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1570" windowHeight="71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<sst xmlns="http://schemas.openxmlformats.org/spreadsheetml/2006/main" xmlns:r="http://schemas.openxmlformats.org/officeDocument/2006/relationships" count="552" uniqueCount="552">
  <si>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</si>
  <si>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</si>
  <si>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</si>
  <si>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</si>
  <si>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</si>
  <si>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</si>
  <si>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</si>
  <si>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</si>
  <si>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</si>
  <si>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</si>
  <si>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</si>
  <si>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</si>
  <si>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</si>
  <si>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</si>
  <si>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</si>
  <si>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</si>
  <si>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</si>
  <si>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</si>
  <si>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</si>
  <si>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</si>
  <si>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</si>
  <si>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</si>
  <si>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</si>
  <si>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</si>
  <si>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</si>
  <si>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</si>
  <si>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</si>
  <si>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</si>
  <si>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</si>
  <si>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</si>
  <si>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</si>
  <si>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</si>
  <si>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</si>
  <si>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</si>
  <si>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</si>
  <si>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</si>
  <si>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</si>
  <si>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</si>
  <si>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</si>
  <si>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</si>
  <si>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</si>
  <si>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</si>
  <si>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</si>
  <si>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</si>
  <si>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</si>
  <si>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</si>
  <si>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</si>
  <si>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</si>
  <si>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</si>
  <si>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</si>
  <si>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</si>
  <si>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</si>
  <si>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</si>
  <si>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</si>
  <si>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</si>
  <si>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</si>
  <si>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</si>
  <si>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</si>
  <si>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</si>
  <si>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</si>
  <si>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</si>
  <si>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</si>
  <si>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</si>
  <si>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</si>
  <si>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</si>
  <si>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</si>
  <si>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</si>
  <si>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</si>
  <si>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</si>
  <si>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</si>
  <si>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</si>
  <si>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</si>
  <si>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</si>
  <si>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</si>
  <si>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</si>
  <si>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</si>
  <si>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</si>
  <si>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 0.93</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</si>
  <si>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</si>
  <si>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</si>
  <si>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</si>
  <si>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</si>
  <si>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</si>
  <si>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</si>
  <si>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</si>
  <si>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</si>
  <si>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</si>
  <si>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</si>
  <si>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</si>
  <si>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</si>
  <si>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</si>
  <si>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</si>
  <si>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</si>
  <si>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</si>
  <si>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</si>
  <si>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</si>
  <si>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</si>
  <si>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</si>
  <si>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</si>
  <si>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</si>
  <si>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</si>
  <si>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</si>
  <si>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</si>
  <si>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</si>
  <si>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</si>
  <si>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</si>
  <si>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</si>
  <si>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</si>
  <si>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</si>
  <si>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</si>
  <si>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</si>
  <si>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</si>
  <si>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</si>
  <si>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</si>
  <si>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</si>
  <si>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</si>
  <si>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</si>
  <si>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</si>
  <si>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</si>
  <si>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</si>
  <si>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</si>
  <si>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</si>
  <si>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</si>
  <si>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</si>
  <si>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</si>
  <si>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</si>
  <si>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6"/>
  </si>
  <si>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</si>
  <si>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</si>
  <si>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</si>
  <si>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</si>
  <si>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</si>
  <si>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</si>
  <si>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</si>
  <si>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</si>
  <si>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</si>
  <si>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</si>
  <si>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</si>
  <si>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</si>
  <si>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</si>
  <si>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</si>
  <si>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</si>
  <si>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</si>
  <si>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</si>
  <si>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</si>
  <si>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</si>
  <si>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</si>
  <si>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</si>
  <si>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</si>
  <si>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</si>
  <si>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</si>
  <si>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</si>
  <si>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</si>
  <si>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</si>
  <si>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</si>
  <si>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</si>
  <si>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</si>
  <si>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</si>
  <si>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</si>
  <si>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</si>
  <si>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室戸市</t>
  </si>
  <si>
    <t>地方交付税種地</t>
    <rPh sb="0" eb="2">
      <t>チホウ</t>
    </rPh>
    <rPh sb="2" eb="5">
      <t>コウフゼイ</t>
    </rPh>
    <rPh sb="5" eb="6">
      <t>シュ</t>
    </rPh>
    <rPh sb="6" eb="7">
      <t>チ</t>
    </rPh>
    <phoneticPr fontId="6"/>
  </si>
  <si>
    <t>1-1</t>
  </si>
  <si>
    <t>一般職員</t>
    <rPh sb="0" eb="2">
      <t>イッパン</t>
    </rPh>
    <rPh sb="2" eb="4">
      <t>ショクイン</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</si>
  <si>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</si>
  <si>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</si>
  <si>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</si>
  <si>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</si>
  <si>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</si>
  <si>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</si>
  <si>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</si>
  <si>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</si>
  <si>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</si>
  <si>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</si>
  <si>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</si>
  <si>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</si>
  <si>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将来負担比率は数値なしであり、実質公債費比率は類似団体内平均値以下であるが、有形固定資産減価償却率は上昇しており、老朽化が深刻な施設も多い。
施設の更新時期が重なることが想定されるため、同時期での多額の市債発行により、将来負担比率及び実質公債費比率の増加が見込まれる。</t>
    <rPh sb="0" eb="2">
      <t>ショウライ</t>
    </rPh>
    <rPh sb="2" eb="4">
      <t>フタン</t>
    </rPh>
    <rPh sb="4" eb="6">
      <t>ヒリツ</t>
    </rPh>
    <rPh sb="7" eb="9">
      <t>スウチ</t>
    </rPh>
    <rPh sb="15" eb="17">
      <t>ジッシツ</t>
    </rPh>
    <rPh sb="17" eb="20">
      <t>コウサイヒ</t>
    </rPh>
    <rPh sb="20" eb="22">
      <t>ヒリツ</t>
    </rPh>
    <rPh sb="23" eb="25">
      <t>ルイジ</t>
    </rPh>
    <rPh sb="25" eb="27">
      <t>ダンタイ</t>
    </rPh>
    <rPh sb="27" eb="28">
      <t>ナイ</t>
    </rPh>
    <rPh sb="28" eb="30">
      <t>ヘイキン</t>
    </rPh>
    <rPh sb="30" eb="31">
      <t>アタイ</t>
    </rPh>
    <rPh sb="31" eb="33">
      <t>イカ</t>
    </rPh>
    <rPh sb="38" eb="49">
      <t>ユウケイコテイシサンゲンカショウキャクリツ</t>
    </rPh>
    <rPh sb="50" eb="52">
      <t>ジョウショウ</t>
    </rPh>
    <rPh sb="57" eb="60">
      <t>ロウキュウカ</t>
    </rPh>
    <rPh sb="61" eb="63">
      <t>シンコク</t>
    </rPh>
    <rPh sb="64" eb="66">
      <t>シセツ</t>
    </rPh>
    <rPh sb="67" eb="68">
      <t>オオ</t>
    </rPh>
    <rPh sb="71" eb="73">
      <t>シセツ</t>
    </rPh>
    <rPh sb="74" eb="76">
      <t>コウシン</t>
    </rPh>
    <rPh sb="76" eb="78">
      <t>ジキ</t>
    </rPh>
    <rPh sb="79" eb="80">
      <t>カサ</t>
    </rPh>
    <rPh sb="85" eb="87">
      <t>ソウテイ</t>
    </rPh>
    <rPh sb="93" eb="96">
      <t>ドウジキ</t>
    </rPh>
    <rPh sb="98" eb="100">
      <t>タガク</t>
    </rPh>
    <rPh sb="101" eb="103">
      <t>シサイ</t>
    </rPh>
    <rPh sb="103" eb="105">
      <t>ハッコウ</t>
    </rPh>
    <rPh sb="109" eb="115">
      <t>ショウライフタンヒリツ</t>
    </rPh>
    <rPh sb="115" eb="116">
      <t>オヨ</t>
    </rPh>
    <rPh sb="117" eb="124">
      <t>ジッシツコウサイヒヒリツ</t>
    </rPh>
    <rPh sb="125" eb="127">
      <t>ゾウカ</t>
    </rPh>
    <rPh sb="128" eb="130">
      <t>ミコ</t>
    </rPh>
    <phoneticPr fontId="6"/>
  </si>
  <si>
    <t>財政力指数</t>
    <rPh sb="0" eb="3">
      <t>ザイセイリョク</t>
    </rPh>
    <rPh sb="3" eb="5">
      <t>シスウ</t>
    </rPh>
    <phoneticPr fontId="6"/>
  </si>
  <si>
    <t>歳入</t>
    <rPh sb="0" eb="2">
      <t>サイニュウ</t>
    </rPh>
    <phoneticPr fontId="35"/>
  </si>
  <si>
    <t>ふるさと室戸応援寄附金基金</t>
    <rPh sb="4" eb="6">
      <t>ムロト</t>
    </rPh>
    <rPh sb="6" eb="11">
      <t>オウエンキフキン</t>
    </rPh>
    <rPh sb="11" eb="13">
      <t>キキン</t>
    </rPh>
    <phoneticPr fontId="6"/>
  </si>
  <si>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</si>
  <si>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</si>
  <si>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</si>
  <si>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</si>
  <si>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</si>
  <si>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</si>
  <si>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</si>
  <si>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</si>
  <si>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</si>
  <si>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</si>
  <si>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</si>
  <si>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</si>
  <si>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</si>
  <si>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</si>
  <si>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</si>
  <si>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-13.2</t>
  </si>
  <si>
    <t>左のうち
一般会計等
繰入見込額</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</si>
  <si>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</si>
  <si>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</si>
  <si>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</si>
  <si>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</si>
  <si>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</si>
  <si>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</si>
  <si>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</si>
  <si>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</si>
  <si>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</si>
  <si>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</si>
  <si>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</si>
  <si>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</si>
  <si>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</si>
  <si>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</si>
  <si>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</si>
  <si>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</si>
  <si>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</si>
  <si>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</si>
  <si>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</si>
  <si>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</si>
  <si>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</si>
  <si>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</si>
  <si>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</si>
  <si>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</si>
  <si>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</si>
  <si>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</si>
  <si>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</si>
  <si>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</si>
  <si>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</si>
  <si>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労働費</t>
  </si>
  <si>
    <t>増減率  (％)</t>
    <rPh sb="0" eb="2">
      <t>ゾウゲン</t>
    </rPh>
    <rPh sb="2" eb="3">
      <t>リツ</t>
    </rPh>
    <phoneticPr fontId="6"/>
  </si>
  <si>
    <t>-2.5</t>
  </si>
  <si>
    <t>-2.8</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</si>
  <si>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</si>
  <si>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</si>
  <si>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</si>
  <si>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</si>
  <si>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</si>
  <si>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</si>
  <si>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</si>
  <si>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</si>
  <si>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</si>
  <si>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</si>
  <si>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</si>
  <si>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</si>
  <si>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</si>
  <si>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</si>
  <si>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</si>
  <si>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</si>
  <si>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</si>
  <si>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</si>
  <si>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</si>
  <si>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</si>
  <si>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</si>
  <si>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</si>
  <si>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</si>
  <si>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</si>
  <si>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</si>
  <si>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</si>
  <si>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</si>
  <si>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</si>
  <si>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</si>
  <si>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</si>
  <si>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</si>
  <si>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</si>
  <si>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</si>
  <si>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</si>
  <si>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</si>
  <si>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</si>
  <si>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</si>
  <si>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</si>
  <si>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</si>
  <si>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</si>
  <si>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</si>
  <si>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</si>
  <si>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</si>
  <si>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</si>
  <si>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</si>
  <si>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</si>
  <si>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</si>
  <si>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</si>
  <si>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</si>
  <si>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</si>
  <si>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</si>
  <si>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</si>
  <si>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</si>
  <si>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</si>
  <si>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</si>
  <si>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</si>
  <si>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</si>
  <si>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</si>
  <si>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</si>
  <si>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</si>
  <si>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</si>
  <si>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</si>
  <si>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</si>
  <si>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</si>
  <si>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</si>
  <si>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</si>
  <si>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</si>
  <si>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</si>
  <si>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</si>
  <si>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</si>
  <si>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</si>
  <si>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高知県室戸市</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</si>
  <si>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</si>
  <si>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</si>
  <si>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</si>
  <si>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</si>
  <si>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</si>
  <si>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</si>
  <si>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</si>
  <si>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</si>
  <si>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</si>
  <si>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</si>
  <si>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</si>
  <si>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6.43</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</si>
  <si>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</si>
  <si>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</si>
  <si>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</si>
  <si>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</si>
  <si>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</si>
  <si>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</si>
  <si>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</si>
  <si>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</si>
  <si>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</si>
  <si>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</si>
  <si>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</si>
  <si>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</si>
  <si>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</si>
  <si>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</si>
  <si>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</si>
  <si>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</si>
  <si>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</si>
  <si>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</si>
  <si>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</si>
  <si>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</si>
  <si>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</si>
  <si>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</si>
  <si>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2.84</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</si>
  <si>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</si>
  <si>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</si>
  <si>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</si>
  <si>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</si>
  <si>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</si>
  <si>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</si>
  <si>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</si>
  <si>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</si>
  <si>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</si>
  <si>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</si>
  <si>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</si>
  <si>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</si>
  <si>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</si>
  <si>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</si>
  <si>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</si>
  <si>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</si>
  <si>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</si>
  <si>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</si>
  <si>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</si>
  <si>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</si>
  <si>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</si>
  <si>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</si>
  <si>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</si>
  <si>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</si>
  <si>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</si>
  <si>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</si>
  <si>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</si>
  <si>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</si>
  <si>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</si>
  <si>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</si>
  <si>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</si>
  <si>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</si>
  <si>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</si>
  <si>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</si>
  <si>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</si>
  <si>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</si>
  <si>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</si>
  <si>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</si>
  <si>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</si>
  <si>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</si>
  <si>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</si>
  <si>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</si>
  <si>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</si>
  <si>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</si>
  <si>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</si>
  <si>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</si>
  <si>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</si>
  <si>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</si>
  <si>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</si>
  <si>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</si>
  <si>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</si>
  <si>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</si>
  <si>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</si>
  <si>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</si>
  <si>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</si>
  <si>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</si>
  <si>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</si>
  <si>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</si>
  <si>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</si>
  <si>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</si>
  <si>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</si>
  <si>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</si>
  <si>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</si>
  <si>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</si>
  <si>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</si>
  <si>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</si>
  <si>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</si>
  <si>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</si>
  <si>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財政再生基準</t>
  </si>
  <si>
    <t>実質公債費比率</t>
  </si>
  <si>
    <t>再差引収支</t>
    <rPh sb="0" eb="1">
      <t>サイ</t>
    </rPh>
    <rPh sb="1" eb="3">
      <t>サシヒキ</t>
    </rPh>
    <rPh sb="3" eb="5">
      <t>シュウシ</t>
    </rPh>
    <phoneticPr fontId="6"/>
  </si>
  <si>
    <t>地方債</t>
  </si>
  <si>
    <t>工業用水道</t>
  </si>
  <si>
    <t>加入世帯数(世帯)</t>
  </si>
  <si>
    <t>　繰出金</t>
  </si>
  <si>
    <t>　うち減収補塡債(特例分)</t>
    <rPh sb="4" eb="5">
      <t>シュウ</t>
    </rPh>
    <rPh sb="9" eb="10">
      <t>トク</t>
    </rPh>
    <rPh sb="10" eb="11">
      <t>レイ</t>
    </rPh>
    <rPh sb="11" eb="12">
      <t>ブン</t>
    </rPh>
    <phoneticPr fontId="38"/>
  </si>
  <si>
    <t>交通</t>
  </si>
  <si>
    <t>対比（％）</t>
    <rPh sb="0" eb="2">
      <t>タイヒ</t>
    </rPh>
    <phoneticPr fontId="6"/>
  </si>
  <si>
    <t>電気</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</si>
  <si>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</si>
  <si>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</si>
  <si>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</si>
  <si>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</si>
  <si>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</si>
  <si>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</si>
  <si>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</si>
  <si>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</si>
  <si>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</si>
  <si>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</si>
  <si>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</si>
  <si>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</si>
  <si>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</si>
  <si>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</si>
  <si>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</si>
  <si>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</si>
  <si>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</si>
  <si>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</si>
  <si>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</si>
  <si>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</si>
  <si>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</si>
  <si>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</si>
  <si>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</si>
  <si>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</si>
  <si>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海洋深層水給水事業特別会計</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</si>
  <si>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</si>
  <si>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</si>
  <si>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</si>
  <si>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</si>
  <si>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</si>
  <si>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</si>
  <si>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</si>
  <si>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</si>
  <si>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</si>
  <si>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</si>
  <si>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</si>
  <si>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</si>
  <si>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障害支援区分認定審査会運営事業特別会計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</si>
  <si>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</si>
  <si>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</si>
  <si>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</si>
  <si>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</si>
  <si>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</si>
  <si>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資金不足
比率</t>
    <rPh sb="0" eb="2">
      <t>シキン</t>
    </rPh>
    <rPh sb="2" eb="4">
      <t>フソク</t>
    </rPh>
    <rPh sb="5" eb="7">
      <t>ヒリツ</t>
    </rPh>
    <phoneticPr fontId="6"/>
  </si>
  <si>
    <t>介護認定審査会運営事業特別会計</t>
  </si>
  <si>
    <t>後期高齢者医療事業特別会計</t>
  </si>
  <si>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</si>
  <si>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</si>
  <si>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</si>
  <si>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</si>
  <si>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</si>
  <si>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</si>
  <si>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</si>
  <si>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</si>
  <si>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</si>
  <si>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</si>
  <si>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</si>
  <si>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</si>
  <si>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</si>
  <si>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</si>
  <si>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</si>
  <si>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</si>
  <si>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</si>
  <si>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</si>
  <si>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</si>
  <si>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</si>
  <si>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</si>
  <si>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</si>
  <si>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</si>
  <si>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</si>
  <si>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</si>
  <si>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</si>
  <si>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</si>
  <si>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</si>
  <si>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</si>
  <si>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</si>
  <si>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</si>
  <si>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</si>
  <si>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</si>
  <si>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</si>
  <si>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</si>
  <si>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</si>
  <si>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</si>
  <si>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</si>
  <si>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</si>
  <si>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</si>
  <si>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</si>
  <si>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</si>
  <si>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</si>
  <si>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</si>
  <si>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</si>
  <si>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</si>
  <si>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</si>
  <si>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</si>
  <si>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</si>
  <si>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</si>
  <si>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</si>
  <si>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</si>
  <si>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</si>
  <si>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</si>
  <si>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</si>
  <si>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</si>
  <si>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6"/>
  </si>
  <si>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</si>
  <si>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</si>
  <si>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</si>
  <si>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</si>
  <si>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</si>
  <si>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</si>
  <si>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地域医療対策基金</t>
  </si>
  <si>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</si>
  <si>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</si>
  <si>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</si>
  <si>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</si>
  <si>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</si>
  <si>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</si>
  <si>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</si>
  <si>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</si>
  <si>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</si>
  <si>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その他会計（赤字）</t>
  </si>
  <si>
    <t>（百万円）</t>
  </si>
  <si>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6"/>
  </si>
  <si>
    <t>高知県広域食肉センター事務組合</t>
    <rPh sb="0" eb="3">
      <t>コウチケン</t>
    </rPh>
    <rPh sb="3" eb="5">
      <t>コウイキ</t>
    </rPh>
    <rPh sb="5" eb="7">
      <t>ショクニク</t>
    </rPh>
    <rPh sb="11" eb="13">
      <t>ジム</t>
    </rPh>
    <rPh sb="13" eb="15">
      <t>クミアイ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</si>
  <si>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</si>
  <si>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</si>
  <si>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こうち人づくり広域連合</t>
    <rPh sb="3" eb="4">
      <t>ヒト</t>
    </rPh>
    <rPh sb="7" eb="9">
      <t>コウイキ</t>
    </rPh>
    <rPh sb="9" eb="11">
      <t>レンゴウ</t>
    </rPh>
    <phoneticPr fontId="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</si>
  <si>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</si>
  <si>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庁舎建設事業基金</t>
    <rPh sb="0" eb="2">
      <t>チョウシャ</t>
    </rPh>
    <rPh sb="2" eb="4">
      <t>ケンセツ</t>
    </rPh>
    <rPh sb="4" eb="6">
      <t>ジギョウ</t>
    </rPh>
    <rPh sb="6" eb="8">
      <t>キキン</t>
    </rPh>
    <phoneticPr fontId="6"/>
  </si>
  <si>
    <t>防災対策加速化基金</t>
    <rPh sb="0" eb="2">
      <t>ボウサイ</t>
    </rPh>
    <rPh sb="2" eb="4">
      <t>タイサク</t>
    </rPh>
    <rPh sb="4" eb="7">
      <t>カソクカ</t>
    </rPh>
    <rPh sb="7" eb="9">
      <t>キキン</t>
    </rPh>
    <phoneticPr fontId="6"/>
  </si>
  <si>
    <t>ふるさと創生基金</t>
    <rPh sb="4" eb="6">
      <t>ソウセイ</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</si>
  <si>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</si>
  <si>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</si>
  <si>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将来負担比率は数値なしであり、顕在化している将来負担は少ないが、有形固定資産減価償却率は上昇しており、老朽化が深刻な施設も多いため、潜在的な将来負担は大きいと考えられる。
公共施設等総合管理計画等に基づいた計画的な施設の更新・維持管理を行う必要がある。</t>
    <rPh sb="0" eb="6">
      <t>ショウライフタンヒリツ</t>
    </rPh>
    <rPh sb="7" eb="9">
      <t>スウチ</t>
    </rPh>
    <rPh sb="15" eb="18">
      <t>ケンザイカ</t>
    </rPh>
    <rPh sb="22" eb="26">
      <t>ショウライフタン</t>
    </rPh>
    <rPh sb="27" eb="28">
      <t>スク</t>
    </rPh>
    <rPh sb="32" eb="43">
      <t>ユウケイコテイシサンゲンカショウキャクリツ</t>
    </rPh>
    <rPh sb="44" eb="46">
      <t>ジョウショウ</t>
    </rPh>
    <rPh sb="51" eb="54">
      <t>ロウキュウカ</t>
    </rPh>
    <rPh sb="55" eb="57">
      <t>シンコク</t>
    </rPh>
    <rPh sb="58" eb="60">
      <t>シセツ</t>
    </rPh>
    <rPh sb="61" eb="62">
      <t>オオ</t>
    </rPh>
    <rPh sb="66" eb="69">
      <t>センザイテキ</t>
    </rPh>
    <rPh sb="70" eb="74">
      <t>ショウライフタン</t>
    </rPh>
    <rPh sb="75" eb="76">
      <t>オオ</t>
    </rPh>
    <rPh sb="79" eb="80">
      <t>カンガ</t>
    </rPh>
    <rPh sb="86" eb="91">
      <t>コウキョウシセツトウ</t>
    </rPh>
    <rPh sb="91" eb="97">
      <t>ソウゴウカンリケイカク</t>
    </rPh>
    <rPh sb="97" eb="98">
      <t>トウ</t>
    </rPh>
    <rPh sb="99" eb="100">
      <t>モト</t>
    </rPh>
    <rPh sb="103" eb="106">
      <t>ケイカクテキ</t>
    </rPh>
    <rPh sb="107" eb="109">
      <t>シセツ</t>
    </rPh>
    <rPh sb="110" eb="112">
      <t>コウシン</t>
    </rPh>
    <rPh sb="113" eb="117">
      <t>イジカンリ</t>
    </rPh>
    <rPh sb="118" eb="119">
      <t>オコナ</t>
    </rPh>
    <rPh sb="120" eb="122">
      <t>ヒツヨウ</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</si>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</sst>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style="double">
        <color indexed="64"/>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style="medium">
        <color indexed="64"/>
      </right>
      <top/>
      <bottom style="double">
        <color indexed="64"/>
      </bottom>
      <diagonal/>
    </border>
    <border>
      <left/>
      <right style="medium">
        <color indexed="64"/>
      </right>
      <top style="double">
        <color indexed="64"/>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8">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86"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0" xfId="12" applyFont="1" applyFill="1" applyBorder="1" applyAlignment="1" applyProtection="1">
      <alignment horizontal="center" vertical="center" wrapText="1"/>
      <protection locked="0"/>
    </xf>
    <xf numFmtId="183" fontId="18" fillId="0" borderId="121"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5" borderId="123"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0" xfId="12" applyFont="1" applyFill="1" applyBorder="1" applyAlignment="1" applyProtection="1">
      <alignment horizontal="center" vertical="center" shrinkToFit="1"/>
      <protection locked="0"/>
    </xf>
    <xf numFmtId="183" fontId="18" fillId="0" borderId="124"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5" xfId="11"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5" borderId="127" xfId="11" applyNumberFormat="1" applyFont="1" applyFill="1" applyBorder="1" applyAlignment="1" applyProtection="1">
      <alignment horizontal="right" vertical="center" shrinkToFit="1"/>
      <protection locked="0"/>
    </xf>
    <xf numFmtId="183" fontId="18" fillId="0" borderId="128"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29"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29"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4"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3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4"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5" borderId="123"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6"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4"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7" xfId="17" applyNumberFormat="1" applyFont="1" applyFill="1" applyBorder="1" applyAlignment="1">
      <alignment horizontal="right" vertical="center" shrinkToFi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1" xfId="11" applyFont="1" applyBorder="1" applyAlignment="1" applyProtection="1">
      <alignment horizontal="center" vertical="center" shrinkToFit="1"/>
      <protection locked="0"/>
    </xf>
    <xf numFmtId="0" fontId="18" fillId="0" borderId="152" xfId="11" applyFont="1" applyBorder="1" applyAlignment="1" applyProtection="1">
      <alignment horizontal="center" vertical="center" shrinkToFit="1"/>
      <protection locked="0"/>
    </xf>
    <xf numFmtId="0" fontId="18" fillId="3" borderId="152"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3"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4"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7"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59"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4" fontId="18" fillId="3" borderId="161"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3"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4"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5"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21" xfId="11" applyFont="1" applyBorder="1" applyAlignment="1" applyProtection="1">
      <alignment horizontal="left" vertical="center" shrinkToFit="1"/>
      <protection locked="0"/>
    </xf>
    <xf numFmtId="0" fontId="18" fillId="0" borderId="122" xfId="11" applyFont="1" applyBorder="1" applyAlignment="1" applyProtection="1">
      <alignment horizontal="left" vertical="center" shrinkToFit="1"/>
      <protection locked="0"/>
    </xf>
    <xf numFmtId="0" fontId="18" fillId="3" borderId="122"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6" xfId="17" applyNumberFormat="1" applyFont="1" applyFill="1" applyBorder="1" applyAlignment="1">
      <alignment horizontal="right" vertical="center" shrinkToFit="1"/>
    </xf>
    <xf numFmtId="184" fontId="18" fillId="3" borderId="167"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69"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0"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1"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2" xfId="14" applyNumberFormat="1" applyFont="1" applyBorder="1" applyAlignment="1">
      <alignment horizontal="center" vertical="center" wrapText="1"/>
    </xf>
    <xf numFmtId="184" fontId="22" fillId="0" borderId="173" xfId="15" applyNumberFormat="1" applyFont="1" applyFill="1" applyBorder="1" applyAlignment="1">
      <alignment horizontal="right" vertical="center" shrinkToFit="1"/>
    </xf>
    <xf numFmtId="184" fontId="22" fillId="0" borderId="169"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4" xfId="20" applyNumberFormat="1" applyFont="1" applyFill="1" applyBorder="1" applyAlignment="1">
      <alignment horizontal="center" vertical="center"/>
    </xf>
    <xf numFmtId="188" fontId="22" fillId="0" borderId="174" xfId="20" applyNumberFormat="1" applyFont="1" applyFill="1" applyBorder="1" applyAlignment="1">
      <alignment horizontal="right" vertical="center" shrinkToFit="1"/>
    </xf>
    <xf numFmtId="184" fontId="22" fillId="0" borderId="174"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5" xfId="14" applyNumberFormat="1" applyFont="1" applyBorder="1" applyAlignment="1">
      <alignment horizontal="center" vertical="center"/>
    </xf>
    <xf numFmtId="183" fontId="22" fillId="0" borderId="175" xfId="15" applyNumberFormat="1" applyFont="1" applyFill="1" applyBorder="1" applyAlignment="1">
      <alignment horizontal="right" vertical="center" shrinkToFit="1"/>
    </xf>
    <xf numFmtId="183" fontId="22" fillId="0" borderId="176"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4"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2" xfId="20" applyNumberFormat="1" applyFont="1" applyFill="1" applyBorder="1" applyAlignment="1">
      <alignment horizontal="center" vertical="center"/>
    </xf>
    <xf numFmtId="188" fontId="15" fillId="0" borderId="172" xfId="20" applyNumberFormat="1" applyFont="1" applyFill="1" applyBorder="1" applyAlignment="1">
      <alignment horizontal="right" vertical="center" shrinkToFit="1"/>
    </xf>
    <xf numFmtId="184" fontId="15" fillId="0" borderId="172" xfId="20" applyNumberFormat="1" applyFont="1" applyFill="1" applyBorder="1" applyAlignment="1">
      <alignment horizontal="right" vertical="center" shrinkToFit="1"/>
    </xf>
    <xf numFmtId="183" fontId="15" fillId="3" borderId="174" xfId="20" applyNumberFormat="1" applyFont="1" applyFill="1" applyBorder="1" applyAlignment="1">
      <alignment horizontal="right" vertical="center" shrinkToFit="1"/>
    </xf>
    <xf numFmtId="183" fontId="15" fillId="0" borderId="174"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7" xfId="15" applyNumberFormat="1" applyFont="1" applyFill="1" applyBorder="1" applyAlignment="1">
      <alignment horizontal="right" vertical="center" shrinkToFit="1"/>
    </xf>
    <xf numFmtId="184" fontId="22" fillId="0" borderId="178"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2" xfId="20" applyNumberFormat="1" applyFont="1" applyFill="1" applyBorder="1" applyAlignment="1">
      <alignment horizontal="center" vertical="center"/>
    </xf>
    <xf numFmtId="184" fontId="15" fillId="3" borderId="179" xfId="19" applyNumberFormat="1" applyFont="1" applyFill="1" applyBorder="1" applyAlignment="1">
      <alignment horizontal="right" vertical="center" shrinkToFit="1"/>
    </xf>
    <xf numFmtId="184" fontId="15" fillId="3" borderId="172"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0"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0"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1"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0"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4" xfId="18" applyNumberFormat="1" applyFont="1" applyFill="1" applyBorder="1" applyAlignment="1">
      <alignment horizontal="right" vertical="center" shrinkToFit="1"/>
    </xf>
    <xf numFmtId="185" fontId="23" fillId="0" borderId="185"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1"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3"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0"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1"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1"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0"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0"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4" xfId="8" applyNumberFormat="1" applyFont="1" applyFill="1" applyBorder="1" applyAlignment="1" applyProtection="1">
      <alignment horizontal="right" vertical="center" shrinkToFit="1"/>
    </xf>
    <xf numFmtId="183" fontId="25" fillId="0" borderId="185"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4"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1"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3"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0"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4" xfId="7" applyNumberFormat="1" applyFont="1" applyBorder="1" applyAlignment="1">
      <alignment horizontal="right" vertical="center" shrinkToFit="1"/>
    </xf>
    <xf numFmtId="183" fontId="25" fillId="0" borderId="185"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0"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5" xfId="5" applyNumberFormat="1" applyFont="1" applyFill="1" applyBorder="1" applyAlignment="1" applyProtection="1">
      <alignment horizontal="right" vertical="center" shrinkToFit="1"/>
    </xf>
    <xf numFmtId="183" fontId="31" fillId="0" borderId="185"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0" xfId="1" applyNumberFormat="1" applyFont="1" applyFill="1" applyBorder="1" applyAlignment="1">
      <alignment vertical="center"/>
    </xf>
    <xf numFmtId="187" fontId="22" fillId="0" borderId="170"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1" xfId="1" applyNumberFormat="1" applyFont="1" applyFill="1" applyBorder="1" applyAlignment="1">
      <alignment vertical="center"/>
    </xf>
    <xf numFmtId="191" fontId="22" fillId="0" borderId="173" xfId="1" applyNumberFormat="1" applyFont="1" applyFill="1" applyBorder="1" applyAlignment="1">
      <alignment vertical="center"/>
    </xf>
    <xf numFmtId="191" fontId="22" fillId="0" borderId="169" xfId="1" applyNumberFormat="1" applyFont="1" applyFill="1" applyBorder="1" applyAlignment="1">
      <alignment vertical="center"/>
    </xf>
    <xf numFmtId="178" fontId="22" fillId="0" borderId="175" xfId="1" applyNumberFormat="1" applyFont="1" applyBorder="1" applyAlignment="1">
      <alignment horizontal="center" vertical="center"/>
    </xf>
    <xf numFmtId="187" fontId="22" fillId="0" borderId="175" xfId="1" applyNumberFormat="1" applyFont="1" applyFill="1" applyBorder="1" applyAlignment="1">
      <alignment vertical="center"/>
    </xf>
    <xf numFmtId="187" fontId="22" fillId="0" borderId="176" xfId="1" applyNumberFormat="1" applyFont="1" applyFill="1" applyBorder="1" applyAlignment="1">
      <alignment vertical="center"/>
    </xf>
    <xf numFmtId="191" fontId="22" fillId="0" borderId="177" xfId="1" applyNumberFormat="1" applyFont="1" applyFill="1" applyBorder="1" applyAlignment="1">
      <alignment vertical="center"/>
    </xf>
    <xf numFmtId="191" fontId="22" fillId="0" borderId="178"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0"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173124</c:v>
                </c:pt>
                <c:pt idx="1">
                  <c:v>217944</c:v>
                </c:pt>
                <c:pt idx="2">
                  <c:v>165141</c:v>
                </c:pt>
                <c:pt idx="3">
                  <c:v>207035</c:v>
                </c:pt>
                <c:pt idx="4">
                  <c:v>168225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3.59</c:v>
                </c:pt>
                <c:pt idx="1">
                  <c:v>2.73</c:v>
                </c:pt>
                <c:pt idx="2">
                  <c:v>7.44</c:v>
                </c:pt>
                <c:pt idx="3">
                  <c:v>9.7200000000000006</c:v>
                </c:pt>
                <c:pt idx="4">
                  <c:v>7.97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38.28</c:v>
                </c:pt>
                <c:pt idx="1">
                  <c:v>32.130000000000003</c:v>
                </c:pt>
                <c:pt idx="2">
                  <c:v>31.18</c:v>
                </c:pt>
                <c:pt idx="3">
                  <c:v>36.72</c:v>
                </c:pt>
                <c:pt idx="4">
                  <c:v>42.73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-2.84</c:v>
                </c:pt>
                <c:pt idx="1">
                  <c:v>-6.43</c:v>
                </c:pt>
                <c:pt idx="2">
                  <c:v>4.84</c:v>
                </c:pt>
                <c:pt idx="3">
                  <c:v>10.24</c:v>
                </c:pt>
                <c:pt idx="4">
                  <c:v>3.89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介護認定審査会運営事業特別会計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0.93</c:v>
                </c:pt>
                <c:pt idx="1">
                  <c:v>#N/A</c:v>
                </c:pt>
                <c:pt idx="2">
                  <c:v>#N/A</c:v>
                </c:pt>
                <c:pt idx="3">
                  <c:v>5.e-002</c:v>
                </c:pt>
                <c:pt idx="4">
                  <c:v>#N/A</c:v>
                </c:pt>
                <c:pt idx="5">
                  <c:v>0</c:v>
                </c:pt>
                <c:pt idx="6">
                  <c:v>#N/A</c:v>
                </c:pt>
                <c:pt idx="7">
                  <c:v>0</c:v>
                </c:pt>
                <c:pt idx="8">
                  <c:v>#N/A</c:v>
                </c:pt>
                <c:pt idx="9">
                  <c:v>0</c:v>
                </c:pt>
              </c:numCache>
            </c:numRef>
          </c:val>
        </c:ser>
        <c:ser>
          <c:idx val="4"/>
          <c:order val="4"/>
          <c:tx>
            <c:strRef>
              <c:f>データシート!$A$31</c:f>
              <c:strCache>
                <c:ptCount val="1"/>
                <c:pt idx="0">
                  <c:v>障害支援区分認定審査会運営事業特別会計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海洋深層水給水事業特別会計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0.21</c:v>
                </c:pt>
                <c:pt idx="2">
                  <c:v>#N/A</c:v>
                </c:pt>
                <c:pt idx="3">
                  <c:v>0.17</c:v>
                </c:pt>
                <c:pt idx="4">
                  <c:v>#N/A</c:v>
                </c:pt>
                <c:pt idx="5">
                  <c:v>0.15</c:v>
                </c:pt>
                <c:pt idx="6">
                  <c:v>#N/A</c:v>
                </c:pt>
                <c:pt idx="7">
                  <c:v>0.14000000000000001</c:v>
                </c:pt>
                <c:pt idx="8">
                  <c:v>#N/A</c:v>
                </c:pt>
                <c:pt idx="9">
                  <c:v>0.19</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0.28000000000000003</c:v>
                </c:pt>
                <c:pt idx="2">
                  <c:v>#N/A</c:v>
                </c:pt>
                <c:pt idx="3">
                  <c:v>0</c:v>
                </c:pt>
                <c:pt idx="4">
                  <c:v>#N/A</c:v>
                </c:pt>
                <c:pt idx="5">
                  <c:v>0.44</c:v>
                </c:pt>
                <c:pt idx="6">
                  <c:v>#N/A</c:v>
                </c:pt>
                <c:pt idx="7">
                  <c:v>2.08</c:v>
                </c:pt>
                <c:pt idx="8">
                  <c:v>#N/A</c:v>
                </c:pt>
                <c:pt idx="9">
                  <c:v>1.41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6.81</c:v>
                </c:pt>
                <c:pt idx="2">
                  <c:v>#N/A</c:v>
                </c:pt>
                <c:pt idx="3">
                  <c:v>6.81</c:v>
                </c:pt>
                <c:pt idx="4">
                  <c:v>#N/A</c:v>
                </c:pt>
                <c:pt idx="5">
                  <c:v>7.55</c:v>
                </c:pt>
                <c:pt idx="6">
                  <c:v>#N/A</c:v>
                </c:pt>
                <c:pt idx="7">
                  <c:v>7.44</c:v>
                </c:pt>
                <c:pt idx="8">
                  <c:v>#N/A</c:v>
                </c:pt>
                <c:pt idx="9">
                  <c:v>7.58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3.58</c:v>
                </c:pt>
                <c:pt idx="2">
                  <c:v>#N/A</c:v>
                </c:pt>
                <c:pt idx="3">
                  <c:v>2.72</c:v>
                </c:pt>
                <c:pt idx="4">
                  <c:v>#N/A</c:v>
                </c:pt>
                <c:pt idx="5">
                  <c:v>7.43</c:v>
                </c:pt>
                <c:pt idx="6">
                  <c:v>#N/A</c:v>
                </c:pt>
                <c:pt idx="7">
                  <c:v>9.7100000000000009</c:v>
                </c:pt>
                <c:pt idx="8">
                  <c:v>#N/A</c:v>
                </c:pt>
                <c:pt idx="9">
                  <c:v>7.97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766</c:v>
                </c:pt>
                <c:pt idx="5">
                  <c:v>852</c:v>
                </c:pt>
                <c:pt idx="8">
                  <c:v>860</c:v>
                </c:pt>
                <c:pt idx="11">
                  <c:v>904</c:v>
                </c:pt>
                <c:pt idx="14">
                  <c:v>955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c:v>
                </c:pt>
                <c:pt idx="3">
                  <c:v>2</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100</c:v>
                </c:pt>
                <c:pt idx="3">
                  <c:v>89</c:v>
                </c:pt>
                <c:pt idx="6">
                  <c:v>60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c:v>
                </c:pt>
                <c:pt idx="3">
                  <c:v>18</c:v>
                </c:pt>
                <c:pt idx="6">
                  <c:v>18</c:v>
                </c:pt>
                <c:pt idx="9">
                  <c:v>18</c:v>
                </c:pt>
                <c:pt idx="12">
                  <c:v>18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1121</c:v>
                </c:pt>
                <c:pt idx="3">
                  <c:v>1244</c:v>
                </c:pt>
                <c:pt idx="6">
                  <c:v>1219</c:v>
                </c:pt>
                <c:pt idx="9">
                  <c:v>1285</c:v>
                </c:pt>
                <c:pt idx="12">
                  <c:v>1361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473</c:v>
                </c:pt>
                <c:pt idx="2">
                  <c:v>#N/A</c:v>
                </c:pt>
                <c:pt idx="3">
                  <c:v>#N/A</c:v>
                </c:pt>
                <c:pt idx="4">
                  <c:v>501</c:v>
                </c:pt>
                <c:pt idx="5">
                  <c:v>#N/A</c:v>
                </c:pt>
                <c:pt idx="6">
                  <c:v>#N/A</c:v>
                </c:pt>
                <c:pt idx="7">
                  <c:v>437</c:v>
                </c:pt>
                <c:pt idx="8">
                  <c:v>#N/A</c:v>
                </c:pt>
                <c:pt idx="9">
                  <c:v>#N/A</c:v>
                </c:pt>
                <c:pt idx="10">
                  <c:v>399</c:v>
                </c:pt>
                <c:pt idx="11">
                  <c:v>#N/A</c:v>
                </c:pt>
                <c:pt idx="12">
                  <c:v>#N/A</c:v>
                </c:pt>
                <c:pt idx="13">
                  <c:v>424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9426</c:v>
                </c:pt>
                <c:pt idx="5">
                  <c:v>10003</c:v>
                </c:pt>
                <c:pt idx="8">
                  <c:v>10306</c:v>
                </c:pt>
                <c:pt idx="11">
                  <c:v>10931</c:v>
                </c:pt>
                <c:pt idx="14">
                  <c:v>10364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246</c:v>
                </c:pt>
                <c:pt idx="5">
                  <c:v>285</c:v>
                </c:pt>
                <c:pt idx="8">
                  <c:v>248</c:v>
                </c:pt>
                <c:pt idx="11">
                  <c:v>282</c:v>
                </c:pt>
                <c:pt idx="14">
                  <c:v>426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4061</c:v>
                </c:pt>
                <c:pt idx="5">
                  <c:v>4129</c:v>
                </c:pt>
                <c:pt idx="8">
                  <c:v>5029</c:v>
                </c:pt>
                <c:pt idx="11">
                  <c:v>6556</c:v>
                </c:pt>
                <c:pt idx="14">
                  <c:v>8054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1295</c:v>
                </c:pt>
                <c:pt idx="3">
                  <c:v>1271</c:v>
                </c:pt>
                <c:pt idx="6">
                  <c:v>1305</c:v>
                </c:pt>
                <c:pt idx="9">
                  <c:v>1341</c:v>
                </c:pt>
                <c:pt idx="12">
                  <c:v>1388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147</c:v>
                </c:pt>
                <c:pt idx="3">
                  <c:v>59</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314</c:v>
                </c:pt>
                <c:pt idx="3">
                  <c:v>241</c:v>
                </c:pt>
                <c:pt idx="6">
                  <c:v>263</c:v>
                </c:pt>
                <c:pt idx="9">
                  <c:v>277</c:v>
                </c:pt>
                <c:pt idx="12">
                  <c:v>283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12930</c:v>
                </c:pt>
                <c:pt idx="3">
                  <c:v>13448</c:v>
                </c:pt>
                <c:pt idx="6">
                  <c:v>13609</c:v>
                </c:pt>
                <c:pt idx="9">
                  <c:v>14285</c:v>
                </c:pt>
                <c:pt idx="12">
                  <c:v>14268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955</c:v>
                </c:pt>
                <c:pt idx="2">
                  <c:v>#N/A</c:v>
                </c:pt>
                <c:pt idx="3">
                  <c:v>#N/A</c:v>
                </c:pt>
                <c:pt idx="4">
                  <c:v>603</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1708</c:v>
                </c:pt>
                <c:pt idx="1">
                  <c:v>2146</c:v>
                </c:pt>
                <c:pt idx="2">
                  <c:v>2477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431</c:v>
                </c:pt>
                <c:pt idx="1">
                  <c:v>681</c:v>
                </c:pt>
                <c:pt idx="2">
                  <c:v>741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2672</c:v>
                </c:pt>
                <c:pt idx="1">
                  <c:v>3477</c:v>
                </c:pt>
                <c:pt idx="2">
                  <c:v>4462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{B7C48981-04DC-4D8A-8E5E-6FE0B56A4ABD}</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{BAB18FB7-DAD1-4E20-A7D4-A405C962EA6D}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{96BA9975-12E4-48C0-99B5-DD37E28524D0}</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{55B76220-E978-4E9C-B9DF-4DB8A752E908}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{E66E8AEF-B410-4B8E-AF39-BDF611389D37}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{6E1926D2-CA2C-4C10-987F-0030DDE19F19}</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{5025015E-71AF-42D2-89C8-6BC994ED3B88}</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{C592F99C-4D94-4EB2-A6E8-48B65B9DD4BC}</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{BBB0DFD0-D212-4164-B7D9-5A712420FABA}</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62.2</c:v>
                </c:pt>
                <c:pt idx="8">
                  <c:v>63.1</c:v>
                </c:pt>
                <c:pt idx="16">
                  <c:v>63.8</c:v>
                </c:pt>
                <c:pt idx="24">
                  <c:v>63.7</c:v>
                </c:pt>
                <c:pt idx="32">
                  <c:v>64.5</c:v>
                </c:pt>
              </c:numCache>
            </c:numRef>
          </c:xVal>
          <c:yVal>
            <c:numRef>
              <c:f>'公会計指標分析・財政指標組合せ分析表'!$BP$51:$DC$51</c:f>
              <c:numCache>
                <c:formatCode>#,##0.0;"▲ "#,##0.0</c:formatCode>
                <c:ptCount val="40"/>
                <c:pt idx="0">
                  <c:v>21.1</c:v>
                </c:pt>
                <c:pt idx="8">
                  <c:v>13.3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{B318453D-40EE-41A3-8EFF-2F38F71668C5}</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{055FB793-70B4-4614-8F01-B4B57DBA6C6D}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{3D2BB421-DF3D-4016-8EE3-F22796DE9F4F}</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{BFD96093-7EC3-470B-B4C0-CBFCEE6858FE}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{B9FABFDE-1C2A-4876-9758-239B6DE3D013}</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{48DF26B7-7131-46E5-9212-EFFF3AD66BE1}</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{1EC7BB82-FCC6-4E21-AC1D-F8584FBBB10A}</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{B7AFC7A8-8D0A-49A5-92B4-700F35E9A720}</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{2CF69646-EBF8-4321-B744-72725B048957}</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2719988948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{0381BBB2-ED86-4ED2-BC6C-22FC6B324CA1}</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{D8C27FA1-9DF6-4DD2-ABBC-A7B52B8EEB66}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{D400C065-180D-44A8-A323-8D6F6146B0E3}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{546EC388-5D26-4731-A76D-B445EC6688C2}</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{D753BA2F-9E0B-4E26-8A08-8259E3146648}</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{329E88A9-C07C-4709-AAE8-E7FDE71945AD}</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{E3D83A6A-1A7B-43A8-B038-396A9009FD1D}</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{584F0C77-7BB0-4692-A765-4F39F8820359}</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{E798FACD-5435-42D1-A4F0-413DFAD7E21F}</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11</c:v>
                </c:pt>
                <c:pt idx="8">
                  <c:v>10.4</c:v>
                </c:pt>
                <c:pt idx="16">
                  <c:v>10.199999999999999</c:v>
                </c:pt>
                <c:pt idx="24">
                  <c:v>9.4</c:v>
                </c:pt>
                <c:pt idx="32">
                  <c:v>8.6</c:v>
                </c:pt>
              </c:numCache>
            </c:numRef>
          </c:xVal>
          <c:yVal>
            <c:numRef>
              <c:f>'公会計指標分析・財政指標組合せ分析表'!$BP$73:$DC$73</c:f>
              <c:numCache>
                <c:formatCode>#,##0.0;"▲ "#,##0.0</c:formatCode>
                <c:ptCount val="40"/>
                <c:pt idx="0">
                  <c:v>21.1</c:v>
                </c:pt>
                <c:pt idx="8">
                  <c:v>13.3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1.17784899997055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{4BE8AE44-83FF-4B7C-9DCA-E68CBB6689D3}</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{DCB2DEC5-6FAA-4E62-B3CE-6D437CE72C5C}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{5F075109-C588-4B06-8A8E-A1C6667D2DDA}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{1501F6AF-CF92-44F9-8D56-800BC1EAE5F1}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{F8830620-8495-4C07-9252-46CF98873A90}</c15:txfldGUID>
                      <c15:f>#REF!</c15:f>
                      <c15:dlblFieldTableCache>
                        <c:ptCount val="1"/>
                        <c:pt idx="0">
                          <c:v>#REF!</c:v>
                        </c:pt>
                      </c15:dlblFieldTableCache>
                    </c15:dlblFTEntry>
                  </c15:dlblFieldTable>
                </c:ext>
              </c:extLst>
            </c:dLbl>
            <c:dLbl>
              <c:idx val="8"/>
              <c:layout>
                <c:manualLayout>
                  <c:x val="0"/>
                  <c:y val="1.177883248727479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{EF8366FC-CA8F-4F69-BA7B-5B20E3EE5094}</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{0DC5FEAD-21EE-4E0F-9204-43F66749668E}</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{CC192049-5616-4639-85A6-51EDAFA3CC55}</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{F484A312-3388-46DB-B45E-DB70F29F5299}</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2"/>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今後、室戸中学校高台移転事業や、市役所本庁舎地震対策事業など大規模事業が予定されているため、中長期的には元利償還金が増加することが見込まれている。</a:t>
          </a:r>
          <a:endParaRPr lang="ja-JP" altLang="ja-JP" sz="1400">
            <a:effectLst/>
          </a:endParaRPr>
        </a:p>
        <a:p>
          <a:r>
            <a:rPr kumimoji="1" lang="ja-JP" altLang="ja-JP" sz="1100">
              <a:solidFill>
                <a:schemeClr val="dk1"/>
              </a:solidFill>
              <a:effectLst/>
              <a:latin typeface="+mn-lt"/>
              <a:ea typeface="+mn-ea"/>
              <a:cs typeface="+mn-cs"/>
            </a:rPr>
            <a:t>　このため計画的な事業の実施や事業規模の見直し、交付税算入率の高い起債を優先的に発行する等、公債費の負担軽減に努める。</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満期一括償還地方債は借り入れていない。</a:t>
          </a:r>
          <a:endParaRPr kumimoji="1" lang="en-US" altLang="ja-JP"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近年では津波避難タワー建設や、市立室戸診療所の建設など大型公共事業が増加したため、市債発行額が増加傾向にあり、将来負担額が増加した</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それ以上に財政調整基金等の充当可能基金残高や、充当可能特定歳入が増加したことで、充当可能財源等が増加したため、将来負担比率の分子は</a:t>
          </a:r>
          <a:r>
            <a:rPr kumimoji="1" lang="en-US" altLang="ja-JP" sz="1100">
              <a:solidFill>
                <a:schemeClr val="dk1"/>
              </a:solidFill>
              <a:effectLst/>
              <a:latin typeface="+mn-lt"/>
              <a:ea typeface="+mn-ea"/>
              <a:cs typeface="+mn-cs"/>
            </a:rPr>
            <a:t>1,040</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今後も引き続き、住民サービスの充実は維持しつつ、市債の適正管理を行うなど、将来負担比率の改善に向けた取り組みを行う。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高知県室戸市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ゴシック"/>
              <a:ea typeface="ＭＳ ゴシック"/>
              <a:cs typeface="+mn-cs"/>
            </a:rPr>
            <a:t>（増減理由）</a:t>
          </a:r>
          <a:endParaRPr lang="ja-JP" altLang="ja-JP" sz="1300" baseline="0">
            <a:effectLst/>
            <a:latin typeface="ＭＳ ゴシック"/>
            <a:ea typeface="ＭＳ ゴシック"/>
          </a:endParaRPr>
        </a:p>
        <a:p>
          <a:r>
            <a:rPr kumimoji="1" lang="ja-JP" altLang="ja-JP" sz="1300" baseline="0">
              <a:solidFill>
                <a:schemeClr val="dk1"/>
              </a:solidFill>
              <a:effectLst/>
              <a:latin typeface="ＭＳ ゴシック"/>
              <a:ea typeface="ＭＳ ゴシック"/>
              <a:cs typeface="+mn-cs"/>
            </a:rPr>
            <a:t>　財政調整基金</a:t>
          </a:r>
          <a:r>
            <a:rPr kumimoji="1" lang="en-US" altLang="ja-JP" sz="1300" baseline="0">
              <a:solidFill>
                <a:schemeClr val="dk1"/>
              </a:solidFill>
              <a:effectLst/>
              <a:latin typeface="ＭＳ ゴシック"/>
              <a:ea typeface="ＭＳ ゴシック"/>
              <a:cs typeface="+mn-cs"/>
            </a:rPr>
            <a:t>331</a:t>
          </a:r>
          <a:r>
            <a:rPr kumimoji="1" lang="ja-JP" altLang="ja-JP" sz="1300" baseline="0">
              <a:solidFill>
                <a:schemeClr val="dk1"/>
              </a:solidFill>
              <a:effectLst/>
              <a:latin typeface="ＭＳ ゴシック"/>
              <a:ea typeface="ＭＳ ゴシック"/>
              <a:cs typeface="+mn-cs"/>
            </a:rPr>
            <a:t>百万円、減債基金は</a:t>
          </a:r>
          <a:r>
            <a:rPr kumimoji="1" lang="en-US" altLang="ja-JP" sz="1300" baseline="0">
              <a:solidFill>
                <a:schemeClr val="dk1"/>
              </a:solidFill>
              <a:effectLst/>
              <a:latin typeface="ＭＳ ゴシック"/>
              <a:ea typeface="ＭＳ ゴシック"/>
              <a:cs typeface="+mn-cs"/>
            </a:rPr>
            <a:t>60</a:t>
          </a:r>
          <a:r>
            <a:rPr kumimoji="1" lang="ja-JP" altLang="ja-JP" sz="1300" baseline="0">
              <a:solidFill>
                <a:schemeClr val="dk1"/>
              </a:solidFill>
              <a:effectLst/>
              <a:latin typeface="ＭＳ ゴシック"/>
              <a:ea typeface="ＭＳ ゴシック"/>
              <a:cs typeface="+mn-cs"/>
            </a:rPr>
            <a:t>百万円、その他特定目的基金は</a:t>
          </a:r>
          <a:r>
            <a:rPr kumimoji="1" lang="en-US" altLang="ja-JP" sz="1300" baseline="0">
              <a:solidFill>
                <a:schemeClr val="dk1"/>
              </a:solidFill>
              <a:effectLst/>
              <a:latin typeface="ＭＳ ゴシック"/>
              <a:ea typeface="ＭＳ ゴシック"/>
              <a:cs typeface="+mn-cs"/>
            </a:rPr>
            <a:t>985</a:t>
          </a:r>
          <a:r>
            <a:rPr kumimoji="1" lang="ja-JP" altLang="ja-JP" sz="1300" baseline="0">
              <a:solidFill>
                <a:schemeClr val="dk1"/>
              </a:solidFill>
              <a:effectLst/>
              <a:latin typeface="ＭＳ ゴシック"/>
              <a:ea typeface="ＭＳ ゴシック"/>
              <a:cs typeface="+mn-cs"/>
            </a:rPr>
            <a:t>百万円それぞれ増加し、令和</a:t>
          </a:r>
          <a:r>
            <a:rPr kumimoji="1" lang="en-US" altLang="ja-JP" sz="1300" baseline="0">
              <a:solidFill>
                <a:schemeClr val="dk1"/>
              </a:solidFill>
              <a:effectLst/>
              <a:latin typeface="ＭＳ ゴシック"/>
              <a:ea typeface="ＭＳ ゴシック"/>
              <a:cs typeface="+mn-cs"/>
            </a:rPr>
            <a:t>4</a:t>
          </a:r>
          <a:r>
            <a:rPr kumimoji="1" lang="ja-JP" altLang="ja-JP" sz="1300" baseline="0">
              <a:solidFill>
                <a:schemeClr val="dk1"/>
              </a:solidFill>
              <a:effectLst/>
              <a:latin typeface="ＭＳ ゴシック"/>
              <a:ea typeface="ＭＳ ゴシック"/>
              <a:cs typeface="+mn-cs"/>
            </a:rPr>
            <a:t>年度末の基金全体の残高は前年度費</a:t>
          </a:r>
          <a:r>
            <a:rPr kumimoji="1" lang="en-US" altLang="ja-JP" sz="1300" baseline="0">
              <a:solidFill>
                <a:schemeClr val="dk1"/>
              </a:solidFill>
              <a:effectLst/>
              <a:latin typeface="ＭＳ ゴシック"/>
              <a:ea typeface="ＭＳ ゴシック"/>
              <a:cs typeface="+mn-cs"/>
            </a:rPr>
            <a:t>1,375</a:t>
          </a:r>
          <a:r>
            <a:rPr kumimoji="1" lang="ja-JP" altLang="ja-JP" sz="1300" baseline="0">
              <a:solidFill>
                <a:schemeClr val="dk1"/>
              </a:solidFill>
              <a:effectLst/>
              <a:latin typeface="ＭＳ ゴシック"/>
              <a:ea typeface="ＭＳ ゴシック"/>
              <a:cs typeface="+mn-cs"/>
            </a:rPr>
            <a:t>百万円増の</a:t>
          </a:r>
          <a:r>
            <a:rPr kumimoji="1" lang="en-US" altLang="ja-JP" sz="1300" baseline="0">
              <a:solidFill>
                <a:schemeClr val="dk1"/>
              </a:solidFill>
              <a:effectLst/>
              <a:latin typeface="ＭＳ ゴシック"/>
              <a:ea typeface="ＭＳ ゴシック"/>
              <a:cs typeface="+mn-cs"/>
            </a:rPr>
            <a:t>7,680</a:t>
          </a:r>
          <a:r>
            <a:rPr kumimoji="1" lang="ja-JP" altLang="ja-JP" sz="1300" baseline="0">
              <a:solidFill>
                <a:schemeClr val="dk1"/>
              </a:solidFill>
              <a:effectLst/>
              <a:latin typeface="ＭＳ ゴシック"/>
              <a:ea typeface="ＭＳ ゴシック"/>
              <a:cs typeface="+mn-cs"/>
            </a:rPr>
            <a:t>百万円となった。</a:t>
          </a:r>
          <a:endParaRPr lang="ja-JP" altLang="ja-JP" sz="1300" baseline="0">
            <a:effectLst/>
            <a:latin typeface="ＭＳ ゴシック"/>
            <a:ea typeface="ＭＳ ゴシック"/>
          </a:endParaRPr>
        </a:p>
        <a:p>
          <a:r>
            <a:rPr kumimoji="1" lang="ja-JP" altLang="ja-JP" sz="1300" baseline="0">
              <a:solidFill>
                <a:schemeClr val="dk1"/>
              </a:solidFill>
              <a:effectLst/>
              <a:latin typeface="ＭＳ ゴシック"/>
              <a:ea typeface="ＭＳ ゴシック"/>
              <a:cs typeface="+mn-cs"/>
            </a:rPr>
            <a:t>　その他特定目的基金が増加した主な理由は、ふるさと室戸応援寄附金が</a:t>
          </a:r>
          <a:r>
            <a:rPr kumimoji="1" lang="en-US" altLang="ja-JP" sz="1300" baseline="0">
              <a:solidFill>
                <a:schemeClr val="dk1"/>
              </a:solidFill>
              <a:effectLst/>
              <a:latin typeface="ＭＳ ゴシック"/>
              <a:ea typeface="ＭＳ ゴシック"/>
              <a:cs typeface="+mn-cs"/>
            </a:rPr>
            <a:t>481</a:t>
          </a:r>
          <a:r>
            <a:rPr kumimoji="1" lang="ja-JP" altLang="ja-JP" sz="1300" baseline="0">
              <a:solidFill>
                <a:schemeClr val="dk1"/>
              </a:solidFill>
              <a:effectLst/>
              <a:latin typeface="ＭＳ ゴシック"/>
              <a:ea typeface="ＭＳ ゴシック"/>
              <a:cs typeface="+mn-cs"/>
            </a:rPr>
            <a:t>百万円増加したことや、庁舎建設事業基金積立金</a:t>
          </a:r>
          <a:r>
            <a:rPr kumimoji="1" lang="en-US" altLang="ja-JP" sz="1300" baseline="0">
              <a:solidFill>
                <a:schemeClr val="dk1"/>
              </a:solidFill>
              <a:effectLst/>
              <a:latin typeface="ＭＳ ゴシック"/>
              <a:ea typeface="ＭＳ ゴシック"/>
              <a:cs typeface="+mn-cs"/>
            </a:rPr>
            <a:t>600</a:t>
          </a:r>
          <a:r>
            <a:rPr kumimoji="1" lang="ja-JP" altLang="ja-JP" sz="1300" baseline="0">
              <a:solidFill>
                <a:schemeClr val="dk1"/>
              </a:solidFill>
              <a:effectLst/>
              <a:latin typeface="ＭＳ ゴシック"/>
              <a:ea typeface="ＭＳ ゴシック"/>
              <a:cs typeface="+mn-cs"/>
            </a:rPr>
            <a:t>百万円が増加したことなどによる。</a:t>
          </a:r>
          <a:endParaRPr lang="ja-JP" altLang="ja-JP" sz="1300" baseline="0">
            <a:effectLst/>
            <a:latin typeface="ＭＳ ゴシック"/>
            <a:ea typeface="ＭＳ ゴシック"/>
          </a:endParaRPr>
        </a:p>
        <a:p>
          <a:r>
            <a:rPr kumimoji="1" lang="ja-JP" altLang="ja-JP" sz="1300" baseline="0">
              <a:solidFill>
                <a:schemeClr val="dk1"/>
              </a:solidFill>
              <a:effectLst/>
              <a:latin typeface="ＭＳ ゴシック"/>
              <a:ea typeface="ＭＳ ゴシック"/>
              <a:cs typeface="+mn-cs"/>
            </a:rPr>
            <a:t>（今後の方針）</a:t>
          </a:r>
          <a:endParaRPr lang="ja-JP" altLang="ja-JP" sz="1300" baseline="0">
            <a:effectLst/>
            <a:latin typeface="ＭＳ ゴシック"/>
            <a:ea typeface="ＭＳ ゴシック"/>
          </a:endParaRPr>
        </a:p>
        <a:p>
          <a:r>
            <a:rPr kumimoji="1" lang="ja-JP" altLang="ja-JP" sz="1300" baseline="0">
              <a:solidFill>
                <a:schemeClr val="dk1"/>
              </a:solidFill>
              <a:effectLst/>
              <a:latin typeface="ＭＳ ゴシック"/>
              <a:ea typeface="ＭＳ ゴシック"/>
              <a:cs typeface="+mn-cs"/>
            </a:rPr>
            <a:t>　今後においても室戸中学校高台移転事業や、市役所本庁舎耐震対策事業など大型公共事業予定されており、厳しい財政状況が見込まれているが、中長期的な視点に立った財政運営を行うため、基金残高と市債残高のバランスをとりつつ、健全で安定的な財政運営のため必要な基金残高の確保に努める。</a:t>
          </a:r>
          <a:endParaRPr kumimoji="1" lang="en-US" altLang="ja-JP" sz="1300" baseline="0">
            <a:solidFill>
              <a:schemeClr val="dk1"/>
            </a:solidFill>
            <a:effectLst/>
            <a:latin typeface="ＭＳ ゴシック"/>
            <a:ea typeface="ＭＳ ゴシック"/>
            <a:cs typeface="+mn-cs"/>
          </a:endParaRPr>
        </a:p>
        <a:p>
          <a:endParaRPr kumimoji="1" lang="en-US" altLang="ja-JP" sz="1300" baseline="0">
            <a:solidFill>
              <a:schemeClr val="dk1"/>
            </a:solidFill>
            <a:effectLst/>
            <a:latin typeface="ＭＳ ゴシック"/>
            <a:ea typeface="ＭＳ ゴシック"/>
            <a:cs typeface="+mn-cs"/>
          </a:endParaRPr>
        </a:p>
        <a:p>
          <a:endParaRPr kumimoji="1" lang="en-US" altLang="ja-JP" sz="1300" baseline="0">
            <a:solidFill>
              <a:schemeClr val="dk1"/>
            </a:solidFill>
            <a:effectLst/>
            <a:latin typeface="ＭＳ ゴシック"/>
            <a:ea typeface="ＭＳ ゴシック"/>
            <a:cs typeface="+mn-cs"/>
          </a:endParaRPr>
        </a:p>
        <a:p>
          <a:endParaRPr kumimoji="1" lang="en-US" altLang="ja-JP" sz="1300" baseline="0">
            <a:solidFill>
              <a:schemeClr val="dk1"/>
            </a:solidFill>
            <a:effectLst/>
            <a:latin typeface="ＭＳ ゴシック"/>
            <a:ea typeface="ＭＳ ゴシック"/>
            <a:cs typeface="+mn-cs"/>
          </a:endParaRPr>
        </a:p>
        <a:p>
          <a:endParaRPr kumimoji="1" lang="en-US" altLang="ja-JP" sz="1300" baseline="0">
            <a:solidFill>
              <a:schemeClr val="dk1"/>
            </a:solidFill>
            <a:effectLst/>
            <a:latin typeface="ＭＳ ゴシック"/>
            <a:ea typeface="ＭＳ ゴシック"/>
            <a:cs typeface="+mn-cs"/>
          </a:endParaRPr>
        </a:p>
        <a:p>
          <a:endParaRPr kumimoji="1" lang="en-US" altLang="ja-JP" sz="1300" baseline="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（基金の使途）</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ふるさと室戸応援寄附金基金</a:t>
          </a: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　：地域資源の保全、地場産業の振興及び子どもたちの健全な育成など</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　庁舎建設事業基金　　　　    　：室戸市の庁舎整備に必要な財源を確保</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地域医療対策基金　　　　　</a:t>
          </a:r>
          <a:r>
            <a:rPr kumimoji="1" lang="ja-JP" altLang="ja-JP" sz="1300" baseline="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：地域医療の充実</a:t>
          </a:r>
          <a:r>
            <a:rPr kumimoji="1" lang="ja-JP" altLang="en-US" sz="1300">
              <a:solidFill>
                <a:schemeClr val="dk1"/>
              </a:solidFill>
              <a:effectLst/>
              <a:latin typeface="ＭＳ ゴシック"/>
              <a:ea typeface="ＭＳ ゴシック"/>
              <a:cs typeface="+mn-cs"/>
            </a:rPr>
            <a:t>など</a:t>
          </a:r>
          <a:r>
            <a:rPr kumimoji="1" lang="ja-JP" altLang="ja-JP" sz="1300">
              <a:solidFill>
                <a:schemeClr val="dk1"/>
              </a:solidFill>
              <a:effectLst/>
              <a:latin typeface="ＭＳ ゴシック"/>
              <a:ea typeface="ＭＳ ゴシック"/>
              <a:cs typeface="+mn-cs"/>
            </a:rPr>
            <a:t>　</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ふるさと室戸応援寄附金基金</a:t>
          </a:r>
          <a:r>
            <a:rPr kumimoji="1" lang="ja-JP" altLang="ja-JP" sz="1300" baseline="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：ふるさと室戸応援寄附金事業の拡大による積立金の増加</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　庁舎建設事業基金　　　　   　：</a:t>
          </a:r>
          <a:r>
            <a:rPr kumimoji="1" lang="ja-JP" altLang="en-US" sz="1300">
              <a:solidFill>
                <a:schemeClr val="dk1"/>
              </a:solidFill>
              <a:effectLst/>
              <a:latin typeface="ＭＳ ゴシック"/>
              <a:ea typeface="ＭＳ ゴシック"/>
              <a:cs typeface="+mn-cs"/>
            </a:rPr>
            <a:t>積立金の増により</a:t>
          </a:r>
          <a:r>
            <a:rPr kumimoji="1" lang="en-US" altLang="ja-JP" sz="1300">
              <a:solidFill>
                <a:schemeClr val="dk1"/>
              </a:solidFill>
              <a:effectLst/>
              <a:latin typeface="ＭＳ ゴシック"/>
              <a:ea typeface="ＭＳ ゴシック"/>
              <a:cs typeface="+mn-cs"/>
            </a:rPr>
            <a:t>600</a:t>
          </a:r>
          <a:r>
            <a:rPr kumimoji="1" lang="ja-JP" altLang="en-US" sz="1300">
              <a:solidFill>
                <a:schemeClr val="dk1"/>
              </a:solidFill>
              <a:effectLst/>
              <a:latin typeface="ＭＳ ゴシック"/>
              <a:ea typeface="ＭＳ ゴシック"/>
              <a:cs typeface="+mn-cs"/>
            </a:rPr>
            <a:t>百万円の増加</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地域医療対策基金　　</a:t>
          </a:r>
          <a:r>
            <a:rPr kumimoji="1" lang="en-US" altLang="ja-JP"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　　　：市立室戸診療所の安定運営に係る費用を見越して積立したことによる増加</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　</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ふるさと室戸応援寄附金基金</a:t>
          </a:r>
          <a:r>
            <a:rPr kumimoji="1" lang="en-US" altLang="ja-JP"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：積極的に活用して、地域振興、産業振興等、住民サービス向上等に努める</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　庁舎建設事業基金　　　　　</a:t>
          </a:r>
          <a:r>
            <a:rPr kumimoji="1" lang="ja-JP" altLang="ja-JP" sz="1300" baseline="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：市庁舎整備に対し継続して積立を行う</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　地域医療対策基金　　　　　</a:t>
          </a:r>
          <a:r>
            <a:rPr kumimoji="1" lang="en-US" altLang="ja-JP"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：市立室戸診療所の経営安定に活用する</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　</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ゴシック"/>
              <a:ea typeface="ＭＳ ゴシック"/>
              <a:cs typeface="+mn-cs"/>
            </a:rPr>
            <a:t>（増減理由）</a:t>
          </a:r>
          <a:endParaRPr lang="ja-JP" altLang="ja-JP" sz="1300" baseline="0">
            <a:effectLst/>
            <a:latin typeface="ＭＳ ゴシック"/>
            <a:ea typeface="ＭＳ ゴシック"/>
          </a:endParaRPr>
        </a:p>
        <a:p>
          <a:pPr eaLnBrk="1" fontAlgn="auto" latinLnBrk="0" hangingPunct="1"/>
          <a:r>
            <a:rPr kumimoji="1" lang="ja-JP" altLang="ja-JP" sz="1300" baseline="0">
              <a:solidFill>
                <a:schemeClr val="dk1"/>
              </a:solidFill>
              <a:effectLst/>
              <a:latin typeface="ＭＳ ゴシック"/>
              <a:ea typeface="ＭＳ ゴシック"/>
              <a:cs typeface="+mn-cs"/>
            </a:rPr>
            <a:t>　今後の公債費等を見越し、決算剰余金を財政調整基金へ積み立てたことにより令和</a:t>
          </a:r>
          <a:r>
            <a:rPr kumimoji="1" lang="en-US" altLang="ja-JP" sz="1300" baseline="0">
              <a:solidFill>
                <a:schemeClr val="dk1"/>
              </a:solidFill>
              <a:effectLst/>
              <a:latin typeface="ＭＳ ゴシック"/>
              <a:ea typeface="ＭＳ ゴシック"/>
              <a:cs typeface="+mn-cs"/>
            </a:rPr>
            <a:t>4</a:t>
          </a:r>
          <a:r>
            <a:rPr kumimoji="1" lang="ja-JP" altLang="ja-JP" sz="1300" baseline="0">
              <a:solidFill>
                <a:schemeClr val="dk1"/>
              </a:solidFill>
              <a:effectLst/>
              <a:latin typeface="ＭＳ ゴシック"/>
              <a:ea typeface="ＭＳ ゴシック"/>
              <a:cs typeface="+mn-cs"/>
            </a:rPr>
            <a:t>年度末の財政調整基金残高は前年度比</a:t>
          </a:r>
          <a:r>
            <a:rPr kumimoji="1" lang="en-US" altLang="ja-JP" sz="1300" baseline="0">
              <a:solidFill>
                <a:schemeClr val="dk1"/>
              </a:solidFill>
              <a:effectLst/>
              <a:latin typeface="ＭＳ ゴシック"/>
              <a:ea typeface="ＭＳ ゴシック"/>
              <a:cs typeface="+mn-cs"/>
            </a:rPr>
            <a:t>331</a:t>
          </a:r>
          <a:r>
            <a:rPr kumimoji="1" lang="ja-JP" altLang="ja-JP" sz="1300" baseline="0">
              <a:solidFill>
                <a:schemeClr val="dk1"/>
              </a:solidFill>
              <a:effectLst/>
              <a:latin typeface="ＭＳ ゴシック"/>
              <a:ea typeface="ＭＳ ゴシック"/>
              <a:cs typeface="+mn-cs"/>
            </a:rPr>
            <a:t>百万円増加の</a:t>
          </a:r>
          <a:r>
            <a:rPr kumimoji="1" lang="en-US" altLang="ja-JP" sz="1300" baseline="0">
              <a:solidFill>
                <a:schemeClr val="dk1"/>
              </a:solidFill>
              <a:effectLst/>
              <a:latin typeface="ＭＳ ゴシック"/>
              <a:ea typeface="ＭＳ ゴシック"/>
              <a:cs typeface="+mn-cs"/>
            </a:rPr>
            <a:t>2,477</a:t>
          </a:r>
          <a:r>
            <a:rPr kumimoji="1" lang="ja-JP" altLang="ja-JP" sz="1300" baseline="0">
              <a:solidFill>
                <a:schemeClr val="dk1"/>
              </a:solidFill>
              <a:effectLst/>
              <a:latin typeface="ＭＳ ゴシック"/>
              <a:ea typeface="ＭＳ ゴシック"/>
              <a:cs typeface="+mn-cs"/>
            </a:rPr>
            <a:t>百万円となった。</a:t>
          </a:r>
          <a:endParaRPr lang="ja-JP" altLang="ja-JP" sz="1300" baseline="0">
            <a:effectLst/>
            <a:latin typeface="ＭＳ ゴシック"/>
            <a:ea typeface="ＭＳ ゴシック"/>
          </a:endParaRPr>
        </a:p>
        <a:p>
          <a:r>
            <a:rPr kumimoji="1" lang="ja-JP" altLang="ja-JP" sz="1300" baseline="0">
              <a:solidFill>
                <a:schemeClr val="dk1"/>
              </a:solidFill>
              <a:effectLst/>
              <a:latin typeface="ＭＳ ゴシック"/>
              <a:ea typeface="ＭＳ ゴシック"/>
              <a:cs typeface="+mn-cs"/>
            </a:rPr>
            <a:t>（今後の方針）</a:t>
          </a:r>
          <a:endParaRPr lang="ja-JP" altLang="ja-JP" sz="1300" baseline="0">
            <a:effectLst/>
            <a:latin typeface="ＭＳ ゴシック"/>
            <a:ea typeface="ＭＳ ゴシック"/>
          </a:endParaRPr>
        </a:p>
        <a:p>
          <a:pPr eaLnBrk="1" fontAlgn="auto" latinLnBrk="0" hangingPunct="1"/>
          <a:r>
            <a:rPr kumimoji="1" lang="ja-JP" altLang="ja-JP" sz="1300" baseline="0">
              <a:solidFill>
                <a:schemeClr val="dk1"/>
              </a:solidFill>
              <a:effectLst/>
              <a:latin typeface="ＭＳ ゴシック"/>
              <a:ea typeface="ＭＳ ゴシック"/>
              <a:cs typeface="+mn-cs"/>
            </a:rPr>
            <a:t>　国・県・民間団体の補助制度を積極的に活用するとともに、継続事業の見直しや、新規事業の評価を行うなど財源確保に向けた取組を実施し、安定的な財政運営のため必要な基金残高の確保を目指す。</a:t>
          </a:r>
          <a:endParaRPr lang="ja-JP" altLang="ja-JP" sz="1300" baseline="0">
            <a:effectLst/>
            <a:latin typeface="ＭＳ ゴシック"/>
            <a:ea typeface="ＭＳ ゴシック"/>
          </a:endParaRPr>
        </a:p>
        <a:p>
          <a:endParaRPr kumimoji="1" lang="en-US" altLang="ja-JP" sz="1300" baseline="0">
            <a:solidFill>
              <a:schemeClr val="dk1"/>
            </a:solidFill>
            <a:effectLst/>
            <a:latin typeface="ＭＳ ゴシック"/>
            <a:ea typeface="ＭＳ ゴシック"/>
            <a:cs typeface="+mn-cs"/>
          </a:endParaRPr>
        </a:p>
        <a:p>
          <a:endParaRPr kumimoji="1" lang="en-US" altLang="ja-JP" sz="1300" baseline="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ゴシック"/>
              <a:ea typeface="ＭＳ ゴシック"/>
              <a:cs typeface="+mn-cs"/>
            </a:rPr>
            <a:t>（増減理由）</a:t>
          </a:r>
          <a:endParaRPr lang="ja-JP" altLang="ja-JP" sz="1300" baseline="0">
            <a:effectLst/>
            <a:latin typeface="ＭＳ ゴシック"/>
            <a:ea typeface="ＭＳ ゴシック"/>
          </a:endParaRPr>
        </a:p>
        <a:p>
          <a:pPr eaLnBrk="1" fontAlgn="auto" latinLnBrk="0" hangingPunct="1"/>
          <a:r>
            <a:rPr kumimoji="1" lang="ja-JP" altLang="ja-JP" sz="1300" baseline="0">
              <a:solidFill>
                <a:schemeClr val="dk1"/>
              </a:solidFill>
              <a:effectLst/>
              <a:latin typeface="ＭＳ ゴシック"/>
              <a:ea typeface="ＭＳ ゴシック"/>
              <a:cs typeface="+mn-cs"/>
            </a:rPr>
            <a:t>　今後の公債費等を見越し、決算剰余金を減債基金へ積み立てたことによる令和</a:t>
          </a:r>
          <a:r>
            <a:rPr kumimoji="1" lang="en-US" altLang="ja-JP" sz="1300" baseline="0">
              <a:solidFill>
                <a:schemeClr val="dk1"/>
              </a:solidFill>
              <a:effectLst/>
              <a:latin typeface="ＭＳ ゴシック"/>
              <a:ea typeface="ＭＳ ゴシック"/>
              <a:cs typeface="+mn-cs"/>
            </a:rPr>
            <a:t>4</a:t>
          </a:r>
          <a:r>
            <a:rPr kumimoji="1" lang="ja-JP" altLang="ja-JP" sz="1300" baseline="0">
              <a:solidFill>
                <a:schemeClr val="dk1"/>
              </a:solidFill>
              <a:effectLst/>
              <a:latin typeface="ＭＳ ゴシック"/>
              <a:ea typeface="ＭＳ ゴシック"/>
              <a:cs typeface="+mn-cs"/>
            </a:rPr>
            <a:t>年度末の減債基金残高は前年度比</a:t>
          </a:r>
          <a:r>
            <a:rPr kumimoji="1" lang="en-US" altLang="ja-JP" sz="1300" baseline="0">
              <a:solidFill>
                <a:schemeClr val="dk1"/>
              </a:solidFill>
              <a:effectLst/>
              <a:latin typeface="ＭＳ ゴシック"/>
              <a:ea typeface="ＭＳ ゴシック"/>
              <a:cs typeface="+mn-cs"/>
            </a:rPr>
            <a:t>60</a:t>
          </a:r>
          <a:r>
            <a:rPr kumimoji="1" lang="ja-JP" altLang="ja-JP" sz="1300" baseline="0">
              <a:solidFill>
                <a:schemeClr val="dk1"/>
              </a:solidFill>
              <a:effectLst/>
              <a:latin typeface="ＭＳ ゴシック"/>
              <a:ea typeface="ＭＳ ゴシック"/>
              <a:cs typeface="+mn-cs"/>
            </a:rPr>
            <a:t>百万円増の</a:t>
          </a:r>
          <a:r>
            <a:rPr kumimoji="1" lang="en-US" altLang="ja-JP" sz="1300" baseline="0">
              <a:solidFill>
                <a:schemeClr val="dk1"/>
              </a:solidFill>
              <a:effectLst/>
              <a:latin typeface="ＭＳ ゴシック"/>
              <a:ea typeface="ＭＳ ゴシック"/>
              <a:cs typeface="+mn-cs"/>
            </a:rPr>
            <a:t>741</a:t>
          </a:r>
          <a:r>
            <a:rPr kumimoji="1" lang="ja-JP" altLang="ja-JP" sz="1300" baseline="0">
              <a:solidFill>
                <a:schemeClr val="dk1"/>
              </a:solidFill>
              <a:effectLst/>
              <a:latin typeface="ＭＳ ゴシック"/>
              <a:ea typeface="ＭＳ ゴシック"/>
              <a:cs typeface="+mn-cs"/>
            </a:rPr>
            <a:t>百万円となった。</a:t>
          </a:r>
          <a:endParaRPr lang="ja-JP" altLang="ja-JP" sz="1300" baseline="0">
            <a:effectLst/>
            <a:latin typeface="ＭＳ ゴシック"/>
            <a:ea typeface="ＭＳ ゴシック"/>
          </a:endParaRPr>
        </a:p>
        <a:p>
          <a:r>
            <a:rPr kumimoji="1" lang="ja-JP" altLang="ja-JP" sz="1300" baseline="0">
              <a:solidFill>
                <a:schemeClr val="dk1"/>
              </a:solidFill>
              <a:effectLst/>
              <a:latin typeface="ＭＳ ゴシック"/>
              <a:ea typeface="ＭＳ ゴシック"/>
              <a:cs typeface="+mn-cs"/>
            </a:rPr>
            <a:t>（今後の方針）</a:t>
          </a:r>
          <a:endParaRPr lang="ja-JP" altLang="ja-JP" sz="1300" baseline="0">
            <a:effectLst/>
            <a:latin typeface="ＭＳ ゴシック"/>
            <a:ea typeface="ＭＳ ゴシック"/>
          </a:endParaRPr>
        </a:p>
        <a:p>
          <a:pPr eaLnBrk="1" fontAlgn="auto" latinLnBrk="0" hangingPunct="1"/>
          <a:r>
            <a:rPr kumimoji="1" lang="ja-JP" altLang="ja-JP" sz="1300" baseline="0">
              <a:solidFill>
                <a:schemeClr val="dk1"/>
              </a:solidFill>
              <a:effectLst/>
              <a:latin typeface="ＭＳ ゴシック"/>
              <a:ea typeface="ＭＳ ゴシック"/>
              <a:cs typeface="+mn-cs"/>
            </a:rPr>
            <a:t>　今後、大規模な普通建設事業を控え、公債費が増加する見込みとなっているため、継続して減債基金の積立を行う。</a:t>
          </a:r>
          <a:endParaRPr lang="ja-JP" altLang="ja-JP" sz="1300" baseline="0">
            <a:effectLst/>
            <a:latin typeface="ＭＳ ゴシック"/>
            <a:ea typeface="ＭＳ ゴシック"/>
          </a:endParaRPr>
        </a:p>
        <a:p>
          <a:endParaRPr kumimoji="1" lang="en-US" altLang="ja-JP" sz="1300" baseline="0">
            <a:solidFill>
              <a:schemeClr val="dk1"/>
            </a:solidFill>
            <a:effectLst/>
            <a:latin typeface="ＭＳ ゴシック"/>
            <a:ea typeface="ＭＳ ゴシック"/>
            <a:cs typeface="+mn-cs"/>
          </a:endParaRPr>
        </a:p>
        <a:p>
          <a:endParaRPr kumimoji="1" lang="en-US" altLang="ja-JP" sz="1300" baseline="0">
            <a:solidFill>
              <a:schemeClr val="dk1"/>
            </a:solidFill>
            <a:effectLst/>
            <a:latin typeface="ＭＳ ゴシック"/>
            <a:ea typeface="ＭＳ ゴシック"/>
            <a:cs typeface="+mn-cs"/>
          </a:endParaRPr>
        </a:p>
        <a:p>
          <a:endParaRPr kumimoji="1" lang="en-US" altLang="ja-JP" sz="1300" baseline="0">
            <a:solidFill>
              <a:schemeClr val="dk1"/>
            </a:solidFill>
            <a:effectLst/>
            <a:latin typeface="ＭＳ ゴシック"/>
            <a:ea typeface="ＭＳ ゴシック"/>
            <a:cs typeface="+mn-cs"/>
          </a:endParaRPr>
        </a:p>
        <a:p>
          <a:endParaRPr kumimoji="1" lang="en-US" altLang="ja-JP" sz="1300" baseline="0">
            <a:solidFill>
              <a:schemeClr val="dk1"/>
            </a:solidFill>
            <a:effectLst/>
            <a:latin typeface="ＭＳ ゴシック"/>
            <a:ea typeface="ＭＳ ゴシック"/>
            <a:cs typeface="+mn-cs"/>
          </a:endParaRPr>
        </a:p>
        <a:p>
          <a:endParaRPr kumimoji="1" lang="en-US" altLang="ja-JP" sz="1300" baseline="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0" name="正方形/長方形 9"/>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1" name="正方形/長方形 10"/>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2" name="正方形/長方形 11"/>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3" name="正方形/長方形 12"/>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4" name="正方形/長方形 13"/>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5" name="正方形/長方形 14"/>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6" name="正方形/長方形 15"/>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7" name="正方形/長方形 16"/>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8" name="正方形/長方形 17"/>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9" name="正方形/長方形 18"/>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12,015
11,923
248.22
16,071,284
15,583,645
462,206
5,796,652
14,268,045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0" name="正方形/長方形 19"/>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1" name="正方形/長方形 20"/>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2" name="正方形/長方形 21"/>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3" name="正方形/長方形 22"/>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6" name="角丸四角形 25"/>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7" name="正方形/長方形 26"/>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8" name="正方形/長方形 27"/>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9" name="正方形/長方形 28"/>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0" name="直線コネクタ 29"/>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1" name="楕円 30"/>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3" name="直線コネクタ 32"/>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4" name="直線コネクタ 33"/>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5" name="直線コネクタ 34"/>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6" name="直線コネクタ 35"/>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7" name="テキスト ボックス 36"/>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8" name="テキスト ボックス 37"/>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9" name="テキスト ボックス 38"/>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40" name="テキスト ボックス 39"/>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175"/>
    <xdr:sp macro="" textlink="">
      <xdr:nvSpPr>
        <xdr:cNvPr id="41" name="テキスト ボックス 40"/>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2" name="正方形/長方形 41"/>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3" name="正方形/長方形 42"/>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4" name="正方形/長方形 43"/>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5" name="正方形/長方形 44"/>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6" name="正方形/長方形 45"/>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7" name="正方形/長方形 46"/>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8" name="正方形/長方形 47"/>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9" name="正方形/長方形 48"/>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0" name="正方形/長方形 49"/>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有形固定資産減価償却率は、保有資産の減価償却が進んだことから、対前年度</a:t>
          </a:r>
          <a:r>
            <a:rPr kumimoji="1" lang="en-US" altLang="ja-JP" sz="1100">
              <a:latin typeface="ＭＳ Ｐゴシック"/>
              <a:ea typeface="ＭＳ Ｐゴシック"/>
            </a:rPr>
            <a:t>0.8</a:t>
          </a:r>
          <a:r>
            <a:rPr kumimoji="1" lang="ja-JP" altLang="en-US" sz="1100">
              <a:latin typeface="ＭＳ Ｐゴシック"/>
              <a:ea typeface="ＭＳ Ｐゴシック"/>
            </a:rPr>
            <a:t>％増となっている。今後は、有形固定資産減価償却率が類似団体内平均値を大きく上回る資産があることから、同比率の上昇が見込まれるため、公共施設等総合管理計画等に基づいた計画的な施設の更新、除却及び維持管理を行い、公共施設の適切な設置を行う必要がある。</a:t>
          </a:r>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5" name="テキスト ボックス 54"/>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6" name="直線コネクタ 55"/>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940" cy="223520"/>
    <xdr:sp macro="" textlink="">
      <xdr:nvSpPr>
        <xdr:cNvPr id="57" name="テキスト ボックス 56"/>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8" name="直線コネクタ 57"/>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8940" cy="225425"/>
    <xdr:sp macro="" textlink="">
      <xdr:nvSpPr>
        <xdr:cNvPr id="59" name="テキスト ボックス 58"/>
        <xdr:cNvSpPr txBox="1"/>
      </xdr:nvSpPr>
      <xdr:spPr>
        <a:xfrm>
          <a:off x="795655" y="665861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0" name="直線コネクタ 59"/>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7505" cy="223520"/>
    <xdr:sp macro="" textlink="">
      <xdr:nvSpPr>
        <xdr:cNvPr id="61" name="テキスト ボックス 60"/>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2" name="直線コネクタ 61"/>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7505" cy="225425"/>
    <xdr:sp macro="" textlink="">
      <xdr:nvSpPr>
        <xdr:cNvPr id="63" name="テキスト ボックス 62"/>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4" name="直線コネクタ 63"/>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7505" cy="223520"/>
    <xdr:sp macro="" textlink="">
      <xdr:nvSpPr>
        <xdr:cNvPr id="65" name="テキスト ボックス 64"/>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6" name="直線コネクタ 65"/>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7505" cy="225425"/>
    <xdr:sp macro="" textlink="">
      <xdr:nvSpPr>
        <xdr:cNvPr id="67" name="テキスト ボックス 66"/>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8" name="直線コネクタ 67"/>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3520"/>
    <xdr:sp macro="" textlink="">
      <xdr:nvSpPr>
        <xdr:cNvPr id="69" name="テキスト ボックス 68"/>
        <xdr:cNvSpPr txBox="1"/>
      </xdr:nvSpPr>
      <xdr:spPr>
        <a:xfrm>
          <a:off x="898525" y="485902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36830</xdr:rowOff>
    </xdr:from>
    <xdr:to xmlns:xdr="http://schemas.openxmlformats.org/drawingml/2006/spreadsheetDrawing">
      <xdr:col>23</xdr:col>
      <xdr:colOff>85090</xdr:colOff>
      <xdr:row>33</xdr:row>
      <xdr:rowOff>155575</xdr:rowOff>
    </xdr:to>
    <xdr:cxnSp macro="">
      <xdr:nvCxnSpPr>
        <xdr:cNvPr id="71" name="直線コネクタ 70"/>
        <xdr:cNvCxnSpPr/>
      </xdr:nvCxnSpPr>
      <xdr:spPr>
        <a:xfrm flipV="1">
          <a:off x="4760595" y="526605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159385</xdr:rowOff>
    </xdr:from>
    <xdr:ext cx="403225" cy="258445"/>
    <xdr:sp macro="" textlink="">
      <xdr:nvSpPr>
        <xdr:cNvPr id="72" name="有形固定資産減価償却率最小値テキスト"/>
        <xdr:cNvSpPr txBox="1"/>
      </xdr:nvSpPr>
      <xdr:spPr>
        <a:xfrm>
          <a:off x="4813300" y="6588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155575</xdr:rowOff>
    </xdr:from>
    <xdr:to xmlns:xdr="http://schemas.openxmlformats.org/drawingml/2006/spreadsheetDrawing">
      <xdr:col>23</xdr:col>
      <xdr:colOff>174625</xdr:colOff>
      <xdr:row>33</xdr:row>
      <xdr:rowOff>155575</xdr:rowOff>
    </xdr:to>
    <xdr:cxnSp macro="">
      <xdr:nvCxnSpPr>
        <xdr:cNvPr id="73" name="直線コネクタ 72"/>
        <xdr:cNvCxnSpPr/>
      </xdr:nvCxnSpPr>
      <xdr:spPr>
        <a:xfrm>
          <a:off x="4673600" y="658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154940</xdr:rowOff>
    </xdr:from>
    <xdr:ext cx="403225" cy="257175"/>
    <xdr:sp macro="" textlink="">
      <xdr:nvSpPr>
        <xdr:cNvPr id="74" name="有形固定資産減価償却率最大値テキスト"/>
        <xdr:cNvSpPr txBox="1"/>
      </xdr:nvSpPr>
      <xdr:spPr>
        <a:xfrm>
          <a:off x="4813300" y="50412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36830</xdr:rowOff>
    </xdr:from>
    <xdr:to xmlns:xdr="http://schemas.openxmlformats.org/drawingml/2006/spreadsheetDrawing">
      <xdr:col>23</xdr:col>
      <xdr:colOff>174625</xdr:colOff>
      <xdr:row>26</xdr:row>
      <xdr:rowOff>36830</xdr:rowOff>
    </xdr:to>
    <xdr:cxnSp macro="">
      <xdr:nvCxnSpPr>
        <xdr:cNvPr id="75" name="直線コネクタ 74"/>
        <xdr:cNvCxnSpPr/>
      </xdr:nvCxnSpPr>
      <xdr:spPr>
        <a:xfrm>
          <a:off x="4673600" y="526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135255</xdr:rowOff>
    </xdr:from>
    <xdr:ext cx="403225" cy="257175"/>
    <xdr:sp macro="" textlink="">
      <xdr:nvSpPr>
        <xdr:cNvPr id="76" name="有形固定資産減価償却率平均値テキスト"/>
        <xdr:cNvSpPr txBox="1"/>
      </xdr:nvSpPr>
      <xdr:spPr>
        <a:xfrm>
          <a:off x="4813300" y="605028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156845</xdr:rowOff>
    </xdr:from>
    <xdr:to xmlns:xdr="http://schemas.openxmlformats.org/drawingml/2006/spreadsheetDrawing">
      <xdr:col>23</xdr:col>
      <xdr:colOff>136525</xdr:colOff>
      <xdr:row>31</xdr:row>
      <xdr:rowOff>86995</xdr:rowOff>
    </xdr:to>
    <xdr:sp macro="" textlink="">
      <xdr:nvSpPr>
        <xdr:cNvPr id="77" name="フローチャート: 判断 76"/>
        <xdr:cNvSpPr/>
      </xdr:nvSpPr>
      <xdr:spPr>
        <a:xfrm>
          <a:off x="47117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111760</xdr:rowOff>
    </xdr:from>
    <xdr:to xmlns:xdr="http://schemas.openxmlformats.org/drawingml/2006/spreadsheetDrawing">
      <xdr:col>19</xdr:col>
      <xdr:colOff>187325</xdr:colOff>
      <xdr:row>31</xdr:row>
      <xdr:rowOff>41910</xdr:rowOff>
    </xdr:to>
    <xdr:sp macro="" textlink="">
      <xdr:nvSpPr>
        <xdr:cNvPr id="78" name="フローチャート: 判断 77"/>
        <xdr:cNvSpPr/>
      </xdr:nvSpPr>
      <xdr:spPr>
        <a:xfrm>
          <a:off x="400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97790</xdr:rowOff>
    </xdr:from>
    <xdr:to xmlns:xdr="http://schemas.openxmlformats.org/drawingml/2006/spreadsheetDrawing">
      <xdr:col>15</xdr:col>
      <xdr:colOff>187325</xdr:colOff>
      <xdr:row>31</xdr:row>
      <xdr:rowOff>27305</xdr:rowOff>
    </xdr:to>
    <xdr:sp macro="" textlink="">
      <xdr:nvSpPr>
        <xdr:cNvPr id="79" name="フローチャート: 判断 78"/>
        <xdr:cNvSpPr/>
      </xdr:nvSpPr>
      <xdr:spPr>
        <a:xfrm>
          <a:off x="3238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84455</xdr:rowOff>
    </xdr:from>
    <xdr:to xmlns:xdr="http://schemas.openxmlformats.org/drawingml/2006/spreadsheetDrawing">
      <xdr:col>11</xdr:col>
      <xdr:colOff>187325</xdr:colOff>
      <xdr:row>31</xdr:row>
      <xdr:rowOff>14605</xdr:rowOff>
    </xdr:to>
    <xdr:sp macro="" textlink="">
      <xdr:nvSpPr>
        <xdr:cNvPr id="80" name="フローチャート: 判断 79"/>
        <xdr:cNvSpPr/>
      </xdr:nvSpPr>
      <xdr:spPr>
        <a:xfrm>
          <a:off x="2476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81280</xdr:rowOff>
    </xdr:from>
    <xdr:to xmlns:xdr="http://schemas.openxmlformats.org/drawingml/2006/spreadsheetDrawing">
      <xdr:col>7</xdr:col>
      <xdr:colOff>187325</xdr:colOff>
      <xdr:row>31</xdr:row>
      <xdr:rowOff>11430</xdr:rowOff>
    </xdr:to>
    <xdr:sp macro="" textlink="">
      <xdr:nvSpPr>
        <xdr:cNvPr id="81" name="フローチャート: 判断 80"/>
        <xdr:cNvSpPr/>
      </xdr:nvSpPr>
      <xdr:spPr>
        <a:xfrm>
          <a:off x="1714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82" name="テキスト ボックス 81"/>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83" name="テキスト ボックス 82"/>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84" name="テキスト ボックス 83"/>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85" name="テキスト ボックス 84"/>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6" name="テキスト ボックス 85"/>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147955</xdr:rowOff>
    </xdr:from>
    <xdr:to xmlns:xdr="http://schemas.openxmlformats.org/drawingml/2006/spreadsheetDrawing">
      <xdr:col>23</xdr:col>
      <xdr:colOff>136525</xdr:colOff>
      <xdr:row>31</xdr:row>
      <xdr:rowOff>78105</xdr:rowOff>
    </xdr:to>
    <xdr:sp macro="" textlink="">
      <xdr:nvSpPr>
        <xdr:cNvPr id="87" name="楕円 86"/>
        <xdr:cNvSpPr/>
      </xdr:nvSpPr>
      <xdr:spPr>
        <a:xfrm>
          <a:off x="47117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170815</xdr:rowOff>
    </xdr:from>
    <xdr:ext cx="403225" cy="258445"/>
    <xdr:sp macro="" textlink="">
      <xdr:nvSpPr>
        <xdr:cNvPr id="88" name="有形固定資産減価償却率該当値テキスト"/>
        <xdr:cNvSpPr txBox="1"/>
      </xdr:nvSpPr>
      <xdr:spPr>
        <a:xfrm>
          <a:off x="4813300" y="59143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133350</xdr:rowOff>
    </xdr:from>
    <xdr:to xmlns:xdr="http://schemas.openxmlformats.org/drawingml/2006/spreadsheetDrawing">
      <xdr:col>19</xdr:col>
      <xdr:colOff>187325</xdr:colOff>
      <xdr:row>31</xdr:row>
      <xdr:rowOff>63500</xdr:rowOff>
    </xdr:to>
    <xdr:sp macro="" textlink="">
      <xdr:nvSpPr>
        <xdr:cNvPr id="89" name="楕円 88"/>
        <xdr:cNvSpPr/>
      </xdr:nvSpPr>
      <xdr:spPr>
        <a:xfrm>
          <a:off x="40005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12700</xdr:rowOff>
    </xdr:from>
    <xdr:to xmlns:xdr="http://schemas.openxmlformats.org/drawingml/2006/spreadsheetDrawing">
      <xdr:col>23</xdr:col>
      <xdr:colOff>85725</xdr:colOff>
      <xdr:row>31</xdr:row>
      <xdr:rowOff>27305</xdr:rowOff>
    </xdr:to>
    <xdr:cxnSp macro="">
      <xdr:nvCxnSpPr>
        <xdr:cNvPr id="90" name="直線コネクタ 89"/>
        <xdr:cNvCxnSpPr/>
      </xdr:nvCxnSpPr>
      <xdr:spPr>
        <a:xfrm>
          <a:off x="4051300" y="6099175"/>
          <a:ext cx="711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135255</xdr:rowOff>
    </xdr:from>
    <xdr:to xmlns:xdr="http://schemas.openxmlformats.org/drawingml/2006/spreadsheetDrawing">
      <xdr:col>15</xdr:col>
      <xdr:colOff>187325</xdr:colOff>
      <xdr:row>31</xdr:row>
      <xdr:rowOff>65405</xdr:rowOff>
    </xdr:to>
    <xdr:sp macro="" textlink="">
      <xdr:nvSpPr>
        <xdr:cNvPr id="91" name="楕円 90"/>
        <xdr:cNvSpPr/>
      </xdr:nvSpPr>
      <xdr:spPr>
        <a:xfrm>
          <a:off x="32385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12700</xdr:rowOff>
    </xdr:from>
    <xdr:to xmlns:xdr="http://schemas.openxmlformats.org/drawingml/2006/spreadsheetDrawing">
      <xdr:col>19</xdr:col>
      <xdr:colOff>136525</xdr:colOff>
      <xdr:row>31</xdr:row>
      <xdr:rowOff>14605</xdr:rowOff>
    </xdr:to>
    <xdr:cxnSp macro="">
      <xdr:nvCxnSpPr>
        <xdr:cNvPr id="92" name="直線コネクタ 91"/>
        <xdr:cNvCxnSpPr/>
      </xdr:nvCxnSpPr>
      <xdr:spPr>
        <a:xfrm flipV="1">
          <a:off x="3289300" y="609917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122555</xdr:rowOff>
    </xdr:from>
    <xdr:to xmlns:xdr="http://schemas.openxmlformats.org/drawingml/2006/spreadsheetDrawing">
      <xdr:col>11</xdr:col>
      <xdr:colOff>187325</xdr:colOff>
      <xdr:row>31</xdr:row>
      <xdr:rowOff>52705</xdr:rowOff>
    </xdr:to>
    <xdr:sp macro="" textlink="">
      <xdr:nvSpPr>
        <xdr:cNvPr id="93" name="楕円 92"/>
        <xdr:cNvSpPr/>
      </xdr:nvSpPr>
      <xdr:spPr>
        <a:xfrm>
          <a:off x="2476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1905</xdr:rowOff>
    </xdr:from>
    <xdr:to xmlns:xdr="http://schemas.openxmlformats.org/drawingml/2006/spreadsheetDrawing">
      <xdr:col>15</xdr:col>
      <xdr:colOff>136525</xdr:colOff>
      <xdr:row>31</xdr:row>
      <xdr:rowOff>14605</xdr:rowOff>
    </xdr:to>
    <xdr:cxnSp macro="">
      <xdr:nvCxnSpPr>
        <xdr:cNvPr id="94" name="直線コネクタ 93"/>
        <xdr:cNvCxnSpPr/>
      </xdr:nvCxnSpPr>
      <xdr:spPr>
        <a:xfrm>
          <a:off x="2527300" y="6088380"/>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106045</xdr:rowOff>
    </xdr:from>
    <xdr:to xmlns:xdr="http://schemas.openxmlformats.org/drawingml/2006/spreadsheetDrawing">
      <xdr:col>7</xdr:col>
      <xdr:colOff>187325</xdr:colOff>
      <xdr:row>31</xdr:row>
      <xdr:rowOff>36195</xdr:rowOff>
    </xdr:to>
    <xdr:sp macro="" textlink="">
      <xdr:nvSpPr>
        <xdr:cNvPr id="95" name="楕円 94"/>
        <xdr:cNvSpPr/>
      </xdr:nvSpPr>
      <xdr:spPr>
        <a:xfrm>
          <a:off x="1714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156845</xdr:rowOff>
    </xdr:from>
    <xdr:to xmlns:xdr="http://schemas.openxmlformats.org/drawingml/2006/spreadsheetDrawing">
      <xdr:col>11</xdr:col>
      <xdr:colOff>136525</xdr:colOff>
      <xdr:row>31</xdr:row>
      <xdr:rowOff>1905</xdr:rowOff>
    </xdr:to>
    <xdr:cxnSp macro="">
      <xdr:nvCxnSpPr>
        <xdr:cNvPr id="96" name="直線コネクタ 95"/>
        <xdr:cNvCxnSpPr/>
      </xdr:nvCxnSpPr>
      <xdr:spPr>
        <a:xfrm>
          <a:off x="1765300" y="6071870"/>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58420</xdr:rowOff>
    </xdr:from>
    <xdr:ext cx="403225" cy="259080"/>
    <xdr:sp macro="" textlink="">
      <xdr:nvSpPr>
        <xdr:cNvPr id="97" name="n_1aveValue有形固定資産減価償却率"/>
        <xdr:cNvSpPr txBox="1"/>
      </xdr:nvSpPr>
      <xdr:spPr>
        <a:xfrm>
          <a:off x="3836035" y="5801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43815</xdr:rowOff>
    </xdr:from>
    <xdr:ext cx="403225" cy="257175"/>
    <xdr:sp macro="" textlink="">
      <xdr:nvSpPr>
        <xdr:cNvPr id="98" name="n_2aveValue有形固定資産減価償却率"/>
        <xdr:cNvSpPr txBox="1"/>
      </xdr:nvSpPr>
      <xdr:spPr>
        <a:xfrm>
          <a:off x="3086735" y="57873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31115</xdr:rowOff>
    </xdr:from>
    <xdr:ext cx="403225" cy="257175"/>
    <xdr:sp macro="" textlink="">
      <xdr:nvSpPr>
        <xdr:cNvPr id="99" name="n_3aveValue有形固定資産減価償却率"/>
        <xdr:cNvSpPr txBox="1"/>
      </xdr:nvSpPr>
      <xdr:spPr>
        <a:xfrm>
          <a:off x="2324735" y="57746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27940</xdr:rowOff>
    </xdr:from>
    <xdr:ext cx="403225" cy="259080"/>
    <xdr:sp macro="" textlink="">
      <xdr:nvSpPr>
        <xdr:cNvPr id="100" name="n_4aveValue有形固定資産減価償却率"/>
        <xdr:cNvSpPr txBox="1"/>
      </xdr:nvSpPr>
      <xdr:spPr>
        <a:xfrm>
          <a:off x="1562735" y="5771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54610</xdr:rowOff>
    </xdr:from>
    <xdr:ext cx="403225" cy="257175"/>
    <xdr:sp macro="" textlink="">
      <xdr:nvSpPr>
        <xdr:cNvPr id="101" name="n_1mainValue有形固定資産減価償却率"/>
        <xdr:cNvSpPr txBox="1"/>
      </xdr:nvSpPr>
      <xdr:spPr>
        <a:xfrm>
          <a:off x="3836035" y="61410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56515</xdr:rowOff>
    </xdr:from>
    <xdr:ext cx="403225" cy="258445"/>
    <xdr:sp macro="" textlink="">
      <xdr:nvSpPr>
        <xdr:cNvPr id="102" name="n_2mainValue有形固定資産減価償却率"/>
        <xdr:cNvSpPr txBox="1"/>
      </xdr:nvSpPr>
      <xdr:spPr>
        <a:xfrm>
          <a:off x="3086735" y="61429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43815</xdr:rowOff>
    </xdr:from>
    <xdr:ext cx="403225" cy="257175"/>
    <xdr:sp macro="" textlink="">
      <xdr:nvSpPr>
        <xdr:cNvPr id="103" name="n_3mainValue有形固定資産減価償却率"/>
        <xdr:cNvSpPr txBox="1"/>
      </xdr:nvSpPr>
      <xdr:spPr>
        <a:xfrm>
          <a:off x="2324735" y="61302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27305</xdr:rowOff>
    </xdr:from>
    <xdr:ext cx="403225" cy="259080"/>
    <xdr:sp macro="" textlink="">
      <xdr:nvSpPr>
        <xdr:cNvPr id="104" name="n_4mainValue有形固定資産減価償却率"/>
        <xdr:cNvSpPr txBox="1"/>
      </xdr:nvSpPr>
      <xdr:spPr>
        <a:xfrm>
          <a:off x="1562735" y="61137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5" name="正方形/長方形 104"/>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6" name="正方形/長方形 105"/>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7" name="正方形/長方形 106"/>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[ 480.2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8" name="正方形/長方形 107"/>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9" name="正方形/長方形 108"/>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0" name="正方形/長方形 109"/>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1" name="正方形/長方形 110"/>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2" name="正方形/長方形 111"/>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3" name="正方形/長方形 112"/>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債務償還比率は、類似団体内平均値を下回っているが、分母である経常一般財源等（歳入）等の増により、昨年度までの減少傾向から増加に転じ、対前年度</a:t>
          </a:r>
          <a:r>
            <a:rPr kumimoji="1" lang="en-US" altLang="ja-JP" sz="1100">
              <a:latin typeface="ＭＳ Ｐゴシック"/>
              <a:ea typeface="ＭＳ Ｐゴシック"/>
            </a:rPr>
            <a:t>48.1</a:t>
          </a:r>
          <a:r>
            <a:rPr kumimoji="1" lang="ja-JP" altLang="en-US" sz="1100">
              <a:latin typeface="ＭＳ Ｐゴシック"/>
              <a:ea typeface="ＭＳ Ｐゴシック"/>
            </a:rPr>
            <a:t>％増となっている。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今後においては、地方債残高の増に伴い将来負担額の増加が見込まれるため、充当可能財源の確保、市債の繰上償還及び償還財源の確保に取組んでいく。</a:t>
          </a:r>
          <a:endParaRPr kumimoji="1" lang="en-US" altLang="ja-JP"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8" name="テキスト ボックス 117"/>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9" name="直線コネクタ 118"/>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20" name="テキスト ボックス 119"/>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1" name="直線コネクタ 120"/>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2" name="テキスト ボックス 121"/>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3" name="直線コネクタ 122"/>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940" cy="223520"/>
    <xdr:sp macro="" textlink="">
      <xdr:nvSpPr>
        <xdr:cNvPr id="124" name="テキスト ボックス 123"/>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5" name="直線コネクタ 124"/>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940" cy="225425"/>
    <xdr:sp macro="" textlink="">
      <xdr:nvSpPr>
        <xdr:cNvPr id="126" name="テキスト ボックス 125"/>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7" name="直線コネクタ 126"/>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28" name="テキスト ボックス 127"/>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9" name="直線コネクタ 128"/>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0" name="テキスト ボックス 129"/>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1" name="直線コネクタ 130"/>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6350</xdr:rowOff>
    </xdr:to>
    <xdr:cxnSp macro="">
      <xdr:nvCxnSpPr>
        <xdr:cNvPr id="133" name="直線コネクタ 132"/>
        <xdr:cNvCxnSpPr/>
      </xdr:nvCxnSpPr>
      <xdr:spPr>
        <a:xfrm flipV="1">
          <a:off x="14793595" y="5313045"/>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10160</xdr:rowOff>
    </xdr:from>
    <xdr:ext cx="558800" cy="259080"/>
    <xdr:sp macro="" textlink="">
      <xdr:nvSpPr>
        <xdr:cNvPr id="134" name="債務償還比率最小値テキスト"/>
        <xdr:cNvSpPr txBox="1"/>
      </xdr:nvSpPr>
      <xdr:spPr>
        <a:xfrm>
          <a:off x="14846300" y="6610985"/>
          <a:ext cx="558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6350</xdr:rowOff>
    </xdr:from>
    <xdr:to xmlns:xdr="http://schemas.openxmlformats.org/drawingml/2006/spreadsheetDrawing">
      <xdr:col>76</xdr:col>
      <xdr:colOff>111125</xdr:colOff>
      <xdr:row>34</xdr:row>
      <xdr:rowOff>6350</xdr:rowOff>
    </xdr:to>
    <xdr:cxnSp macro="">
      <xdr:nvCxnSpPr>
        <xdr:cNvPr id="135" name="直線コネクタ 134"/>
        <xdr:cNvCxnSpPr/>
      </xdr:nvCxnSpPr>
      <xdr:spPr>
        <a:xfrm>
          <a:off x="14706600" y="660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8455" cy="257175"/>
    <xdr:sp macro="" textlink="">
      <xdr:nvSpPr>
        <xdr:cNvPr id="136" name="債務償還比率最大値テキスト"/>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7" name="直線コネクタ 136"/>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161925</xdr:rowOff>
    </xdr:from>
    <xdr:ext cx="467995" cy="259080"/>
    <xdr:sp macro="" textlink="">
      <xdr:nvSpPr>
        <xdr:cNvPr id="138" name="債務償還比率平均値テキスト"/>
        <xdr:cNvSpPr txBox="1"/>
      </xdr:nvSpPr>
      <xdr:spPr>
        <a:xfrm>
          <a:off x="14846300" y="590550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12065</xdr:rowOff>
    </xdr:from>
    <xdr:to xmlns:xdr="http://schemas.openxmlformats.org/drawingml/2006/spreadsheetDrawing">
      <xdr:col>76</xdr:col>
      <xdr:colOff>73025</xdr:colOff>
      <xdr:row>30</xdr:row>
      <xdr:rowOff>113665</xdr:rowOff>
    </xdr:to>
    <xdr:sp macro="" textlink="">
      <xdr:nvSpPr>
        <xdr:cNvPr id="139" name="フローチャート: 判断 138"/>
        <xdr:cNvSpPr/>
      </xdr:nvSpPr>
      <xdr:spPr>
        <a:xfrm>
          <a:off x="147447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146685</xdr:rowOff>
    </xdr:from>
    <xdr:to xmlns:xdr="http://schemas.openxmlformats.org/drawingml/2006/spreadsheetDrawing">
      <xdr:col>72</xdr:col>
      <xdr:colOff>123825</xdr:colOff>
      <xdr:row>30</xdr:row>
      <xdr:rowOff>76835</xdr:rowOff>
    </xdr:to>
    <xdr:sp macro="" textlink="">
      <xdr:nvSpPr>
        <xdr:cNvPr id="140" name="フローチャート: 判断 139"/>
        <xdr:cNvSpPr/>
      </xdr:nvSpPr>
      <xdr:spPr>
        <a:xfrm>
          <a:off x="14033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147955</xdr:rowOff>
    </xdr:from>
    <xdr:to xmlns:xdr="http://schemas.openxmlformats.org/drawingml/2006/spreadsheetDrawing">
      <xdr:col>68</xdr:col>
      <xdr:colOff>123825</xdr:colOff>
      <xdr:row>31</xdr:row>
      <xdr:rowOff>78105</xdr:rowOff>
    </xdr:to>
    <xdr:sp macro="" textlink="">
      <xdr:nvSpPr>
        <xdr:cNvPr id="141" name="フローチャート: 判断 140"/>
        <xdr:cNvSpPr/>
      </xdr:nvSpPr>
      <xdr:spPr>
        <a:xfrm>
          <a:off x="13271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34290</xdr:rowOff>
    </xdr:from>
    <xdr:to xmlns:xdr="http://schemas.openxmlformats.org/drawingml/2006/spreadsheetDrawing">
      <xdr:col>64</xdr:col>
      <xdr:colOff>123825</xdr:colOff>
      <xdr:row>31</xdr:row>
      <xdr:rowOff>135890</xdr:rowOff>
    </xdr:to>
    <xdr:sp macro="" textlink="">
      <xdr:nvSpPr>
        <xdr:cNvPr id="142" name="フローチャート: 判断 141"/>
        <xdr:cNvSpPr/>
      </xdr:nvSpPr>
      <xdr:spPr>
        <a:xfrm>
          <a:off x="12509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7620</xdr:rowOff>
    </xdr:from>
    <xdr:to xmlns:xdr="http://schemas.openxmlformats.org/drawingml/2006/spreadsheetDrawing">
      <xdr:col>60</xdr:col>
      <xdr:colOff>123825</xdr:colOff>
      <xdr:row>31</xdr:row>
      <xdr:rowOff>109220</xdr:rowOff>
    </xdr:to>
    <xdr:sp macro="" textlink="">
      <xdr:nvSpPr>
        <xdr:cNvPr id="143" name="フローチャート: 判断 142"/>
        <xdr:cNvSpPr/>
      </xdr:nvSpPr>
      <xdr:spPr>
        <a:xfrm>
          <a:off x="11747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44" name="テキスト ボックス 143"/>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45" name="テキスト ボックス 144"/>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6" name="テキスト ボックス 145"/>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7" name="テキスト ボックス 146"/>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48" name="テキスト ボックス 147"/>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94615</xdr:rowOff>
    </xdr:from>
    <xdr:to xmlns:xdr="http://schemas.openxmlformats.org/drawingml/2006/spreadsheetDrawing">
      <xdr:col>76</xdr:col>
      <xdr:colOff>73025</xdr:colOff>
      <xdr:row>30</xdr:row>
      <xdr:rowOff>24765</xdr:rowOff>
    </xdr:to>
    <xdr:sp macro="" textlink="">
      <xdr:nvSpPr>
        <xdr:cNvPr id="149" name="楕円 148"/>
        <xdr:cNvSpPr/>
      </xdr:nvSpPr>
      <xdr:spPr>
        <a:xfrm>
          <a:off x="147447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117475</xdr:rowOff>
    </xdr:from>
    <xdr:ext cx="467995" cy="259080"/>
    <xdr:sp macro="" textlink="">
      <xdr:nvSpPr>
        <xdr:cNvPr id="150" name="債務償還比率該当値テキスト"/>
        <xdr:cNvSpPr txBox="1"/>
      </xdr:nvSpPr>
      <xdr:spPr>
        <a:xfrm>
          <a:off x="14846300" y="5689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36830</xdr:rowOff>
    </xdr:from>
    <xdr:to xmlns:xdr="http://schemas.openxmlformats.org/drawingml/2006/spreadsheetDrawing">
      <xdr:col>72</xdr:col>
      <xdr:colOff>123825</xdr:colOff>
      <xdr:row>29</xdr:row>
      <xdr:rowOff>138430</xdr:rowOff>
    </xdr:to>
    <xdr:sp macro="" textlink="">
      <xdr:nvSpPr>
        <xdr:cNvPr id="151" name="楕円 150"/>
        <xdr:cNvSpPr/>
      </xdr:nvSpPr>
      <xdr:spPr>
        <a:xfrm>
          <a:off x="14033500" y="5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87630</xdr:rowOff>
    </xdr:from>
    <xdr:to xmlns:xdr="http://schemas.openxmlformats.org/drawingml/2006/spreadsheetDrawing">
      <xdr:col>76</xdr:col>
      <xdr:colOff>22225</xdr:colOff>
      <xdr:row>29</xdr:row>
      <xdr:rowOff>145415</xdr:rowOff>
    </xdr:to>
    <xdr:cxnSp macro="">
      <xdr:nvCxnSpPr>
        <xdr:cNvPr id="152" name="直線コネクタ 151"/>
        <xdr:cNvCxnSpPr/>
      </xdr:nvCxnSpPr>
      <xdr:spPr>
        <a:xfrm>
          <a:off x="14084300" y="5831205"/>
          <a:ext cx="711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165100</xdr:rowOff>
    </xdr:from>
    <xdr:to xmlns:xdr="http://schemas.openxmlformats.org/drawingml/2006/spreadsheetDrawing">
      <xdr:col>68</xdr:col>
      <xdr:colOff>123825</xdr:colOff>
      <xdr:row>31</xdr:row>
      <xdr:rowOff>95250</xdr:rowOff>
    </xdr:to>
    <xdr:sp macro="" textlink="">
      <xdr:nvSpPr>
        <xdr:cNvPr id="153" name="楕円 152"/>
        <xdr:cNvSpPr/>
      </xdr:nvSpPr>
      <xdr:spPr>
        <a:xfrm>
          <a:off x="13271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87630</xdr:rowOff>
    </xdr:from>
    <xdr:to xmlns:xdr="http://schemas.openxmlformats.org/drawingml/2006/spreadsheetDrawing">
      <xdr:col>72</xdr:col>
      <xdr:colOff>73025</xdr:colOff>
      <xdr:row>31</xdr:row>
      <xdr:rowOff>44450</xdr:rowOff>
    </xdr:to>
    <xdr:cxnSp macro="">
      <xdr:nvCxnSpPr>
        <xdr:cNvPr id="154" name="直線コネクタ 153"/>
        <xdr:cNvCxnSpPr/>
      </xdr:nvCxnSpPr>
      <xdr:spPr>
        <a:xfrm flipV="1">
          <a:off x="13322300" y="5831205"/>
          <a:ext cx="762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91440</xdr:rowOff>
    </xdr:from>
    <xdr:to xmlns:xdr="http://schemas.openxmlformats.org/drawingml/2006/spreadsheetDrawing">
      <xdr:col>64</xdr:col>
      <xdr:colOff>123825</xdr:colOff>
      <xdr:row>32</xdr:row>
      <xdr:rowOff>21590</xdr:rowOff>
    </xdr:to>
    <xdr:sp macro="" textlink="">
      <xdr:nvSpPr>
        <xdr:cNvPr id="155" name="楕円 154"/>
        <xdr:cNvSpPr/>
      </xdr:nvSpPr>
      <xdr:spPr>
        <a:xfrm>
          <a:off x="12509500" y="61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44450</xdr:rowOff>
    </xdr:from>
    <xdr:to xmlns:xdr="http://schemas.openxmlformats.org/drawingml/2006/spreadsheetDrawing">
      <xdr:col>68</xdr:col>
      <xdr:colOff>73025</xdr:colOff>
      <xdr:row>31</xdr:row>
      <xdr:rowOff>142240</xdr:rowOff>
    </xdr:to>
    <xdr:cxnSp macro="">
      <xdr:nvCxnSpPr>
        <xdr:cNvPr id="156" name="直線コネクタ 155"/>
        <xdr:cNvCxnSpPr/>
      </xdr:nvCxnSpPr>
      <xdr:spPr>
        <a:xfrm flipV="1">
          <a:off x="12560300" y="6130925"/>
          <a:ext cx="762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113665</xdr:rowOff>
    </xdr:from>
    <xdr:to xmlns:xdr="http://schemas.openxmlformats.org/drawingml/2006/spreadsheetDrawing">
      <xdr:col>60</xdr:col>
      <xdr:colOff>123825</xdr:colOff>
      <xdr:row>32</xdr:row>
      <xdr:rowOff>43815</xdr:rowOff>
    </xdr:to>
    <xdr:sp macro="" textlink="">
      <xdr:nvSpPr>
        <xdr:cNvPr id="157" name="楕円 156"/>
        <xdr:cNvSpPr/>
      </xdr:nvSpPr>
      <xdr:spPr>
        <a:xfrm>
          <a:off x="11747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142240</xdr:rowOff>
    </xdr:from>
    <xdr:to xmlns:xdr="http://schemas.openxmlformats.org/drawingml/2006/spreadsheetDrawing">
      <xdr:col>64</xdr:col>
      <xdr:colOff>73025</xdr:colOff>
      <xdr:row>31</xdr:row>
      <xdr:rowOff>164465</xdr:rowOff>
    </xdr:to>
    <xdr:cxnSp macro="">
      <xdr:nvCxnSpPr>
        <xdr:cNvPr id="158" name="直線コネクタ 157"/>
        <xdr:cNvCxnSpPr/>
      </xdr:nvCxnSpPr>
      <xdr:spPr>
        <a:xfrm flipV="1">
          <a:off x="11798300" y="6228715"/>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67945</xdr:rowOff>
    </xdr:from>
    <xdr:ext cx="467995" cy="258445"/>
    <xdr:sp macro="" textlink="">
      <xdr:nvSpPr>
        <xdr:cNvPr id="159" name="n_1aveValue債務償還比率"/>
        <xdr:cNvSpPr txBox="1"/>
      </xdr:nvSpPr>
      <xdr:spPr>
        <a:xfrm>
          <a:off x="13836650" y="598297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94615</xdr:rowOff>
    </xdr:from>
    <xdr:ext cx="467995" cy="259080"/>
    <xdr:sp macro="" textlink="">
      <xdr:nvSpPr>
        <xdr:cNvPr id="160" name="n_2aveValue債務償還比率"/>
        <xdr:cNvSpPr txBox="1"/>
      </xdr:nvSpPr>
      <xdr:spPr>
        <a:xfrm>
          <a:off x="13087350" y="5838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152400</xdr:rowOff>
    </xdr:from>
    <xdr:ext cx="467995" cy="259080"/>
    <xdr:sp macro="" textlink="">
      <xdr:nvSpPr>
        <xdr:cNvPr id="161" name="n_3aveValue債務償還比率"/>
        <xdr:cNvSpPr txBox="1"/>
      </xdr:nvSpPr>
      <xdr:spPr>
        <a:xfrm>
          <a:off x="12325350" y="58959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125730</xdr:rowOff>
    </xdr:from>
    <xdr:ext cx="467995" cy="259080"/>
    <xdr:sp macro="" textlink="">
      <xdr:nvSpPr>
        <xdr:cNvPr id="162" name="n_4aveValue債務償還比率"/>
        <xdr:cNvSpPr txBox="1"/>
      </xdr:nvSpPr>
      <xdr:spPr>
        <a:xfrm>
          <a:off x="11563350" y="58693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154940</xdr:rowOff>
    </xdr:from>
    <xdr:ext cx="467995" cy="257175"/>
    <xdr:sp macro="" textlink="">
      <xdr:nvSpPr>
        <xdr:cNvPr id="163" name="n_1mainValue債務償還比率"/>
        <xdr:cNvSpPr txBox="1"/>
      </xdr:nvSpPr>
      <xdr:spPr>
        <a:xfrm>
          <a:off x="13836650" y="55556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86360</xdr:rowOff>
    </xdr:from>
    <xdr:ext cx="467995" cy="257175"/>
    <xdr:sp macro="" textlink="">
      <xdr:nvSpPr>
        <xdr:cNvPr id="164" name="n_2mainValue債務償還比率"/>
        <xdr:cNvSpPr txBox="1"/>
      </xdr:nvSpPr>
      <xdr:spPr>
        <a:xfrm>
          <a:off x="13087350" y="61728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12700</xdr:rowOff>
    </xdr:from>
    <xdr:ext cx="467995" cy="259080"/>
    <xdr:sp macro="" textlink="">
      <xdr:nvSpPr>
        <xdr:cNvPr id="165" name="n_3mainValue債務償還比率"/>
        <xdr:cNvSpPr txBox="1"/>
      </xdr:nvSpPr>
      <xdr:spPr>
        <a:xfrm>
          <a:off x="12325350" y="62706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34925</xdr:rowOff>
    </xdr:from>
    <xdr:ext cx="467995" cy="259080"/>
    <xdr:sp macro="" textlink="">
      <xdr:nvSpPr>
        <xdr:cNvPr id="166" name="n_4mainValue債務償還比率"/>
        <xdr:cNvSpPr txBox="1"/>
      </xdr:nvSpPr>
      <xdr:spPr>
        <a:xfrm>
          <a:off x="11563350" y="6292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8" name="正方形/長方形 16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9" name="テキスト ボックス 168"/>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70" name="テキスト ボックス 169"/>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71" name="テキスト ボックス 170"/>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72" name="テキスト ボックス 171"/>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12,015
11,923
248.22
16,071,284
15,583,645
462,206
5,796,652
14,268,045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143510</xdr:rowOff>
    </xdr:from>
    <xdr:to xmlns:xdr="http://schemas.openxmlformats.org/drawingml/2006/spreadsheetDrawing">
      <xdr:col>24</xdr:col>
      <xdr:colOff>62865</xdr:colOff>
      <xdr:row>42</xdr:row>
      <xdr:rowOff>34290</xdr:rowOff>
    </xdr:to>
    <xdr:cxnSp macro="">
      <xdr:nvCxnSpPr>
        <xdr:cNvPr id="57" name="直線コネクタ 56"/>
        <xdr:cNvCxnSpPr/>
      </xdr:nvCxnSpPr>
      <xdr:spPr>
        <a:xfrm flipV="1">
          <a:off x="4634865" y="580136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38100</xdr:rowOff>
    </xdr:from>
    <xdr:ext cx="405130" cy="259080"/>
    <xdr:sp macro="" textlink="">
      <xdr:nvSpPr>
        <xdr:cNvPr id="58" name="【道路】&#10;有形固定資産減価償却率最小値テキスト"/>
        <xdr:cNvSpPr txBox="1"/>
      </xdr:nvSpPr>
      <xdr:spPr>
        <a:xfrm>
          <a:off x="4673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34290</xdr:rowOff>
    </xdr:from>
    <xdr:to xmlns:xdr="http://schemas.openxmlformats.org/drawingml/2006/spreadsheetDrawing">
      <xdr:col>24</xdr:col>
      <xdr:colOff>152400</xdr:colOff>
      <xdr:row>42</xdr:row>
      <xdr:rowOff>34290</xdr:rowOff>
    </xdr:to>
    <xdr:cxnSp macro="">
      <xdr:nvCxnSpPr>
        <xdr:cNvPr id="59" name="直線コネクタ 58"/>
        <xdr:cNvCxnSpPr/>
      </xdr:nvCxnSpPr>
      <xdr:spPr>
        <a:xfrm>
          <a:off x="4546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89535</xdr:rowOff>
    </xdr:from>
    <xdr:ext cx="405130" cy="257175"/>
    <xdr:sp macro="" textlink="">
      <xdr:nvSpPr>
        <xdr:cNvPr id="60" name="【道路】&#10;有形固定資産減価償却率最大値テキスト"/>
        <xdr:cNvSpPr txBox="1"/>
      </xdr:nvSpPr>
      <xdr:spPr>
        <a:xfrm>
          <a:off x="4673600" y="55759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143510</xdr:rowOff>
    </xdr:from>
    <xdr:to xmlns:xdr="http://schemas.openxmlformats.org/drawingml/2006/spreadsheetDrawing">
      <xdr:col>24</xdr:col>
      <xdr:colOff>152400</xdr:colOff>
      <xdr:row>33</xdr:row>
      <xdr:rowOff>143510</xdr:rowOff>
    </xdr:to>
    <xdr:cxnSp macro="">
      <xdr:nvCxnSpPr>
        <xdr:cNvPr id="61" name="直線コネクタ 60"/>
        <xdr:cNvCxnSpPr/>
      </xdr:nvCxnSpPr>
      <xdr:spPr>
        <a:xfrm>
          <a:off x="4546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22860</xdr:rowOff>
    </xdr:from>
    <xdr:ext cx="405130" cy="259080"/>
    <xdr:sp macro="" textlink="">
      <xdr:nvSpPr>
        <xdr:cNvPr id="62" name="【道路】&#10;有形固定資産減価償却率平均値テキスト"/>
        <xdr:cNvSpPr txBox="1"/>
      </xdr:nvSpPr>
      <xdr:spPr>
        <a:xfrm>
          <a:off x="4673600" y="6537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44450</xdr:rowOff>
    </xdr:from>
    <xdr:to xmlns:xdr="http://schemas.openxmlformats.org/drawingml/2006/spreadsheetDrawing">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8255</xdr:rowOff>
    </xdr:from>
    <xdr:to xmlns:xdr="http://schemas.openxmlformats.org/drawingml/2006/spreadsheetDrawing">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133985</xdr:rowOff>
    </xdr:from>
    <xdr:to xmlns:xdr="http://schemas.openxmlformats.org/drawingml/2006/spreadsheetDrawing">
      <xdr:col>15</xdr:col>
      <xdr:colOff>101600</xdr:colOff>
      <xdr:row>38</xdr:row>
      <xdr:rowOff>64135</xdr:rowOff>
    </xdr:to>
    <xdr:sp macro="" textlink="">
      <xdr:nvSpPr>
        <xdr:cNvPr id="65" name="フローチャート: 判断 64"/>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113030</xdr:rowOff>
    </xdr:from>
    <xdr:to xmlns:xdr="http://schemas.openxmlformats.org/drawingml/2006/spreadsheetDrawing">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105410</xdr:rowOff>
    </xdr:from>
    <xdr:to xmlns:xdr="http://schemas.openxmlformats.org/drawingml/2006/spreadsheetDrawing">
      <xdr:col>6</xdr:col>
      <xdr:colOff>38100</xdr:colOff>
      <xdr:row>38</xdr:row>
      <xdr:rowOff>35560</xdr:rowOff>
    </xdr:to>
    <xdr:sp macro="" textlink="">
      <xdr:nvSpPr>
        <xdr:cNvPr id="67" name="フローチャート: 判断 66"/>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8255</xdr:rowOff>
    </xdr:from>
    <xdr:to xmlns:xdr="http://schemas.openxmlformats.org/drawingml/2006/spreadsheetDrawing">
      <xdr:col>24</xdr:col>
      <xdr:colOff>114300</xdr:colOff>
      <xdr:row>38</xdr:row>
      <xdr:rowOff>109855</xdr:rowOff>
    </xdr:to>
    <xdr:sp macro="" textlink="">
      <xdr:nvSpPr>
        <xdr:cNvPr id="73" name="楕円 72"/>
        <xdr:cNvSpPr/>
      </xdr:nvSpPr>
      <xdr:spPr>
        <a:xfrm>
          <a:off x="4584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31115</xdr:rowOff>
    </xdr:from>
    <xdr:ext cx="405130" cy="257175"/>
    <xdr:sp macro="" textlink="">
      <xdr:nvSpPr>
        <xdr:cNvPr id="74" name="【道路】&#10;有形固定資産減価償却率該当値テキスト"/>
        <xdr:cNvSpPr txBox="1"/>
      </xdr:nvSpPr>
      <xdr:spPr>
        <a:xfrm>
          <a:off x="4673600" y="63747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10160</xdr:rowOff>
    </xdr:from>
    <xdr:to xmlns:xdr="http://schemas.openxmlformats.org/drawingml/2006/spreadsheetDrawing">
      <xdr:col>20</xdr:col>
      <xdr:colOff>38100</xdr:colOff>
      <xdr:row>38</xdr:row>
      <xdr:rowOff>111760</xdr:rowOff>
    </xdr:to>
    <xdr:sp macro="" textlink="">
      <xdr:nvSpPr>
        <xdr:cNvPr id="75" name="楕円 74"/>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59055</xdr:rowOff>
    </xdr:from>
    <xdr:to xmlns:xdr="http://schemas.openxmlformats.org/drawingml/2006/spreadsheetDrawing">
      <xdr:col>24</xdr:col>
      <xdr:colOff>63500</xdr:colOff>
      <xdr:row>38</xdr:row>
      <xdr:rowOff>60960</xdr:rowOff>
    </xdr:to>
    <xdr:cxnSp macro="">
      <xdr:nvCxnSpPr>
        <xdr:cNvPr id="76" name="直線コネクタ 75"/>
        <xdr:cNvCxnSpPr/>
      </xdr:nvCxnSpPr>
      <xdr:spPr>
        <a:xfrm flipV="1">
          <a:off x="3797300" y="65741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2540</xdr:rowOff>
    </xdr:from>
    <xdr:to xmlns:xdr="http://schemas.openxmlformats.org/drawingml/2006/spreadsheetDrawing">
      <xdr:col>15</xdr:col>
      <xdr:colOff>101600</xdr:colOff>
      <xdr:row>38</xdr:row>
      <xdr:rowOff>104140</xdr:rowOff>
    </xdr:to>
    <xdr:sp macro="" textlink="">
      <xdr:nvSpPr>
        <xdr:cNvPr id="77" name="楕円 76"/>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53340</xdr:rowOff>
    </xdr:from>
    <xdr:to xmlns:xdr="http://schemas.openxmlformats.org/drawingml/2006/spreadsheetDrawing">
      <xdr:col>19</xdr:col>
      <xdr:colOff>177800</xdr:colOff>
      <xdr:row>38</xdr:row>
      <xdr:rowOff>60960</xdr:rowOff>
    </xdr:to>
    <xdr:cxnSp macro="">
      <xdr:nvCxnSpPr>
        <xdr:cNvPr id="78" name="直線コネクタ 77"/>
        <xdr:cNvCxnSpPr/>
      </xdr:nvCxnSpPr>
      <xdr:spPr>
        <a:xfrm>
          <a:off x="2908300" y="6568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40640</xdr:rowOff>
    </xdr:from>
    <xdr:to xmlns:xdr="http://schemas.openxmlformats.org/drawingml/2006/spreadsheetDrawing">
      <xdr:col>10</xdr:col>
      <xdr:colOff>165100</xdr:colOff>
      <xdr:row>38</xdr:row>
      <xdr:rowOff>142240</xdr:rowOff>
    </xdr:to>
    <xdr:sp macro="" textlink="">
      <xdr:nvSpPr>
        <xdr:cNvPr id="79" name="楕円 78"/>
        <xdr:cNvSpPr/>
      </xdr:nvSpPr>
      <xdr:spPr>
        <a:xfrm>
          <a:off x="1968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53340</xdr:rowOff>
    </xdr:from>
    <xdr:to xmlns:xdr="http://schemas.openxmlformats.org/drawingml/2006/spreadsheetDrawing">
      <xdr:col>15</xdr:col>
      <xdr:colOff>50800</xdr:colOff>
      <xdr:row>38</xdr:row>
      <xdr:rowOff>91440</xdr:rowOff>
    </xdr:to>
    <xdr:cxnSp macro="">
      <xdr:nvCxnSpPr>
        <xdr:cNvPr id="80" name="直線コネクタ 79"/>
        <xdr:cNvCxnSpPr/>
      </xdr:nvCxnSpPr>
      <xdr:spPr>
        <a:xfrm flipV="1">
          <a:off x="2019300" y="65684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166370</xdr:rowOff>
    </xdr:from>
    <xdr:to xmlns:xdr="http://schemas.openxmlformats.org/drawingml/2006/spreadsheetDrawing">
      <xdr:col>6</xdr:col>
      <xdr:colOff>38100</xdr:colOff>
      <xdr:row>38</xdr:row>
      <xdr:rowOff>96520</xdr:rowOff>
    </xdr:to>
    <xdr:sp macro="" textlink="">
      <xdr:nvSpPr>
        <xdr:cNvPr id="81" name="楕円 80"/>
        <xdr:cNvSpPr/>
      </xdr:nvSpPr>
      <xdr:spPr>
        <a:xfrm>
          <a:off x="1079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45720</xdr:rowOff>
    </xdr:from>
    <xdr:to xmlns:xdr="http://schemas.openxmlformats.org/drawingml/2006/spreadsheetDrawing">
      <xdr:col>10</xdr:col>
      <xdr:colOff>114300</xdr:colOff>
      <xdr:row>38</xdr:row>
      <xdr:rowOff>91440</xdr:rowOff>
    </xdr:to>
    <xdr:cxnSp macro="">
      <xdr:nvCxnSpPr>
        <xdr:cNvPr id="82" name="直線コネクタ 81"/>
        <xdr:cNvCxnSpPr/>
      </xdr:nvCxnSpPr>
      <xdr:spPr>
        <a:xfrm>
          <a:off x="1130300" y="6560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126365</xdr:rowOff>
    </xdr:from>
    <xdr:ext cx="405130" cy="259080"/>
    <xdr:sp macro="" textlink="">
      <xdr:nvSpPr>
        <xdr:cNvPr id="83" name="n_1aveValue【道路】&#10;有形固定資産減価償却率"/>
        <xdr:cNvSpPr txBox="1"/>
      </xdr:nvSpPr>
      <xdr:spPr>
        <a:xfrm>
          <a:off x="3582035" y="629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80645</xdr:rowOff>
    </xdr:from>
    <xdr:ext cx="403225" cy="259080"/>
    <xdr:sp macro="" textlink="">
      <xdr:nvSpPr>
        <xdr:cNvPr id="84" name="n_2aveValue【道路】&#10;有形固定資産減価償却率"/>
        <xdr:cNvSpPr txBox="1"/>
      </xdr:nvSpPr>
      <xdr:spPr>
        <a:xfrm>
          <a:off x="2705735" y="625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59690</xdr:rowOff>
    </xdr:from>
    <xdr:ext cx="403225" cy="259080"/>
    <xdr:sp macro="" textlink="">
      <xdr:nvSpPr>
        <xdr:cNvPr id="85" name="n_3aveValue【道路】&#10;有形固定資産減価償却率"/>
        <xdr:cNvSpPr txBox="1"/>
      </xdr:nvSpPr>
      <xdr:spPr>
        <a:xfrm>
          <a:off x="1816735" y="6231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52070</xdr:rowOff>
    </xdr:from>
    <xdr:ext cx="403225" cy="257175"/>
    <xdr:sp macro="" textlink="">
      <xdr:nvSpPr>
        <xdr:cNvPr id="86" name="n_4aveValue【道路】&#10;有形固定資産減価償却率"/>
        <xdr:cNvSpPr txBox="1"/>
      </xdr:nvSpPr>
      <xdr:spPr>
        <a:xfrm>
          <a:off x="927735" y="62242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102870</xdr:rowOff>
    </xdr:from>
    <xdr:ext cx="405130" cy="259080"/>
    <xdr:sp macro="" textlink="">
      <xdr:nvSpPr>
        <xdr:cNvPr id="87" name="n_1mainValue【道路】&#10;有形固定資産減価償却率"/>
        <xdr:cNvSpPr txBox="1"/>
      </xdr:nvSpPr>
      <xdr:spPr>
        <a:xfrm>
          <a:off x="3582035" y="6617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95250</xdr:rowOff>
    </xdr:from>
    <xdr:ext cx="403225" cy="259080"/>
    <xdr:sp macro="" textlink="">
      <xdr:nvSpPr>
        <xdr:cNvPr id="88" name="n_2mainValue【道路】&#10;有形固定資産減価償却率"/>
        <xdr:cNvSpPr txBox="1"/>
      </xdr:nvSpPr>
      <xdr:spPr>
        <a:xfrm>
          <a:off x="2705735" y="6610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133350</xdr:rowOff>
    </xdr:from>
    <xdr:ext cx="403225" cy="257175"/>
    <xdr:sp macro="" textlink="">
      <xdr:nvSpPr>
        <xdr:cNvPr id="89" name="n_3mainValue【道路】&#10;有形固定資産減価償却率"/>
        <xdr:cNvSpPr txBox="1"/>
      </xdr:nvSpPr>
      <xdr:spPr>
        <a:xfrm>
          <a:off x="1816735" y="66484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87630</xdr:rowOff>
    </xdr:from>
    <xdr:ext cx="403225" cy="257175"/>
    <xdr:sp macro="" textlink="">
      <xdr:nvSpPr>
        <xdr:cNvPr id="90" name="n_4mainValue【道路】&#10;有形固定資産減価償却率"/>
        <xdr:cNvSpPr txBox="1"/>
      </xdr:nvSpPr>
      <xdr:spPr>
        <a:xfrm>
          <a:off x="927735" y="66027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5455" cy="259080"/>
    <xdr:sp macro="" textlink="">
      <xdr:nvSpPr>
        <xdr:cNvPr id="102" name="テキスト ボックス 101"/>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4" name="テキスト ボックス 103"/>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3725" cy="259080"/>
    <xdr:sp macro="" textlink="">
      <xdr:nvSpPr>
        <xdr:cNvPr id="106" name="テキスト ボックス 105"/>
        <xdr:cNvSpPr txBox="1"/>
      </xdr:nvSpPr>
      <xdr:spPr>
        <a:xfrm>
          <a:off x="6008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3725" cy="259080"/>
    <xdr:sp macro="" textlink="">
      <xdr:nvSpPr>
        <xdr:cNvPr id="108" name="テキスト ボックス 107"/>
        <xdr:cNvSpPr txBox="1"/>
      </xdr:nvSpPr>
      <xdr:spPr>
        <a:xfrm>
          <a:off x="6008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725" cy="259080"/>
    <xdr:sp macro="" textlink="">
      <xdr:nvSpPr>
        <xdr:cNvPr id="110" name="テキスト ボックス 109"/>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38100</xdr:rowOff>
    </xdr:from>
    <xdr:to xmlns:xdr="http://schemas.openxmlformats.org/drawingml/2006/spreadsheetDrawing">
      <xdr:col>54</xdr:col>
      <xdr:colOff>189865</xdr:colOff>
      <xdr:row>41</xdr:row>
      <xdr:rowOff>129540</xdr:rowOff>
    </xdr:to>
    <xdr:cxnSp macro="">
      <xdr:nvCxnSpPr>
        <xdr:cNvPr id="112" name="直線コネクタ 111"/>
        <xdr:cNvCxnSpPr/>
      </xdr:nvCxnSpPr>
      <xdr:spPr>
        <a:xfrm flipV="1">
          <a:off x="10476865" y="569595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133350</xdr:rowOff>
    </xdr:from>
    <xdr:ext cx="469900" cy="257175"/>
    <xdr:sp macro="" textlink="">
      <xdr:nvSpPr>
        <xdr:cNvPr id="113" name="【道路】&#10;一人当たり延長最小値テキスト"/>
        <xdr:cNvSpPr txBox="1"/>
      </xdr:nvSpPr>
      <xdr:spPr>
        <a:xfrm>
          <a:off x="10515600" y="71628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129540</xdr:rowOff>
    </xdr:from>
    <xdr:to xmlns:xdr="http://schemas.openxmlformats.org/drawingml/2006/spreadsheetDrawing">
      <xdr:col>55</xdr:col>
      <xdr:colOff>88900</xdr:colOff>
      <xdr:row>41</xdr:row>
      <xdr:rowOff>129540</xdr:rowOff>
    </xdr:to>
    <xdr:cxnSp macro="">
      <xdr:nvCxnSpPr>
        <xdr:cNvPr id="114" name="直線コネクタ 113"/>
        <xdr:cNvCxnSpPr/>
      </xdr:nvCxnSpPr>
      <xdr:spPr>
        <a:xfrm>
          <a:off x="10388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156210</xdr:rowOff>
    </xdr:from>
    <xdr:ext cx="598805" cy="257175"/>
    <xdr:sp macro="" textlink="">
      <xdr:nvSpPr>
        <xdr:cNvPr id="115" name="【道路】&#10;一人当たり延長最大値テキスト"/>
        <xdr:cNvSpPr txBox="1"/>
      </xdr:nvSpPr>
      <xdr:spPr>
        <a:xfrm>
          <a:off x="10515600" y="54711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38100</xdr:rowOff>
    </xdr:from>
    <xdr:to xmlns:xdr="http://schemas.openxmlformats.org/drawingml/2006/spreadsheetDrawing">
      <xdr:col>55</xdr:col>
      <xdr:colOff>88900</xdr:colOff>
      <xdr:row>33</xdr:row>
      <xdr:rowOff>38100</xdr:rowOff>
    </xdr:to>
    <xdr:cxnSp macro="">
      <xdr:nvCxnSpPr>
        <xdr:cNvPr id="116" name="直線コネクタ 115"/>
        <xdr:cNvCxnSpPr/>
      </xdr:nvCxnSpPr>
      <xdr:spPr>
        <a:xfrm>
          <a:off x="10388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15240</xdr:rowOff>
    </xdr:from>
    <xdr:ext cx="534670" cy="259080"/>
    <xdr:sp macro="" textlink="">
      <xdr:nvSpPr>
        <xdr:cNvPr id="117" name="【道路】&#10;一人当たり延長平均値テキスト"/>
        <xdr:cNvSpPr txBox="1"/>
      </xdr:nvSpPr>
      <xdr:spPr>
        <a:xfrm>
          <a:off x="10515600" y="6701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163830</xdr:rowOff>
    </xdr:from>
    <xdr:to xmlns:xdr="http://schemas.openxmlformats.org/drawingml/2006/spreadsheetDrawing">
      <xdr:col>55</xdr:col>
      <xdr:colOff>50800</xdr:colOff>
      <xdr:row>40</xdr:row>
      <xdr:rowOff>93980</xdr:rowOff>
    </xdr:to>
    <xdr:sp macro="" textlink="">
      <xdr:nvSpPr>
        <xdr:cNvPr id="118" name="フローチャート: 判断 117"/>
        <xdr:cNvSpPr/>
      </xdr:nvSpPr>
      <xdr:spPr>
        <a:xfrm>
          <a:off x="104267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170180</xdr:rowOff>
    </xdr:from>
    <xdr:to xmlns:xdr="http://schemas.openxmlformats.org/drawingml/2006/spreadsheetDrawing">
      <xdr:col>50</xdr:col>
      <xdr:colOff>165100</xdr:colOff>
      <xdr:row>40</xdr:row>
      <xdr:rowOff>100330</xdr:rowOff>
    </xdr:to>
    <xdr:sp macro="" textlink="">
      <xdr:nvSpPr>
        <xdr:cNvPr id="119" name="フローチャート: 判断 118"/>
        <xdr:cNvSpPr/>
      </xdr:nvSpPr>
      <xdr:spPr>
        <a:xfrm>
          <a:off x="9588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20" name="フローチャート: 判断 119"/>
        <xdr:cNvSpPr/>
      </xdr:nvSpPr>
      <xdr:spPr>
        <a:xfrm>
          <a:off x="8699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19050</xdr:rowOff>
    </xdr:from>
    <xdr:to xmlns:xdr="http://schemas.openxmlformats.org/drawingml/2006/spreadsheetDrawing">
      <xdr:col>41</xdr:col>
      <xdr:colOff>101600</xdr:colOff>
      <xdr:row>40</xdr:row>
      <xdr:rowOff>120650</xdr:rowOff>
    </xdr:to>
    <xdr:sp macro="" textlink="">
      <xdr:nvSpPr>
        <xdr:cNvPr id="121" name="フローチャート: 判断 120"/>
        <xdr:cNvSpPr/>
      </xdr:nvSpPr>
      <xdr:spPr>
        <a:xfrm>
          <a:off x="78105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26035</xdr:rowOff>
    </xdr:from>
    <xdr:to xmlns:xdr="http://schemas.openxmlformats.org/drawingml/2006/spreadsheetDrawing">
      <xdr:col>36</xdr:col>
      <xdr:colOff>165100</xdr:colOff>
      <xdr:row>40</xdr:row>
      <xdr:rowOff>127635</xdr:rowOff>
    </xdr:to>
    <xdr:sp macro="" textlink="">
      <xdr:nvSpPr>
        <xdr:cNvPr id="122" name="フローチャート: 判断 121"/>
        <xdr:cNvSpPr/>
      </xdr:nvSpPr>
      <xdr:spPr>
        <a:xfrm>
          <a:off x="69215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94615</xdr:rowOff>
    </xdr:from>
    <xdr:to xmlns:xdr="http://schemas.openxmlformats.org/drawingml/2006/spreadsheetDrawing">
      <xdr:col>55</xdr:col>
      <xdr:colOff>50800</xdr:colOff>
      <xdr:row>41</xdr:row>
      <xdr:rowOff>24765</xdr:rowOff>
    </xdr:to>
    <xdr:sp macro="" textlink="">
      <xdr:nvSpPr>
        <xdr:cNvPr id="128" name="楕円 127"/>
        <xdr:cNvSpPr/>
      </xdr:nvSpPr>
      <xdr:spPr>
        <a:xfrm>
          <a:off x="10426700" y="69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73025</xdr:rowOff>
    </xdr:from>
    <xdr:ext cx="534670" cy="259080"/>
    <xdr:sp macro="" textlink="">
      <xdr:nvSpPr>
        <xdr:cNvPr id="129" name="【道路】&#10;一人当たり延長該当値テキスト"/>
        <xdr:cNvSpPr txBox="1"/>
      </xdr:nvSpPr>
      <xdr:spPr>
        <a:xfrm>
          <a:off x="10515600" y="6931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103505</xdr:rowOff>
    </xdr:from>
    <xdr:to xmlns:xdr="http://schemas.openxmlformats.org/drawingml/2006/spreadsheetDrawing">
      <xdr:col>50</xdr:col>
      <xdr:colOff>165100</xdr:colOff>
      <xdr:row>41</xdr:row>
      <xdr:rowOff>33655</xdr:rowOff>
    </xdr:to>
    <xdr:sp macro="" textlink="">
      <xdr:nvSpPr>
        <xdr:cNvPr id="130" name="楕円 129"/>
        <xdr:cNvSpPr/>
      </xdr:nvSpPr>
      <xdr:spPr>
        <a:xfrm>
          <a:off x="9588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145415</xdr:rowOff>
    </xdr:from>
    <xdr:to xmlns:xdr="http://schemas.openxmlformats.org/drawingml/2006/spreadsheetDrawing">
      <xdr:col>55</xdr:col>
      <xdr:colOff>0</xdr:colOff>
      <xdr:row>40</xdr:row>
      <xdr:rowOff>154940</xdr:rowOff>
    </xdr:to>
    <xdr:cxnSp macro="">
      <xdr:nvCxnSpPr>
        <xdr:cNvPr id="131" name="直線コネクタ 130"/>
        <xdr:cNvCxnSpPr/>
      </xdr:nvCxnSpPr>
      <xdr:spPr>
        <a:xfrm flipV="1">
          <a:off x="9639300" y="70034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107315</xdr:rowOff>
    </xdr:from>
    <xdr:to xmlns:xdr="http://schemas.openxmlformats.org/drawingml/2006/spreadsheetDrawing">
      <xdr:col>46</xdr:col>
      <xdr:colOff>38100</xdr:colOff>
      <xdr:row>41</xdr:row>
      <xdr:rowOff>37465</xdr:rowOff>
    </xdr:to>
    <xdr:sp macro="" textlink="">
      <xdr:nvSpPr>
        <xdr:cNvPr id="132" name="楕円 131"/>
        <xdr:cNvSpPr/>
      </xdr:nvSpPr>
      <xdr:spPr>
        <a:xfrm>
          <a:off x="8699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154940</xdr:rowOff>
    </xdr:from>
    <xdr:to xmlns:xdr="http://schemas.openxmlformats.org/drawingml/2006/spreadsheetDrawing">
      <xdr:col>50</xdr:col>
      <xdr:colOff>114300</xdr:colOff>
      <xdr:row>40</xdr:row>
      <xdr:rowOff>158115</xdr:rowOff>
    </xdr:to>
    <xdr:cxnSp macro="">
      <xdr:nvCxnSpPr>
        <xdr:cNvPr id="133" name="直線コネクタ 132"/>
        <xdr:cNvCxnSpPr/>
      </xdr:nvCxnSpPr>
      <xdr:spPr>
        <a:xfrm flipV="1">
          <a:off x="8750300" y="70129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109220</xdr:rowOff>
    </xdr:from>
    <xdr:to xmlns:xdr="http://schemas.openxmlformats.org/drawingml/2006/spreadsheetDrawing">
      <xdr:col>41</xdr:col>
      <xdr:colOff>101600</xdr:colOff>
      <xdr:row>41</xdr:row>
      <xdr:rowOff>39370</xdr:rowOff>
    </xdr:to>
    <xdr:sp macro="" textlink="">
      <xdr:nvSpPr>
        <xdr:cNvPr id="134" name="楕円 133"/>
        <xdr:cNvSpPr/>
      </xdr:nvSpPr>
      <xdr:spPr>
        <a:xfrm>
          <a:off x="781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158115</xdr:rowOff>
    </xdr:from>
    <xdr:to xmlns:xdr="http://schemas.openxmlformats.org/drawingml/2006/spreadsheetDrawing">
      <xdr:col>45</xdr:col>
      <xdr:colOff>177800</xdr:colOff>
      <xdr:row>40</xdr:row>
      <xdr:rowOff>160020</xdr:rowOff>
    </xdr:to>
    <xdr:cxnSp macro="">
      <xdr:nvCxnSpPr>
        <xdr:cNvPr id="135" name="直線コネクタ 134"/>
        <xdr:cNvCxnSpPr/>
      </xdr:nvCxnSpPr>
      <xdr:spPr>
        <a:xfrm flipV="1">
          <a:off x="7861300" y="7016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109220</xdr:rowOff>
    </xdr:from>
    <xdr:to xmlns:xdr="http://schemas.openxmlformats.org/drawingml/2006/spreadsheetDrawing">
      <xdr:col>36</xdr:col>
      <xdr:colOff>165100</xdr:colOff>
      <xdr:row>40</xdr:row>
      <xdr:rowOff>39370</xdr:rowOff>
    </xdr:to>
    <xdr:sp macro="" textlink="">
      <xdr:nvSpPr>
        <xdr:cNvPr id="136" name="楕円 135"/>
        <xdr:cNvSpPr/>
      </xdr:nvSpPr>
      <xdr:spPr>
        <a:xfrm>
          <a:off x="692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160020</xdr:rowOff>
    </xdr:from>
    <xdr:to xmlns:xdr="http://schemas.openxmlformats.org/drawingml/2006/spreadsheetDrawing">
      <xdr:col>41</xdr:col>
      <xdr:colOff>50800</xdr:colOff>
      <xdr:row>40</xdr:row>
      <xdr:rowOff>160020</xdr:rowOff>
    </xdr:to>
    <xdr:cxnSp macro="">
      <xdr:nvCxnSpPr>
        <xdr:cNvPr id="137" name="直線コネクタ 136"/>
        <xdr:cNvCxnSpPr/>
      </xdr:nvCxnSpPr>
      <xdr:spPr>
        <a:xfrm>
          <a:off x="6972300" y="684657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116840</xdr:rowOff>
    </xdr:from>
    <xdr:ext cx="534670" cy="259080"/>
    <xdr:sp macro="" textlink="">
      <xdr:nvSpPr>
        <xdr:cNvPr id="138" name="n_1aveValue【道路】&#10;一人当たり延長"/>
        <xdr:cNvSpPr txBox="1"/>
      </xdr:nvSpPr>
      <xdr:spPr>
        <a:xfrm>
          <a:off x="9359265"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132715</xdr:rowOff>
    </xdr:from>
    <xdr:ext cx="532765" cy="257175"/>
    <xdr:sp macro="" textlink="">
      <xdr:nvSpPr>
        <xdr:cNvPr id="139" name="n_2aveValue【道路】&#10;一人当たり延長"/>
        <xdr:cNvSpPr txBox="1"/>
      </xdr:nvSpPr>
      <xdr:spPr>
        <a:xfrm>
          <a:off x="8482965" y="66478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137160</xdr:rowOff>
    </xdr:from>
    <xdr:ext cx="532765" cy="259080"/>
    <xdr:sp macro="" textlink="">
      <xdr:nvSpPr>
        <xdr:cNvPr id="140" name="n_3aveValue【道路】&#10;一人当たり延長"/>
        <xdr:cNvSpPr txBox="1"/>
      </xdr:nvSpPr>
      <xdr:spPr>
        <a:xfrm>
          <a:off x="7593965" y="6652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118745</xdr:rowOff>
    </xdr:from>
    <xdr:ext cx="532765" cy="259080"/>
    <xdr:sp macro="" textlink="">
      <xdr:nvSpPr>
        <xdr:cNvPr id="141" name="n_4aveValue【道路】&#10;一人当たり延長"/>
        <xdr:cNvSpPr txBox="1"/>
      </xdr:nvSpPr>
      <xdr:spPr>
        <a:xfrm>
          <a:off x="6704965" y="6976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25400</xdr:rowOff>
    </xdr:from>
    <xdr:ext cx="534670" cy="259080"/>
    <xdr:sp macro="" textlink="">
      <xdr:nvSpPr>
        <xdr:cNvPr id="142" name="n_1mainValue【道路】&#10;一人当たり延長"/>
        <xdr:cNvSpPr txBox="1"/>
      </xdr:nvSpPr>
      <xdr:spPr>
        <a:xfrm>
          <a:off x="9359265" y="7054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29210</xdr:rowOff>
    </xdr:from>
    <xdr:ext cx="532765" cy="257175"/>
    <xdr:sp macro="" textlink="">
      <xdr:nvSpPr>
        <xdr:cNvPr id="143" name="n_2mainValue【道路】&#10;一人当たり延長"/>
        <xdr:cNvSpPr txBox="1"/>
      </xdr:nvSpPr>
      <xdr:spPr>
        <a:xfrm>
          <a:off x="8482965" y="70586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30480</xdr:rowOff>
    </xdr:from>
    <xdr:ext cx="532765" cy="257175"/>
    <xdr:sp macro="" textlink="">
      <xdr:nvSpPr>
        <xdr:cNvPr id="144" name="n_3mainValue【道路】&#10;一人当たり延長"/>
        <xdr:cNvSpPr txBox="1"/>
      </xdr:nvSpPr>
      <xdr:spPr>
        <a:xfrm>
          <a:off x="7593965" y="70599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55880</xdr:rowOff>
    </xdr:from>
    <xdr:ext cx="532765" cy="259080"/>
    <xdr:sp macro="" textlink="">
      <xdr:nvSpPr>
        <xdr:cNvPr id="145" name="n_4mainValue【道路】&#10;一人当たり延長"/>
        <xdr:cNvSpPr txBox="1"/>
      </xdr:nvSpPr>
      <xdr:spPr>
        <a:xfrm>
          <a:off x="6704965" y="6570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4" name="テキスト ボックス 153"/>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6" name="テキスト ボックス 155"/>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158" name="テキスト ボックス 157"/>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62" name="テキスト ボックス 161"/>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66" name="テキスト ボックス 165"/>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168" name="テキスト ボックス 167"/>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125730</xdr:rowOff>
    </xdr:from>
    <xdr:to xmlns:xdr="http://schemas.openxmlformats.org/drawingml/2006/spreadsheetDrawing">
      <xdr:col>24</xdr:col>
      <xdr:colOff>62865</xdr:colOff>
      <xdr:row>64</xdr:row>
      <xdr:rowOff>19685</xdr:rowOff>
    </xdr:to>
    <xdr:cxnSp macro="">
      <xdr:nvCxnSpPr>
        <xdr:cNvPr id="171" name="直線コネクタ 170"/>
        <xdr:cNvCxnSpPr/>
      </xdr:nvCxnSpPr>
      <xdr:spPr>
        <a:xfrm flipV="1">
          <a:off x="4634865" y="955548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23495</xdr:rowOff>
    </xdr:from>
    <xdr:ext cx="405130" cy="259080"/>
    <xdr:sp macro="" textlink="">
      <xdr:nvSpPr>
        <xdr:cNvPr id="172" name="【橋りょう・トンネル】&#10;有形固定資産減価償却率最小値テキスト"/>
        <xdr:cNvSpPr txBox="1"/>
      </xdr:nvSpPr>
      <xdr:spPr>
        <a:xfrm>
          <a:off x="4673600" y="1099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19685</xdr:rowOff>
    </xdr:from>
    <xdr:to xmlns:xdr="http://schemas.openxmlformats.org/drawingml/2006/spreadsheetDrawing">
      <xdr:col>24</xdr:col>
      <xdr:colOff>152400</xdr:colOff>
      <xdr:row>64</xdr:row>
      <xdr:rowOff>19685</xdr:rowOff>
    </xdr:to>
    <xdr:cxnSp macro="">
      <xdr:nvCxnSpPr>
        <xdr:cNvPr id="173" name="直線コネクタ 172"/>
        <xdr:cNvCxnSpPr/>
      </xdr:nvCxnSpPr>
      <xdr:spPr>
        <a:xfrm>
          <a:off x="4546600" y="1099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72390</xdr:rowOff>
    </xdr:from>
    <xdr:ext cx="340360" cy="259080"/>
    <xdr:sp macro="" textlink="">
      <xdr:nvSpPr>
        <xdr:cNvPr id="174" name="【橋りょう・トンネル】&#10;有形固定資産減価償却率最大値テキスト"/>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125730</xdr:rowOff>
    </xdr:from>
    <xdr:to xmlns:xdr="http://schemas.openxmlformats.org/drawingml/2006/spreadsheetDrawing">
      <xdr:col>24</xdr:col>
      <xdr:colOff>152400</xdr:colOff>
      <xdr:row>55</xdr:row>
      <xdr:rowOff>125730</xdr:rowOff>
    </xdr:to>
    <xdr:cxnSp macro="">
      <xdr:nvCxnSpPr>
        <xdr:cNvPr id="175" name="直線コネクタ 174"/>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22860</xdr:rowOff>
    </xdr:from>
    <xdr:ext cx="405130" cy="259080"/>
    <xdr:sp macro="" textlink="">
      <xdr:nvSpPr>
        <xdr:cNvPr id="176" name="【橋りょう・トンネル】&#10;有形固定資産減価償却率平均値テキスト"/>
        <xdr:cNvSpPr txBox="1"/>
      </xdr:nvSpPr>
      <xdr:spPr>
        <a:xfrm>
          <a:off x="4673600" y="10309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171450</xdr:rowOff>
    </xdr:from>
    <xdr:to xmlns:xdr="http://schemas.openxmlformats.org/drawingml/2006/spreadsheetDrawing">
      <xdr:col>24</xdr:col>
      <xdr:colOff>114300</xdr:colOff>
      <xdr:row>61</xdr:row>
      <xdr:rowOff>101600</xdr:rowOff>
    </xdr:to>
    <xdr:sp macro="" textlink="">
      <xdr:nvSpPr>
        <xdr:cNvPr id="177" name="フローチャート: 判断 176"/>
        <xdr:cNvSpPr/>
      </xdr:nvSpPr>
      <xdr:spPr>
        <a:xfrm>
          <a:off x="45847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148590</xdr:rowOff>
    </xdr:from>
    <xdr:to xmlns:xdr="http://schemas.openxmlformats.org/drawingml/2006/spreadsheetDrawing">
      <xdr:col>20</xdr:col>
      <xdr:colOff>38100</xdr:colOff>
      <xdr:row>61</xdr:row>
      <xdr:rowOff>78740</xdr:rowOff>
    </xdr:to>
    <xdr:sp macro="" textlink="">
      <xdr:nvSpPr>
        <xdr:cNvPr id="178" name="フローチャート: 判断 177"/>
        <xdr:cNvSpPr/>
      </xdr:nvSpPr>
      <xdr:spPr>
        <a:xfrm>
          <a:off x="3746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118745</xdr:rowOff>
    </xdr:from>
    <xdr:to xmlns:xdr="http://schemas.openxmlformats.org/drawingml/2006/spreadsheetDrawing">
      <xdr:col>15</xdr:col>
      <xdr:colOff>101600</xdr:colOff>
      <xdr:row>61</xdr:row>
      <xdr:rowOff>48895</xdr:rowOff>
    </xdr:to>
    <xdr:sp macro="" textlink="">
      <xdr:nvSpPr>
        <xdr:cNvPr id="179" name="フローチャート: 判断 178"/>
        <xdr:cNvSpPr/>
      </xdr:nvSpPr>
      <xdr:spPr>
        <a:xfrm>
          <a:off x="2857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0" name="フローチャート: 判断 179"/>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97790</xdr:rowOff>
    </xdr:from>
    <xdr:to xmlns:xdr="http://schemas.openxmlformats.org/drawingml/2006/spreadsheetDrawing">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112395</xdr:rowOff>
    </xdr:from>
    <xdr:to xmlns:xdr="http://schemas.openxmlformats.org/drawingml/2006/spreadsheetDrawing">
      <xdr:col>24</xdr:col>
      <xdr:colOff>114300</xdr:colOff>
      <xdr:row>63</xdr:row>
      <xdr:rowOff>42545</xdr:rowOff>
    </xdr:to>
    <xdr:sp macro="" textlink="">
      <xdr:nvSpPr>
        <xdr:cNvPr id="187" name="楕円 186"/>
        <xdr:cNvSpPr/>
      </xdr:nvSpPr>
      <xdr:spPr>
        <a:xfrm>
          <a:off x="4584700" y="107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90805</xdr:rowOff>
    </xdr:from>
    <xdr:ext cx="405130" cy="258445"/>
    <xdr:sp macro="" textlink="">
      <xdr:nvSpPr>
        <xdr:cNvPr id="188" name="【橋りょう・トンネル】&#10;有形固定資産減価償却率該当値テキスト"/>
        <xdr:cNvSpPr txBox="1"/>
      </xdr:nvSpPr>
      <xdr:spPr>
        <a:xfrm>
          <a:off x="4673600" y="10720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65405</xdr:rowOff>
    </xdr:from>
    <xdr:to xmlns:xdr="http://schemas.openxmlformats.org/drawingml/2006/spreadsheetDrawing">
      <xdr:col>20</xdr:col>
      <xdr:colOff>38100</xdr:colOff>
      <xdr:row>62</xdr:row>
      <xdr:rowOff>167005</xdr:rowOff>
    </xdr:to>
    <xdr:sp macro="" textlink="">
      <xdr:nvSpPr>
        <xdr:cNvPr id="189" name="楕円 188"/>
        <xdr:cNvSpPr/>
      </xdr:nvSpPr>
      <xdr:spPr>
        <a:xfrm>
          <a:off x="3746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116205</xdr:rowOff>
    </xdr:from>
    <xdr:to xmlns:xdr="http://schemas.openxmlformats.org/drawingml/2006/spreadsheetDrawing">
      <xdr:col>24</xdr:col>
      <xdr:colOff>63500</xdr:colOff>
      <xdr:row>62</xdr:row>
      <xdr:rowOff>163195</xdr:rowOff>
    </xdr:to>
    <xdr:cxnSp macro="">
      <xdr:nvCxnSpPr>
        <xdr:cNvPr id="190" name="直線コネクタ 189"/>
        <xdr:cNvCxnSpPr/>
      </xdr:nvCxnSpPr>
      <xdr:spPr>
        <a:xfrm>
          <a:off x="3797300" y="1074610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117475</xdr:rowOff>
    </xdr:from>
    <xdr:to xmlns:xdr="http://schemas.openxmlformats.org/drawingml/2006/spreadsheetDrawing">
      <xdr:col>15</xdr:col>
      <xdr:colOff>101600</xdr:colOff>
      <xdr:row>63</xdr:row>
      <xdr:rowOff>47625</xdr:rowOff>
    </xdr:to>
    <xdr:sp macro="" textlink="">
      <xdr:nvSpPr>
        <xdr:cNvPr id="191" name="楕円 190"/>
        <xdr:cNvSpPr/>
      </xdr:nvSpPr>
      <xdr:spPr>
        <a:xfrm>
          <a:off x="2857500" y="10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116205</xdr:rowOff>
    </xdr:from>
    <xdr:to xmlns:xdr="http://schemas.openxmlformats.org/drawingml/2006/spreadsheetDrawing">
      <xdr:col>19</xdr:col>
      <xdr:colOff>177800</xdr:colOff>
      <xdr:row>62</xdr:row>
      <xdr:rowOff>168275</xdr:rowOff>
    </xdr:to>
    <xdr:cxnSp macro="">
      <xdr:nvCxnSpPr>
        <xdr:cNvPr id="192" name="直線コネクタ 191"/>
        <xdr:cNvCxnSpPr/>
      </xdr:nvCxnSpPr>
      <xdr:spPr>
        <a:xfrm flipV="1">
          <a:off x="2908300" y="1074610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140335</xdr:rowOff>
    </xdr:from>
    <xdr:to xmlns:xdr="http://schemas.openxmlformats.org/drawingml/2006/spreadsheetDrawing">
      <xdr:col>10</xdr:col>
      <xdr:colOff>165100</xdr:colOff>
      <xdr:row>63</xdr:row>
      <xdr:rowOff>70485</xdr:rowOff>
    </xdr:to>
    <xdr:sp macro="" textlink="">
      <xdr:nvSpPr>
        <xdr:cNvPr id="193" name="楕円 192"/>
        <xdr:cNvSpPr/>
      </xdr:nvSpPr>
      <xdr:spPr>
        <a:xfrm>
          <a:off x="1968500" y="107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168275</xdr:rowOff>
    </xdr:from>
    <xdr:to xmlns:xdr="http://schemas.openxmlformats.org/drawingml/2006/spreadsheetDrawing">
      <xdr:col>15</xdr:col>
      <xdr:colOff>50800</xdr:colOff>
      <xdr:row>63</xdr:row>
      <xdr:rowOff>19685</xdr:rowOff>
    </xdr:to>
    <xdr:cxnSp macro="">
      <xdr:nvCxnSpPr>
        <xdr:cNvPr id="194" name="直線コネクタ 193"/>
        <xdr:cNvCxnSpPr/>
      </xdr:nvCxnSpPr>
      <xdr:spPr>
        <a:xfrm flipV="1">
          <a:off x="2019300" y="107981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123825</xdr:rowOff>
    </xdr:from>
    <xdr:to xmlns:xdr="http://schemas.openxmlformats.org/drawingml/2006/spreadsheetDrawing">
      <xdr:col>6</xdr:col>
      <xdr:colOff>38100</xdr:colOff>
      <xdr:row>63</xdr:row>
      <xdr:rowOff>53975</xdr:rowOff>
    </xdr:to>
    <xdr:sp macro="" textlink="">
      <xdr:nvSpPr>
        <xdr:cNvPr id="195" name="楕円 194"/>
        <xdr:cNvSpPr/>
      </xdr:nvSpPr>
      <xdr:spPr>
        <a:xfrm>
          <a:off x="107950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63</xdr:row>
      <xdr:rowOff>3175</xdr:rowOff>
    </xdr:from>
    <xdr:to xmlns:xdr="http://schemas.openxmlformats.org/drawingml/2006/spreadsheetDrawing">
      <xdr:col>10</xdr:col>
      <xdr:colOff>114300</xdr:colOff>
      <xdr:row>63</xdr:row>
      <xdr:rowOff>19685</xdr:rowOff>
    </xdr:to>
    <xdr:cxnSp macro="">
      <xdr:nvCxnSpPr>
        <xdr:cNvPr id="196" name="直線コネクタ 195"/>
        <xdr:cNvCxnSpPr/>
      </xdr:nvCxnSpPr>
      <xdr:spPr>
        <a:xfrm>
          <a:off x="1130300" y="108045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95250</xdr:rowOff>
    </xdr:from>
    <xdr:ext cx="405130" cy="259080"/>
    <xdr:sp macro="" textlink="">
      <xdr:nvSpPr>
        <xdr:cNvPr id="197" name="n_1aveValue【橋りょう・トンネル】&#10;有形固定資産減価償却率"/>
        <xdr:cNvSpPr txBox="1"/>
      </xdr:nvSpPr>
      <xdr:spPr>
        <a:xfrm>
          <a:off x="3582035" y="10210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65405</xdr:rowOff>
    </xdr:from>
    <xdr:ext cx="403225" cy="257175"/>
    <xdr:sp macro="" textlink="">
      <xdr:nvSpPr>
        <xdr:cNvPr id="198" name="n_2aveValue【橋りょう・トンネル】&#10;有形固定資産減価償却率"/>
        <xdr:cNvSpPr txBox="1"/>
      </xdr:nvSpPr>
      <xdr:spPr>
        <a:xfrm>
          <a:off x="2705735" y="10180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57785</xdr:rowOff>
    </xdr:from>
    <xdr:ext cx="403225" cy="259080"/>
    <xdr:sp macro="" textlink="">
      <xdr:nvSpPr>
        <xdr:cNvPr id="199" name="n_3aveValue【橋りょう・トンネル】&#10;有形固定資産減価償却率"/>
        <xdr:cNvSpPr txBox="1"/>
      </xdr:nvSpPr>
      <xdr:spPr>
        <a:xfrm>
          <a:off x="1816735" y="10173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44450</xdr:rowOff>
    </xdr:from>
    <xdr:ext cx="403225" cy="259080"/>
    <xdr:sp macro="" textlink="">
      <xdr:nvSpPr>
        <xdr:cNvPr id="200" name="n_4aveValue【橋りょう・トンネル】&#10;有形固定資産減価償却率"/>
        <xdr:cNvSpPr txBox="1"/>
      </xdr:nvSpPr>
      <xdr:spPr>
        <a:xfrm>
          <a:off x="927735" y="10160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158115</xdr:rowOff>
    </xdr:from>
    <xdr:ext cx="405130" cy="257175"/>
    <xdr:sp macro="" textlink="">
      <xdr:nvSpPr>
        <xdr:cNvPr id="201" name="n_1mainValue【橋りょう・トンネル】&#10;有形固定資産減価償却率"/>
        <xdr:cNvSpPr txBox="1"/>
      </xdr:nvSpPr>
      <xdr:spPr>
        <a:xfrm>
          <a:off x="3582035" y="107880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38735</xdr:rowOff>
    </xdr:from>
    <xdr:ext cx="403225" cy="259080"/>
    <xdr:sp macro="" textlink="">
      <xdr:nvSpPr>
        <xdr:cNvPr id="202" name="n_2mainValue【橋りょう・トンネル】&#10;有形固定資産減価償却率"/>
        <xdr:cNvSpPr txBox="1"/>
      </xdr:nvSpPr>
      <xdr:spPr>
        <a:xfrm>
          <a:off x="2705735" y="10840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61595</xdr:rowOff>
    </xdr:from>
    <xdr:ext cx="403225" cy="259080"/>
    <xdr:sp macro="" textlink="">
      <xdr:nvSpPr>
        <xdr:cNvPr id="203" name="n_3mainValue【橋りょう・トンネル】&#10;有形固定資産減価償却率"/>
        <xdr:cNvSpPr txBox="1"/>
      </xdr:nvSpPr>
      <xdr:spPr>
        <a:xfrm>
          <a:off x="1816735" y="10862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45085</xdr:rowOff>
    </xdr:from>
    <xdr:ext cx="403225" cy="258445"/>
    <xdr:sp macro="" textlink="">
      <xdr:nvSpPr>
        <xdr:cNvPr id="204" name="n_4mainValue【橋りょう・トンネル】&#10;有形固定資産減価償却率"/>
        <xdr:cNvSpPr txBox="1"/>
      </xdr:nvSpPr>
      <xdr:spPr>
        <a:xfrm>
          <a:off x="927735" y="108464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015" cy="259080"/>
    <xdr:sp macro="" textlink="">
      <xdr:nvSpPr>
        <xdr:cNvPr id="216" name="テキスト ボックス 215"/>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725" cy="259080"/>
    <xdr:sp macro="" textlink="">
      <xdr:nvSpPr>
        <xdr:cNvPr id="218" name="テキスト ボックス 217"/>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3895" cy="257175"/>
    <xdr:sp macro="" textlink="">
      <xdr:nvSpPr>
        <xdr:cNvPr id="220" name="テキスト ボックス 219"/>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3895" cy="259080"/>
    <xdr:sp macro="" textlink="">
      <xdr:nvSpPr>
        <xdr:cNvPr id="222" name="テキスト ボックス 221"/>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895" cy="259080"/>
    <xdr:sp macro="" textlink="">
      <xdr:nvSpPr>
        <xdr:cNvPr id="224" name="テキスト ボックス 223"/>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26" name="テキスト ボックス 225"/>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137160</xdr:rowOff>
    </xdr:from>
    <xdr:to xmlns:xdr="http://schemas.openxmlformats.org/drawingml/2006/spreadsheetDrawing">
      <xdr:col>54</xdr:col>
      <xdr:colOff>189865</xdr:colOff>
      <xdr:row>64</xdr:row>
      <xdr:rowOff>67945</xdr:rowOff>
    </xdr:to>
    <xdr:cxnSp macro="">
      <xdr:nvCxnSpPr>
        <xdr:cNvPr id="228" name="直線コネクタ 227"/>
        <xdr:cNvCxnSpPr/>
      </xdr:nvCxnSpPr>
      <xdr:spPr>
        <a:xfrm flipV="1">
          <a:off x="10476865" y="973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71755</xdr:rowOff>
    </xdr:from>
    <xdr:ext cx="534670" cy="259080"/>
    <xdr:sp macro="" textlink="">
      <xdr:nvSpPr>
        <xdr:cNvPr id="229" name="【橋りょう・トンネル】&#10;一人当たり有形固定資産（償却資産）額最小値テキスト"/>
        <xdr:cNvSpPr txBox="1"/>
      </xdr:nvSpPr>
      <xdr:spPr>
        <a:xfrm>
          <a:off x="10515600" y="1104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67945</xdr:rowOff>
    </xdr:from>
    <xdr:to xmlns:xdr="http://schemas.openxmlformats.org/drawingml/2006/spreadsheetDrawing">
      <xdr:col>55</xdr:col>
      <xdr:colOff>88900</xdr:colOff>
      <xdr:row>64</xdr:row>
      <xdr:rowOff>67945</xdr:rowOff>
    </xdr:to>
    <xdr:cxnSp macro="">
      <xdr:nvCxnSpPr>
        <xdr:cNvPr id="230" name="直線コネクタ 229"/>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83820</xdr:rowOff>
    </xdr:from>
    <xdr:ext cx="690245" cy="259080"/>
    <xdr:sp macro="" textlink="">
      <xdr:nvSpPr>
        <xdr:cNvPr id="231" name="【橋りょう・トンネル】&#10;一人当たり有形固定資産（償却資産）額最大値テキスト"/>
        <xdr:cNvSpPr txBox="1"/>
      </xdr:nvSpPr>
      <xdr:spPr>
        <a:xfrm>
          <a:off x="10515600" y="9513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137160</xdr:rowOff>
    </xdr:from>
    <xdr:to xmlns:xdr="http://schemas.openxmlformats.org/drawingml/2006/spreadsheetDrawing">
      <xdr:col>55</xdr:col>
      <xdr:colOff>88900</xdr:colOff>
      <xdr:row>56</xdr:row>
      <xdr:rowOff>137160</xdr:rowOff>
    </xdr:to>
    <xdr:cxnSp macro="">
      <xdr:nvCxnSpPr>
        <xdr:cNvPr id="232" name="直線コネクタ 231"/>
        <xdr:cNvCxnSpPr/>
      </xdr:nvCxnSpPr>
      <xdr:spPr>
        <a:xfrm>
          <a:off x="10388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48260</xdr:rowOff>
    </xdr:from>
    <xdr:ext cx="598805" cy="259080"/>
    <xdr:sp macro="" textlink="">
      <xdr:nvSpPr>
        <xdr:cNvPr id="233" name="【橋りょう・トンネル】&#10;一人当たり有形固定資産（償却資産）額平均値テキスト"/>
        <xdr:cNvSpPr txBox="1"/>
      </xdr:nvSpPr>
      <xdr:spPr>
        <a:xfrm>
          <a:off x="10515600" y="10678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69850</xdr:rowOff>
    </xdr:from>
    <xdr:to xmlns:xdr="http://schemas.openxmlformats.org/drawingml/2006/spreadsheetDrawing">
      <xdr:col>55</xdr:col>
      <xdr:colOff>50800</xdr:colOff>
      <xdr:row>62</xdr:row>
      <xdr:rowOff>171450</xdr:rowOff>
    </xdr:to>
    <xdr:sp macro="" textlink="">
      <xdr:nvSpPr>
        <xdr:cNvPr id="234" name="フローチャート: 判断 233"/>
        <xdr:cNvSpPr/>
      </xdr:nvSpPr>
      <xdr:spPr>
        <a:xfrm>
          <a:off x="10426700"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78740</xdr:rowOff>
    </xdr:from>
    <xdr:to xmlns:xdr="http://schemas.openxmlformats.org/drawingml/2006/spreadsheetDrawing">
      <xdr:col>50</xdr:col>
      <xdr:colOff>165100</xdr:colOff>
      <xdr:row>63</xdr:row>
      <xdr:rowOff>8890</xdr:rowOff>
    </xdr:to>
    <xdr:sp macro="" textlink="">
      <xdr:nvSpPr>
        <xdr:cNvPr id="235" name="フローチャート: 判断 234"/>
        <xdr:cNvSpPr/>
      </xdr:nvSpPr>
      <xdr:spPr>
        <a:xfrm>
          <a:off x="9588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91440</xdr:rowOff>
    </xdr:from>
    <xdr:to xmlns:xdr="http://schemas.openxmlformats.org/drawingml/2006/spreadsheetDrawing">
      <xdr:col>46</xdr:col>
      <xdr:colOff>38100</xdr:colOff>
      <xdr:row>63</xdr:row>
      <xdr:rowOff>21590</xdr:rowOff>
    </xdr:to>
    <xdr:sp macro="" textlink="">
      <xdr:nvSpPr>
        <xdr:cNvPr id="236" name="フローチャート: 判断 235"/>
        <xdr:cNvSpPr/>
      </xdr:nvSpPr>
      <xdr:spPr>
        <a:xfrm>
          <a:off x="8699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90805</xdr:rowOff>
    </xdr:from>
    <xdr:to xmlns:xdr="http://schemas.openxmlformats.org/drawingml/2006/spreadsheetDrawing">
      <xdr:col>41</xdr:col>
      <xdr:colOff>101600</xdr:colOff>
      <xdr:row>63</xdr:row>
      <xdr:rowOff>20955</xdr:rowOff>
    </xdr:to>
    <xdr:sp macro="" textlink="">
      <xdr:nvSpPr>
        <xdr:cNvPr id="237" name="フローチャート: 判断 236"/>
        <xdr:cNvSpPr/>
      </xdr:nvSpPr>
      <xdr:spPr>
        <a:xfrm>
          <a:off x="7810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93980</xdr:rowOff>
    </xdr:from>
    <xdr:to xmlns:xdr="http://schemas.openxmlformats.org/drawingml/2006/spreadsheetDrawing">
      <xdr:col>36</xdr:col>
      <xdr:colOff>165100</xdr:colOff>
      <xdr:row>63</xdr:row>
      <xdr:rowOff>24130</xdr:rowOff>
    </xdr:to>
    <xdr:sp macro="" textlink="">
      <xdr:nvSpPr>
        <xdr:cNvPr id="238" name="フローチャート: 判断 237"/>
        <xdr:cNvSpPr/>
      </xdr:nvSpPr>
      <xdr:spPr>
        <a:xfrm>
          <a:off x="6921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9" name="テキスト ボックス 238"/>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0" name="テキスト ボックス 239"/>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1" name="テキスト ボックス 240"/>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2" name="テキスト ボックス 241"/>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3" name="テキスト ボックス 242"/>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32385</xdr:rowOff>
    </xdr:from>
    <xdr:to xmlns:xdr="http://schemas.openxmlformats.org/drawingml/2006/spreadsheetDrawing">
      <xdr:col>55</xdr:col>
      <xdr:colOff>50800</xdr:colOff>
      <xdr:row>61</xdr:row>
      <xdr:rowOff>133985</xdr:rowOff>
    </xdr:to>
    <xdr:sp macro="" textlink="">
      <xdr:nvSpPr>
        <xdr:cNvPr id="244" name="楕円 243"/>
        <xdr:cNvSpPr/>
      </xdr:nvSpPr>
      <xdr:spPr>
        <a:xfrm>
          <a:off x="104267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55245</xdr:rowOff>
    </xdr:from>
    <xdr:ext cx="598805" cy="257175"/>
    <xdr:sp macro="" textlink="">
      <xdr:nvSpPr>
        <xdr:cNvPr id="245" name="【橋りょう・トンネル】&#10;一人当たり有形固定資産（償却資産）額該当値テキスト"/>
        <xdr:cNvSpPr txBox="1"/>
      </xdr:nvSpPr>
      <xdr:spPr>
        <a:xfrm>
          <a:off x="10515600" y="103422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123825</xdr:rowOff>
    </xdr:from>
    <xdr:to xmlns:xdr="http://schemas.openxmlformats.org/drawingml/2006/spreadsheetDrawing">
      <xdr:col>50</xdr:col>
      <xdr:colOff>165100</xdr:colOff>
      <xdr:row>62</xdr:row>
      <xdr:rowOff>53975</xdr:rowOff>
    </xdr:to>
    <xdr:sp macro="" textlink="">
      <xdr:nvSpPr>
        <xdr:cNvPr id="246" name="楕円 245"/>
        <xdr:cNvSpPr/>
      </xdr:nvSpPr>
      <xdr:spPr>
        <a:xfrm>
          <a:off x="9588500" y="105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83185</xdr:rowOff>
    </xdr:from>
    <xdr:to xmlns:xdr="http://schemas.openxmlformats.org/drawingml/2006/spreadsheetDrawing">
      <xdr:col>55</xdr:col>
      <xdr:colOff>0</xdr:colOff>
      <xdr:row>62</xdr:row>
      <xdr:rowOff>3175</xdr:rowOff>
    </xdr:to>
    <xdr:cxnSp macro="">
      <xdr:nvCxnSpPr>
        <xdr:cNvPr id="247" name="直線コネクタ 246"/>
        <xdr:cNvCxnSpPr/>
      </xdr:nvCxnSpPr>
      <xdr:spPr>
        <a:xfrm flipV="1">
          <a:off x="9639300" y="1054163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158115</xdr:rowOff>
    </xdr:from>
    <xdr:to xmlns:xdr="http://schemas.openxmlformats.org/drawingml/2006/spreadsheetDrawing">
      <xdr:col>46</xdr:col>
      <xdr:colOff>38100</xdr:colOff>
      <xdr:row>62</xdr:row>
      <xdr:rowOff>88265</xdr:rowOff>
    </xdr:to>
    <xdr:sp macro="" textlink="">
      <xdr:nvSpPr>
        <xdr:cNvPr id="248" name="楕円 247"/>
        <xdr:cNvSpPr/>
      </xdr:nvSpPr>
      <xdr:spPr>
        <a:xfrm>
          <a:off x="869950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3175</xdr:rowOff>
    </xdr:from>
    <xdr:to xmlns:xdr="http://schemas.openxmlformats.org/drawingml/2006/spreadsheetDrawing">
      <xdr:col>50</xdr:col>
      <xdr:colOff>114300</xdr:colOff>
      <xdr:row>62</xdr:row>
      <xdr:rowOff>37465</xdr:rowOff>
    </xdr:to>
    <xdr:cxnSp macro="">
      <xdr:nvCxnSpPr>
        <xdr:cNvPr id="249" name="直線コネクタ 248"/>
        <xdr:cNvCxnSpPr/>
      </xdr:nvCxnSpPr>
      <xdr:spPr>
        <a:xfrm flipV="1">
          <a:off x="8750300" y="106330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7620</xdr:rowOff>
    </xdr:from>
    <xdr:to xmlns:xdr="http://schemas.openxmlformats.org/drawingml/2006/spreadsheetDrawing">
      <xdr:col>41</xdr:col>
      <xdr:colOff>101600</xdr:colOff>
      <xdr:row>62</xdr:row>
      <xdr:rowOff>109220</xdr:rowOff>
    </xdr:to>
    <xdr:sp macro="" textlink="">
      <xdr:nvSpPr>
        <xdr:cNvPr id="250" name="楕円 249"/>
        <xdr:cNvSpPr/>
      </xdr:nvSpPr>
      <xdr:spPr>
        <a:xfrm>
          <a:off x="78105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37465</xdr:rowOff>
    </xdr:from>
    <xdr:to xmlns:xdr="http://schemas.openxmlformats.org/drawingml/2006/spreadsheetDrawing">
      <xdr:col>45</xdr:col>
      <xdr:colOff>177800</xdr:colOff>
      <xdr:row>62</xdr:row>
      <xdr:rowOff>58420</xdr:rowOff>
    </xdr:to>
    <xdr:cxnSp macro="">
      <xdr:nvCxnSpPr>
        <xdr:cNvPr id="251" name="直線コネクタ 250"/>
        <xdr:cNvCxnSpPr/>
      </xdr:nvCxnSpPr>
      <xdr:spPr>
        <a:xfrm flipV="1">
          <a:off x="7861300" y="106673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17780</xdr:rowOff>
    </xdr:from>
    <xdr:to xmlns:xdr="http://schemas.openxmlformats.org/drawingml/2006/spreadsheetDrawing">
      <xdr:col>36</xdr:col>
      <xdr:colOff>165100</xdr:colOff>
      <xdr:row>62</xdr:row>
      <xdr:rowOff>119380</xdr:rowOff>
    </xdr:to>
    <xdr:sp macro="" textlink="">
      <xdr:nvSpPr>
        <xdr:cNvPr id="252" name="楕円 251"/>
        <xdr:cNvSpPr/>
      </xdr:nvSpPr>
      <xdr:spPr>
        <a:xfrm>
          <a:off x="692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58420</xdr:rowOff>
    </xdr:from>
    <xdr:to xmlns:xdr="http://schemas.openxmlformats.org/drawingml/2006/spreadsheetDrawing">
      <xdr:col>41</xdr:col>
      <xdr:colOff>50800</xdr:colOff>
      <xdr:row>62</xdr:row>
      <xdr:rowOff>68580</xdr:rowOff>
    </xdr:to>
    <xdr:cxnSp macro="">
      <xdr:nvCxnSpPr>
        <xdr:cNvPr id="253" name="直線コネクタ 252"/>
        <xdr:cNvCxnSpPr/>
      </xdr:nvCxnSpPr>
      <xdr:spPr>
        <a:xfrm flipV="1">
          <a:off x="6972300" y="106883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171450</xdr:rowOff>
    </xdr:from>
    <xdr:ext cx="596900" cy="259080"/>
    <xdr:sp macro="" textlink="">
      <xdr:nvSpPr>
        <xdr:cNvPr id="254" name="n_1aveValue【橋りょう・トンネル】&#10;一人当たり有形固定資産（償却資産）額"/>
        <xdr:cNvSpPr txBox="1"/>
      </xdr:nvSpPr>
      <xdr:spPr>
        <a:xfrm>
          <a:off x="9326880" y="108013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12700</xdr:rowOff>
    </xdr:from>
    <xdr:ext cx="596900" cy="259080"/>
    <xdr:sp macro="" textlink="">
      <xdr:nvSpPr>
        <xdr:cNvPr id="255" name="n_2aveValue【橋りょう・トンネル】&#10;一人当たり有形固定資産（償却資産）額"/>
        <xdr:cNvSpPr txBox="1"/>
      </xdr:nvSpPr>
      <xdr:spPr>
        <a:xfrm>
          <a:off x="8450580" y="108140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12065</xdr:rowOff>
    </xdr:from>
    <xdr:ext cx="596900" cy="259080"/>
    <xdr:sp macro="" textlink="">
      <xdr:nvSpPr>
        <xdr:cNvPr id="256" name="n_3aveValue【橋りょう・トンネル】&#10;一人当たり有形固定資産（償却資産）額"/>
        <xdr:cNvSpPr txBox="1"/>
      </xdr:nvSpPr>
      <xdr:spPr>
        <a:xfrm>
          <a:off x="7561580" y="108134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15240</xdr:rowOff>
    </xdr:from>
    <xdr:ext cx="596900" cy="259080"/>
    <xdr:sp macro="" textlink="">
      <xdr:nvSpPr>
        <xdr:cNvPr id="257" name="n_4aveValue【橋りょう・トンネル】&#10;一人当たり有形固定資産（償却資産）額"/>
        <xdr:cNvSpPr txBox="1"/>
      </xdr:nvSpPr>
      <xdr:spPr>
        <a:xfrm>
          <a:off x="6672580" y="108165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70485</xdr:rowOff>
    </xdr:from>
    <xdr:ext cx="596900" cy="259080"/>
    <xdr:sp macro="" textlink="">
      <xdr:nvSpPr>
        <xdr:cNvPr id="258" name="n_1mainValue【橋りょう・トンネル】&#10;一人当たり有形固定資産（償却資産）額"/>
        <xdr:cNvSpPr txBox="1"/>
      </xdr:nvSpPr>
      <xdr:spPr>
        <a:xfrm>
          <a:off x="9326880" y="103574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104775</xdr:rowOff>
    </xdr:from>
    <xdr:ext cx="596900" cy="259080"/>
    <xdr:sp macro="" textlink="">
      <xdr:nvSpPr>
        <xdr:cNvPr id="259" name="n_2mainValue【橋りょう・トンネル】&#10;一人当たり有形固定資産（償却資産）額"/>
        <xdr:cNvSpPr txBox="1"/>
      </xdr:nvSpPr>
      <xdr:spPr>
        <a:xfrm>
          <a:off x="8450580" y="103917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125730</xdr:rowOff>
    </xdr:from>
    <xdr:ext cx="596900" cy="259080"/>
    <xdr:sp macro="" textlink="">
      <xdr:nvSpPr>
        <xdr:cNvPr id="260" name="n_3mainValue【橋りょう・トンネル】&#10;一人当たり有形固定資産（償却資産）額"/>
        <xdr:cNvSpPr txBox="1"/>
      </xdr:nvSpPr>
      <xdr:spPr>
        <a:xfrm>
          <a:off x="7561580" y="10412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135890</xdr:rowOff>
    </xdr:from>
    <xdr:ext cx="596900" cy="259080"/>
    <xdr:sp macro="" textlink="">
      <xdr:nvSpPr>
        <xdr:cNvPr id="261" name="n_4mainValue【橋りょう・トンネル】&#10;一人当たり有形固定資産（償却資産）額"/>
        <xdr:cNvSpPr txBox="1"/>
      </xdr:nvSpPr>
      <xdr:spPr>
        <a:xfrm>
          <a:off x="6672580" y="104228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0" name="テキスト ボックス 269"/>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2" name="テキスト ボックス 271"/>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4" name="テキスト ボックス 273"/>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0" name="テキスト ボックス 279"/>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4" name="テキスト ボックス 283"/>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93345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40640</xdr:rowOff>
    </xdr:from>
    <xdr:ext cx="405130" cy="257175"/>
    <xdr:sp macro="" textlink="">
      <xdr:nvSpPr>
        <xdr:cNvPr id="289" name="【公営住宅】&#10;有形固定資産減価償却率最大値テキスト"/>
        <xdr:cNvSpPr txBox="1"/>
      </xdr:nvSpPr>
      <xdr:spPr>
        <a:xfrm>
          <a:off x="4673600" y="132422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290" name="直線コネクタ 289"/>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160020</xdr:rowOff>
    </xdr:from>
    <xdr:ext cx="405130" cy="259080"/>
    <xdr:sp macro="" textlink="">
      <xdr:nvSpPr>
        <xdr:cNvPr id="291" name="【公営住宅】&#10;有形固定資産減価償却率平均値テキスト"/>
        <xdr:cNvSpPr txBox="1"/>
      </xdr:nvSpPr>
      <xdr:spPr>
        <a:xfrm>
          <a:off x="4673600" y="142189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10160</xdr:rowOff>
    </xdr:from>
    <xdr:to xmlns:xdr="http://schemas.openxmlformats.org/drawingml/2006/spreadsheetDrawing">
      <xdr:col>24</xdr:col>
      <xdr:colOff>114300</xdr:colOff>
      <xdr:row>83</xdr:row>
      <xdr:rowOff>111760</xdr:rowOff>
    </xdr:to>
    <xdr:sp macro="" textlink="">
      <xdr:nvSpPr>
        <xdr:cNvPr id="292" name="フローチャート: 判断 291"/>
        <xdr:cNvSpPr/>
      </xdr:nvSpPr>
      <xdr:spPr>
        <a:xfrm>
          <a:off x="4584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147320</xdr:rowOff>
    </xdr:from>
    <xdr:to xmlns:xdr="http://schemas.openxmlformats.org/drawingml/2006/spreadsheetDrawing">
      <xdr:col>20</xdr:col>
      <xdr:colOff>38100</xdr:colOff>
      <xdr:row>83</xdr:row>
      <xdr:rowOff>77470</xdr:rowOff>
    </xdr:to>
    <xdr:sp macro="" textlink="">
      <xdr:nvSpPr>
        <xdr:cNvPr id="293" name="フローチャート: 判断 29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141605</xdr:rowOff>
    </xdr:from>
    <xdr:to xmlns:xdr="http://schemas.openxmlformats.org/drawingml/2006/spreadsheetDrawing">
      <xdr:col>15</xdr:col>
      <xdr:colOff>101600</xdr:colOff>
      <xdr:row>83</xdr:row>
      <xdr:rowOff>71755</xdr:rowOff>
    </xdr:to>
    <xdr:sp macro="" textlink="">
      <xdr:nvSpPr>
        <xdr:cNvPr id="294" name="フローチャート: 判断 29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128270</xdr:rowOff>
    </xdr:from>
    <xdr:to xmlns:xdr="http://schemas.openxmlformats.org/drawingml/2006/spreadsheetDrawing">
      <xdr:col>10</xdr:col>
      <xdr:colOff>165100</xdr:colOff>
      <xdr:row>83</xdr:row>
      <xdr:rowOff>58420</xdr:rowOff>
    </xdr:to>
    <xdr:sp macro="" textlink="">
      <xdr:nvSpPr>
        <xdr:cNvPr id="295" name="フローチャート: 判断 294"/>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105410</xdr:rowOff>
    </xdr:from>
    <xdr:to xmlns:xdr="http://schemas.openxmlformats.org/drawingml/2006/spreadsheetDrawing">
      <xdr:col>6</xdr:col>
      <xdr:colOff>38100</xdr:colOff>
      <xdr:row>83</xdr:row>
      <xdr:rowOff>35560</xdr:rowOff>
    </xdr:to>
    <xdr:sp macro="" textlink="">
      <xdr:nvSpPr>
        <xdr:cNvPr id="296" name="フローチャート: 判断 295"/>
        <xdr:cNvSpPr/>
      </xdr:nvSpPr>
      <xdr:spPr>
        <a:xfrm>
          <a:off x="1079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93980</xdr:rowOff>
    </xdr:from>
    <xdr:to xmlns:xdr="http://schemas.openxmlformats.org/drawingml/2006/spreadsheetDrawing">
      <xdr:col>24</xdr:col>
      <xdr:colOff>114300</xdr:colOff>
      <xdr:row>83</xdr:row>
      <xdr:rowOff>24130</xdr:rowOff>
    </xdr:to>
    <xdr:sp macro="" textlink="">
      <xdr:nvSpPr>
        <xdr:cNvPr id="302" name="楕円 301"/>
        <xdr:cNvSpPr/>
      </xdr:nvSpPr>
      <xdr:spPr>
        <a:xfrm>
          <a:off x="4584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116840</xdr:rowOff>
    </xdr:from>
    <xdr:ext cx="405130" cy="259080"/>
    <xdr:sp macro="" textlink="">
      <xdr:nvSpPr>
        <xdr:cNvPr id="303" name="【公営住宅】&#10;有形固定資産減価償却率該当値テキスト"/>
        <xdr:cNvSpPr txBox="1"/>
      </xdr:nvSpPr>
      <xdr:spPr>
        <a:xfrm>
          <a:off x="4673600" y="14004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27305</xdr:rowOff>
    </xdr:from>
    <xdr:to xmlns:xdr="http://schemas.openxmlformats.org/drawingml/2006/spreadsheetDrawing">
      <xdr:col>20</xdr:col>
      <xdr:colOff>38100</xdr:colOff>
      <xdr:row>83</xdr:row>
      <xdr:rowOff>128905</xdr:rowOff>
    </xdr:to>
    <xdr:sp macro="" textlink="">
      <xdr:nvSpPr>
        <xdr:cNvPr id="304" name="楕円 303"/>
        <xdr:cNvSpPr/>
      </xdr:nvSpPr>
      <xdr:spPr>
        <a:xfrm>
          <a:off x="3746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144780</xdr:rowOff>
    </xdr:from>
    <xdr:to xmlns:xdr="http://schemas.openxmlformats.org/drawingml/2006/spreadsheetDrawing">
      <xdr:col>24</xdr:col>
      <xdr:colOff>63500</xdr:colOff>
      <xdr:row>83</xdr:row>
      <xdr:rowOff>78105</xdr:rowOff>
    </xdr:to>
    <xdr:cxnSp macro="">
      <xdr:nvCxnSpPr>
        <xdr:cNvPr id="305" name="直線コネクタ 304"/>
        <xdr:cNvCxnSpPr/>
      </xdr:nvCxnSpPr>
      <xdr:spPr>
        <a:xfrm flipV="1">
          <a:off x="3797300" y="1420368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6350</xdr:rowOff>
    </xdr:from>
    <xdr:to xmlns:xdr="http://schemas.openxmlformats.org/drawingml/2006/spreadsheetDrawing">
      <xdr:col>15</xdr:col>
      <xdr:colOff>101600</xdr:colOff>
      <xdr:row>83</xdr:row>
      <xdr:rowOff>107950</xdr:rowOff>
    </xdr:to>
    <xdr:sp macro="" textlink="">
      <xdr:nvSpPr>
        <xdr:cNvPr id="306" name="楕円 305"/>
        <xdr:cNvSpPr/>
      </xdr:nvSpPr>
      <xdr:spPr>
        <a:xfrm>
          <a:off x="2857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57150</xdr:rowOff>
    </xdr:from>
    <xdr:to xmlns:xdr="http://schemas.openxmlformats.org/drawingml/2006/spreadsheetDrawing">
      <xdr:col>19</xdr:col>
      <xdr:colOff>177800</xdr:colOff>
      <xdr:row>83</xdr:row>
      <xdr:rowOff>78105</xdr:rowOff>
    </xdr:to>
    <xdr:cxnSp macro="">
      <xdr:nvCxnSpPr>
        <xdr:cNvPr id="307" name="直線コネクタ 306"/>
        <xdr:cNvCxnSpPr/>
      </xdr:nvCxnSpPr>
      <xdr:spPr>
        <a:xfrm>
          <a:off x="2908300" y="142875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143510</xdr:rowOff>
    </xdr:from>
    <xdr:to xmlns:xdr="http://schemas.openxmlformats.org/drawingml/2006/spreadsheetDrawing">
      <xdr:col>10</xdr:col>
      <xdr:colOff>165100</xdr:colOff>
      <xdr:row>83</xdr:row>
      <xdr:rowOff>73660</xdr:rowOff>
    </xdr:to>
    <xdr:sp macro="" textlink="">
      <xdr:nvSpPr>
        <xdr:cNvPr id="308" name="楕円 307"/>
        <xdr:cNvSpPr/>
      </xdr:nvSpPr>
      <xdr:spPr>
        <a:xfrm>
          <a:off x="19685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22860</xdr:rowOff>
    </xdr:from>
    <xdr:to xmlns:xdr="http://schemas.openxmlformats.org/drawingml/2006/spreadsheetDrawing">
      <xdr:col>15</xdr:col>
      <xdr:colOff>50800</xdr:colOff>
      <xdr:row>83</xdr:row>
      <xdr:rowOff>57150</xdr:rowOff>
    </xdr:to>
    <xdr:cxnSp macro="">
      <xdr:nvCxnSpPr>
        <xdr:cNvPr id="309" name="直線コネクタ 308"/>
        <xdr:cNvCxnSpPr/>
      </xdr:nvCxnSpPr>
      <xdr:spPr>
        <a:xfrm>
          <a:off x="2019300" y="142532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122555</xdr:rowOff>
    </xdr:from>
    <xdr:to xmlns:xdr="http://schemas.openxmlformats.org/drawingml/2006/spreadsheetDrawing">
      <xdr:col>6</xdr:col>
      <xdr:colOff>38100</xdr:colOff>
      <xdr:row>83</xdr:row>
      <xdr:rowOff>52705</xdr:rowOff>
    </xdr:to>
    <xdr:sp macro="" textlink="">
      <xdr:nvSpPr>
        <xdr:cNvPr id="310" name="楕円 309"/>
        <xdr:cNvSpPr/>
      </xdr:nvSpPr>
      <xdr:spPr>
        <a:xfrm>
          <a:off x="1079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1905</xdr:rowOff>
    </xdr:from>
    <xdr:to xmlns:xdr="http://schemas.openxmlformats.org/drawingml/2006/spreadsheetDrawing">
      <xdr:col>10</xdr:col>
      <xdr:colOff>114300</xdr:colOff>
      <xdr:row>83</xdr:row>
      <xdr:rowOff>22860</xdr:rowOff>
    </xdr:to>
    <xdr:cxnSp macro="">
      <xdr:nvCxnSpPr>
        <xdr:cNvPr id="311" name="直線コネクタ 310"/>
        <xdr:cNvCxnSpPr/>
      </xdr:nvCxnSpPr>
      <xdr:spPr>
        <a:xfrm>
          <a:off x="1130300" y="142322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93980</xdr:rowOff>
    </xdr:from>
    <xdr:ext cx="405130" cy="259080"/>
    <xdr:sp macro="" textlink="">
      <xdr:nvSpPr>
        <xdr:cNvPr id="312" name="n_1aveValue【公営住宅】&#10;有形固定資産減価償却率"/>
        <xdr:cNvSpPr txBox="1"/>
      </xdr:nvSpPr>
      <xdr:spPr>
        <a:xfrm>
          <a:off x="3582035" y="1398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88265</xdr:rowOff>
    </xdr:from>
    <xdr:ext cx="403225" cy="257175"/>
    <xdr:sp macro="" textlink="">
      <xdr:nvSpPr>
        <xdr:cNvPr id="313" name="n_2aveValue【公営住宅】&#10;有形固定資産減価償却率"/>
        <xdr:cNvSpPr txBox="1"/>
      </xdr:nvSpPr>
      <xdr:spPr>
        <a:xfrm>
          <a:off x="2705735" y="139757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74930</xdr:rowOff>
    </xdr:from>
    <xdr:ext cx="403225" cy="257175"/>
    <xdr:sp macro="" textlink="">
      <xdr:nvSpPr>
        <xdr:cNvPr id="314" name="n_3aveValue【公営住宅】&#10;有形固定資産減価償却率"/>
        <xdr:cNvSpPr txBox="1"/>
      </xdr:nvSpPr>
      <xdr:spPr>
        <a:xfrm>
          <a:off x="1816735" y="139623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52070</xdr:rowOff>
    </xdr:from>
    <xdr:ext cx="403225" cy="257175"/>
    <xdr:sp macro="" textlink="">
      <xdr:nvSpPr>
        <xdr:cNvPr id="315" name="n_4aveValue【公営住宅】&#10;有形固定資産減価償却率"/>
        <xdr:cNvSpPr txBox="1"/>
      </xdr:nvSpPr>
      <xdr:spPr>
        <a:xfrm>
          <a:off x="927735" y="13939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120650</xdr:rowOff>
    </xdr:from>
    <xdr:ext cx="405130" cy="257175"/>
    <xdr:sp macro="" textlink="">
      <xdr:nvSpPr>
        <xdr:cNvPr id="316" name="n_1mainValue【公営住宅】&#10;有形固定資産減価償却率"/>
        <xdr:cNvSpPr txBox="1"/>
      </xdr:nvSpPr>
      <xdr:spPr>
        <a:xfrm>
          <a:off x="3582035" y="14351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99060</xdr:rowOff>
    </xdr:from>
    <xdr:ext cx="403225" cy="257175"/>
    <xdr:sp macro="" textlink="">
      <xdr:nvSpPr>
        <xdr:cNvPr id="317" name="n_2mainValue【公営住宅】&#10;有形固定資産減価償却率"/>
        <xdr:cNvSpPr txBox="1"/>
      </xdr:nvSpPr>
      <xdr:spPr>
        <a:xfrm>
          <a:off x="2705735" y="143294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64770</xdr:rowOff>
    </xdr:from>
    <xdr:ext cx="403225" cy="257175"/>
    <xdr:sp macro="" textlink="">
      <xdr:nvSpPr>
        <xdr:cNvPr id="318" name="n_3mainValue【公営住宅】&#10;有形固定資産減価償却率"/>
        <xdr:cNvSpPr txBox="1"/>
      </xdr:nvSpPr>
      <xdr:spPr>
        <a:xfrm>
          <a:off x="1816735" y="142951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43815</xdr:rowOff>
    </xdr:from>
    <xdr:ext cx="403225" cy="257175"/>
    <xdr:sp macro="" textlink="">
      <xdr:nvSpPr>
        <xdr:cNvPr id="319" name="n_4mainValue【公営住宅】&#10;有形固定資産減価償却率"/>
        <xdr:cNvSpPr txBox="1"/>
      </xdr:nvSpPr>
      <xdr:spPr>
        <a:xfrm>
          <a:off x="927735" y="14274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8" name="テキスト ボックス 327"/>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5455" cy="259080"/>
    <xdr:sp macro="" textlink="">
      <xdr:nvSpPr>
        <xdr:cNvPr id="331" name="テキスト ボックス 330"/>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3" name="テキスト ボックス 332"/>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5" name="テキスト ボックス 334"/>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7" name="テキスト ボックス 336"/>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46355</xdr:rowOff>
    </xdr:from>
    <xdr:to xmlns:xdr="http://schemas.openxmlformats.org/drawingml/2006/spreadsheetDrawing">
      <xdr:col>54</xdr:col>
      <xdr:colOff>189865</xdr:colOff>
      <xdr:row>86</xdr:row>
      <xdr:rowOff>34290</xdr:rowOff>
    </xdr:to>
    <xdr:cxnSp macro="">
      <xdr:nvCxnSpPr>
        <xdr:cNvPr id="341" name="直線コネクタ 340"/>
        <xdr:cNvCxnSpPr/>
      </xdr:nvCxnSpPr>
      <xdr:spPr>
        <a:xfrm flipV="1">
          <a:off x="10476865" y="13590905"/>
          <a:ext cx="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2"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3" name="直線コネクタ 342"/>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164465</xdr:rowOff>
    </xdr:from>
    <xdr:ext cx="534670" cy="259080"/>
    <xdr:sp macro="" textlink="">
      <xdr:nvSpPr>
        <xdr:cNvPr id="344" name="【公営住宅】&#10;一人当たり面積最大値テキスト"/>
        <xdr:cNvSpPr txBox="1"/>
      </xdr:nvSpPr>
      <xdr:spPr>
        <a:xfrm>
          <a:off x="10515600" y="13366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46355</xdr:rowOff>
    </xdr:from>
    <xdr:to xmlns:xdr="http://schemas.openxmlformats.org/drawingml/2006/spreadsheetDrawing">
      <xdr:col>55</xdr:col>
      <xdr:colOff>88900</xdr:colOff>
      <xdr:row>79</xdr:row>
      <xdr:rowOff>46355</xdr:rowOff>
    </xdr:to>
    <xdr:cxnSp macro="">
      <xdr:nvCxnSpPr>
        <xdr:cNvPr id="345" name="直線コネクタ 344"/>
        <xdr:cNvCxnSpPr/>
      </xdr:nvCxnSpPr>
      <xdr:spPr>
        <a:xfrm>
          <a:off x="10388600" y="1359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78740</xdr:rowOff>
    </xdr:from>
    <xdr:ext cx="469900" cy="259080"/>
    <xdr:sp macro="" textlink="">
      <xdr:nvSpPr>
        <xdr:cNvPr id="346" name="【公営住宅】&#10;一人当たり面積平均値テキスト"/>
        <xdr:cNvSpPr txBox="1"/>
      </xdr:nvSpPr>
      <xdr:spPr>
        <a:xfrm>
          <a:off x="10515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100330</xdr:rowOff>
    </xdr:from>
    <xdr:to xmlns:xdr="http://schemas.openxmlformats.org/drawingml/2006/spreadsheetDrawing">
      <xdr:col>55</xdr:col>
      <xdr:colOff>50800</xdr:colOff>
      <xdr:row>86</xdr:row>
      <xdr:rowOff>30480</xdr:rowOff>
    </xdr:to>
    <xdr:sp macro="" textlink="">
      <xdr:nvSpPr>
        <xdr:cNvPr id="347" name="フローチャート: 判断 346"/>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48" name="フローチャート: 判断 347"/>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102235</xdr:rowOff>
    </xdr:from>
    <xdr:to xmlns:xdr="http://schemas.openxmlformats.org/drawingml/2006/spreadsheetDrawing">
      <xdr:col>46</xdr:col>
      <xdr:colOff>38100</xdr:colOff>
      <xdr:row>86</xdr:row>
      <xdr:rowOff>32385</xdr:rowOff>
    </xdr:to>
    <xdr:sp macro="" textlink="">
      <xdr:nvSpPr>
        <xdr:cNvPr id="349" name="フローチャート: 判断 348"/>
        <xdr:cNvSpPr/>
      </xdr:nvSpPr>
      <xdr:spPr>
        <a:xfrm>
          <a:off x="8699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100330</xdr:rowOff>
    </xdr:from>
    <xdr:to xmlns:xdr="http://schemas.openxmlformats.org/drawingml/2006/spreadsheetDrawing">
      <xdr:col>41</xdr:col>
      <xdr:colOff>101600</xdr:colOff>
      <xdr:row>86</xdr:row>
      <xdr:rowOff>30480</xdr:rowOff>
    </xdr:to>
    <xdr:sp macro="" textlink="">
      <xdr:nvSpPr>
        <xdr:cNvPr id="350" name="フローチャート: 判断 349"/>
        <xdr:cNvSpPr/>
      </xdr:nvSpPr>
      <xdr:spPr>
        <a:xfrm>
          <a:off x="7810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101600</xdr:rowOff>
    </xdr:from>
    <xdr:to xmlns:xdr="http://schemas.openxmlformats.org/drawingml/2006/spreadsheetDrawing">
      <xdr:col>36</xdr:col>
      <xdr:colOff>165100</xdr:colOff>
      <xdr:row>86</xdr:row>
      <xdr:rowOff>31750</xdr:rowOff>
    </xdr:to>
    <xdr:sp macro="" textlink="">
      <xdr:nvSpPr>
        <xdr:cNvPr id="351" name="フローチャート: 判断 350"/>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160020</xdr:rowOff>
    </xdr:from>
    <xdr:to xmlns:xdr="http://schemas.openxmlformats.org/drawingml/2006/spreadsheetDrawing">
      <xdr:col>55</xdr:col>
      <xdr:colOff>50800</xdr:colOff>
      <xdr:row>85</xdr:row>
      <xdr:rowOff>90170</xdr:rowOff>
    </xdr:to>
    <xdr:sp macro="" textlink="">
      <xdr:nvSpPr>
        <xdr:cNvPr id="357" name="楕円 356"/>
        <xdr:cNvSpPr/>
      </xdr:nvSpPr>
      <xdr:spPr>
        <a:xfrm>
          <a:off x="10426700" y="145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11430</xdr:rowOff>
    </xdr:from>
    <xdr:ext cx="469900" cy="259080"/>
    <xdr:sp macro="" textlink="">
      <xdr:nvSpPr>
        <xdr:cNvPr id="358" name="【公営住宅】&#10;一人当たり面積該当値テキスト"/>
        <xdr:cNvSpPr txBox="1"/>
      </xdr:nvSpPr>
      <xdr:spPr>
        <a:xfrm>
          <a:off x="10515600" y="1441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161925</xdr:rowOff>
    </xdr:from>
    <xdr:to xmlns:xdr="http://schemas.openxmlformats.org/drawingml/2006/spreadsheetDrawing">
      <xdr:col>50</xdr:col>
      <xdr:colOff>165100</xdr:colOff>
      <xdr:row>85</xdr:row>
      <xdr:rowOff>92075</xdr:rowOff>
    </xdr:to>
    <xdr:sp macro="" textlink="">
      <xdr:nvSpPr>
        <xdr:cNvPr id="359" name="楕円 358"/>
        <xdr:cNvSpPr/>
      </xdr:nvSpPr>
      <xdr:spPr>
        <a:xfrm>
          <a:off x="9588500" y="1456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39370</xdr:rowOff>
    </xdr:from>
    <xdr:to xmlns:xdr="http://schemas.openxmlformats.org/drawingml/2006/spreadsheetDrawing">
      <xdr:col>55</xdr:col>
      <xdr:colOff>0</xdr:colOff>
      <xdr:row>85</xdr:row>
      <xdr:rowOff>41275</xdr:rowOff>
    </xdr:to>
    <xdr:cxnSp macro="">
      <xdr:nvCxnSpPr>
        <xdr:cNvPr id="360" name="直線コネクタ 359"/>
        <xdr:cNvCxnSpPr/>
      </xdr:nvCxnSpPr>
      <xdr:spPr>
        <a:xfrm flipV="1">
          <a:off x="9639300" y="146126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162560</xdr:rowOff>
    </xdr:from>
    <xdr:to xmlns:xdr="http://schemas.openxmlformats.org/drawingml/2006/spreadsheetDrawing">
      <xdr:col>46</xdr:col>
      <xdr:colOff>38100</xdr:colOff>
      <xdr:row>85</xdr:row>
      <xdr:rowOff>92710</xdr:rowOff>
    </xdr:to>
    <xdr:sp macro="" textlink="">
      <xdr:nvSpPr>
        <xdr:cNvPr id="361" name="楕円 360"/>
        <xdr:cNvSpPr/>
      </xdr:nvSpPr>
      <xdr:spPr>
        <a:xfrm>
          <a:off x="8699500" y="145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41275</xdr:rowOff>
    </xdr:from>
    <xdr:to xmlns:xdr="http://schemas.openxmlformats.org/drawingml/2006/spreadsheetDrawing">
      <xdr:col>50</xdr:col>
      <xdr:colOff>114300</xdr:colOff>
      <xdr:row>85</xdr:row>
      <xdr:rowOff>41910</xdr:rowOff>
    </xdr:to>
    <xdr:cxnSp macro="">
      <xdr:nvCxnSpPr>
        <xdr:cNvPr id="362" name="直線コネクタ 361"/>
        <xdr:cNvCxnSpPr/>
      </xdr:nvCxnSpPr>
      <xdr:spPr>
        <a:xfrm flipV="1">
          <a:off x="8750300" y="14614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13970</xdr:rowOff>
    </xdr:from>
    <xdr:to xmlns:xdr="http://schemas.openxmlformats.org/drawingml/2006/spreadsheetDrawing">
      <xdr:col>41</xdr:col>
      <xdr:colOff>101600</xdr:colOff>
      <xdr:row>85</xdr:row>
      <xdr:rowOff>115570</xdr:rowOff>
    </xdr:to>
    <xdr:sp macro="" textlink="">
      <xdr:nvSpPr>
        <xdr:cNvPr id="363" name="楕円 362"/>
        <xdr:cNvSpPr/>
      </xdr:nvSpPr>
      <xdr:spPr>
        <a:xfrm>
          <a:off x="7810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41910</xdr:rowOff>
    </xdr:from>
    <xdr:to xmlns:xdr="http://schemas.openxmlformats.org/drawingml/2006/spreadsheetDrawing">
      <xdr:col>45</xdr:col>
      <xdr:colOff>177800</xdr:colOff>
      <xdr:row>85</xdr:row>
      <xdr:rowOff>64770</xdr:rowOff>
    </xdr:to>
    <xdr:cxnSp macro="">
      <xdr:nvCxnSpPr>
        <xdr:cNvPr id="364" name="直線コネクタ 363"/>
        <xdr:cNvCxnSpPr/>
      </xdr:nvCxnSpPr>
      <xdr:spPr>
        <a:xfrm flipV="1">
          <a:off x="7861300" y="14615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635</xdr:rowOff>
    </xdr:from>
    <xdr:to xmlns:xdr="http://schemas.openxmlformats.org/drawingml/2006/spreadsheetDrawing">
      <xdr:col>36</xdr:col>
      <xdr:colOff>165100</xdr:colOff>
      <xdr:row>85</xdr:row>
      <xdr:rowOff>102235</xdr:rowOff>
    </xdr:to>
    <xdr:sp macro="" textlink="">
      <xdr:nvSpPr>
        <xdr:cNvPr id="365" name="楕円 364"/>
        <xdr:cNvSpPr/>
      </xdr:nvSpPr>
      <xdr:spPr>
        <a:xfrm>
          <a:off x="6921500" y="1457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52070</xdr:rowOff>
    </xdr:from>
    <xdr:to xmlns:xdr="http://schemas.openxmlformats.org/drawingml/2006/spreadsheetDrawing">
      <xdr:col>41</xdr:col>
      <xdr:colOff>50800</xdr:colOff>
      <xdr:row>85</xdr:row>
      <xdr:rowOff>64770</xdr:rowOff>
    </xdr:to>
    <xdr:cxnSp macro="">
      <xdr:nvCxnSpPr>
        <xdr:cNvPr id="366" name="直線コネクタ 365"/>
        <xdr:cNvCxnSpPr/>
      </xdr:nvCxnSpPr>
      <xdr:spPr>
        <a:xfrm>
          <a:off x="6972300" y="146253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7"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23495</xdr:rowOff>
    </xdr:from>
    <xdr:ext cx="467995" cy="259080"/>
    <xdr:sp macro="" textlink="">
      <xdr:nvSpPr>
        <xdr:cNvPr id="368" name="n_2aveValue【公営住宅】&#10;一人当たり面積"/>
        <xdr:cNvSpPr txBox="1"/>
      </xdr:nvSpPr>
      <xdr:spPr>
        <a:xfrm>
          <a:off x="8515350" y="14768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21590</xdr:rowOff>
    </xdr:from>
    <xdr:ext cx="467995" cy="259080"/>
    <xdr:sp macro="" textlink="">
      <xdr:nvSpPr>
        <xdr:cNvPr id="369" name="n_3aveValue【公営住宅】&#10;一人当たり面積"/>
        <xdr:cNvSpPr txBox="1"/>
      </xdr:nvSpPr>
      <xdr:spPr>
        <a:xfrm>
          <a:off x="7626350" y="14766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22860</xdr:rowOff>
    </xdr:from>
    <xdr:ext cx="467995" cy="259080"/>
    <xdr:sp macro="" textlink="">
      <xdr:nvSpPr>
        <xdr:cNvPr id="370" name="n_4aveValue【公営住宅】&#10;一人当たり面積"/>
        <xdr:cNvSpPr txBox="1"/>
      </xdr:nvSpPr>
      <xdr:spPr>
        <a:xfrm>
          <a:off x="6737350" y="14767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109220</xdr:rowOff>
    </xdr:from>
    <xdr:ext cx="469900" cy="257175"/>
    <xdr:sp macro="" textlink="">
      <xdr:nvSpPr>
        <xdr:cNvPr id="371" name="n_1mainValue【公営住宅】&#10;一人当たり面積"/>
        <xdr:cNvSpPr txBox="1"/>
      </xdr:nvSpPr>
      <xdr:spPr>
        <a:xfrm>
          <a:off x="9391650" y="143395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109220</xdr:rowOff>
    </xdr:from>
    <xdr:ext cx="467995" cy="257175"/>
    <xdr:sp macro="" textlink="">
      <xdr:nvSpPr>
        <xdr:cNvPr id="372" name="n_2mainValue【公営住宅】&#10;一人当たり面積"/>
        <xdr:cNvSpPr txBox="1"/>
      </xdr:nvSpPr>
      <xdr:spPr>
        <a:xfrm>
          <a:off x="8515350" y="143395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132080</xdr:rowOff>
    </xdr:from>
    <xdr:ext cx="467995" cy="257175"/>
    <xdr:sp macro="" textlink="">
      <xdr:nvSpPr>
        <xdr:cNvPr id="373" name="n_3mainValue【公営住宅】&#10;一人当たり面積"/>
        <xdr:cNvSpPr txBox="1"/>
      </xdr:nvSpPr>
      <xdr:spPr>
        <a:xfrm>
          <a:off x="7626350" y="143624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118745</xdr:rowOff>
    </xdr:from>
    <xdr:ext cx="467995" cy="259080"/>
    <xdr:sp macro="" textlink="">
      <xdr:nvSpPr>
        <xdr:cNvPr id="374" name="n_4mainValue【公営住宅】&#10;一人当たり面積"/>
        <xdr:cNvSpPr txBox="1"/>
      </xdr:nvSpPr>
      <xdr:spPr>
        <a:xfrm>
          <a:off x="6737350" y="143490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3" name="テキスト ボックス 382"/>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5" name="テキスト ボックス 384"/>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5455" cy="257175"/>
    <xdr:sp macro="" textlink="">
      <xdr:nvSpPr>
        <xdr:cNvPr id="387" name="テキスト ボックス 386"/>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175"/>
    <xdr:sp macro="" textlink="">
      <xdr:nvSpPr>
        <xdr:cNvPr id="391" name="テキスト ボックス 390"/>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397" name="テキスト ボックス 396"/>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15875</xdr:rowOff>
    </xdr:from>
    <xdr:to xmlns:xdr="http://schemas.openxmlformats.org/drawingml/2006/spreadsheetDrawing">
      <xdr:col>24</xdr:col>
      <xdr:colOff>62865</xdr:colOff>
      <xdr:row>108</xdr:row>
      <xdr:rowOff>166370</xdr:rowOff>
    </xdr:to>
    <xdr:cxnSp macro="">
      <xdr:nvCxnSpPr>
        <xdr:cNvPr id="400" name="直線コネクタ 399"/>
        <xdr:cNvCxnSpPr/>
      </xdr:nvCxnSpPr>
      <xdr:spPr>
        <a:xfrm flipV="1">
          <a:off x="4634865" y="1716087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169545</xdr:rowOff>
    </xdr:from>
    <xdr:ext cx="405130" cy="257175"/>
    <xdr:sp macro="" textlink="">
      <xdr:nvSpPr>
        <xdr:cNvPr id="401" name="【港湾・漁港】&#10;有形固定資産減価償却率最小値テキスト"/>
        <xdr:cNvSpPr txBox="1"/>
      </xdr:nvSpPr>
      <xdr:spPr>
        <a:xfrm>
          <a:off x="4673600" y="186861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166370</xdr:rowOff>
    </xdr:from>
    <xdr:to xmlns:xdr="http://schemas.openxmlformats.org/drawingml/2006/spreadsheetDrawing">
      <xdr:col>24</xdr:col>
      <xdr:colOff>152400</xdr:colOff>
      <xdr:row>108</xdr:row>
      <xdr:rowOff>166370</xdr:rowOff>
    </xdr:to>
    <xdr:cxnSp macro="">
      <xdr:nvCxnSpPr>
        <xdr:cNvPr id="402" name="直線コネクタ 401"/>
        <xdr:cNvCxnSpPr/>
      </xdr:nvCxnSpPr>
      <xdr:spPr>
        <a:xfrm>
          <a:off x="4546600" y="1868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133985</xdr:rowOff>
    </xdr:from>
    <xdr:ext cx="340360" cy="257175"/>
    <xdr:sp macro="" textlink="">
      <xdr:nvSpPr>
        <xdr:cNvPr id="403" name="【港湾・漁港】&#10;有形固定資産減価償却率最大値テキスト"/>
        <xdr:cNvSpPr txBox="1"/>
      </xdr:nvSpPr>
      <xdr:spPr>
        <a:xfrm>
          <a:off x="4673600" y="1693608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15875</xdr:rowOff>
    </xdr:from>
    <xdr:to xmlns:xdr="http://schemas.openxmlformats.org/drawingml/2006/spreadsheetDrawing">
      <xdr:col>24</xdr:col>
      <xdr:colOff>152400</xdr:colOff>
      <xdr:row>100</xdr:row>
      <xdr:rowOff>15875</xdr:rowOff>
    </xdr:to>
    <xdr:cxnSp macro="">
      <xdr:nvCxnSpPr>
        <xdr:cNvPr id="404" name="直線コネクタ 403"/>
        <xdr:cNvCxnSpPr/>
      </xdr:nvCxnSpPr>
      <xdr:spPr>
        <a:xfrm>
          <a:off x="4546600" y="1716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59055</xdr:rowOff>
    </xdr:from>
    <xdr:ext cx="405130" cy="259080"/>
    <xdr:sp macro="" textlink="">
      <xdr:nvSpPr>
        <xdr:cNvPr id="405" name="【港湾・漁港】&#10;有形固定資産減価償却率平均値テキスト"/>
        <xdr:cNvSpPr txBox="1"/>
      </xdr:nvSpPr>
      <xdr:spPr>
        <a:xfrm>
          <a:off x="4673600" y="18061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80645</xdr:rowOff>
    </xdr:from>
    <xdr:to xmlns:xdr="http://schemas.openxmlformats.org/drawingml/2006/spreadsheetDrawing">
      <xdr:col>24</xdr:col>
      <xdr:colOff>114300</xdr:colOff>
      <xdr:row>106</xdr:row>
      <xdr:rowOff>10795</xdr:rowOff>
    </xdr:to>
    <xdr:sp macro="" textlink="">
      <xdr:nvSpPr>
        <xdr:cNvPr id="406" name="フローチャート: 判断 405"/>
        <xdr:cNvSpPr/>
      </xdr:nvSpPr>
      <xdr:spPr>
        <a:xfrm>
          <a:off x="4584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36830</xdr:rowOff>
    </xdr:from>
    <xdr:to xmlns:xdr="http://schemas.openxmlformats.org/drawingml/2006/spreadsheetDrawing">
      <xdr:col>20</xdr:col>
      <xdr:colOff>38100</xdr:colOff>
      <xdr:row>105</xdr:row>
      <xdr:rowOff>138430</xdr:rowOff>
    </xdr:to>
    <xdr:sp macro="" textlink="">
      <xdr:nvSpPr>
        <xdr:cNvPr id="407" name="フローチャート: 判断 406"/>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159385</xdr:rowOff>
    </xdr:from>
    <xdr:to xmlns:xdr="http://schemas.openxmlformats.org/drawingml/2006/spreadsheetDrawing">
      <xdr:col>15</xdr:col>
      <xdr:colOff>101600</xdr:colOff>
      <xdr:row>105</xdr:row>
      <xdr:rowOff>89535</xdr:rowOff>
    </xdr:to>
    <xdr:sp macro="" textlink="">
      <xdr:nvSpPr>
        <xdr:cNvPr id="408" name="フローチャート: 判断 407"/>
        <xdr:cNvSpPr/>
      </xdr:nvSpPr>
      <xdr:spPr>
        <a:xfrm>
          <a:off x="2857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121920</xdr:rowOff>
    </xdr:from>
    <xdr:to xmlns:xdr="http://schemas.openxmlformats.org/drawingml/2006/spreadsheetDrawing">
      <xdr:col>10</xdr:col>
      <xdr:colOff>165100</xdr:colOff>
      <xdr:row>105</xdr:row>
      <xdr:rowOff>52070</xdr:rowOff>
    </xdr:to>
    <xdr:sp macro="" textlink="">
      <xdr:nvSpPr>
        <xdr:cNvPr id="409" name="フローチャート: 判断 408"/>
        <xdr:cNvSpPr/>
      </xdr:nvSpPr>
      <xdr:spPr>
        <a:xfrm>
          <a:off x="1968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95885</xdr:rowOff>
    </xdr:from>
    <xdr:to xmlns:xdr="http://schemas.openxmlformats.org/drawingml/2006/spreadsheetDrawing">
      <xdr:col>6</xdr:col>
      <xdr:colOff>38100</xdr:colOff>
      <xdr:row>105</xdr:row>
      <xdr:rowOff>26035</xdr:rowOff>
    </xdr:to>
    <xdr:sp macro="" textlink="">
      <xdr:nvSpPr>
        <xdr:cNvPr id="410" name="フローチャート: 判断 409"/>
        <xdr:cNvSpPr/>
      </xdr:nvSpPr>
      <xdr:spPr>
        <a:xfrm>
          <a:off x="1079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30480</xdr:rowOff>
    </xdr:from>
    <xdr:to xmlns:xdr="http://schemas.openxmlformats.org/drawingml/2006/spreadsheetDrawing">
      <xdr:col>24</xdr:col>
      <xdr:colOff>114300</xdr:colOff>
      <xdr:row>105</xdr:row>
      <xdr:rowOff>132080</xdr:rowOff>
    </xdr:to>
    <xdr:sp macro="" textlink="">
      <xdr:nvSpPr>
        <xdr:cNvPr id="416" name="楕円 415"/>
        <xdr:cNvSpPr/>
      </xdr:nvSpPr>
      <xdr:spPr>
        <a:xfrm>
          <a:off x="4584700" y="18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53340</xdr:rowOff>
    </xdr:from>
    <xdr:ext cx="405130" cy="257175"/>
    <xdr:sp macro="" textlink="">
      <xdr:nvSpPr>
        <xdr:cNvPr id="417" name="【港湾・漁港】&#10;有形固定資産減価償却率該当値テキスト"/>
        <xdr:cNvSpPr txBox="1"/>
      </xdr:nvSpPr>
      <xdr:spPr>
        <a:xfrm>
          <a:off x="4673600" y="17884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170815</xdr:rowOff>
    </xdr:from>
    <xdr:to xmlns:xdr="http://schemas.openxmlformats.org/drawingml/2006/spreadsheetDrawing">
      <xdr:col>20</xdr:col>
      <xdr:colOff>38100</xdr:colOff>
      <xdr:row>105</xdr:row>
      <xdr:rowOff>100965</xdr:rowOff>
    </xdr:to>
    <xdr:sp macro="" textlink="">
      <xdr:nvSpPr>
        <xdr:cNvPr id="418" name="楕円 417"/>
        <xdr:cNvSpPr/>
      </xdr:nvSpPr>
      <xdr:spPr>
        <a:xfrm>
          <a:off x="3746500" y="180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50165</xdr:rowOff>
    </xdr:from>
    <xdr:to xmlns:xdr="http://schemas.openxmlformats.org/drawingml/2006/spreadsheetDrawing">
      <xdr:col>24</xdr:col>
      <xdr:colOff>63500</xdr:colOff>
      <xdr:row>105</xdr:row>
      <xdr:rowOff>81280</xdr:rowOff>
    </xdr:to>
    <xdr:cxnSp macro="">
      <xdr:nvCxnSpPr>
        <xdr:cNvPr id="419" name="直線コネクタ 418"/>
        <xdr:cNvCxnSpPr/>
      </xdr:nvCxnSpPr>
      <xdr:spPr>
        <a:xfrm>
          <a:off x="3797300" y="1805241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149225</xdr:rowOff>
    </xdr:from>
    <xdr:to xmlns:xdr="http://schemas.openxmlformats.org/drawingml/2006/spreadsheetDrawing">
      <xdr:col>15</xdr:col>
      <xdr:colOff>101600</xdr:colOff>
      <xdr:row>105</xdr:row>
      <xdr:rowOff>79375</xdr:rowOff>
    </xdr:to>
    <xdr:sp macro="" textlink="">
      <xdr:nvSpPr>
        <xdr:cNvPr id="420" name="楕円 419"/>
        <xdr:cNvSpPr/>
      </xdr:nvSpPr>
      <xdr:spPr>
        <a:xfrm>
          <a:off x="2857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29210</xdr:rowOff>
    </xdr:from>
    <xdr:to xmlns:xdr="http://schemas.openxmlformats.org/drawingml/2006/spreadsheetDrawing">
      <xdr:col>19</xdr:col>
      <xdr:colOff>177800</xdr:colOff>
      <xdr:row>105</xdr:row>
      <xdr:rowOff>50165</xdr:rowOff>
    </xdr:to>
    <xdr:cxnSp macro="">
      <xdr:nvCxnSpPr>
        <xdr:cNvPr id="421" name="直線コネクタ 420"/>
        <xdr:cNvCxnSpPr/>
      </xdr:nvCxnSpPr>
      <xdr:spPr>
        <a:xfrm>
          <a:off x="2908300" y="180314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111760</xdr:rowOff>
    </xdr:from>
    <xdr:to xmlns:xdr="http://schemas.openxmlformats.org/drawingml/2006/spreadsheetDrawing">
      <xdr:col>10</xdr:col>
      <xdr:colOff>165100</xdr:colOff>
      <xdr:row>105</xdr:row>
      <xdr:rowOff>41910</xdr:rowOff>
    </xdr:to>
    <xdr:sp macro="" textlink="">
      <xdr:nvSpPr>
        <xdr:cNvPr id="422" name="楕円 421"/>
        <xdr:cNvSpPr/>
      </xdr:nvSpPr>
      <xdr:spPr>
        <a:xfrm>
          <a:off x="1968500" y="179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162560</xdr:rowOff>
    </xdr:from>
    <xdr:to xmlns:xdr="http://schemas.openxmlformats.org/drawingml/2006/spreadsheetDrawing">
      <xdr:col>15</xdr:col>
      <xdr:colOff>50800</xdr:colOff>
      <xdr:row>105</xdr:row>
      <xdr:rowOff>29210</xdr:rowOff>
    </xdr:to>
    <xdr:cxnSp macro="">
      <xdr:nvCxnSpPr>
        <xdr:cNvPr id="423" name="直線コネクタ 422"/>
        <xdr:cNvCxnSpPr/>
      </xdr:nvCxnSpPr>
      <xdr:spPr>
        <a:xfrm>
          <a:off x="2019300" y="179933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46355</xdr:rowOff>
    </xdr:from>
    <xdr:to xmlns:xdr="http://schemas.openxmlformats.org/drawingml/2006/spreadsheetDrawing">
      <xdr:col>6</xdr:col>
      <xdr:colOff>38100</xdr:colOff>
      <xdr:row>105</xdr:row>
      <xdr:rowOff>147955</xdr:rowOff>
    </xdr:to>
    <xdr:sp macro="" textlink="">
      <xdr:nvSpPr>
        <xdr:cNvPr id="424" name="楕円 423"/>
        <xdr:cNvSpPr/>
      </xdr:nvSpPr>
      <xdr:spPr>
        <a:xfrm>
          <a:off x="1079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162560</xdr:rowOff>
    </xdr:from>
    <xdr:to xmlns:xdr="http://schemas.openxmlformats.org/drawingml/2006/spreadsheetDrawing">
      <xdr:col>10</xdr:col>
      <xdr:colOff>114300</xdr:colOff>
      <xdr:row>105</xdr:row>
      <xdr:rowOff>97790</xdr:rowOff>
    </xdr:to>
    <xdr:cxnSp macro="">
      <xdr:nvCxnSpPr>
        <xdr:cNvPr id="425" name="直線コネクタ 424"/>
        <xdr:cNvCxnSpPr/>
      </xdr:nvCxnSpPr>
      <xdr:spPr>
        <a:xfrm flipV="1">
          <a:off x="1130300" y="179933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129540</xdr:rowOff>
    </xdr:from>
    <xdr:ext cx="405130" cy="259080"/>
    <xdr:sp macro="" textlink="">
      <xdr:nvSpPr>
        <xdr:cNvPr id="426" name="n_1aveValue【港湾・漁港】&#10;有形固定資産減価償却率"/>
        <xdr:cNvSpPr txBox="1"/>
      </xdr:nvSpPr>
      <xdr:spPr>
        <a:xfrm>
          <a:off x="3582035" y="1813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80645</xdr:rowOff>
    </xdr:from>
    <xdr:ext cx="403225" cy="259080"/>
    <xdr:sp macro="" textlink="">
      <xdr:nvSpPr>
        <xdr:cNvPr id="427" name="n_2aveValue【港湾・漁港】&#10;有形固定資産減価償却率"/>
        <xdr:cNvSpPr txBox="1"/>
      </xdr:nvSpPr>
      <xdr:spPr>
        <a:xfrm>
          <a:off x="2705735" y="18082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43180</xdr:rowOff>
    </xdr:from>
    <xdr:ext cx="403225" cy="257175"/>
    <xdr:sp macro="" textlink="">
      <xdr:nvSpPr>
        <xdr:cNvPr id="428" name="n_3aveValue【港湾・漁港】&#10;有形固定資産減価償却率"/>
        <xdr:cNvSpPr txBox="1"/>
      </xdr:nvSpPr>
      <xdr:spPr>
        <a:xfrm>
          <a:off x="1816735" y="180454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42545</xdr:rowOff>
    </xdr:from>
    <xdr:ext cx="403225" cy="257175"/>
    <xdr:sp macro="" textlink="">
      <xdr:nvSpPr>
        <xdr:cNvPr id="429" name="n_4aveValue【港湾・漁港】&#10;有形固定資産減価償却率"/>
        <xdr:cNvSpPr txBox="1"/>
      </xdr:nvSpPr>
      <xdr:spPr>
        <a:xfrm>
          <a:off x="927735" y="177018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117475</xdr:rowOff>
    </xdr:from>
    <xdr:ext cx="405130" cy="259080"/>
    <xdr:sp macro="" textlink="">
      <xdr:nvSpPr>
        <xdr:cNvPr id="430" name="n_1mainValue【港湾・漁港】&#10;有形固定資産減価償却率"/>
        <xdr:cNvSpPr txBox="1"/>
      </xdr:nvSpPr>
      <xdr:spPr>
        <a:xfrm>
          <a:off x="3582035" y="17776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95885</xdr:rowOff>
    </xdr:from>
    <xdr:ext cx="403225" cy="259080"/>
    <xdr:sp macro="" textlink="">
      <xdr:nvSpPr>
        <xdr:cNvPr id="431" name="n_2mainValue【港湾・漁港】&#10;有形固定資産減価償却率"/>
        <xdr:cNvSpPr txBox="1"/>
      </xdr:nvSpPr>
      <xdr:spPr>
        <a:xfrm>
          <a:off x="2705735" y="177552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58420</xdr:rowOff>
    </xdr:from>
    <xdr:ext cx="403225" cy="259080"/>
    <xdr:sp macro="" textlink="">
      <xdr:nvSpPr>
        <xdr:cNvPr id="432" name="n_3mainValue【港湾・漁港】&#10;有形固定資産減価償却率"/>
        <xdr:cNvSpPr txBox="1"/>
      </xdr:nvSpPr>
      <xdr:spPr>
        <a:xfrm>
          <a:off x="1816735" y="17717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139065</xdr:rowOff>
    </xdr:from>
    <xdr:ext cx="403225" cy="259080"/>
    <xdr:sp macro="" textlink="">
      <xdr:nvSpPr>
        <xdr:cNvPr id="433" name="n_4mainValue【港湾・漁港】&#10;有形固定資産減価償却率"/>
        <xdr:cNvSpPr txBox="1"/>
      </xdr:nvSpPr>
      <xdr:spPr>
        <a:xfrm>
          <a:off x="927735" y="18141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2" name="テキスト ボックス 441"/>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4" name="直線コネクタ 443"/>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7015" cy="259080"/>
    <xdr:sp macro="" textlink="">
      <xdr:nvSpPr>
        <xdr:cNvPr id="445" name="テキスト ボックス 444"/>
        <xdr:cNvSpPr txBox="1"/>
      </xdr:nvSpPr>
      <xdr:spPr>
        <a:xfrm>
          <a:off x="6355080" y="184505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6" name="直線コネクタ 445"/>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3895" cy="259080"/>
    <xdr:sp macro="" textlink="">
      <xdr:nvSpPr>
        <xdr:cNvPr id="447" name="テキスト ボックス 446"/>
        <xdr:cNvSpPr txBox="1"/>
      </xdr:nvSpPr>
      <xdr:spPr>
        <a:xfrm>
          <a:off x="5918200" y="179933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8" name="直線コネクタ 447"/>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3895" cy="259080"/>
    <xdr:sp macro="" textlink="">
      <xdr:nvSpPr>
        <xdr:cNvPr id="449" name="テキスト ボックス 448"/>
        <xdr:cNvSpPr txBox="1"/>
      </xdr:nvSpPr>
      <xdr:spPr>
        <a:xfrm>
          <a:off x="5918200" y="175361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0" name="直線コネクタ 449"/>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3895" cy="259080"/>
    <xdr:sp macro="" textlink="">
      <xdr:nvSpPr>
        <xdr:cNvPr id="451" name="テキスト ボックス 450"/>
        <xdr:cNvSpPr txBox="1"/>
      </xdr:nvSpPr>
      <xdr:spPr>
        <a:xfrm>
          <a:off x="5918200" y="170789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3895" cy="259080"/>
    <xdr:sp macro="" textlink="">
      <xdr:nvSpPr>
        <xdr:cNvPr id="453" name="テキスト ボックス 452"/>
        <xdr:cNvSpPr txBox="1"/>
      </xdr:nvSpPr>
      <xdr:spPr>
        <a:xfrm>
          <a:off x="5918200" y="1662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41910</xdr:rowOff>
    </xdr:from>
    <xdr:to xmlns:xdr="http://schemas.openxmlformats.org/drawingml/2006/spreadsheetDrawing">
      <xdr:col>54</xdr:col>
      <xdr:colOff>189865</xdr:colOff>
      <xdr:row>108</xdr:row>
      <xdr:rowOff>76200</xdr:rowOff>
    </xdr:to>
    <xdr:cxnSp macro="">
      <xdr:nvCxnSpPr>
        <xdr:cNvPr id="455" name="直線コネクタ 454"/>
        <xdr:cNvCxnSpPr/>
      </xdr:nvCxnSpPr>
      <xdr:spPr>
        <a:xfrm flipV="1">
          <a:off x="10476865" y="1718691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6"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7" name="直線コネクタ 456"/>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160020</xdr:rowOff>
    </xdr:from>
    <xdr:ext cx="690245" cy="259080"/>
    <xdr:sp macro="" textlink="">
      <xdr:nvSpPr>
        <xdr:cNvPr id="458" name="【港湾・漁港】&#10;一人当たり有形固定資産（償却資産）額最大値テキスト"/>
        <xdr:cNvSpPr txBox="1"/>
      </xdr:nvSpPr>
      <xdr:spPr>
        <a:xfrm>
          <a:off x="10515600" y="169621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41910</xdr:rowOff>
    </xdr:from>
    <xdr:to xmlns:xdr="http://schemas.openxmlformats.org/drawingml/2006/spreadsheetDrawing">
      <xdr:col>55</xdr:col>
      <xdr:colOff>88900</xdr:colOff>
      <xdr:row>100</xdr:row>
      <xdr:rowOff>41910</xdr:rowOff>
    </xdr:to>
    <xdr:cxnSp macro="">
      <xdr:nvCxnSpPr>
        <xdr:cNvPr id="459" name="直線コネクタ 458"/>
        <xdr:cNvCxnSpPr/>
      </xdr:nvCxnSpPr>
      <xdr:spPr>
        <a:xfrm>
          <a:off x="10388600" y="1718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27940</xdr:rowOff>
    </xdr:from>
    <xdr:ext cx="598805" cy="259080"/>
    <xdr:sp macro="" textlink="">
      <xdr:nvSpPr>
        <xdr:cNvPr id="460" name="【港湾・漁港】&#10;一人当たり有形固定資産（償却資産）額平均値テキスト"/>
        <xdr:cNvSpPr txBox="1"/>
      </xdr:nvSpPr>
      <xdr:spPr>
        <a:xfrm>
          <a:off x="10515600" y="182016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5080</xdr:rowOff>
    </xdr:from>
    <xdr:to xmlns:xdr="http://schemas.openxmlformats.org/drawingml/2006/spreadsheetDrawing">
      <xdr:col>55</xdr:col>
      <xdr:colOff>50800</xdr:colOff>
      <xdr:row>107</xdr:row>
      <xdr:rowOff>106680</xdr:rowOff>
    </xdr:to>
    <xdr:sp macro="" textlink="">
      <xdr:nvSpPr>
        <xdr:cNvPr id="461" name="フローチャート: 判断 460"/>
        <xdr:cNvSpPr/>
      </xdr:nvSpPr>
      <xdr:spPr>
        <a:xfrm>
          <a:off x="104267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6350</xdr:rowOff>
    </xdr:from>
    <xdr:to xmlns:xdr="http://schemas.openxmlformats.org/drawingml/2006/spreadsheetDrawing">
      <xdr:col>50</xdr:col>
      <xdr:colOff>165100</xdr:colOff>
      <xdr:row>107</xdr:row>
      <xdr:rowOff>107950</xdr:rowOff>
    </xdr:to>
    <xdr:sp macro="" textlink="">
      <xdr:nvSpPr>
        <xdr:cNvPr id="462" name="フローチャート: 判断 461"/>
        <xdr:cNvSpPr/>
      </xdr:nvSpPr>
      <xdr:spPr>
        <a:xfrm>
          <a:off x="9588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41910</xdr:rowOff>
    </xdr:from>
    <xdr:to xmlns:xdr="http://schemas.openxmlformats.org/drawingml/2006/spreadsheetDrawing">
      <xdr:col>46</xdr:col>
      <xdr:colOff>38100</xdr:colOff>
      <xdr:row>107</xdr:row>
      <xdr:rowOff>143510</xdr:rowOff>
    </xdr:to>
    <xdr:sp macro="" textlink="">
      <xdr:nvSpPr>
        <xdr:cNvPr id="463" name="フローチャート: 判断 462"/>
        <xdr:cNvSpPr/>
      </xdr:nvSpPr>
      <xdr:spPr>
        <a:xfrm>
          <a:off x="8699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47625</xdr:rowOff>
    </xdr:from>
    <xdr:to xmlns:xdr="http://schemas.openxmlformats.org/drawingml/2006/spreadsheetDrawing">
      <xdr:col>41</xdr:col>
      <xdr:colOff>101600</xdr:colOff>
      <xdr:row>107</xdr:row>
      <xdr:rowOff>149225</xdr:rowOff>
    </xdr:to>
    <xdr:sp macro="" textlink="">
      <xdr:nvSpPr>
        <xdr:cNvPr id="464" name="フローチャート: 判断 463"/>
        <xdr:cNvSpPr/>
      </xdr:nvSpPr>
      <xdr:spPr>
        <a:xfrm>
          <a:off x="7810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33655</xdr:rowOff>
    </xdr:from>
    <xdr:to xmlns:xdr="http://schemas.openxmlformats.org/drawingml/2006/spreadsheetDrawing">
      <xdr:col>36</xdr:col>
      <xdr:colOff>165100</xdr:colOff>
      <xdr:row>107</xdr:row>
      <xdr:rowOff>135255</xdr:rowOff>
    </xdr:to>
    <xdr:sp macro="" textlink="">
      <xdr:nvSpPr>
        <xdr:cNvPr id="465" name="フローチャート: 判断 464"/>
        <xdr:cNvSpPr/>
      </xdr:nvSpPr>
      <xdr:spPr>
        <a:xfrm>
          <a:off x="6921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22860</xdr:rowOff>
    </xdr:from>
    <xdr:to xmlns:xdr="http://schemas.openxmlformats.org/drawingml/2006/spreadsheetDrawing">
      <xdr:col>55</xdr:col>
      <xdr:colOff>50800</xdr:colOff>
      <xdr:row>107</xdr:row>
      <xdr:rowOff>124460</xdr:rowOff>
    </xdr:to>
    <xdr:sp macro="" textlink="">
      <xdr:nvSpPr>
        <xdr:cNvPr id="471" name="楕円 470"/>
        <xdr:cNvSpPr/>
      </xdr:nvSpPr>
      <xdr:spPr>
        <a:xfrm>
          <a:off x="104267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1270</xdr:rowOff>
    </xdr:from>
    <xdr:ext cx="598805" cy="259080"/>
    <xdr:sp macro="" textlink="">
      <xdr:nvSpPr>
        <xdr:cNvPr id="472" name="【港湾・漁港】&#10;一人当たり有形固定資産（償却資産）額該当値テキスト"/>
        <xdr:cNvSpPr txBox="1"/>
      </xdr:nvSpPr>
      <xdr:spPr>
        <a:xfrm>
          <a:off x="10515600" y="183464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25400</xdr:rowOff>
    </xdr:from>
    <xdr:to xmlns:xdr="http://schemas.openxmlformats.org/drawingml/2006/spreadsheetDrawing">
      <xdr:col>50</xdr:col>
      <xdr:colOff>165100</xdr:colOff>
      <xdr:row>107</xdr:row>
      <xdr:rowOff>127000</xdr:rowOff>
    </xdr:to>
    <xdr:sp macro="" textlink="">
      <xdr:nvSpPr>
        <xdr:cNvPr id="473" name="楕円 472"/>
        <xdr:cNvSpPr/>
      </xdr:nvSpPr>
      <xdr:spPr>
        <a:xfrm>
          <a:off x="9588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73660</xdr:rowOff>
    </xdr:from>
    <xdr:to xmlns:xdr="http://schemas.openxmlformats.org/drawingml/2006/spreadsheetDrawing">
      <xdr:col>55</xdr:col>
      <xdr:colOff>0</xdr:colOff>
      <xdr:row>107</xdr:row>
      <xdr:rowOff>76200</xdr:rowOff>
    </xdr:to>
    <xdr:cxnSp macro="">
      <xdr:nvCxnSpPr>
        <xdr:cNvPr id="474" name="直線コネクタ 473"/>
        <xdr:cNvCxnSpPr/>
      </xdr:nvCxnSpPr>
      <xdr:spPr>
        <a:xfrm flipV="1">
          <a:off x="9639300" y="184188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33020</xdr:rowOff>
    </xdr:from>
    <xdr:to xmlns:xdr="http://schemas.openxmlformats.org/drawingml/2006/spreadsheetDrawing">
      <xdr:col>46</xdr:col>
      <xdr:colOff>38100</xdr:colOff>
      <xdr:row>107</xdr:row>
      <xdr:rowOff>134620</xdr:rowOff>
    </xdr:to>
    <xdr:sp macro="" textlink="">
      <xdr:nvSpPr>
        <xdr:cNvPr id="475" name="楕円 474"/>
        <xdr:cNvSpPr/>
      </xdr:nvSpPr>
      <xdr:spPr>
        <a:xfrm>
          <a:off x="8699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76200</xdr:rowOff>
    </xdr:from>
    <xdr:to xmlns:xdr="http://schemas.openxmlformats.org/drawingml/2006/spreadsheetDrawing">
      <xdr:col>50</xdr:col>
      <xdr:colOff>114300</xdr:colOff>
      <xdr:row>107</xdr:row>
      <xdr:rowOff>83820</xdr:rowOff>
    </xdr:to>
    <xdr:cxnSp macro="">
      <xdr:nvCxnSpPr>
        <xdr:cNvPr id="476" name="直線コネクタ 475"/>
        <xdr:cNvCxnSpPr/>
      </xdr:nvCxnSpPr>
      <xdr:spPr>
        <a:xfrm flipV="1">
          <a:off x="8750300" y="18421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37465</xdr:rowOff>
    </xdr:from>
    <xdr:to xmlns:xdr="http://schemas.openxmlformats.org/drawingml/2006/spreadsheetDrawing">
      <xdr:col>41</xdr:col>
      <xdr:colOff>101600</xdr:colOff>
      <xdr:row>107</xdr:row>
      <xdr:rowOff>139065</xdr:rowOff>
    </xdr:to>
    <xdr:sp macro="" textlink="">
      <xdr:nvSpPr>
        <xdr:cNvPr id="477" name="楕円 476"/>
        <xdr:cNvSpPr/>
      </xdr:nvSpPr>
      <xdr:spPr>
        <a:xfrm>
          <a:off x="7810500" y="183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83820</xdr:rowOff>
    </xdr:from>
    <xdr:to xmlns:xdr="http://schemas.openxmlformats.org/drawingml/2006/spreadsheetDrawing">
      <xdr:col>45</xdr:col>
      <xdr:colOff>177800</xdr:colOff>
      <xdr:row>107</xdr:row>
      <xdr:rowOff>88265</xdr:rowOff>
    </xdr:to>
    <xdr:cxnSp macro="">
      <xdr:nvCxnSpPr>
        <xdr:cNvPr id="478" name="直線コネクタ 477"/>
        <xdr:cNvCxnSpPr/>
      </xdr:nvCxnSpPr>
      <xdr:spPr>
        <a:xfrm flipV="1">
          <a:off x="7861300" y="184289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17780</xdr:rowOff>
    </xdr:from>
    <xdr:to xmlns:xdr="http://schemas.openxmlformats.org/drawingml/2006/spreadsheetDrawing">
      <xdr:col>36</xdr:col>
      <xdr:colOff>165100</xdr:colOff>
      <xdr:row>107</xdr:row>
      <xdr:rowOff>119380</xdr:rowOff>
    </xdr:to>
    <xdr:sp macro="" textlink="">
      <xdr:nvSpPr>
        <xdr:cNvPr id="479" name="楕円 478"/>
        <xdr:cNvSpPr/>
      </xdr:nvSpPr>
      <xdr:spPr>
        <a:xfrm>
          <a:off x="6921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68580</xdr:rowOff>
    </xdr:from>
    <xdr:to xmlns:xdr="http://schemas.openxmlformats.org/drawingml/2006/spreadsheetDrawing">
      <xdr:col>41</xdr:col>
      <xdr:colOff>50800</xdr:colOff>
      <xdr:row>107</xdr:row>
      <xdr:rowOff>88265</xdr:rowOff>
    </xdr:to>
    <xdr:cxnSp macro="">
      <xdr:nvCxnSpPr>
        <xdr:cNvPr id="480" name="直線コネクタ 479"/>
        <xdr:cNvCxnSpPr/>
      </xdr:nvCxnSpPr>
      <xdr:spPr>
        <a:xfrm>
          <a:off x="6972300" y="184137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124460</xdr:rowOff>
    </xdr:from>
    <xdr:ext cx="596900" cy="259080"/>
    <xdr:sp macro="" textlink="">
      <xdr:nvSpPr>
        <xdr:cNvPr id="481" name="n_1aveValue【港湾・漁港】&#10;一人当たり有形固定資産（償却資産）額"/>
        <xdr:cNvSpPr txBox="1"/>
      </xdr:nvSpPr>
      <xdr:spPr>
        <a:xfrm>
          <a:off x="9326880" y="181267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134620</xdr:rowOff>
    </xdr:from>
    <xdr:ext cx="596900" cy="257175"/>
    <xdr:sp macro="" textlink="">
      <xdr:nvSpPr>
        <xdr:cNvPr id="482" name="n_2aveValue【港湾・漁港】&#10;一人当たり有形固定資産（償却資産）額"/>
        <xdr:cNvSpPr txBox="1"/>
      </xdr:nvSpPr>
      <xdr:spPr>
        <a:xfrm>
          <a:off x="8450580" y="184797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140335</xdr:rowOff>
    </xdr:from>
    <xdr:ext cx="596900" cy="259080"/>
    <xdr:sp macro="" textlink="">
      <xdr:nvSpPr>
        <xdr:cNvPr id="483" name="n_3aveValue【港湾・漁港】&#10;一人当たり有形固定資産（償却資産）額"/>
        <xdr:cNvSpPr txBox="1"/>
      </xdr:nvSpPr>
      <xdr:spPr>
        <a:xfrm>
          <a:off x="7561580" y="184854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126365</xdr:rowOff>
    </xdr:from>
    <xdr:ext cx="596900" cy="259080"/>
    <xdr:sp macro="" textlink="">
      <xdr:nvSpPr>
        <xdr:cNvPr id="484" name="n_4aveValue【港湾・漁港】&#10;一人当たり有形固定資産（償却資産）額"/>
        <xdr:cNvSpPr txBox="1"/>
      </xdr:nvSpPr>
      <xdr:spPr>
        <a:xfrm>
          <a:off x="6672580" y="184715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107</xdr:row>
      <xdr:rowOff>118110</xdr:rowOff>
    </xdr:from>
    <xdr:ext cx="596900" cy="259080"/>
    <xdr:sp macro="" textlink="">
      <xdr:nvSpPr>
        <xdr:cNvPr id="485" name="n_1mainValue【港湾・漁港】&#10;一人当たり有形固定資産（償却資産）額"/>
        <xdr:cNvSpPr txBox="1"/>
      </xdr:nvSpPr>
      <xdr:spPr>
        <a:xfrm>
          <a:off x="9326880" y="184632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151130</xdr:rowOff>
    </xdr:from>
    <xdr:ext cx="596900" cy="259080"/>
    <xdr:sp macro="" textlink="">
      <xdr:nvSpPr>
        <xdr:cNvPr id="486" name="n_2mainValue【港湾・漁港】&#10;一人当たり有形固定資産（償却資産）額"/>
        <xdr:cNvSpPr txBox="1"/>
      </xdr:nvSpPr>
      <xdr:spPr>
        <a:xfrm>
          <a:off x="8450580" y="181533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155575</xdr:rowOff>
    </xdr:from>
    <xdr:ext cx="596900" cy="257175"/>
    <xdr:sp macro="" textlink="">
      <xdr:nvSpPr>
        <xdr:cNvPr id="487" name="n_3mainValue【港湾・漁港】&#10;一人当たり有形固定資産（償却資産）額"/>
        <xdr:cNvSpPr txBox="1"/>
      </xdr:nvSpPr>
      <xdr:spPr>
        <a:xfrm>
          <a:off x="7561580" y="181578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135890</xdr:rowOff>
    </xdr:from>
    <xdr:ext cx="596900" cy="259080"/>
    <xdr:sp macro="" textlink="">
      <xdr:nvSpPr>
        <xdr:cNvPr id="488" name="n_4mainValue【港湾・漁港】&#10;一人当たり有形固定資産（償却資産）額"/>
        <xdr:cNvSpPr txBox="1"/>
      </xdr:nvSpPr>
      <xdr:spPr>
        <a:xfrm>
          <a:off x="6672580" y="181381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97" name="テキスト ボックス 496"/>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99" name="テキスト ボックス 498"/>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0" name="直線コネクタ 49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501" name="テキスト ボックス 500"/>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2" name="直線コネクタ 50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3" name="テキスト ボックス 50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4" name="直線コネクタ 50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505" name="テキスト ボックス 504"/>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6" name="直線コネクタ 50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7" name="テキスト ボックス 50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8" name="直線コネクタ 50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09" name="テキスト ボックス 50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0" name="直線コネクタ 50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511" name="テキスト ボックス 510"/>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74930</xdr:rowOff>
    </xdr:from>
    <xdr:to xmlns:xdr="http://schemas.openxmlformats.org/drawingml/2006/spreadsheetDrawing">
      <xdr:col>85</xdr:col>
      <xdr:colOff>126365</xdr:colOff>
      <xdr:row>42</xdr:row>
      <xdr:rowOff>92710</xdr:rowOff>
    </xdr:to>
    <xdr:cxnSp macro="">
      <xdr:nvCxnSpPr>
        <xdr:cNvPr id="514" name="直線コネクタ 513"/>
        <xdr:cNvCxnSpPr/>
      </xdr:nvCxnSpPr>
      <xdr:spPr>
        <a:xfrm flipV="1">
          <a:off x="16318865" y="573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5"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6" name="直線コネクタ 515"/>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20955</xdr:rowOff>
    </xdr:from>
    <xdr:ext cx="340360" cy="257175"/>
    <xdr:sp macro="" textlink="">
      <xdr:nvSpPr>
        <xdr:cNvPr id="517" name="【認定こども園・幼稚園・保育所】&#10;有形固定資産減価償却率最大値テキスト"/>
        <xdr:cNvSpPr txBox="1"/>
      </xdr:nvSpPr>
      <xdr:spPr>
        <a:xfrm>
          <a:off x="16357600" y="550735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74930</xdr:rowOff>
    </xdr:from>
    <xdr:to xmlns:xdr="http://schemas.openxmlformats.org/drawingml/2006/spreadsheetDrawing">
      <xdr:col>86</xdr:col>
      <xdr:colOff>25400</xdr:colOff>
      <xdr:row>33</xdr:row>
      <xdr:rowOff>74930</xdr:rowOff>
    </xdr:to>
    <xdr:cxnSp macro="">
      <xdr:nvCxnSpPr>
        <xdr:cNvPr id="518" name="直線コネクタ 517"/>
        <xdr:cNvCxnSpPr/>
      </xdr:nvCxnSpPr>
      <xdr:spPr>
        <a:xfrm>
          <a:off x="162306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40640</xdr:rowOff>
    </xdr:from>
    <xdr:ext cx="405130" cy="257175"/>
    <xdr:sp macro="" textlink="">
      <xdr:nvSpPr>
        <xdr:cNvPr id="519" name="【認定こども園・幼稚園・保育所】&#10;有形固定資産減価償却率平均値テキスト"/>
        <xdr:cNvSpPr txBox="1"/>
      </xdr:nvSpPr>
      <xdr:spPr>
        <a:xfrm>
          <a:off x="16357600" y="63842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118745</xdr:rowOff>
    </xdr:to>
    <xdr:sp macro="" textlink="">
      <xdr:nvSpPr>
        <xdr:cNvPr id="520" name="フローチャート: 判断 519"/>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4445</xdr:rowOff>
    </xdr:from>
    <xdr:to xmlns:xdr="http://schemas.openxmlformats.org/drawingml/2006/spreadsheetDrawing">
      <xdr:col>81</xdr:col>
      <xdr:colOff>101600</xdr:colOff>
      <xdr:row>38</xdr:row>
      <xdr:rowOff>106045</xdr:rowOff>
    </xdr:to>
    <xdr:sp macro="" textlink="">
      <xdr:nvSpPr>
        <xdr:cNvPr id="521" name="フローチャート: 判断 520"/>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50165</xdr:rowOff>
    </xdr:from>
    <xdr:to xmlns:xdr="http://schemas.openxmlformats.org/drawingml/2006/spreadsheetDrawing">
      <xdr:col>76</xdr:col>
      <xdr:colOff>165100</xdr:colOff>
      <xdr:row>38</xdr:row>
      <xdr:rowOff>151765</xdr:rowOff>
    </xdr:to>
    <xdr:sp macro="" textlink="">
      <xdr:nvSpPr>
        <xdr:cNvPr id="522" name="フローチャート: 判断 521"/>
        <xdr:cNvSpPr/>
      </xdr:nvSpPr>
      <xdr:spPr>
        <a:xfrm>
          <a:off x="14541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523" name="フローチャート: 判断 522"/>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24" name="フローチャート: 判断 523"/>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84455</xdr:rowOff>
    </xdr:from>
    <xdr:to xmlns:xdr="http://schemas.openxmlformats.org/drawingml/2006/spreadsheetDrawing">
      <xdr:col>85</xdr:col>
      <xdr:colOff>177800</xdr:colOff>
      <xdr:row>41</xdr:row>
      <xdr:rowOff>14605</xdr:rowOff>
    </xdr:to>
    <xdr:sp macro="" textlink="">
      <xdr:nvSpPr>
        <xdr:cNvPr id="530" name="楕円 529"/>
        <xdr:cNvSpPr/>
      </xdr:nvSpPr>
      <xdr:spPr>
        <a:xfrm>
          <a:off x="162687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63500</xdr:rowOff>
    </xdr:from>
    <xdr:ext cx="405130" cy="257175"/>
    <xdr:sp macro="" textlink="">
      <xdr:nvSpPr>
        <xdr:cNvPr id="531" name="【認定こども園・幼稚園・保育所】&#10;有形固定資産減価償却率該当値テキスト"/>
        <xdr:cNvSpPr txBox="1"/>
      </xdr:nvSpPr>
      <xdr:spPr>
        <a:xfrm>
          <a:off x="16357600" y="69215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67945</xdr:rowOff>
    </xdr:from>
    <xdr:to xmlns:xdr="http://schemas.openxmlformats.org/drawingml/2006/spreadsheetDrawing">
      <xdr:col>81</xdr:col>
      <xdr:colOff>101600</xdr:colOff>
      <xdr:row>40</xdr:row>
      <xdr:rowOff>169545</xdr:rowOff>
    </xdr:to>
    <xdr:sp macro="" textlink="">
      <xdr:nvSpPr>
        <xdr:cNvPr id="532" name="楕円 531"/>
        <xdr:cNvSpPr/>
      </xdr:nvSpPr>
      <xdr:spPr>
        <a:xfrm>
          <a:off x="154305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118745</xdr:rowOff>
    </xdr:from>
    <xdr:to xmlns:xdr="http://schemas.openxmlformats.org/drawingml/2006/spreadsheetDrawing">
      <xdr:col>85</xdr:col>
      <xdr:colOff>127000</xdr:colOff>
      <xdr:row>40</xdr:row>
      <xdr:rowOff>135255</xdr:rowOff>
    </xdr:to>
    <xdr:cxnSp macro="">
      <xdr:nvCxnSpPr>
        <xdr:cNvPr id="533" name="直線コネクタ 532"/>
        <xdr:cNvCxnSpPr/>
      </xdr:nvCxnSpPr>
      <xdr:spPr>
        <a:xfrm>
          <a:off x="15481300" y="697674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45085</xdr:rowOff>
    </xdr:from>
    <xdr:to xmlns:xdr="http://schemas.openxmlformats.org/drawingml/2006/spreadsheetDrawing">
      <xdr:col>76</xdr:col>
      <xdr:colOff>165100</xdr:colOff>
      <xdr:row>40</xdr:row>
      <xdr:rowOff>146685</xdr:rowOff>
    </xdr:to>
    <xdr:sp macro="" textlink="">
      <xdr:nvSpPr>
        <xdr:cNvPr id="534" name="楕円 533"/>
        <xdr:cNvSpPr/>
      </xdr:nvSpPr>
      <xdr:spPr>
        <a:xfrm>
          <a:off x="14541500" y="6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95885</xdr:rowOff>
    </xdr:from>
    <xdr:to xmlns:xdr="http://schemas.openxmlformats.org/drawingml/2006/spreadsheetDrawing">
      <xdr:col>81</xdr:col>
      <xdr:colOff>50800</xdr:colOff>
      <xdr:row>40</xdr:row>
      <xdr:rowOff>118745</xdr:rowOff>
    </xdr:to>
    <xdr:cxnSp macro="">
      <xdr:nvCxnSpPr>
        <xdr:cNvPr id="535" name="直線コネクタ 534"/>
        <xdr:cNvCxnSpPr/>
      </xdr:nvCxnSpPr>
      <xdr:spPr>
        <a:xfrm>
          <a:off x="14592300" y="69538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23495</xdr:rowOff>
    </xdr:from>
    <xdr:to xmlns:xdr="http://schemas.openxmlformats.org/drawingml/2006/spreadsheetDrawing">
      <xdr:col>72</xdr:col>
      <xdr:colOff>38100</xdr:colOff>
      <xdr:row>40</xdr:row>
      <xdr:rowOff>125095</xdr:rowOff>
    </xdr:to>
    <xdr:sp macro="" textlink="">
      <xdr:nvSpPr>
        <xdr:cNvPr id="536" name="楕円 535"/>
        <xdr:cNvSpPr/>
      </xdr:nvSpPr>
      <xdr:spPr>
        <a:xfrm>
          <a:off x="13652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74930</xdr:rowOff>
    </xdr:from>
    <xdr:to xmlns:xdr="http://schemas.openxmlformats.org/drawingml/2006/spreadsheetDrawing">
      <xdr:col>76</xdr:col>
      <xdr:colOff>114300</xdr:colOff>
      <xdr:row>40</xdr:row>
      <xdr:rowOff>95885</xdr:rowOff>
    </xdr:to>
    <xdr:cxnSp macro="">
      <xdr:nvCxnSpPr>
        <xdr:cNvPr id="537" name="直線コネクタ 536"/>
        <xdr:cNvCxnSpPr/>
      </xdr:nvCxnSpPr>
      <xdr:spPr>
        <a:xfrm>
          <a:off x="13703300" y="69329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15875</xdr:rowOff>
    </xdr:from>
    <xdr:to xmlns:xdr="http://schemas.openxmlformats.org/drawingml/2006/spreadsheetDrawing">
      <xdr:col>67</xdr:col>
      <xdr:colOff>101600</xdr:colOff>
      <xdr:row>40</xdr:row>
      <xdr:rowOff>117475</xdr:rowOff>
    </xdr:to>
    <xdr:sp macro="" textlink="">
      <xdr:nvSpPr>
        <xdr:cNvPr id="538" name="楕円 537"/>
        <xdr:cNvSpPr/>
      </xdr:nvSpPr>
      <xdr:spPr>
        <a:xfrm>
          <a:off x="12763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66675</xdr:rowOff>
    </xdr:from>
    <xdr:to xmlns:xdr="http://schemas.openxmlformats.org/drawingml/2006/spreadsheetDrawing">
      <xdr:col>71</xdr:col>
      <xdr:colOff>177800</xdr:colOff>
      <xdr:row>40</xdr:row>
      <xdr:rowOff>74930</xdr:rowOff>
    </xdr:to>
    <xdr:cxnSp macro="">
      <xdr:nvCxnSpPr>
        <xdr:cNvPr id="539" name="直線コネクタ 538"/>
        <xdr:cNvCxnSpPr/>
      </xdr:nvCxnSpPr>
      <xdr:spPr>
        <a:xfrm>
          <a:off x="12814300" y="69246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122555</xdr:rowOff>
    </xdr:from>
    <xdr:ext cx="405130" cy="257175"/>
    <xdr:sp macro="" textlink="">
      <xdr:nvSpPr>
        <xdr:cNvPr id="540" name="n_1aveValue【認定こども園・幼稚園・保育所】&#10;有形固定資産減価償却率"/>
        <xdr:cNvSpPr txBox="1"/>
      </xdr:nvSpPr>
      <xdr:spPr>
        <a:xfrm>
          <a:off x="15266035" y="62947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168275</xdr:rowOff>
    </xdr:from>
    <xdr:ext cx="403225" cy="257175"/>
    <xdr:sp macro="" textlink="">
      <xdr:nvSpPr>
        <xdr:cNvPr id="541" name="n_2aveValue【認定こども園・幼稚園・保育所】&#10;有形固定資産減価償却率"/>
        <xdr:cNvSpPr txBox="1"/>
      </xdr:nvSpPr>
      <xdr:spPr>
        <a:xfrm>
          <a:off x="14389735" y="63404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164465</xdr:rowOff>
    </xdr:from>
    <xdr:ext cx="403225" cy="259080"/>
    <xdr:sp macro="" textlink="">
      <xdr:nvSpPr>
        <xdr:cNvPr id="542" name="n_3aveValue【認定こども園・幼稚園・保育所】&#10;有形固定資産減価償却率"/>
        <xdr:cNvSpPr txBox="1"/>
      </xdr:nvSpPr>
      <xdr:spPr>
        <a:xfrm>
          <a:off x="13500735" y="63366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137160</xdr:rowOff>
    </xdr:from>
    <xdr:ext cx="403225" cy="259080"/>
    <xdr:sp macro="" textlink="">
      <xdr:nvSpPr>
        <xdr:cNvPr id="543" name="n_4aveValue【認定こども園・幼稚園・保育所】&#10;有形固定資産減価償却率"/>
        <xdr:cNvSpPr txBox="1"/>
      </xdr:nvSpPr>
      <xdr:spPr>
        <a:xfrm>
          <a:off x="12611735" y="6309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160655</xdr:rowOff>
    </xdr:from>
    <xdr:ext cx="405130" cy="259080"/>
    <xdr:sp macro="" textlink="">
      <xdr:nvSpPr>
        <xdr:cNvPr id="544" name="n_1mainValue【認定こども園・幼稚園・保育所】&#10;有形固定資産減価償却率"/>
        <xdr:cNvSpPr txBox="1"/>
      </xdr:nvSpPr>
      <xdr:spPr>
        <a:xfrm>
          <a:off x="15266035" y="7018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137795</xdr:rowOff>
    </xdr:from>
    <xdr:ext cx="403225" cy="259080"/>
    <xdr:sp macro="" textlink="">
      <xdr:nvSpPr>
        <xdr:cNvPr id="545" name="n_2mainValue【認定こども園・幼稚園・保育所】&#10;有形固定資産減価償却率"/>
        <xdr:cNvSpPr txBox="1"/>
      </xdr:nvSpPr>
      <xdr:spPr>
        <a:xfrm>
          <a:off x="14389735" y="6995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116205</xdr:rowOff>
    </xdr:from>
    <xdr:ext cx="403225" cy="259080"/>
    <xdr:sp macro="" textlink="">
      <xdr:nvSpPr>
        <xdr:cNvPr id="546" name="n_3mainValue【認定こども園・幼稚園・保育所】&#10;有形固定資産減価償却率"/>
        <xdr:cNvSpPr txBox="1"/>
      </xdr:nvSpPr>
      <xdr:spPr>
        <a:xfrm>
          <a:off x="13500735" y="69742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109220</xdr:rowOff>
    </xdr:from>
    <xdr:ext cx="403225" cy="257175"/>
    <xdr:sp macro="" textlink="">
      <xdr:nvSpPr>
        <xdr:cNvPr id="547" name="n_4mainValue【認定こども園・幼稚園・保育所】&#10;有形固定資産減価償却率"/>
        <xdr:cNvSpPr txBox="1"/>
      </xdr:nvSpPr>
      <xdr:spPr>
        <a:xfrm>
          <a:off x="12611735" y="69672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56" name="テキスト ボックス 555"/>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7" name="直線コネクタ 5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58" name="直線コネクタ 55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5455" cy="259080"/>
    <xdr:sp macro="" textlink="">
      <xdr:nvSpPr>
        <xdr:cNvPr id="559" name="テキスト ボックス 558"/>
        <xdr:cNvSpPr txBox="1"/>
      </xdr:nvSpPr>
      <xdr:spPr>
        <a:xfrm>
          <a:off x="17820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0" name="直線コネクタ 55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5455" cy="259080"/>
    <xdr:sp macro="" textlink="">
      <xdr:nvSpPr>
        <xdr:cNvPr id="561" name="テキスト ボックス 560"/>
        <xdr:cNvSpPr txBox="1"/>
      </xdr:nvSpPr>
      <xdr:spPr>
        <a:xfrm>
          <a:off x="17820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2" name="直線コネクタ 56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5455" cy="259080"/>
    <xdr:sp macro="" textlink="">
      <xdr:nvSpPr>
        <xdr:cNvPr id="563" name="テキスト ボックス 562"/>
        <xdr:cNvSpPr txBox="1"/>
      </xdr:nvSpPr>
      <xdr:spPr>
        <a:xfrm>
          <a:off x="17820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4" name="直線コネクタ 56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5455" cy="259080"/>
    <xdr:sp macro="" textlink="">
      <xdr:nvSpPr>
        <xdr:cNvPr id="565" name="テキスト ボックス 564"/>
        <xdr:cNvSpPr txBox="1"/>
      </xdr:nvSpPr>
      <xdr:spPr>
        <a:xfrm>
          <a:off x="17820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6" name="直線コネクタ 5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567" name="テキスト ボックス 566"/>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128905</xdr:rowOff>
    </xdr:from>
    <xdr:to xmlns:xdr="http://schemas.openxmlformats.org/drawingml/2006/spreadsheetDrawing">
      <xdr:col>116</xdr:col>
      <xdr:colOff>62865</xdr:colOff>
      <xdr:row>41</xdr:row>
      <xdr:rowOff>117475</xdr:rowOff>
    </xdr:to>
    <xdr:cxnSp macro="">
      <xdr:nvCxnSpPr>
        <xdr:cNvPr id="569" name="直線コネクタ 568"/>
        <xdr:cNvCxnSpPr/>
      </xdr:nvCxnSpPr>
      <xdr:spPr>
        <a:xfrm flipV="1">
          <a:off x="22160865" y="578675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7175"/>
    <xdr:sp macro="" textlink="">
      <xdr:nvSpPr>
        <xdr:cNvPr id="570" name="【認定こども園・幼稚園・保育所】&#10;一人当たり面積最小値テキスト"/>
        <xdr:cNvSpPr txBox="1"/>
      </xdr:nvSpPr>
      <xdr:spPr>
        <a:xfrm>
          <a:off x="22199600" y="71507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71" name="直線コネクタ 570"/>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75565</xdr:rowOff>
    </xdr:from>
    <xdr:ext cx="469900" cy="257175"/>
    <xdr:sp macro="" textlink="">
      <xdr:nvSpPr>
        <xdr:cNvPr id="572" name="【認定こども園・幼稚園・保育所】&#10;一人当たり面積最大値テキスト"/>
        <xdr:cNvSpPr txBox="1"/>
      </xdr:nvSpPr>
      <xdr:spPr>
        <a:xfrm>
          <a:off x="22199600" y="55619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128905</xdr:rowOff>
    </xdr:from>
    <xdr:to xmlns:xdr="http://schemas.openxmlformats.org/drawingml/2006/spreadsheetDrawing">
      <xdr:col>116</xdr:col>
      <xdr:colOff>152400</xdr:colOff>
      <xdr:row>33</xdr:row>
      <xdr:rowOff>128905</xdr:rowOff>
    </xdr:to>
    <xdr:cxnSp macro="">
      <xdr:nvCxnSpPr>
        <xdr:cNvPr id="573" name="直線コネクタ 572"/>
        <xdr:cNvCxnSpPr/>
      </xdr:nvCxnSpPr>
      <xdr:spPr>
        <a:xfrm>
          <a:off x="22072600" y="578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5080</xdr:rowOff>
    </xdr:from>
    <xdr:ext cx="469900" cy="259080"/>
    <xdr:sp macro="" textlink="">
      <xdr:nvSpPr>
        <xdr:cNvPr id="574" name="【認定こども園・幼稚園・保育所】&#10;一人当たり面積平均値テキスト"/>
        <xdr:cNvSpPr txBox="1"/>
      </xdr:nvSpPr>
      <xdr:spPr>
        <a:xfrm>
          <a:off x="22199600" y="6520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153670</xdr:rowOff>
    </xdr:from>
    <xdr:to xmlns:xdr="http://schemas.openxmlformats.org/drawingml/2006/spreadsheetDrawing">
      <xdr:col>116</xdr:col>
      <xdr:colOff>114300</xdr:colOff>
      <xdr:row>39</xdr:row>
      <xdr:rowOff>83820</xdr:rowOff>
    </xdr:to>
    <xdr:sp macro="" textlink="">
      <xdr:nvSpPr>
        <xdr:cNvPr id="575" name="フローチャート: 判断 574"/>
        <xdr:cNvSpPr/>
      </xdr:nvSpPr>
      <xdr:spPr>
        <a:xfrm>
          <a:off x="22110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576" name="フローチャート: 判断 575"/>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0</xdr:rowOff>
    </xdr:from>
    <xdr:to xmlns:xdr="http://schemas.openxmlformats.org/drawingml/2006/spreadsheetDrawing">
      <xdr:col>107</xdr:col>
      <xdr:colOff>101600</xdr:colOff>
      <xdr:row>39</xdr:row>
      <xdr:rowOff>101600</xdr:rowOff>
    </xdr:to>
    <xdr:sp macro="" textlink="">
      <xdr:nvSpPr>
        <xdr:cNvPr id="577" name="フローチャート: 判断 576"/>
        <xdr:cNvSpPr/>
      </xdr:nvSpPr>
      <xdr:spPr>
        <a:xfrm>
          <a:off x="20383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11430</xdr:rowOff>
    </xdr:from>
    <xdr:to xmlns:xdr="http://schemas.openxmlformats.org/drawingml/2006/spreadsheetDrawing">
      <xdr:col>102</xdr:col>
      <xdr:colOff>165100</xdr:colOff>
      <xdr:row>39</xdr:row>
      <xdr:rowOff>113030</xdr:rowOff>
    </xdr:to>
    <xdr:sp macro="" textlink="">
      <xdr:nvSpPr>
        <xdr:cNvPr id="578" name="フローチャート: 判断 577"/>
        <xdr:cNvSpPr/>
      </xdr:nvSpPr>
      <xdr:spPr>
        <a:xfrm>
          <a:off x="19494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6985</xdr:rowOff>
    </xdr:from>
    <xdr:to xmlns:xdr="http://schemas.openxmlformats.org/drawingml/2006/spreadsheetDrawing">
      <xdr:col>98</xdr:col>
      <xdr:colOff>38100</xdr:colOff>
      <xdr:row>39</xdr:row>
      <xdr:rowOff>109220</xdr:rowOff>
    </xdr:to>
    <xdr:sp macro="" textlink="">
      <xdr:nvSpPr>
        <xdr:cNvPr id="579" name="フローチャート: 判断 578"/>
        <xdr:cNvSpPr/>
      </xdr:nvSpPr>
      <xdr:spPr>
        <a:xfrm>
          <a:off x="18605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0" name="テキスト ボックス 5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1" name="テキスト ボックス 5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2" name="テキスト ボックス 5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3" name="テキスト ボックス 5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4" name="テキスト ボックス 5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155575</xdr:rowOff>
    </xdr:from>
    <xdr:to xmlns:xdr="http://schemas.openxmlformats.org/drawingml/2006/spreadsheetDrawing">
      <xdr:col>116</xdr:col>
      <xdr:colOff>114300</xdr:colOff>
      <xdr:row>39</xdr:row>
      <xdr:rowOff>86360</xdr:rowOff>
    </xdr:to>
    <xdr:sp macro="" textlink="">
      <xdr:nvSpPr>
        <xdr:cNvPr id="585" name="楕円 584"/>
        <xdr:cNvSpPr/>
      </xdr:nvSpPr>
      <xdr:spPr>
        <a:xfrm>
          <a:off x="221107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133985</xdr:rowOff>
    </xdr:from>
    <xdr:ext cx="469900" cy="257175"/>
    <xdr:sp macro="" textlink="">
      <xdr:nvSpPr>
        <xdr:cNvPr id="586" name="【認定こども園・幼稚園・保育所】&#10;一人当たり面積該当値テキスト"/>
        <xdr:cNvSpPr txBox="1"/>
      </xdr:nvSpPr>
      <xdr:spPr>
        <a:xfrm>
          <a:off x="22199600" y="66490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78105</xdr:rowOff>
    </xdr:from>
    <xdr:to xmlns:xdr="http://schemas.openxmlformats.org/drawingml/2006/spreadsheetDrawing">
      <xdr:col>112</xdr:col>
      <xdr:colOff>38100</xdr:colOff>
      <xdr:row>39</xdr:row>
      <xdr:rowOff>8255</xdr:rowOff>
    </xdr:to>
    <xdr:sp macro="" textlink="">
      <xdr:nvSpPr>
        <xdr:cNvPr id="587" name="楕円 586"/>
        <xdr:cNvSpPr/>
      </xdr:nvSpPr>
      <xdr:spPr>
        <a:xfrm>
          <a:off x="21272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128905</xdr:rowOff>
    </xdr:from>
    <xdr:to xmlns:xdr="http://schemas.openxmlformats.org/drawingml/2006/spreadsheetDrawing">
      <xdr:col>116</xdr:col>
      <xdr:colOff>63500</xdr:colOff>
      <xdr:row>39</xdr:row>
      <xdr:rowOff>34925</xdr:rowOff>
    </xdr:to>
    <xdr:cxnSp macro="">
      <xdr:nvCxnSpPr>
        <xdr:cNvPr id="588" name="直線コネクタ 587"/>
        <xdr:cNvCxnSpPr/>
      </xdr:nvCxnSpPr>
      <xdr:spPr>
        <a:xfrm>
          <a:off x="21323300" y="6644005"/>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91440</xdr:rowOff>
    </xdr:from>
    <xdr:to xmlns:xdr="http://schemas.openxmlformats.org/drawingml/2006/spreadsheetDrawing">
      <xdr:col>107</xdr:col>
      <xdr:colOff>101600</xdr:colOff>
      <xdr:row>39</xdr:row>
      <xdr:rowOff>21590</xdr:rowOff>
    </xdr:to>
    <xdr:sp macro="" textlink="">
      <xdr:nvSpPr>
        <xdr:cNvPr id="589" name="楕円 588"/>
        <xdr:cNvSpPr/>
      </xdr:nvSpPr>
      <xdr:spPr>
        <a:xfrm>
          <a:off x="20383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128905</xdr:rowOff>
    </xdr:from>
    <xdr:to xmlns:xdr="http://schemas.openxmlformats.org/drawingml/2006/spreadsheetDrawing">
      <xdr:col>111</xdr:col>
      <xdr:colOff>177800</xdr:colOff>
      <xdr:row>38</xdr:row>
      <xdr:rowOff>142240</xdr:rowOff>
    </xdr:to>
    <xdr:cxnSp macro="">
      <xdr:nvCxnSpPr>
        <xdr:cNvPr id="590" name="直線コネクタ 589"/>
        <xdr:cNvCxnSpPr/>
      </xdr:nvCxnSpPr>
      <xdr:spPr>
        <a:xfrm flipV="1">
          <a:off x="20434300" y="66440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105410</xdr:rowOff>
    </xdr:from>
    <xdr:to xmlns:xdr="http://schemas.openxmlformats.org/drawingml/2006/spreadsheetDrawing">
      <xdr:col>102</xdr:col>
      <xdr:colOff>165100</xdr:colOff>
      <xdr:row>39</xdr:row>
      <xdr:rowOff>35560</xdr:rowOff>
    </xdr:to>
    <xdr:sp macro="" textlink="">
      <xdr:nvSpPr>
        <xdr:cNvPr id="591" name="楕円 590"/>
        <xdr:cNvSpPr/>
      </xdr:nvSpPr>
      <xdr:spPr>
        <a:xfrm>
          <a:off x="19494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142240</xdr:rowOff>
    </xdr:from>
    <xdr:to xmlns:xdr="http://schemas.openxmlformats.org/drawingml/2006/spreadsheetDrawing">
      <xdr:col>107</xdr:col>
      <xdr:colOff>50800</xdr:colOff>
      <xdr:row>38</xdr:row>
      <xdr:rowOff>156210</xdr:rowOff>
    </xdr:to>
    <xdr:cxnSp macro="">
      <xdr:nvCxnSpPr>
        <xdr:cNvPr id="592" name="直線コネクタ 591"/>
        <xdr:cNvCxnSpPr/>
      </xdr:nvCxnSpPr>
      <xdr:spPr>
        <a:xfrm flipV="1">
          <a:off x="19545300" y="6657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142240</xdr:rowOff>
    </xdr:from>
    <xdr:to xmlns:xdr="http://schemas.openxmlformats.org/drawingml/2006/spreadsheetDrawing">
      <xdr:col>98</xdr:col>
      <xdr:colOff>38100</xdr:colOff>
      <xdr:row>39</xdr:row>
      <xdr:rowOff>72390</xdr:rowOff>
    </xdr:to>
    <xdr:sp macro="" textlink="">
      <xdr:nvSpPr>
        <xdr:cNvPr id="593" name="楕円 592"/>
        <xdr:cNvSpPr/>
      </xdr:nvSpPr>
      <xdr:spPr>
        <a:xfrm>
          <a:off x="18605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156210</xdr:rowOff>
    </xdr:from>
    <xdr:to xmlns:xdr="http://schemas.openxmlformats.org/drawingml/2006/spreadsheetDrawing">
      <xdr:col>102</xdr:col>
      <xdr:colOff>114300</xdr:colOff>
      <xdr:row>39</xdr:row>
      <xdr:rowOff>21590</xdr:rowOff>
    </xdr:to>
    <xdr:cxnSp macro="">
      <xdr:nvCxnSpPr>
        <xdr:cNvPr id="594" name="直線コネクタ 593"/>
        <xdr:cNvCxnSpPr/>
      </xdr:nvCxnSpPr>
      <xdr:spPr>
        <a:xfrm flipV="1">
          <a:off x="18656300" y="66713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74930</xdr:rowOff>
    </xdr:from>
    <xdr:ext cx="469900" cy="257175"/>
    <xdr:sp macro="" textlink="">
      <xdr:nvSpPr>
        <xdr:cNvPr id="595" name="n_1aveValue【認定こども園・幼稚園・保育所】&#10;一人当たり面積"/>
        <xdr:cNvSpPr txBox="1"/>
      </xdr:nvSpPr>
      <xdr:spPr>
        <a:xfrm>
          <a:off x="21075650" y="67614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92710</xdr:rowOff>
    </xdr:from>
    <xdr:ext cx="467995" cy="259080"/>
    <xdr:sp macro="" textlink="">
      <xdr:nvSpPr>
        <xdr:cNvPr id="596" name="n_2aveValue【認定こども園・幼稚園・保育所】&#10;一人当たり面積"/>
        <xdr:cNvSpPr txBox="1"/>
      </xdr:nvSpPr>
      <xdr:spPr>
        <a:xfrm>
          <a:off x="20199350" y="6779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104140</xdr:rowOff>
    </xdr:from>
    <xdr:ext cx="467995" cy="259080"/>
    <xdr:sp macro="" textlink="">
      <xdr:nvSpPr>
        <xdr:cNvPr id="597" name="n_3aveValue【認定こども園・幼稚園・保育所】&#10;一人当たり面積"/>
        <xdr:cNvSpPr txBox="1"/>
      </xdr:nvSpPr>
      <xdr:spPr>
        <a:xfrm>
          <a:off x="19310350" y="6790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99695</xdr:rowOff>
    </xdr:from>
    <xdr:ext cx="467995" cy="257175"/>
    <xdr:sp macro="" textlink="">
      <xdr:nvSpPr>
        <xdr:cNvPr id="598" name="n_4aveValue【認定こども園・幼稚園・保育所】&#10;一人当たり面積"/>
        <xdr:cNvSpPr txBox="1"/>
      </xdr:nvSpPr>
      <xdr:spPr>
        <a:xfrm>
          <a:off x="18421350" y="67862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24765</xdr:rowOff>
    </xdr:from>
    <xdr:ext cx="469900" cy="259080"/>
    <xdr:sp macro="" textlink="">
      <xdr:nvSpPr>
        <xdr:cNvPr id="599" name="n_1mainValue【認定こども園・幼稚園・保育所】&#10;一人当たり面積"/>
        <xdr:cNvSpPr txBox="1"/>
      </xdr:nvSpPr>
      <xdr:spPr>
        <a:xfrm>
          <a:off x="21075650" y="6368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38100</xdr:rowOff>
    </xdr:from>
    <xdr:ext cx="467995" cy="259080"/>
    <xdr:sp macro="" textlink="">
      <xdr:nvSpPr>
        <xdr:cNvPr id="600" name="n_2mainValue【認定こども園・幼稚園・保育所】&#10;一人当たり面積"/>
        <xdr:cNvSpPr txBox="1"/>
      </xdr:nvSpPr>
      <xdr:spPr>
        <a:xfrm>
          <a:off x="20199350" y="6381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52070</xdr:rowOff>
    </xdr:from>
    <xdr:ext cx="467995" cy="257175"/>
    <xdr:sp macro="" textlink="">
      <xdr:nvSpPr>
        <xdr:cNvPr id="601" name="n_3mainValue【認定こども園・幼稚園・保育所】&#10;一人当たり面積"/>
        <xdr:cNvSpPr txBox="1"/>
      </xdr:nvSpPr>
      <xdr:spPr>
        <a:xfrm>
          <a:off x="19310350" y="63957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88900</xdr:rowOff>
    </xdr:from>
    <xdr:ext cx="467995" cy="257175"/>
    <xdr:sp macro="" textlink="">
      <xdr:nvSpPr>
        <xdr:cNvPr id="602" name="n_4mainValue【認定こども園・幼稚園・保育所】&#10;一人当たり面積"/>
        <xdr:cNvSpPr txBox="1"/>
      </xdr:nvSpPr>
      <xdr:spPr>
        <a:xfrm>
          <a:off x="18421350" y="64325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1" name="テキスト ボックス 610"/>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2" name="直線コネクタ 6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613" name="テキスト ボックス 612"/>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14" name="直線コネクタ 613"/>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5455" cy="257175"/>
    <xdr:sp macro="" textlink="">
      <xdr:nvSpPr>
        <xdr:cNvPr id="615" name="テキスト ボックス 614"/>
        <xdr:cNvSpPr txBox="1"/>
      </xdr:nvSpPr>
      <xdr:spPr>
        <a:xfrm>
          <a:off x="11978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16" name="直線コネクタ 615"/>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175"/>
    <xdr:sp macro="" textlink="">
      <xdr:nvSpPr>
        <xdr:cNvPr id="617" name="テキスト ボックス 616"/>
        <xdr:cNvSpPr txBox="1"/>
      </xdr:nvSpPr>
      <xdr:spPr>
        <a:xfrm>
          <a:off x="12042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18" name="直線コネクタ 617"/>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175"/>
    <xdr:sp macro="" textlink="">
      <xdr:nvSpPr>
        <xdr:cNvPr id="619" name="テキスト ボックス 618"/>
        <xdr:cNvSpPr txBox="1"/>
      </xdr:nvSpPr>
      <xdr:spPr>
        <a:xfrm>
          <a:off x="12042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20" name="直線コネクタ 619"/>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7175"/>
    <xdr:sp macro="" textlink="">
      <xdr:nvSpPr>
        <xdr:cNvPr id="621" name="テキスト ボックス 620"/>
        <xdr:cNvSpPr txBox="1"/>
      </xdr:nvSpPr>
      <xdr:spPr>
        <a:xfrm>
          <a:off x="12042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2" name="直線コネクタ 62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175"/>
    <xdr:sp macro="" textlink="">
      <xdr:nvSpPr>
        <xdr:cNvPr id="623" name="テキスト ボックス 622"/>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88900</xdr:rowOff>
    </xdr:from>
    <xdr:to xmlns:xdr="http://schemas.openxmlformats.org/drawingml/2006/spreadsheetDrawing">
      <xdr:col>85</xdr:col>
      <xdr:colOff>126365</xdr:colOff>
      <xdr:row>62</xdr:row>
      <xdr:rowOff>64135</xdr:rowOff>
    </xdr:to>
    <xdr:cxnSp macro="">
      <xdr:nvCxnSpPr>
        <xdr:cNvPr id="625" name="直線コネクタ 624"/>
        <xdr:cNvCxnSpPr/>
      </xdr:nvCxnSpPr>
      <xdr:spPr>
        <a:xfrm flipV="1">
          <a:off x="16318865" y="951865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67945</xdr:rowOff>
    </xdr:from>
    <xdr:ext cx="405130" cy="258445"/>
    <xdr:sp macro="" textlink="">
      <xdr:nvSpPr>
        <xdr:cNvPr id="626" name="【学校施設】&#10;有形固定資産減価償却率最小値テキスト"/>
        <xdr:cNvSpPr txBox="1"/>
      </xdr:nvSpPr>
      <xdr:spPr>
        <a:xfrm>
          <a:off x="16357600"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64135</xdr:rowOff>
    </xdr:from>
    <xdr:to xmlns:xdr="http://schemas.openxmlformats.org/drawingml/2006/spreadsheetDrawing">
      <xdr:col>86</xdr:col>
      <xdr:colOff>25400</xdr:colOff>
      <xdr:row>62</xdr:row>
      <xdr:rowOff>64135</xdr:rowOff>
    </xdr:to>
    <xdr:cxnSp macro="">
      <xdr:nvCxnSpPr>
        <xdr:cNvPr id="627" name="直線コネクタ 626"/>
        <xdr:cNvCxnSpPr/>
      </xdr:nvCxnSpPr>
      <xdr:spPr>
        <a:xfrm>
          <a:off x="16230600" y="1069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35560</xdr:rowOff>
    </xdr:from>
    <xdr:ext cx="405130" cy="259080"/>
    <xdr:sp macro="" textlink="">
      <xdr:nvSpPr>
        <xdr:cNvPr id="628" name="【学校施設】&#10;有形固定資産減価償却率最大値テキスト"/>
        <xdr:cNvSpPr txBox="1"/>
      </xdr:nvSpPr>
      <xdr:spPr>
        <a:xfrm>
          <a:off x="16357600" y="929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88900</xdr:rowOff>
    </xdr:from>
    <xdr:to xmlns:xdr="http://schemas.openxmlformats.org/drawingml/2006/spreadsheetDrawing">
      <xdr:col>86</xdr:col>
      <xdr:colOff>25400</xdr:colOff>
      <xdr:row>55</xdr:row>
      <xdr:rowOff>88900</xdr:rowOff>
    </xdr:to>
    <xdr:cxnSp macro="">
      <xdr:nvCxnSpPr>
        <xdr:cNvPr id="629" name="直線コネクタ 628"/>
        <xdr:cNvCxnSpPr/>
      </xdr:nvCxnSpPr>
      <xdr:spPr>
        <a:xfrm>
          <a:off x="16230600" y="951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166370</xdr:rowOff>
    </xdr:from>
    <xdr:ext cx="405130" cy="257175"/>
    <xdr:sp macro="" textlink="">
      <xdr:nvSpPr>
        <xdr:cNvPr id="630" name="【学校施設】&#10;有形固定資産減価償却率平均値テキスト"/>
        <xdr:cNvSpPr txBox="1"/>
      </xdr:nvSpPr>
      <xdr:spPr>
        <a:xfrm>
          <a:off x="16357600" y="99390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143510</xdr:rowOff>
    </xdr:from>
    <xdr:to xmlns:xdr="http://schemas.openxmlformats.org/drawingml/2006/spreadsheetDrawing">
      <xdr:col>85</xdr:col>
      <xdr:colOff>177800</xdr:colOff>
      <xdr:row>59</xdr:row>
      <xdr:rowOff>73660</xdr:rowOff>
    </xdr:to>
    <xdr:sp macro="" textlink="">
      <xdr:nvSpPr>
        <xdr:cNvPr id="631" name="フローチャート: 判断 63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109220</xdr:rowOff>
    </xdr:from>
    <xdr:to xmlns:xdr="http://schemas.openxmlformats.org/drawingml/2006/spreadsheetDrawing">
      <xdr:col>81</xdr:col>
      <xdr:colOff>101600</xdr:colOff>
      <xdr:row>59</xdr:row>
      <xdr:rowOff>39370</xdr:rowOff>
    </xdr:to>
    <xdr:sp macro="" textlink="">
      <xdr:nvSpPr>
        <xdr:cNvPr id="632" name="フローチャート: 判断 631"/>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111760</xdr:rowOff>
    </xdr:from>
    <xdr:to xmlns:xdr="http://schemas.openxmlformats.org/drawingml/2006/spreadsheetDrawing">
      <xdr:col>76</xdr:col>
      <xdr:colOff>165100</xdr:colOff>
      <xdr:row>59</xdr:row>
      <xdr:rowOff>41910</xdr:rowOff>
    </xdr:to>
    <xdr:sp macro="" textlink="">
      <xdr:nvSpPr>
        <xdr:cNvPr id="633" name="フローチャート: 判断 632"/>
        <xdr:cNvSpPr/>
      </xdr:nvSpPr>
      <xdr:spPr>
        <a:xfrm>
          <a:off x="14541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634" name="フローチャート: 判断 63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74930</xdr:rowOff>
    </xdr:from>
    <xdr:to xmlns:xdr="http://schemas.openxmlformats.org/drawingml/2006/spreadsheetDrawing">
      <xdr:col>67</xdr:col>
      <xdr:colOff>101600</xdr:colOff>
      <xdr:row>59</xdr:row>
      <xdr:rowOff>5080</xdr:rowOff>
    </xdr:to>
    <xdr:sp macro="" textlink="">
      <xdr:nvSpPr>
        <xdr:cNvPr id="635" name="フローチャート: 判断 634"/>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36" name="テキスト ボックス 635"/>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37" name="テキスト ボックス 636"/>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38" name="テキスト ボックス 637"/>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39" name="テキスト ボックス 638"/>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40" name="テキスト ボックス 639"/>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111760</xdr:rowOff>
    </xdr:from>
    <xdr:to xmlns:xdr="http://schemas.openxmlformats.org/drawingml/2006/spreadsheetDrawing">
      <xdr:col>85</xdr:col>
      <xdr:colOff>177800</xdr:colOff>
      <xdr:row>60</xdr:row>
      <xdr:rowOff>41910</xdr:rowOff>
    </xdr:to>
    <xdr:sp macro="" textlink="">
      <xdr:nvSpPr>
        <xdr:cNvPr id="641" name="楕円 640"/>
        <xdr:cNvSpPr/>
      </xdr:nvSpPr>
      <xdr:spPr>
        <a:xfrm>
          <a:off x="16268700" y="102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90170</xdr:rowOff>
    </xdr:from>
    <xdr:ext cx="405130" cy="259080"/>
    <xdr:sp macro="" textlink="">
      <xdr:nvSpPr>
        <xdr:cNvPr id="642" name="【学校施設】&#10;有形固定資産減価償却率該当値テキスト"/>
        <xdr:cNvSpPr txBox="1"/>
      </xdr:nvSpPr>
      <xdr:spPr>
        <a:xfrm>
          <a:off x="16357600" y="10205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47625</xdr:rowOff>
    </xdr:from>
    <xdr:to xmlns:xdr="http://schemas.openxmlformats.org/drawingml/2006/spreadsheetDrawing">
      <xdr:col>81</xdr:col>
      <xdr:colOff>101600</xdr:colOff>
      <xdr:row>59</xdr:row>
      <xdr:rowOff>149225</xdr:rowOff>
    </xdr:to>
    <xdr:sp macro="" textlink="">
      <xdr:nvSpPr>
        <xdr:cNvPr id="643" name="楕円 642"/>
        <xdr:cNvSpPr/>
      </xdr:nvSpPr>
      <xdr:spPr>
        <a:xfrm>
          <a:off x="154305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98425</xdr:rowOff>
    </xdr:from>
    <xdr:to xmlns:xdr="http://schemas.openxmlformats.org/drawingml/2006/spreadsheetDrawing">
      <xdr:col>85</xdr:col>
      <xdr:colOff>127000</xdr:colOff>
      <xdr:row>59</xdr:row>
      <xdr:rowOff>162560</xdr:rowOff>
    </xdr:to>
    <xdr:cxnSp macro="">
      <xdr:nvCxnSpPr>
        <xdr:cNvPr id="644" name="直線コネクタ 643"/>
        <xdr:cNvCxnSpPr/>
      </xdr:nvCxnSpPr>
      <xdr:spPr>
        <a:xfrm>
          <a:off x="15481300" y="1021397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13335</xdr:rowOff>
    </xdr:from>
    <xdr:to xmlns:xdr="http://schemas.openxmlformats.org/drawingml/2006/spreadsheetDrawing">
      <xdr:col>76</xdr:col>
      <xdr:colOff>165100</xdr:colOff>
      <xdr:row>59</xdr:row>
      <xdr:rowOff>114935</xdr:rowOff>
    </xdr:to>
    <xdr:sp macro="" textlink="">
      <xdr:nvSpPr>
        <xdr:cNvPr id="645" name="楕円 644"/>
        <xdr:cNvSpPr/>
      </xdr:nvSpPr>
      <xdr:spPr>
        <a:xfrm>
          <a:off x="14541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64135</xdr:rowOff>
    </xdr:from>
    <xdr:to xmlns:xdr="http://schemas.openxmlformats.org/drawingml/2006/spreadsheetDrawing">
      <xdr:col>81</xdr:col>
      <xdr:colOff>50800</xdr:colOff>
      <xdr:row>59</xdr:row>
      <xdr:rowOff>98425</xdr:rowOff>
    </xdr:to>
    <xdr:cxnSp macro="">
      <xdr:nvCxnSpPr>
        <xdr:cNvPr id="646" name="直線コネクタ 645"/>
        <xdr:cNvCxnSpPr/>
      </xdr:nvCxnSpPr>
      <xdr:spPr>
        <a:xfrm>
          <a:off x="14592300" y="101796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139065</xdr:rowOff>
    </xdr:from>
    <xdr:to xmlns:xdr="http://schemas.openxmlformats.org/drawingml/2006/spreadsheetDrawing">
      <xdr:col>72</xdr:col>
      <xdr:colOff>38100</xdr:colOff>
      <xdr:row>59</xdr:row>
      <xdr:rowOff>69215</xdr:rowOff>
    </xdr:to>
    <xdr:sp macro="" textlink="">
      <xdr:nvSpPr>
        <xdr:cNvPr id="647" name="楕円 646"/>
        <xdr:cNvSpPr/>
      </xdr:nvSpPr>
      <xdr:spPr>
        <a:xfrm>
          <a:off x="136525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18415</xdr:rowOff>
    </xdr:from>
    <xdr:to xmlns:xdr="http://schemas.openxmlformats.org/drawingml/2006/spreadsheetDrawing">
      <xdr:col>76</xdr:col>
      <xdr:colOff>114300</xdr:colOff>
      <xdr:row>59</xdr:row>
      <xdr:rowOff>64135</xdr:rowOff>
    </xdr:to>
    <xdr:cxnSp macro="">
      <xdr:nvCxnSpPr>
        <xdr:cNvPr id="648" name="直線コネクタ 647"/>
        <xdr:cNvCxnSpPr/>
      </xdr:nvCxnSpPr>
      <xdr:spPr>
        <a:xfrm>
          <a:off x="13703300" y="101339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142240</xdr:rowOff>
    </xdr:to>
    <xdr:sp macro="" textlink="">
      <xdr:nvSpPr>
        <xdr:cNvPr id="649" name="楕円 648"/>
        <xdr:cNvSpPr/>
      </xdr:nvSpPr>
      <xdr:spPr>
        <a:xfrm>
          <a:off x="1276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91440</xdr:rowOff>
    </xdr:from>
    <xdr:to xmlns:xdr="http://schemas.openxmlformats.org/drawingml/2006/spreadsheetDrawing">
      <xdr:col>71</xdr:col>
      <xdr:colOff>177800</xdr:colOff>
      <xdr:row>59</xdr:row>
      <xdr:rowOff>18415</xdr:rowOff>
    </xdr:to>
    <xdr:cxnSp macro="">
      <xdr:nvCxnSpPr>
        <xdr:cNvPr id="650" name="直線コネクタ 649"/>
        <xdr:cNvCxnSpPr/>
      </xdr:nvCxnSpPr>
      <xdr:spPr>
        <a:xfrm>
          <a:off x="12814300" y="1003554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55880</xdr:rowOff>
    </xdr:from>
    <xdr:ext cx="405130" cy="259080"/>
    <xdr:sp macro="" textlink="">
      <xdr:nvSpPr>
        <xdr:cNvPr id="651" name="n_1aveValue【学校施設】&#10;有形固定資産減価償却率"/>
        <xdr:cNvSpPr txBox="1"/>
      </xdr:nvSpPr>
      <xdr:spPr>
        <a:xfrm>
          <a:off x="15266035" y="982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58420</xdr:rowOff>
    </xdr:from>
    <xdr:ext cx="403225" cy="259080"/>
    <xdr:sp macro="" textlink="">
      <xdr:nvSpPr>
        <xdr:cNvPr id="652" name="n_2aveValue【学校施設】&#10;有形固定資産減価償却率"/>
        <xdr:cNvSpPr txBox="1"/>
      </xdr:nvSpPr>
      <xdr:spPr>
        <a:xfrm>
          <a:off x="14389735" y="98310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35560</xdr:rowOff>
    </xdr:from>
    <xdr:ext cx="403225" cy="259080"/>
    <xdr:sp macro="" textlink="">
      <xdr:nvSpPr>
        <xdr:cNvPr id="653" name="n_3aveValue【学校施設】&#10;有形固定資産減価償却率"/>
        <xdr:cNvSpPr txBox="1"/>
      </xdr:nvSpPr>
      <xdr:spPr>
        <a:xfrm>
          <a:off x="13500735" y="9808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167640</xdr:rowOff>
    </xdr:from>
    <xdr:ext cx="403225" cy="257175"/>
    <xdr:sp macro="" textlink="">
      <xdr:nvSpPr>
        <xdr:cNvPr id="654" name="n_4aveValue【学校施設】&#10;有形固定資産減価償却率"/>
        <xdr:cNvSpPr txBox="1"/>
      </xdr:nvSpPr>
      <xdr:spPr>
        <a:xfrm>
          <a:off x="12611735" y="101117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140335</xdr:rowOff>
    </xdr:from>
    <xdr:ext cx="405130" cy="259080"/>
    <xdr:sp macro="" textlink="">
      <xdr:nvSpPr>
        <xdr:cNvPr id="655" name="n_1mainValue【学校施設】&#10;有形固定資産減価償却率"/>
        <xdr:cNvSpPr txBox="1"/>
      </xdr:nvSpPr>
      <xdr:spPr>
        <a:xfrm>
          <a:off x="15266035" y="10255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106045</xdr:rowOff>
    </xdr:from>
    <xdr:ext cx="403225" cy="259080"/>
    <xdr:sp macro="" textlink="">
      <xdr:nvSpPr>
        <xdr:cNvPr id="656" name="n_2mainValue【学校施設】&#10;有形固定資産減価償却率"/>
        <xdr:cNvSpPr txBox="1"/>
      </xdr:nvSpPr>
      <xdr:spPr>
        <a:xfrm>
          <a:off x="14389735" y="10221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60325</xdr:rowOff>
    </xdr:from>
    <xdr:ext cx="403225" cy="259080"/>
    <xdr:sp macro="" textlink="">
      <xdr:nvSpPr>
        <xdr:cNvPr id="657" name="n_3mainValue【学校施設】&#10;有形固定資産減価償却率"/>
        <xdr:cNvSpPr txBox="1"/>
      </xdr:nvSpPr>
      <xdr:spPr>
        <a:xfrm>
          <a:off x="13500735" y="101758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158750</xdr:rowOff>
    </xdr:from>
    <xdr:ext cx="403225" cy="259080"/>
    <xdr:sp macro="" textlink="">
      <xdr:nvSpPr>
        <xdr:cNvPr id="658" name="n_4mainValue【学校施設】&#10;有形固定資産減価償却率"/>
        <xdr:cNvSpPr txBox="1"/>
      </xdr:nvSpPr>
      <xdr:spPr>
        <a:xfrm>
          <a:off x="12611735" y="9759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67" name="テキスト ボックス 666"/>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8" name="直線コネクタ 66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69" name="直線コネクタ 66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670" name="テキスト ボックス 669"/>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1" name="直線コネクタ 67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672" name="テキスト ボックス 671"/>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3" name="直線コネクタ 67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674" name="テキスト ボックス 673"/>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5" name="直線コネクタ 67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676" name="テキスト ボックス 675"/>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77" name="直線コネクタ 67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678" name="テキスト ボックス 677"/>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9" name="直線コネクタ 67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175"/>
    <xdr:sp macro="" textlink="">
      <xdr:nvSpPr>
        <xdr:cNvPr id="680" name="テキスト ボックス 679"/>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166370</xdr:rowOff>
    </xdr:from>
    <xdr:to xmlns:xdr="http://schemas.openxmlformats.org/drawingml/2006/spreadsheetDrawing">
      <xdr:col>116</xdr:col>
      <xdr:colOff>62865</xdr:colOff>
      <xdr:row>63</xdr:row>
      <xdr:rowOff>31750</xdr:rowOff>
    </xdr:to>
    <xdr:cxnSp macro="">
      <xdr:nvCxnSpPr>
        <xdr:cNvPr id="682" name="直線コネクタ 681"/>
        <xdr:cNvCxnSpPr/>
      </xdr:nvCxnSpPr>
      <xdr:spPr>
        <a:xfrm flipV="1">
          <a:off x="22160865" y="959612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35560</xdr:rowOff>
    </xdr:from>
    <xdr:ext cx="469900" cy="259080"/>
    <xdr:sp macro="" textlink="">
      <xdr:nvSpPr>
        <xdr:cNvPr id="683" name="【学校施設】&#10;一人当たり面積最小値テキスト"/>
        <xdr:cNvSpPr txBox="1"/>
      </xdr:nvSpPr>
      <xdr:spPr>
        <a:xfrm>
          <a:off x="22199600" y="1083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31750</xdr:rowOff>
    </xdr:from>
    <xdr:to xmlns:xdr="http://schemas.openxmlformats.org/drawingml/2006/spreadsheetDrawing">
      <xdr:col>116</xdr:col>
      <xdr:colOff>152400</xdr:colOff>
      <xdr:row>63</xdr:row>
      <xdr:rowOff>31750</xdr:rowOff>
    </xdr:to>
    <xdr:cxnSp macro="">
      <xdr:nvCxnSpPr>
        <xdr:cNvPr id="684" name="直線コネクタ 683"/>
        <xdr:cNvCxnSpPr/>
      </xdr:nvCxnSpPr>
      <xdr:spPr>
        <a:xfrm>
          <a:off x="22072600" y="1083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112395</xdr:rowOff>
    </xdr:from>
    <xdr:ext cx="469900" cy="257175"/>
    <xdr:sp macro="" textlink="">
      <xdr:nvSpPr>
        <xdr:cNvPr id="685" name="【学校施設】&#10;一人当たり面積最大値テキスト"/>
        <xdr:cNvSpPr txBox="1"/>
      </xdr:nvSpPr>
      <xdr:spPr>
        <a:xfrm>
          <a:off x="22199600" y="93706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166370</xdr:rowOff>
    </xdr:from>
    <xdr:to xmlns:xdr="http://schemas.openxmlformats.org/drawingml/2006/spreadsheetDrawing">
      <xdr:col>116</xdr:col>
      <xdr:colOff>152400</xdr:colOff>
      <xdr:row>55</xdr:row>
      <xdr:rowOff>166370</xdr:rowOff>
    </xdr:to>
    <xdr:cxnSp macro="">
      <xdr:nvCxnSpPr>
        <xdr:cNvPr id="686" name="直線コネクタ 685"/>
        <xdr:cNvCxnSpPr/>
      </xdr:nvCxnSpPr>
      <xdr:spPr>
        <a:xfrm>
          <a:off x="22072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74930</xdr:rowOff>
    </xdr:from>
    <xdr:ext cx="469900" cy="257175"/>
    <xdr:sp macro="" textlink="">
      <xdr:nvSpPr>
        <xdr:cNvPr id="687" name="【学校施設】&#10;一人当たり面積平均値テキスト"/>
        <xdr:cNvSpPr txBox="1"/>
      </xdr:nvSpPr>
      <xdr:spPr>
        <a:xfrm>
          <a:off x="22199600" y="105333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95885</xdr:rowOff>
    </xdr:from>
    <xdr:to xmlns:xdr="http://schemas.openxmlformats.org/drawingml/2006/spreadsheetDrawing">
      <xdr:col>116</xdr:col>
      <xdr:colOff>114300</xdr:colOff>
      <xdr:row>62</xdr:row>
      <xdr:rowOff>26035</xdr:rowOff>
    </xdr:to>
    <xdr:sp macro="" textlink="">
      <xdr:nvSpPr>
        <xdr:cNvPr id="688" name="フローチャート: 判断 687"/>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689" name="フローチャート: 判断 688"/>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99060</xdr:rowOff>
    </xdr:from>
    <xdr:to xmlns:xdr="http://schemas.openxmlformats.org/drawingml/2006/spreadsheetDrawing">
      <xdr:col>107</xdr:col>
      <xdr:colOff>101600</xdr:colOff>
      <xdr:row>62</xdr:row>
      <xdr:rowOff>29210</xdr:rowOff>
    </xdr:to>
    <xdr:sp macro="" textlink="">
      <xdr:nvSpPr>
        <xdr:cNvPr id="690" name="フローチャート: 判断 689"/>
        <xdr:cNvSpPr/>
      </xdr:nvSpPr>
      <xdr:spPr>
        <a:xfrm>
          <a:off x="20383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106045</xdr:rowOff>
    </xdr:from>
    <xdr:to xmlns:xdr="http://schemas.openxmlformats.org/drawingml/2006/spreadsheetDrawing">
      <xdr:col>102</xdr:col>
      <xdr:colOff>165100</xdr:colOff>
      <xdr:row>62</xdr:row>
      <xdr:rowOff>36195</xdr:rowOff>
    </xdr:to>
    <xdr:sp macro="" textlink="">
      <xdr:nvSpPr>
        <xdr:cNvPr id="691" name="フローチャート: 判断 690"/>
        <xdr:cNvSpPr/>
      </xdr:nvSpPr>
      <xdr:spPr>
        <a:xfrm>
          <a:off x="19494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109220</xdr:rowOff>
    </xdr:from>
    <xdr:to xmlns:xdr="http://schemas.openxmlformats.org/drawingml/2006/spreadsheetDrawing">
      <xdr:col>98</xdr:col>
      <xdr:colOff>38100</xdr:colOff>
      <xdr:row>62</xdr:row>
      <xdr:rowOff>39370</xdr:rowOff>
    </xdr:to>
    <xdr:sp macro="" textlink="">
      <xdr:nvSpPr>
        <xdr:cNvPr id="692" name="フローチャート: 判断 691"/>
        <xdr:cNvSpPr/>
      </xdr:nvSpPr>
      <xdr:spPr>
        <a:xfrm>
          <a:off x="18605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93" name="テキスト ボックス 692"/>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94" name="テキスト ボックス 693"/>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95" name="テキスト ボックス 694"/>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96" name="テキスト ボックス 695"/>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97" name="テキスト ボックス 696"/>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48895</xdr:rowOff>
    </xdr:from>
    <xdr:to xmlns:xdr="http://schemas.openxmlformats.org/drawingml/2006/spreadsheetDrawing">
      <xdr:col>116</xdr:col>
      <xdr:colOff>114300</xdr:colOff>
      <xdr:row>61</xdr:row>
      <xdr:rowOff>150495</xdr:rowOff>
    </xdr:to>
    <xdr:sp macro="" textlink="">
      <xdr:nvSpPr>
        <xdr:cNvPr id="698" name="楕円 697"/>
        <xdr:cNvSpPr/>
      </xdr:nvSpPr>
      <xdr:spPr>
        <a:xfrm>
          <a:off x="22110700" y="105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71755</xdr:rowOff>
    </xdr:from>
    <xdr:ext cx="469900" cy="259080"/>
    <xdr:sp macro="" textlink="">
      <xdr:nvSpPr>
        <xdr:cNvPr id="699" name="【学校施設】&#10;一人当たり面積該当値テキスト"/>
        <xdr:cNvSpPr txBox="1"/>
      </xdr:nvSpPr>
      <xdr:spPr>
        <a:xfrm>
          <a:off x="22199600" y="10358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34925</xdr:rowOff>
    </xdr:from>
    <xdr:to xmlns:xdr="http://schemas.openxmlformats.org/drawingml/2006/spreadsheetDrawing">
      <xdr:col>112</xdr:col>
      <xdr:colOff>38100</xdr:colOff>
      <xdr:row>61</xdr:row>
      <xdr:rowOff>136525</xdr:rowOff>
    </xdr:to>
    <xdr:sp macro="" textlink="">
      <xdr:nvSpPr>
        <xdr:cNvPr id="700" name="楕円 699"/>
        <xdr:cNvSpPr/>
      </xdr:nvSpPr>
      <xdr:spPr>
        <a:xfrm>
          <a:off x="21272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86360</xdr:rowOff>
    </xdr:from>
    <xdr:to xmlns:xdr="http://schemas.openxmlformats.org/drawingml/2006/spreadsheetDrawing">
      <xdr:col>116</xdr:col>
      <xdr:colOff>63500</xdr:colOff>
      <xdr:row>61</xdr:row>
      <xdr:rowOff>99695</xdr:rowOff>
    </xdr:to>
    <xdr:cxnSp macro="">
      <xdr:nvCxnSpPr>
        <xdr:cNvPr id="701" name="直線コネクタ 700"/>
        <xdr:cNvCxnSpPr/>
      </xdr:nvCxnSpPr>
      <xdr:spPr>
        <a:xfrm>
          <a:off x="21323300" y="1054481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47625</xdr:rowOff>
    </xdr:from>
    <xdr:to xmlns:xdr="http://schemas.openxmlformats.org/drawingml/2006/spreadsheetDrawing">
      <xdr:col>107</xdr:col>
      <xdr:colOff>101600</xdr:colOff>
      <xdr:row>61</xdr:row>
      <xdr:rowOff>149225</xdr:rowOff>
    </xdr:to>
    <xdr:sp macro="" textlink="">
      <xdr:nvSpPr>
        <xdr:cNvPr id="702" name="楕円 701"/>
        <xdr:cNvSpPr/>
      </xdr:nvSpPr>
      <xdr:spPr>
        <a:xfrm>
          <a:off x="203835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86360</xdr:rowOff>
    </xdr:from>
    <xdr:to xmlns:xdr="http://schemas.openxmlformats.org/drawingml/2006/spreadsheetDrawing">
      <xdr:col>111</xdr:col>
      <xdr:colOff>177800</xdr:colOff>
      <xdr:row>61</xdr:row>
      <xdr:rowOff>98425</xdr:rowOff>
    </xdr:to>
    <xdr:cxnSp macro="">
      <xdr:nvCxnSpPr>
        <xdr:cNvPr id="703" name="直線コネクタ 702"/>
        <xdr:cNvCxnSpPr/>
      </xdr:nvCxnSpPr>
      <xdr:spPr>
        <a:xfrm flipV="1">
          <a:off x="20434300" y="105448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59055</xdr:rowOff>
    </xdr:from>
    <xdr:to xmlns:xdr="http://schemas.openxmlformats.org/drawingml/2006/spreadsheetDrawing">
      <xdr:col>102</xdr:col>
      <xdr:colOff>165100</xdr:colOff>
      <xdr:row>61</xdr:row>
      <xdr:rowOff>160655</xdr:rowOff>
    </xdr:to>
    <xdr:sp macro="" textlink="">
      <xdr:nvSpPr>
        <xdr:cNvPr id="704" name="楕円 703"/>
        <xdr:cNvSpPr/>
      </xdr:nvSpPr>
      <xdr:spPr>
        <a:xfrm>
          <a:off x="194945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98425</xdr:rowOff>
    </xdr:from>
    <xdr:to xmlns:xdr="http://schemas.openxmlformats.org/drawingml/2006/spreadsheetDrawing">
      <xdr:col>107</xdr:col>
      <xdr:colOff>50800</xdr:colOff>
      <xdr:row>61</xdr:row>
      <xdr:rowOff>109855</xdr:rowOff>
    </xdr:to>
    <xdr:cxnSp macro="">
      <xdr:nvCxnSpPr>
        <xdr:cNvPr id="705" name="直線コネクタ 704"/>
        <xdr:cNvCxnSpPr/>
      </xdr:nvCxnSpPr>
      <xdr:spPr>
        <a:xfrm flipV="1">
          <a:off x="19545300" y="105568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43180</xdr:rowOff>
    </xdr:from>
    <xdr:to xmlns:xdr="http://schemas.openxmlformats.org/drawingml/2006/spreadsheetDrawing">
      <xdr:col>98</xdr:col>
      <xdr:colOff>38100</xdr:colOff>
      <xdr:row>61</xdr:row>
      <xdr:rowOff>144780</xdr:rowOff>
    </xdr:to>
    <xdr:sp macro="" textlink="">
      <xdr:nvSpPr>
        <xdr:cNvPr id="706" name="楕円 705"/>
        <xdr:cNvSpPr/>
      </xdr:nvSpPr>
      <xdr:spPr>
        <a:xfrm>
          <a:off x="186055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93980</xdr:rowOff>
    </xdr:from>
    <xdr:to xmlns:xdr="http://schemas.openxmlformats.org/drawingml/2006/spreadsheetDrawing">
      <xdr:col>102</xdr:col>
      <xdr:colOff>114300</xdr:colOff>
      <xdr:row>61</xdr:row>
      <xdr:rowOff>109855</xdr:rowOff>
    </xdr:to>
    <xdr:cxnSp macro="">
      <xdr:nvCxnSpPr>
        <xdr:cNvPr id="707" name="直線コネクタ 706"/>
        <xdr:cNvCxnSpPr/>
      </xdr:nvCxnSpPr>
      <xdr:spPr>
        <a:xfrm>
          <a:off x="18656300" y="1055243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20320</xdr:rowOff>
    </xdr:from>
    <xdr:ext cx="469900" cy="257175"/>
    <xdr:sp macro="" textlink="">
      <xdr:nvSpPr>
        <xdr:cNvPr id="708" name="n_1aveValue【学校施設】&#10;一人当たり面積"/>
        <xdr:cNvSpPr txBox="1"/>
      </xdr:nvSpPr>
      <xdr:spPr>
        <a:xfrm>
          <a:off x="21075650" y="106502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20320</xdr:rowOff>
    </xdr:from>
    <xdr:ext cx="467995" cy="257175"/>
    <xdr:sp macro="" textlink="">
      <xdr:nvSpPr>
        <xdr:cNvPr id="709" name="n_2aveValue【学校施設】&#10;一人当たり面積"/>
        <xdr:cNvSpPr txBox="1"/>
      </xdr:nvSpPr>
      <xdr:spPr>
        <a:xfrm>
          <a:off x="20199350" y="106502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27305</xdr:rowOff>
    </xdr:from>
    <xdr:ext cx="467995" cy="259080"/>
    <xdr:sp macro="" textlink="">
      <xdr:nvSpPr>
        <xdr:cNvPr id="710" name="n_3aveValue【学校施設】&#10;一人当たり面積"/>
        <xdr:cNvSpPr txBox="1"/>
      </xdr:nvSpPr>
      <xdr:spPr>
        <a:xfrm>
          <a:off x="19310350" y="106572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30480</xdr:rowOff>
    </xdr:from>
    <xdr:ext cx="467995" cy="257175"/>
    <xdr:sp macro="" textlink="">
      <xdr:nvSpPr>
        <xdr:cNvPr id="711" name="n_4aveValue【学校施設】&#10;一人当たり面積"/>
        <xdr:cNvSpPr txBox="1"/>
      </xdr:nvSpPr>
      <xdr:spPr>
        <a:xfrm>
          <a:off x="18421350" y="10660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153035</xdr:rowOff>
    </xdr:from>
    <xdr:ext cx="469900" cy="259080"/>
    <xdr:sp macro="" textlink="">
      <xdr:nvSpPr>
        <xdr:cNvPr id="712" name="n_1mainValue【学校施設】&#10;一人当たり面積"/>
        <xdr:cNvSpPr txBox="1"/>
      </xdr:nvSpPr>
      <xdr:spPr>
        <a:xfrm>
          <a:off x="21075650" y="10268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166370</xdr:rowOff>
    </xdr:from>
    <xdr:ext cx="467995" cy="257175"/>
    <xdr:sp macro="" textlink="">
      <xdr:nvSpPr>
        <xdr:cNvPr id="713" name="n_2mainValue【学校施設】&#10;一人当たり面積"/>
        <xdr:cNvSpPr txBox="1"/>
      </xdr:nvSpPr>
      <xdr:spPr>
        <a:xfrm>
          <a:off x="20199350" y="102819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6350</xdr:rowOff>
    </xdr:from>
    <xdr:ext cx="467995" cy="257175"/>
    <xdr:sp macro="" textlink="">
      <xdr:nvSpPr>
        <xdr:cNvPr id="714" name="n_3mainValue【学校施設】&#10;一人当たり面積"/>
        <xdr:cNvSpPr txBox="1"/>
      </xdr:nvSpPr>
      <xdr:spPr>
        <a:xfrm>
          <a:off x="19310350" y="102933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161290</xdr:rowOff>
    </xdr:from>
    <xdr:ext cx="467995" cy="259080"/>
    <xdr:sp macro="" textlink="">
      <xdr:nvSpPr>
        <xdr:cNvPr id="715" name="n_4mainValue【学校施設】&#10;一人当たり面積"/>
        <xdr:cNvSpPr txBox="1"/>
      </xdr:nvSpPr>
      <xdr:spPr>
        <a:xfrm>
          <a:off x="18421350" y="102768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724" name="テキスト ボックス 723"/>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5" name="直線コネクタ 72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726" name="テキスト ボックス 725"/>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27" name="直線コネクタ 72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728" name="テキスト ボックス 727"/>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29" name="直線コネクタ 72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730" name="テキスト ボックス 729"/>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1" name="直線コネクタ 73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2" name="テキスト ボックス 73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3" name="直線コネクタ 73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734" name="テキスト ボックス 733"/>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35" name="直線コネクタ 73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36" name="テキスト ボックス 73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37" name="直線コネクタ 73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738" name="テキスト ボックス 737"/>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39" name="直線コネクタ 73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63500</xdr:rowOff>
    </xdr:from>
    <xdr:to xmlns:xdr="http://schemas.openxmlformats.org/drawingml/2006/spreadsheetDrawing">
      <xdr:col>85</xdr:col>
      <xdr:colOff>126365</xdr:colOff>
      <xdr:row>86</xdr:row>
      <xdr:rowOff>168910</xdr:rowOff>
    </xdr:to>
    <xdr:cxnSp macro="">
      <xdr:nvCxnSpPr>
        <xdr:cNvPr id="741" name="直線コネクタ 740"/>
        <xdr:cNvCxnSpPr/>
      </xdr:nvCxnSpPr>
      <xdr:spPr>
        <a:xfrm flipV="1">
          <a:off x="16318865" y="1343660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42"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43" name="直線コネクタ 74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9525</xdr:rowOff>
    </xdr:from>
    <xdr:ext cx="340360" cy="257175"/>
    <xdr:sp macro="" textlink="">
      <xdr:nvSpPr>
        <xdr:cNvPr id="744" name="【児童館】&#10;有形固定資産減価償却率最大値テキスト"/>
        <xdr:cNvSpPr txBox="1"/>
      </xdr:nvSpPr>
      <xdr:spPr>
        <a:xfrm>
          <a:off x="16357600" y="1321117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63500</xdr:rowOff>
    </xdr:from>
    <xdr:to xmlns:xdr="http://schemas.openxmlformats.org/drawingml/2006/spreadsheetDrawing">
      <xdr:col>86</xdr:col>
      <xdr:colOff>25400</xdr:colOff>
      <xdr:row>78</xdr:row>
      <xdr:rowOff>63500</xdr:rowOff>
    </xdr:to>
    <xdr:cxnSp macro="">
      <xdr:nvCxnSpPr>
        <xdr:cNvPr id="745" name="直線コネクタ 744"/>
        <xdr:cNvCxnSpPr/>
      </xdr:nvCxnSpPr>
      <xdr:spPr>
        <a:xfrm>
          <a:off x="16230600" y="1343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99695</xdr:rowOff>
    </xdr:from>
    <xdr:ext cx="405130" cy="257175"/>
    <xdr:sp macro="" textlink="">
      <xdr:nvSpPr>
        <xdr:cNvPr id="746" name="【児童館】&#10;有形固定資産減価償却率平均値テキスト"/>
        <xdr:cNvSpPr txBox="1"/>
      </xdr:nvSpPr>
      <xdr:spPr>
        <a:xfrm>
          <a:off x="16357600" y="1415859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121285</xdr:rowOff>
    </xdr:from>
    <xdr:to xmlns:xdr="http://schemas.openxmlformats.org/drawingml/2006/spreadsheetDrawing">
      <xdr:col>85</xdr:col>
      <xdr:colOff>177800</xdr:colOff>
      <xdr:row>83</xdr:row>
      <xdr:rowOff>52070</xdr:rowOff>
    </xdr:to>
    <xdr:sp macro="" textlink="">
      <xdr:nvSpPr>
        <xdr:cNvPr id="747" name="フローチャート: 判断 746"/>
        <xdr:cNvSpPr/>
      </xdr:nvSpPr>
      <xdr:spPr>
        <a:xfrm>
          <a:off x="16268700" y="14180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124460</xdr:rowOff>
    </xdr:from>
    <xdr:to xmlns:xdr="http://schemas.openxmlformats.org/drawingml/2006/spreadsheetDrawing">
      <xdr:col>81</xdr:col>
      <xdr:colOff>101600</xdr:colOff>
      <xdr:row>83</xdr:row>
      <xdr:rowOff>54610</xdr:rowOff>
    </xdr:to>
    <xdr:sp macro="" textlink="">
      <xdr:nvSpPr>
        <xdr:cNvPr id="748" name="フローチャート: 判断 747"/>
        <xdr:cNvSpPr/>
      </xdr:nvSpPr>
      <xdr:spPr>
        <a:xfrm>
          <a:off x="15430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76835</xdr:rowOff>
    </xdr:from>
    <xdr:to xmlns:xdr="http://schemas.openxmlformats.org/drawingml/2006/spreadsheetDrawing">
      <xdr:col>76</xdr:col>
      <xdr:colOff>165100</xdr:colOff>
      <xdr:row>83</xdr:row>
      <xdr:rowOff>6985</xdr:rowOff>
    </xdr:to>
    <xdr:sp macro="" textlink="">
      <xdr:nvSpPr>
        <xdr:cNvPr id="749" name="フローチャート: 判断 748"/>
        <xdr:cNvSpPr/>
      </xdr:nvSpPr>
      <xdr:spPr>
        <a:xfrm>
          <a:off x="14541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38100</xdr:rowOff>
    </xdr:from>
    <xdr:to xmlns:xdr="http://schemas.openxmlformats.org/drawingml/2006/spreadsheetDrawing">
      <xdr:col>72</xdr:col>
      <xdr:colOff>38100</xdr:colOff>
      <xdr:row>82</xdr:row>
      <xdr:rowOff>139700</xdr:rowOff>
    </xdr:to>
    <xdr:sp macro="" textlink="">
      <xdr:nvSpPr>
        <xdr:cNvPr id="750" name="フローチャート: 判断 749"/>
        <xdr:cNvSpPr/>
      </xdr:nvSpPr>
      <xdr:spPr>
        <a:xfrm>
          <a:off x="13652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93345</xdr:rowOff>
    </xdr:from>
    <xdr:to xmlns:xdr="http://schemas.openxmlformats.org/drawingml/2006/spreadsheetDrawing">
      <xdr:col>67</xdr:col>
      <xdr:colOff>101600</xdr:colOff>
      <xdr:row>83</xdr:row>
      <xdr:rowOff>23495</xdr:rowOff>
    </xdr:to>
    <xdr:sp macro="" textlink="">
      <xdr:nvSpPr>
        <xdr:cNvPr id="751" name="フローチャート: 判断 750"/>
        <xdr:cNvSpPr/>
      </xdr:nvSpPr>
      <xdr:spPr>
        <a:xfrm>
          <a:off x="127635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2" name="テキスト ボックス 7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3" name="テキスト ボックス 7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4" name="テキスト ボックス 7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5" name="テキスト ボックス 7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6" name="テキスト ボックス 7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104775</xdr:rowOff>
    </xdr:from>
    <xdr:to xmlns:xdr="http://schemas.openxmlformats.org/drawingml/2006/spreadsheetDrawing">
      <xdr:col>85</xdr:col>
      <xdr:colOff>177800</xdr:colOff>
      <xdr:row>83</xdr:row>
      <xdr:rowOff>34925</xdr:rowOff>
    </xdr:to>
    <xdr:sp macro="" textlink="">
      <xdr:nvSpPr>
        <xdr:cNvPr id="757" name="楕円 756"/>
        <xdr:cNvSpPr/>
      </xdr:nvSpPr>
      <xdr:spPr>
        <a:xfrm>
          <a:off x="16268700" y="141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127635</xdr:rowOff>
    </xdr:from>
    <xdr:ext cx="405130" cy="259080"/>
    <xdr:sp macro="" textlink="">
      <xdr:nvSpPr>
        <xdr:cNvPr id="758" name="【児童館】&#10;有形固定資産減価償却率該当値テキスト"/>
        <xdr:cNvSpPr txBox="1"/>
      </xdr:nvSpPr>
      <xdr:spPr>
        <a:xfrm>
          <a:off x="16357600" y="14015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69215</xdr:rowOff>
    </xdr:from>
    <xdr:to xmlns:xdr="http://schemas.openxmlformats.org/drawingml/2006/spreadsheetDrawing">
      <xdr:col>81</xdr:col>
      <xdr:colOff>101600</xdr:colOff>
      <xdr:row>82</xdr:row>
      <xdr:rowOff>170815</xdr:rowOff>
    </xdr:to>
    <xdr:sp macro="" textlink="">
      <xdr:nvSpPr>
        <xdr:cNvPr id="759" name="楕円 758"/>
        <xdr:cNvSpPr/>
      </xdr:nvSpPr>
      <xdr:spPr>
        <a:xfrm>
          <a:off x="15430500" y="141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120650</xdr:rowOff>
    </xdr:from>
    <xdr:to xmlns:xdr="http://schemas.openxmlformats.org/drawingml/2006/spreadsheetDrawing">
      <xdr:col>85</xdr:col>
      <xdr:colOff>127000</xdr:colOff>
      <xdr:row>82</xdr:row>
      <xdr:rowOff>155575</xdr:rowOff>
    </xdr:to>
    <xdr:cxnSp macro="">
      <xdr:nvCxnSpPr>
        <xdr:cNvPr id="760" name="直線コネクタ 759"/>
        <xdr:cNvCxnSpPr/>
      </xdr:nvCxnSpPr>
      <xdr:spPr>
        <a:xfrm>
          <a:off x="15481300" y="1417955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33020</xdr:rowOff>
    </xdr:from>
    <xdr:to xmlns:xdr="http://schemas.openxmlformats.org/drawingml/2006/spreadsheetDrawing">
      <xdr:col>76</xdr:col>
      <xdr:colOff>165100</xdr:colOff>
      <xdr:row>82</xdr:row>
      <xdr:rowOff>134620</xdr:rowOff>
    </xdr:to>
    <xdr:sp macro="" textlink="">
      <xdr:nvSpPr>
        <xdr:cNvPr id="761" name="楕円 760"/>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83820</xdr:rowOff>
    </xdr:from>
    <xdr:to xmlns:xdr="http://schemas.openxmlformats.org/drawingml/2006/spreadsheetDrawing">
      <xdr:col>81</xdr:col>
      <xdr:colOff>50800</xdr:colOff>
      <xdr:row>82</xdr:row>
      <xdr:rowOff>120650</xdr:rowOff>
    </xdr:to>
    <xdr:cxnSp macro="">
      <xdr:nvCxnSpPr>
        <xdr:cNvPr id="762" name="直線コネクタ 761"/>
        <xdr:cNvCxnSpPr/>
      </xdr:nvCxnSpPr>
      <xdr:spPr>
        <a:xfrm>
          <a:off x="14592300" y="141427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168275</xdr:rowOff>
    </xdr:from>
    <xdr:to xmlns:xdr="http://schemas.openxmlformats.org/drawingml/2006/spreadsheetDrawing">
      <xdr:col>72</xdr:col>
      <xdr:colOff>38100</xdr:colOff>
      <xdr:row>82</xdr:row>
      <xdr:rowOff>98425</xdr:rowOff>
    </xdr:to>
    <xdr:sp macro="" textlink="">
      <xdr:nvSpPr>
        <xdr:cNvPr id="763" name="楕円 762"/>
        <xdr:cNvSpPr/>
      </xdr:nvSpPr>
      <xdr:spPr>
        <a:xfrm>
          <a:off x="13652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47625</xdr:rowOff>
    </xdr:from>
    <xdr:to xmlns:xdr="http://schemas.openxmlformats.org/drawingml/2006/spreadsheetDrawing">
      <xdr:col>76</xdr:col>
      <xdr:colOff>114300</xdr:colOff>
      <xdr:row>82</xdr:row>
      <xdr:rowOff>83820</xdr:rowOff>
    </xdr:to>
    <xdr:cxnSp macro="">
      <xdr:nvCxnSpPr>
        <xdr:cNvPr id="764" name="直線コネクタ 763"/>
        <xdr:cNvCxnSpPr/>
      </xdr:nvCxnSpPr>
      <xdr:spPr>
        <a:xfrm>
          <a:off x="13703300" y="141065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132715</xdr:rowOff>
    </xdr:from>
    <xdr:to xmlns:xdr="http://schemas.openxmlformats.org/drawingml/2006/spreadsheetDrawing">
      <xdr:col>67</xdr:col>
      <xdr:colOff>101600</xdr:colOff>
      <xdr:row>82</xdr:row>
      <xdr:rowOff>63500</xdr:rowOff>
    </xdr:to>
    <xdr:sp macro="" textlink="">
      <xdr:nvSpPr>
        <xdr:cNvPr id="765" name="楕円 764"/>
        <xdr:cNvSpPr/>
      </xdr:nvSpPr>
      <xdr:spPr>
        <a:xfrm>
          <a:off x="12763500" y="14020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12065</xdr:rowOff>
    </xdr:from>
    <xdr:to xmlns:xdr="http://schemas.openxmlformats.org/drawingml/2006/spreadsheetDrawing">
      <xdr:col>71</xdr:col>
      <xdr:colOff>177800</xdr:colOff>
      <xdr:row>82</xdr:row>
      <xdr:rowOff>47625</xdr:rowOff>
    </xdr:to>
    <xdr:cxnSp macro="">
      <xdr:nvCxnSpPr>
        <xdr:cNvPr id="766" name="直線コネクタ 765"/>
        <xdr:cNvCxnSpPr/>
      </xdr:nvCxnSpPr>
      <xdr:spPr>
        <a:xfrm>
          <a:off x="12814300" y="1407096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45720</xdr:rowOff>
    </xdr:from>
    <xdr:ext cx="405130" cy="259080"/>
    <xdr:sp macro="" textlink="">
      <xdr:nvSpPr>
        <xdr:cNvPr id="767" name="n_1aveValue【児童館】&#10;有形固定資産減価償却率"/>
        <xdr:cNvSpPr txBox="1"/>
      </xdr:nvSpPr>
      <xdr:spPr>
        <a:xfrm>
          <a:off x="15266035" y="1427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169545</xdr:rowOff>
    </xdr:from>
    <xdr:ext cx="403225" cy="257175"/>
    <xdr:sp macro="" textlink="">
      <xdr:nvSpPr>
        <xdr:cNvPr id="768" name="n_2aveValue【児童館】&#10;有形固定資産減価償却率"/>
        <xdr:cNvSpPr txBox="1"/>
      </xdr:nvSpPr>
      <xdr:spPr>
        <a:xfrm>
          <a:off x="14389735" y="142284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130810</xdr:rowOff>
    </xdr:from>
    <xdr:ext cx="403225" cy="259080"/>
    <xdr:sp macro="" textlink="">
      <xdr:nvSpPr>
        <xdr:cNvPr id="769" name="n_3aveValue【児童館】&#10;有形固定資産減価償却率"/>
        <xdr:cNvSpPr txBox="1"/>
      </xdr:nvSpPr>
      <xdr:spPr>
        <a:xfrm>
          <a:off x="13500735" y="14189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14605</xdr:rowOff>
    </xdr:from>
    <xdr:ext cx="403225" cy="259080"/>
    <xdr:sp macro="" textlink="">
      <xdr:nvSpPr>
        <xdr:cNvPr id="770" name="n_4aveValue【児童館】&#10;有形固定資産減価償却率"/>
        <xdr:cNvSpPr txBox="1"/>
      </xdr:nvSpPr>
      <xdr:spPr>
        <a:xfrm>
          <a:off x="12611735" y="14244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15875</xdr:rowOff>
    </xdr:from>
    <xdr:ext cx="405130" cy="259080"/>
    <xdr:sp macro="" textlink="">
      <xdr:nvSpPr>
        <xdr:cNvPr id="771" name="n_1mainValue【児童館】&#10;有形固定資産減価償却率"/>
        <xdr:cNvSpPr txBox="1"/>
      </xdr:nvSpPr>
      <xdr:spPr>
        <a:xfrm>
          <a:off x="15266035" y="13903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151130</xdr:rowOff>
    </xdr:from>
    <xdr:ext cx="403225" cy="259080"/>
    <xdr:sp macro="" textlink="">
      <xdr:nvSpPr>
        <xdr:cNvPr id="772" name="n_2mainValue【児童館】&#10;有形固定資産減価償却率"/>
        <xdr:cNvSpPr txBox="1"/>
      </xdr:nvSpPr>
      <xdr:spPr>
        <a:xfrm>
          <a:off x="14389735" y="138671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114935</xdr:rowOff>
    </xdr:from>
    <xdr:ext cx="403225" cy="259080"/>
    <xdr:sp macro="" textlink="">
      <xdr:nvSpPr>
        <xdr:cNvPr id="773" name="n_3mainValue【児童館】&#10;有形固定資産減価償却率"/>
        <xdr:cNvSpPr txBox="1"/>
      </xdr:nvSpPr>
      <xdr:spPr>
        <a:xfrm>
          <a:off x="13500735" y="13830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79375</xdr:rowOff>
    </xdr:from>
    <xdr:ext cx="403225" cy="258445"/>
    <xdr:sp macro="" textlink="">
      <xdr:nvSpPr>
        <xdr:cNvPr id="774" name="n_4mainValue【児童館】&#10;有形固定資産減価償却率"/>
        <xdr:cNvSpPr txBox="1"/>
      </xdr:nvSpPr>
      <xdr:spPr>
        <a:xfrm>
          <a:off x="12611735" y="137953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783" name="テキスト ボックス 782"/>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4" name="直線コネクタ 7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85" name="直線コネクタ 784"/>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5455" cy="259080"/>
    <xdr:sp macro="" textlink="">
      <xdr:nvSpPr>
        <xdr:cNvPr id="786" name="テキスト ボックス 785"/>
        <xdr:cNvSpPr txBox="1"/>
      </xdr:nvSpPr>
      <xdr:spPr>
        <a:xfrm>
          <a:off x="17820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87" name="直線コネクタ 786"/>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5455" cy="257175"/>
    <xdr:sp macro="" textlink="">
      <xdr:nvSpPr>
        <xdr:cNvPr id="788" name="テキスト ボックス 787"/>
        <xdr:cNvSpPr txBox="1"/>
      </xdr:nvSpPr>
      <xdr:spPr>
        <a:xfrm>
          <a:off x="17820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89" name="直線コネクタ 788"/>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5455" cy="259080"/>
    <xdr:sp macro="" textlink="">
      <xdr:nvSpPr>
        <xdr:cNvPr id="790" name="テキスト ボックス 789"/>
        <xdr:cNvSpPr txBox="1"/>
      </xdr:nvSpPr>
      <xdr:spPr>
        <a:xfrm>
          <a:off x="17820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91" name="直線コネクタ 790"/>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5455" cy="257175"/>
    <xdr:sp macro="" textlink="">
      <xdr:nvSpPr>
        <xdr:cNvPr id="792" name="テキスト ボックス 791"/>
        <xdr:cNvSpPr txBox="1"/>
      </xdr:nvSpPr>
      <xdr:spPr>
        <a:xfrm>
          <a:off x="17820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93" name="直線コネクタ 792"/>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5455" cy="259080"/>
    <xdr:sp macro="" textlink="">
      <xdr:nvSpPr>
        <xdr:cNvPr id="794" name="テキスト ボックス 793"/>
        <xdr:cNvSpPr txBox="1"/>
      </xdr:nvSpPr>
      <xdr:spPr>
        <a:xfrm>
          <a:off x="17820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95" name="直線コネクタ 794"/>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5455" cy="259080"/>
    <xdr:sp macro="" textlink="">
      <xdr:nvSpPr>
        <xdr:cNvPr id="796" name="テキスト ボックス 795"/>
        <xdr:cNvSpPr txBox="1"/>
      </xdr:nvSpPr>
      <xdr:spPr>
        <a:xfrm>
          <a:off x="17820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7" name="直線コネクタ 7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98" name="テキスト ボックス 797"/>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81915</xdr:rowOff>
    </xdr:from>
    <xdr:to xmlns:xdr="http://schemas.openxmlformats.org/drawingml/2006/spreadsheetDrawing">
      <xdr:col>116</xdr:col>
      <xdr:colOff>62865</xdr:colOff>
      <xdr:row>86</xdr:row>
      <xdr:rowOff>146685</xdr:rowOff>
    </xdr:to>
    <xdr:cxnSp macro="">
      <xdr:nvCxnSpPr>
        <xdr:cNvPr id="800" name="直線コネクタ 799"/>
        <xdr:cNvCxnSpPr/>
      </xdr:nvCxnSpPr>
      <xdr:spPr>
        <a:xfrm flipV="1">
          <a:off x="22160865" y="13455015"/>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150495</xdr:rowOff>
    </xdr:from>
    <xdr:ext cx="469900" cy="259080"/>
    <xdr:sp macro="" textlink="">
      <xdr:nvSpPr>
        <xdr:cNvPr id="801" name="【児童館】&#10;一人当たり面積最小値テキスト"/>
        <xdr:cNvSpPr txBox="1"/>
      </xdr:nvSpPr>
      <xdr:spPr>
        <a:xfrm>
          <a:off x="22199600" y="14895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146685</xdr:rowOff>
    </xdr:from>
    <xdr:to xmlns:xdr="http://schemas.openxmlformats.org/drawingml/2006/spreadsheetDrawing">
      <xdr:col>116</xdr:col>
      <xdr:colOff>152400</xdr:colOff>
      <xdr:row>86</xdr:row>
      <xdr:rowOff>146685</xdr:rowOff>
    </xdr:to>
    <xdr:cxnSp macro="">
      <xdr:nvCxnSpPr>
        <xdr:cNvPr id="802" name="直線コネクタ 801"/>
        <xdr:cNvCxnSpPr/>
      </xdr:nvCxnSpPr>
      <xdr:spPr>
        <a:xfrm>
          <a:off x="22072600" y="1489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29210</xdr:rowOff>
    </xdr:from>
    <xdr:ext cx="469900" cy="257175"/>
    <xdr:sp macro="" textlink="">
      <xdr:nvSpPr>
        <xdr:cNvPr id="803" name="【児童館】&#10;一人当たり面積最大値テキスト"/>
        <xdr:cNvSpPr txBox="1"/>
      </xdr:nvSpPr>
      <xdr:spPr>
        <a:xfrm>
          <a:off x="22199600" y="132308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81915</xdr:rowOff>
    </xdr:from>
    <xdr:to xmlns:xdr="http://schemas.openxmlformats.org/drawingml/2006/spreadsheetDrawing">
      <xdr:col>116</xdr:col>
      <xdr:colOff>152400</xdr:colOff>
      <xdr:row>78</xdr:row>
      <xdr:rowOff>81915</xdr:rowOff>
    </xdr:to>
    <xdr:cxnSp macro="">
      <xdr:nvCxnSpPr>
        <xdr:cNvPr id="804" name="直線コネクタ 803"/>
        <xdr:cNvCxnSpPr/>
      </xdr:nvCxnSpPr>
      <xdr:spPr>
        <a:xfrm>
          <a:off x="22072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123825</xdr:rowOff>
    </xdr:from>
    <xdr:ext cx="469900" cy="257175"/>
    <xdr:sp macro="" textlink="">
      <xdr:nvSpPr>
        <xdr:cNvPr id="805" name="【児童館】&#10;一人当たり面積平均値テキスト"/>
        <xdr:cNvSpPr txBox="1"/>
      </xdr:nvSpPr>
      <xdr:spPr>
        <a:xfrm>
          <a:off x="22199600" y="1452562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145415</xdr:rowOff>
    </xdr:from>
    <xdr:to xmlns:xdr="http://schemas.openxmlformats.org/drawingml/2006/spreadsheetDrawing">
      <xdr:col>116</xdr:col>
      <xdr:colOff>114300</xdr:colOff>
      <xdr:row>85</xdr:row>
      <xdr:rowOff>75565</xdr:rowOff>
    </xdr:to>
    <xdr:sp macro="" textlink="">
      <xdr:nvSpPr>
        <xdr:cNvPr id="806" name="フローチャート: 判断 805"/>
        <xdr:cNvSpPr/>
      </xdr:nvSpPr>
      <xdr:spPr>
        <a:xfrm>
          <a:off x="22110700" y="1454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156210</xdr:rowOff>
    </xdr:from>
    <xdr:to xmlns:xdr="http://schemas.openxmlformats.org/drawingml/2006/spreadsheetDrawing">
      <xdr:col>112</xdr:col>
      <xdr:colOff>38100</xdr:colOff>
      <xdr:row>85</xdr:row>
      <xdr:rowOff>86360</xdr:rowOff>
    </xdr:to>
    <xdr:sp macro="" textlink="">
      <xdr:nvSpPr>
        <xdr:cNvPr id="807" name="フローチャート: 判断 806"/>
        <xdr:cNvSpPr/>
      </xdr:nvSpPr>
      <xdr:spPr>
        <a:xfrm>
          <a:off x="212725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123190</xdr:rowOff>
    </xdr:from>
    <xdr:to xmlns:xdr="http://schemas.openxmlformats.org/drawingml/2006/spreadsheetDrawing">
      <xdr:col>107</xdr:col>
      <xdr:colOff>101600</xdr:colOff>
      <xdr:row>85</xdr:row>
      <xdr:rowOff>53340</xdr:rowOff>
    </xdr:to>
    <xdr:sp macro="" textlink="">
      <xdr:nvSpPr>
        <xdr:cNvPr id="808" name="フローチャート: 判断 807"/>
        <xdr:cNvSpPr/>
      </xdr:nvSpPr>
      <xdr:spPr>
        <a:xfrm>
          <a:off x="203835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123190</xdr:rowOff>
    </xdr:from>
    <xdr:to xmlns:xdr="http://schemas.openxmlformats.org/drawingml/2006/spreadsheetDrawing">
      <xdr:col>102</xdr:col>
      <xdr:colOff>165100</xdr:colOff>
      <xdr:row>85</xdr:row>
      <xdr:rowOff>53340</xdr:rowOff>
    </xdr:to>
    <xdr:sp macro="" textlink="">
      <xdr:nvSpPr>
        <xdr:cNvPr id="809" name="フローチャート: 判断 808"/>
        <xdr:cNvSpPr/>
      </xdr:nvSpPr>
      <xdr:spPr>
        <a:xfrm>
          <a:off x="194945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133985</xdr:rowOff>
    </xdr:from>
    <xdr:to xmlns:xdr="http://schemas.openxmlformats.org/drawingml/2006/spreadsheetDrawing">
      <xdr:col>98</xdr:col>
      <xdr:colOff>38100</xdr:colOff>
      <xdr:row>85</xdr:row>
      <xdr:rowOff>64135</xdr:rowOff>
    </xdr:to>
    <xdr:sp macro="" textlink="">
      <xdr:nvSpPr>
        <xdr:cNvPr id="810" name="フローチャート: 判断 809"/>
        <xdr:cNvSpPr/>
      </xdr:nvSpPr>
      <xdr:spPr>
        <a:xfrm>
          <a:off x="18605500" y="1453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1" name="テキスト ボックス 8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2" name="テキスト ボックス 8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3" name="テキスト ボックス 8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4" name="テキスト ボックス 8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5" name="テキスト ボックス 8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80010</xdr:rowOff>
    </xdr:from>
    <xdr:to xmlns:xdr="http://schemas.openxmlformats.org/drawingml/2006/spreadsheetDrawing">
      <xdr:col>116</xdr:col>
      <xdr:colOff>114300</xdr:colOff>
      <xdr:row>85</xdr:row>
      <xdr:rowOff>10160</xdr:rowOff>
    </xdr:to>
    <xdr:sp macro="" textlink="">
      <xdr:nvSpPr>
        <xdr:cNvPr id="816" name="楕円 815"/>
        <xdr:cNvSpPr/>
      </xdr:nvSpPr>
      <xdr:spPr>
        <a:xfrm>
          <a:off x="22110700" y="1448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102870</xdr:rowOff>
    </xdr:from>
    <xdr:ext cx="469900" cy="259080"/>
    <xdr:sp macro="" textlink="">
      <xdr:nvSpPr>
        <xdr:cNvPr id="817" name="【児童館】&#10;一人当たり面積該当値テキスト"/>
        <xdr:cNvSpPr txBox="1"/>
      </xdr:nvSpPr>
      <xdr:spPr>
        <a:xfrm>
          <a:off x="22199600" y="1433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90805</xdr:rowOff>
    </xdr:from>
    <xdr:to xmlns:xdr="http://schemas.openxmlformats.org/drawingml/2006/spreadsheetDrawing">
      <xdr:col>112</xdr:col>
      <xdr:colOff>38100</xdr:colOff>
      <xdr:row>85</xdr:row>
      <xdr:rowOff>20955</xdr:rowOff>
    </xdr:to>
    <xdr:sp macro="" textlink="">
      <xdr:nvSpPr>
        <xdr:cNvPr id="818" name="楕円 817"/>
        <xdr:cNvSpPr/>
      </xdr:nvSpPr>
      <xdr:spPr>
        <a:xfrm>
          <a:off x="21272500" y="144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130810</xdr:rowOff>
    </xdr:from>
    <xdr:to xmlns:xdr="http://schemas.openxmlformats.org/drawingml/2006/spreadsheetDrawing">
      <xdr:col>116</xdr:col>
      <xdr:colOff>63500</xdr:colOff>
      <xdr:row>84</xdr:row>
      <xdr:rowOff>141605</xdr:rowOff>
    </xdr:to>
    <xdr:cxnSp macro="">
      <xdr:nvCxnSpPr>
        <xdr:cNvPr id="819" name="直線コネクタ 818"/>
        <xdr:cNvCxnSpPr/>
      </xdr:nvCxnSpPr>
      <xdr:spPr>
        <a:xfrm flipV="1">
          <a:off x="21323300" y="1453261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90805</xdr:rowOff>
    </xdr:from>
    <xdr:to xmlns:xdr="http://schemas.openxmlformats.org/drawingml/2006/spreadsheetDrawing">
      <xdr:col>107</xdr:col>
      <xdr:colOff>101600</xdr:colOff>
      <xdr:row>85</xdr:row>
      <xdr:rowOff>20955</xdr:rowOff>
    </xdr:to>
    <xdr:sp macro="" textlink="">
      <xdr:nvSpPr>
        <xdr:cNvPr id="820" name="楕円 819"/>
        <xdr:cNvSpPr/>
      </xdr:nvSpPr>
      <xdr:spPr>
        <a:xfrm>
          <a:off x="20383500" y="144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141605</xdr:rowOff>
    </xdr:from>
    <xdr:to xmlns:xdr="http://schemas.openxmlformats.org/drawingml/2006/spreadsheetDrawing">
      <xdr:col>111</xdr:col>
      <xdr:colOff>177800</xdr:colOff>
      <xdr:row>84</xdr:row>
      <xdr:rowOff>141605</xdr:rowOff>
    </xdr:to>
    <xdr:cxnSp macro="">
      <xdr:nvCxnSpPr>
        <xdr:cNvPr id="821" name="直線コネクタ 820"/>
        <xdr:cNvCxnSpPr/>
      </xdr:nvCxnSpPr>
      <xdr:spPr>
        <a:xfrm>
          <a:off x="20434300" y="1454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101600</xdr:rowOff>
    </xdr:from>
    <xdr:to xmlns:xdr="http://schemas.openxmlformats.org/drawingml/2006/spreadsheetDrawing">
      <xdr:col>102</xdr:col>
      <xdr:colOff>165100</xdr:colOff>
      <xdr:row>85</xdr:row>
      <xdr:rowOff>31750</xdr:rowOff>
    </xdr:to>
    <xdr:sp macro="" textlink="">
      <xdr:nvSpPr>
        <xdr:cNvPr id="822" name="楕円 821"/>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141605</xdr:rowOff>
    </xdr:from>
    <xdr:to xmlns:xdr="http://schemas.openxmlformats.org/drawingml/2006/spreadsheetDrawing">
      <xdr:col>107</xdr:col>
      <xdr:colOff>50800</xdr:colOff>
      <xdr:row>84</xdr:row>
      <xdr:rowOff>152400</xdr:rowOff>
    </xdr:to>
    <xdr:cxnSp macro="">
      <xdr:nvCxnSpPr>
        <xdr:cNvPr id="823" name="直線コネクタ 822"/>
        <xdr:cNvCxnSpPr/>
      </xdr:nvCxnSpPr>
      <xdr:spPr>
        <a:xfrm flipV="1">
          <a:off x="19545300" y="145434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112395</xdr:rowOff>
    </xdr:from>
    <xdr:to xmlns:xdr="http://schemas.openxmlformats.org/drawingml/2006/spreadsheetDrawing">
      <xdr:col>98</xdr:col>
      <xdr:colOff>38100</xdr:colOff>
      <xdr:row>85</xdr:row>
      <xdr:rowOff>42545</xdr:rowOff>
    </xdr:to>
    <xdr:sp macro="" textlink="">
      <xdr:nvSpPr>
        <xdr:cNvPr id="824" name="楕円 823"/>
        <xdr:cNvSpPr/>
      </xdr:nvSpPr>
      <xdr:spPr>
        <a:xfrm>
          <a:off x="18605500" y="145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152400</xdr:rowOff>
    </xdr:from>
    <xdr:to xmlns:xdr="http://schemas.openxmlformats.org/drawingml/2006/spreadsheetDrawing">
      <xdr:col>102</xdr:col>
      <xdr:colOff>114300</xdr:colOff>
      <xdr:row>84</xdr:row>
      <xdr:rowOff>163195</xdr:rowOff>
    </xdr:to>
    <xdr:cxnSp macro="">
      <xdr:nvCxnSpPr>
        <xdr:cNvPr id="825" name="直線コネクタ 824"/>
        <xdr:cNvCxnSpPr/>
      </xdr:nvCxnSpPr>
      <xdr:spPr>
        <a:xfrm flipV="1">
          <a:off x="18656300" y="145542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77470</xdr:rowOff>
    </xdr:from>
    <xdr:ext cx="469900" cy="257175"/>
    <xdr:sp macro="" textlink="">
      <xdr:nvSpPr>
        <xdr:cNvPr id="826" name="n_1aveValue【児童館】&#10;一人当たり面積"/>
        <xdr:cNvSpPr txBox="1"/>
      </xdr:nvSpPr>
      <xdr:spPr>
        <a:xfrm>
          <a:off x="21075650" y="146507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44450</xdr:rowOff>
    </xdr:from>
    <xdr:ext cx="467995" cy="259080"/>
    <xdr:sp macro="" textlink="">
      <xdr:nvSpPr>
        <xdr:cNvPr id="827" name="n_2aveValue【児童館】&#10;一人当たり面積"/>
        <xdr:cNvSpPr txBox="1"/>
      </xdr:nvSpPr>
      <xdr:spPr>
        <a:xfrm>
          <a:off x="20199350" y="146177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44450</xdr:rowOff>
    </xdr:from>
    <xdr:ext cx="467995" cy="259080"/>
    <xdr:sp macro="" textlink="">
      <xdr:nvSpPr>
        <xdr:cNvPr id="828" name="n_3aveValue【児童館】&#10;一人当たり面積"/>
        <xdr:cNvSpPr txBox="1"/>
      </xdr:nvSpPr>
      <xdr:spPr>
        <a:xfrm>
          <a:off x="19310350" y="146177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55245</xdr:rowOff>
    </xdr:from>
    <xdr:ext cx="467995" cy="257175"/>
    <xdr:sp macro="" textlink="">
      <xdr:nvSpPr>
        <xdr:cNvPr id="829" name="n_4aveValue【児童館】&#10;一人当たり面積"/>
        <xdr:cNvSpPr txBox="1"/>
      </xdr:nvSpPr>
      <xdr:spPr>
        <a:xfrm>
          <a:off x="18421350" y="146284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37465</xdr:rowOff>
    </xdr:from>
    <xdr:ext cx="469900" cy="259080"/>
    <xdr:sp macro="" textlink="">
      <xdr:nvSpPr>
        <xdr:cNvPr id="830" name="n_1mainValue【児童館】&#10;一人当たり面積"/>
        <xdr:cNvSpPr txBox="1"/>
      </xdr:nvSpPr>
      <xdr:spPr>
        <a:xfrm>
          <a:off x="21075650" y="14267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37465</xdr:rowOff>
    </xdr:from>
    <xdr:ext cx="467995" cy="259080"/>
    <xdr:sp macro="" textlink="">
      <xdr:nvSpPr>
        <xdr:cNvPr id="831" name="n_2mainValue【児童館】&#10;一人当たり面積"/>
        <xdr:cNvSpPr txBox="1"/>
      </xdr:nvSpPr>
      <xdr:spPr>
        <a:xfrm>
          <a:off x="20199350" y="142678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48260</xdr:rowOff>
    </xdr:from>
    <xdr:ext cx="467995" cy="259080"/>
    <xdr:sp macro="" textlink="">
      <xdr:nvSpPr>
        <xdr:cNvPr id="832" name="n_3mainValue【児童館】&#10;一人当たり面積"/>
        <xdr:cNvSpPr txBox="1"/>
      </xdr:nvSpPr>
      <xdr:spPr>
        <a:xfrm>
          <a:off x="19310350" y="14278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59055</xdr:rowOff>
    </xdr:from>
    <xdr:ext cx="467995" cy="259080"/>
    <xdr:sp macro="" textlink="">
      <xdr:nvSpPr>
        <xdr:cNvPr id="833" name="n_4mainValue【児童館】&#10;一人当たり面積"/>
        <xdr:cNvSpPr txBox="1"/>
      </xdr:nvSpPr>
      <xdr:spPr>
        <a:xfrm>
          <a:off x="18421350" y="142894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42" name="テキスト ボックス 841"/>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3" name="直線コネクタ 8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844" name="テキスト ボックス 843"/>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5" name="直線コネクタ 84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846" name="テキスト ボックス 845"/>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47" name="直線コネクタ 84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848" name="テキスト ボックス 847"/>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49" name="直線コネクタ 84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0" name="テキスト ボックス 84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1" name="直線コネクタ 85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2" name="テキスト ボックス 85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3" name="直線コネクタ 85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854" name="テキスト ボックス 853"/>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5" name="直線コネクタ 8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856" name="テキスト ボックス 855"/>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166370</xdr:rowOff>
    </xdr:from>
    <xdr:to xmlns:xdr="http://schemas.openxmlformats.org/drawingml/2006/spreadsheetDrawing">
      <xdr:col>85</xdr:col>
      <xdr:colOff>126365</xdr:colOff>
      <xdr:row>108</xdr:row>
      <xdr:rowOff>152400</xdr:rowOff>
    </xdr:to>
    <xdr:cxnSp macro="">
      <xdr:nvCxnSpPr>
        <xdr:cNvPr id="858" name="直線コネクタ 857"/>
        <xdr:cNvCxnSpPr/>
      </xdr:nvCxnSpPr>
      <xdr:spPr>
        <a:xfrm flipV="1">
          <a:off x="16318865" y="17139920"/>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175"/>
    <xdr:sp macro="" textlink="">
      <xdr:nvSpPr>
        <xdr:cNvPr id="859" name="【公民館】&#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0" name="直線コネクタ 859"/>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112395</xdr:rowOff>
    </xdr:from>
    <xdr:ext cx="405130" cy="257175"/>
    <xdr:sp macro="" textlink="">
      <xdr:nvSpPr>
        <xdr:cNvPr id="861" name="【公民館】&#10;有形固定資産減価償却率最大値テキスト"/>
        <xdr:cNvSpPr txBox="1"/>
      </xdr:nvSpPr>
      <xdr:spPr>
        <a:xfrm>
          <a:off x="16357600" y="169144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166370</xdr:rowOff>
    </xdr:from>
    <xdr:to xmlns:xdr="http://schemas.openxmlformats.org/drawingml/2006/spreadsheetDrawing">
      <xdr:col>86</xdr:col>
      <xdr:colOff>25400</xdr:colOff>
      <xdr:row>99</xdr:row>
      <xdr:rowOff>166370</xdr:rowOff>
    </xdr:to>
    <xdr:cxnSp macro="">
      <xdr:nvCxnSpPr>
        <xdr:cNvPr id="862" name="直線コネクタ 861"/>
        <xdr:cNvCxnSpPr/>
      </xdr:nvCxnSpPr>
      <xdr:spPr>
        <a:xfrm>
          <a:off x="16230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135890</xdr:rowOff>
    </xdr:from>
    <xdr:ext cx="405130" cy="259080"/>
    <xdr:sp macro="" textlink="">
      <xdr:nvSpPr>
        <xdr:cNvPr id="863" name="【公民館】&#10;有形固定資産減価償却率平均値テキスト"/>
        <xdr:cNvSpPr txBox="1"/>
      </xdr:nvSpPr>
      <xdr:spPr>
        <a:xfrm>
          <a:off x="16357600" y="1779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113030</xdr:rowOff>
    </xdr:from>
    <xdr:to xmlns:xdr="http://schemas.openxmlformats.org/drawingml/2006/spreadsheetDrawing">
      <xdr:col>85</xdr:col>
      <xdr:colOff>177800</xdr:colOff>
      <xdr:row>105</xdr:row>
      <xdr:rowOff>43180</xdr:rowOff>
    </xdr:to>
    <xdr:sp macro="" textlink="">
      <xdr:nvSpPr>
        <xdr:cNvPr id="864" name="フローチャート: 判断 863"/>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86360</xdr:rowOff>
    </xdr:from>
    <xdr:to xmlns:xdr="http://schemas.openxmlformats.org/drawingml/2006/spreadsheetDrawing">
      <xdr:col>81</xdr:col>
      <xdr:colOff>101600</xdr:colOff>
      <xdr:row>105</xdr:row>
      <xdr:rowOff>16510</xdr:rowOff>
    </xdr:to>
    <xdr:sp macro="" textlink="">
      <xdr:nvSpPr>
        <xdr:cNvPr id="865" name="フローチャート: 判断 864"/>
        <xdr:cNvSpPr/>
      </xdr:nvSpPr>
      <xdr:spPr>
        <a:xfrm>
          <a:off x="154305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120650</xdr:rowOff>
    </xdr:from>
    <xdr:to xmlns:xdr="http://schemas.openxmlformats.org/drawingml/2006/spreadsheetDrawing">
      <xdr:col>76</xdr:col>
      <xdr:colOff>165100</xdr:colOff>
      <xdr:row>105</xdr:row>
      <xdr:rowOff>50800</xdr:rowOff>
    </xdr:to>
    <xdr:sp macro="" textlink="">
      <xdr:nvSpPr>
        <xdr:cNvPr id="866" name="フローチャート: 判断 865"/>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867" name="フローチャート: 判断 866"/>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105410</xdr:rowOff>
    </xdr:from>
    <xdr:to xmlns:xdr="http://schemas.openxmlformats.org/drawingml/2006/spreadsheetDrawing">
      <xdr:col>67</xdr:col>
      <xdr:colOff>101600</xdr:colOff>
      <xdr:row>105</xdr:row>
      <xdr:rowOff>35560</xdr:rowOff>
    </xdr:to>
    <xdr:sp macro="" textlink="">
      <xdr:nvSpPr>
        <xdr:cNvPr id="868" name="フローチャート: 判断 867"/>
        <xdr:cNvSpPr/>
      </xdr:nvSpPr>
      <xdr:spPr>
        <a:xfrm>
          <a:off x="12763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9" name="テキスト ボックス 8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0" name="テキスト ボックス 8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1" name="テキスト ボックス 8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2" name="テキスト ボックス 8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3" name="テキスト ボックス 8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166370</xdr:rowOff>
    </xdr:from>
    <xdr:to xmlns:xdr="http://schemas.openxmlformats.org/drawingml/2006/spreadsheetDrawing">
      <xdr:col>85</xdr:col>
      <xdr:colOff>177800</xdr:colOff>
      <xdr:row>106</xdr:row>
      <xdr:rowOff>96520</xdr:rowOff>
    </xdr:to>
    <xdr:sp macro="" textlink="">
      <xdr:nvSpPr>
        <xdr:cNvPr id="874" name="楕円 873"/>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144780</xdr:rowOff>
    </xdr:from>
    <xdr:ext cx="405130" cy="257175"/>
    <xdr:sp macro="" textlink="">
      <xdr:nvSpPr>
        <xdr:cNvPr id="875" name="【公民館】&#10;有形固定資産減価償却率該当値テキスト"/>
        <xdr:cNvSpPr txBox="1"/>
      </xdr:nvSpPr>
      <xdr:spPr>
        <a:xfrm>
          <a:off x="16357600" y="18147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151130</xdr:rowOff>
    </xdr:from>
    <xdr:to xmlns:xdr="http://schemas.openxmlformats.org/drawingml/2006/spreadsheetDrawing">
      <xdr:col>81</xdr:col>
      <xdr:colOff>101600</xdr:colOff>
      <xdr:row>106</xdr:row>
      <xdr:rowOff>81280</xdr:rowOff>
    </xdr:to>
    <xdr:sp macro="" textlink="">
      <xdr:nvSpPr>
        <xdr:cNvPr id="876" name="楕円 875"/>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30480</xdr:rowOff>
    </xdr:from>
    <xdr:to xmlns:xdr="http://schemas.openxmlformats.org/drawingml/2006/spreadsheetDrawing">
      <xdr:col>85</xdr:col>
      <xdr:colOff>127000</xdr:colOff>
      <xdr:row>106</xdr:row>
      <xdr:rowOff>45720</xdr:rowOff>
    </xdr:to>
    <xdr:cxnSp macro="">
      <xdr:nvCxnSpPr>
        <xdr:cNvPr id="877" name="直線コネクタ 876"/>
        <xdr:cNvCxnSpPr/>
      </xdr:nvCxnSpPr>
      <xdr:spPr>
        <a:xfrm>
          <a:off x="15481300" y="182041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151130</xdr:rowOff>
    </xdr:from>
    <xdr:to xmlns:xdr="http://schemas.openxmlformats.org/drawingml/2006/spreadsheetDrawing">
      <xdr:col>76</xdr:col>
      <xdr:colOff>165100</xdr:colOff>
      <xdr:row>106</xdr:row>
      <xdr:rowOff>81280</xdr:rowOff>
    </xdr:to>
    <xdr:sp macro="" textlink="">
      <xdr:nvSpPr>
        <xdr:cNvPr id="878" name="楕円 877"/>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30480</xdr:rowOff>
    </xdr:from>
    <xdr:to xmlns:xdr="http://schemas.openxmlformats.org/drawingml/2006/spreadsheetDrawing">
      <xdr:col>81</xdr:col>
      <xdr:colOff>50800</xdr:colOff>
      <xdr:row>106</xdr:row>
      <xdr:rowOff>30480</xdr:rowOff>
    </xdr:to>
    <xdr:cxnSp macro="">
      <xdr:nvCxnSpPr>
        <xdr:cNvPr id="879" name="直線コネクタ 878"/>
        <xdr:cNvCxnSpPr/>
      </xdr:nvCxnSpPr>
      <xdr:spPr>
        <a:xfrm>
          <a:off x="14592300" y="18204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103505</xdr:rowOff>
    </xdr:from>
    <xdr:to xmlns:xdr="http://schemas.openxmlformats.org/drawingml/2006/spreadsheetDrawing">
      <xdr:col>72</xdr:col>
      <xdr:colOff>38100</xdr:colOff>
      <xdr:row>106</xdr:row>
      <xdr:rowOff>33655</xdr:rowOff>
    </xdr:to>
    <xdr:sp macro="" textlink="">
      <xdr:nvSpPr>
        <xdr:cNvPr id="880" name="楕円 879"/>
        <xdr:cNvSpPr/>
      </xdr:nvSpPr>
      <xdr:spPr>
        <a:xfrm>
          <a:off x="13652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154940</xdr:rowOff>
    </xdr:from>
    <xdr:to xmlns:xdr="http://schemas.openxmlformats.org/drawingml/2006/spreadsheetDrawing">
      <xdr:col>76</xdr:col>
      <xdr:colOff>114300</xdr:colOff>
      <xdr:row>106</xdr:row>
      <xdr:rowOff>30480</xdr:rowOff>
    </xdr:to>
    <xdr:cxnSp macro="">
      <xdr:nvCxnSpPr>
        <xdr:cNvPr id="881" name="直線コネクタ 880"/>
        <xdr:cNvCxnSpPr/>
      </xdr:nvCxnSpPr>
      <xdr:spPr>
        <a:xfrm>
          <a:off x="13703300" y="1815719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101600</xdr:rowOff>
    </xdr:from>
    <xdr:to xmlns:xdr="http://schemas.openxmlformats.org/drawingml/2006/spreadsheetDrawing">
      <xdr:col>67</xdr:col>
      <xdr:colOff>101600</xdr:colOff>
      <xdr:row>106</xdr:row>
      <xdr:rowOff>31750</xdr:rowOff>
    </xdr:to>
    <xdr:sp macro="" textlink="">
      <xdr:nvSpPr>
        <xdr:cNvPr id="882" name="楕円 881"/>
        <xdr:cNvSpPr/>
      </xdr:nvSpPr>
      <xdr:spPr>
        <a:xfrm>
          <a:off x="12763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152400</xdr:rowOff>
    </xdr:from>
    <xdr:to xmlns:xdr="http://schemas.openxmlformats.org/drawingml/2006/spreadsheetDrawing">
      <xdr:col>71</xdr:col>
      <xdr:colOff>177800</xdr:colOff>
      <xdr:row>105</xdr:row>
      <xdr:rowOff>154940</xdr:rowOff>
    </xdr:to>
    <xdr:cxnSp macro="">
      <xdr:nvCxnSpPr>
        <xdr:cNvPr id="883" name="直線コネクタ 882"/>
        <xdr:cNvCxnSpPr/>
      </xdr:nvCxnSpPr>
      <xdr:spPr>
        <a:xfrm>
          <a:off x="12814300" y="181546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33020</xdr:rowOff>
    </xdr:from>
    <xdr:ext cx="405130" cy="259080"/>
    <xdr:sp macro="" textlink="">
      <xdr:nvSpPr>
        <xdr:cNvPr id="884" name="n_1aveValue【公民館】&#10;有形固定資産減価償却率"/>
        <xdr:cNvSpPr txBox="1"/>
      </xdr:nvSpPr>
      <xdr:spPr>
        <a:xfrm>
          <a:off x="15266035" y="1769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67310</xdr:rowOff>
    </xdr:from>
    <xdr:ext cx="403225" cy="259080"/>
    <xdr:sp macro="" textlink="">
      <xdr:nvSpPr>
        <xdr:cNvPr id="885" name="n_2aveValue【公民館】&#10;有形固定資産減価償却率"/>
        <xdr:cNvSpPr txBox="1"/>
      </xdr:nvSpPr>
      <xdr:spPr>
        <a:xfrm>
          <a:off x="14389735" y="17726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67310</xdr:rowOff>
    </xdr:from>
    <xdr:ext cx="403225" cy="259080"/>
    <xdr:sp macro="" textlink="">
      <xdr:nvSpPr>
        <xdr:cNvPr id="886" name="n_3aveValue【公民館】&#10;有形固定資産減価償却率"/>
        <xdr:cNvSpPr txBox="1"/>
      </xdr:nvSpPr>
      <xdr:spPr>
        <a:xfrm>
          <a:off x="13500735" y="17726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52070</xdr:rowOff>
    </xdr:from>
    <xdr:ext cx="403225" cy="257175"/>
    <xdr:sp macro="" textlink="">
      <xdr:nvSpPr>
        <xdr:cNvPr id="887" name="n_4aveValue【公民館】&#10;有形固定資産減価償却率"/>
        <xdr:cNvSpPr txBox="1"/>
      </xdr:nvSpPr>
      <xdr:spPr>
        <a:xfrm>
          <a:off x="12611735" y="177114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72390</xdr:rowOff>
    </xdr:from>
    <xdr:ext cx="405130" cy="259080"/>
    <xdr:sp macro="" textlink="">
      <xdr:nvSpPr>
        <xdr:cNvPr id="888" name="n_1mainValue【公民館】&#10;有形固定資産減価償却率"/>
        <xdr:cNvSpPr txBox="1"/>
      </xdr:nvSpPr>
      <xdr:spPr>
        <a:xfrm>
          <a:off x="15266035" y="18246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72390</xdr:rowOff>
    </xdr:from>
    <xdr:ext cx="403225" cy="259080"/>
    <xdr:sp macro="" textlink="">
      <xdr:nvSpPr>
        <xdr:cNvPr id="889" name="n_2mainValue【公民館】&#10;有形固定資産減価償却率"/>
        <xdr:cNvSpPr txBox="1"/>
      </xdr:nvSpPr>
      <xdr:spPr>
        <a:xfrm>
          <a:off x="14389735" y="182460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24765</xdr:rowOff>
    </xdr:from>
    <xdr:ext cx="403225" cy="259080"/>
    <xdr:sp macro="" textlink="">
      <xdr:nvSpPr>
        <xdr:cNvPr id="890" name="n_3mainValue【公民館】&#10;有形固定資産減価償却率"/>
        <xdr:cNvSpPr txBox="1"/>
      </xdr:nvSpPr>
      <xdr:spPr>
        <a:xfrm>
          <a:off x="13500735" y="18198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22860</xdr:rowOff>
    </xdr:from>
    <xdr:ext cx="403225" cy="259080"/>
    <xdr:sp macro="" textlink="">
      <xdr:nvSpPr>
        <xdr:cNvPr id="891" name="n_4mainValue【公民館】&#10;有形固定資産減価償却率"/>
        <xdr:cNvSpPr txBox="1"/>
      </xdr:nvSpPr>
      <xdr:spPr>
        <a:xfrm>
          <a:off x="12611735" y="18196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900" name="テキスト ボックス 899"/>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1" name="直線コネクタ 9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2" name="直線コネクタ 90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903" name="テキスト ボックス 902"/>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4" name="直線コネクタ 90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905" name="テキスト ボックス 904"/>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6" name="直線コネクタ 90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907" name="テキスト ボックス 906"/>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08" name="直線コネクタ 90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909" name="テキスト ボックス 908"/>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0" name="直線コネクタ 90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911" name="テキスト ボックス 910"/>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2" name="直線コネクタ 91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913" name="テキスト ボックス 912"/>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4" name="直線コネクタ 9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15" name="テキスト ボックス 914"/>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109</xdr:row>
      <xdr:rowOff>20955</xdr:rowOff>
    </xdr:to>
    <xdr:cxnSp macro="">
      <xdr:nvCxnSpPr>
        <xdr:cNvPr id="917" name="直線コネクタ 916"/>
        <xdr:cNvCxnSpPr/>
      </xdr:nvCxnSpPr>
      <xdr:spPr>
        <a:xfrm flipV="1">
          <a:off x="22160865" y="17301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918"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919" name="直線コネクタ 918"/>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920" name="【公民館】&#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921" name="直線コネクタ 920"/>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137795</xdr:rowOff>
    </xdr:from>
    <xdr:ext cx="469900" cy="259080"/>
    <xdr:sp macro="" textlink="">
      <xdr:nvSpPr>
        <xdr:cNvPr id="922" name="【公民館】&#10;一人当たり面積平均値テキスト"/>
        <xdr:cNvSpPr txBox="1"/>
      </xdr:nvSpPr>
      <xdr:spPr>
        <a:xfrm>
          <a:off x="22199600" y="183114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923" name="フローチャート: 判断 922"/>
        <xdr:cNvSpPr/>
      </xdr:nvSpPr>
      <xdr:spPr>
        <a:xfrm>
          <a:off x="2211070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141605</xdr:rowOff>
    </xdr:from>
    <xdr:to xmlns:xdr="http://schemas.openxmlformats.org/drawingml/2006/spreadsheetDrawing">
      <xdr:col>112</xdr:col>
      <xdr:colOff>38100</xdr:colOff>
      <xdr:row>107</xdr:row>
      <xdr:rowOff>71755</xdr:rowOff>
    </xdr:to>
    <xdr:sp macro="" textlink="">
      <xdr:nvSpPr>
        <xdr:cNvPr id="924" name="フローチャート: 判断 923"/>
        <xdr:cNvSpPr/>
      </xdr:nvSpPr>
      <xdr:spPr>
        <a:xfrm>
          <a:off x="21272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149225</xdr:rowOff>
    </xdr:from>
    <xdr:to xmlns:xdr="http://schemas.openxmlformats.org/drawingml/2006/spreadsheetDrawing">
      <xdr:col>107</xdr:col>
      <xdr:colOff>101600</xdr:colOff>
      <xdr:row>107</xdr:row>
      <xdr:rowOff>79375</xdr:rowOff>
    </xdr:to>
    <xdr:sp macro="" textlink="">
      <xdr:nvSpPr>
        <xdr:cNvPr id="925" name="フローチャート: 判断 924"/>
        <xdr:cNvSpPr/>
      </xdr:nvSpPr>
      <xdr:spPr>
        <a:xfrm>
          <a:off x="20383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141605</xdr:rowOff>
    </xdr:from>
    <xdr:to xmlns:xdr="http://schemas.openxmlformats.org/drawingml/2006/spreadsheetDrawing">
      <xdr:col>102</xdr:col>
      <xdr:colOff>165100</xdr:colOff>
      <xdr:row>107</xdr:row>
      <xdr:rowOff>71755</xdr:rowOff>
    </xdr:to>
    <xdr:sp macro="" textlink="">
      <xdr:nvSpPr>
        <xdr:cNvPr id="926" name="フローチャート: 判断 925"/>
        <xdr:cNvSpPr/>
      </xdr:nvSpPr>
      <xdr:spPr>
        <a:xfrm>
          <a:off x="19494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151130</xdr:rowOff>
    </xdr:from>
    <xdr:to xmlns:xdr="http://schemas.openxmlformats.org/drawingml/2006/spreadsheetDrawing">
      <xdr:col>98</xdr:col>
      <xdr:colOff>38100</xdr:colOff>
      <xdr:row>107</xdr:row>
      <xdr:rowOff>81280</xdr:rowOff>
    </xdr:to>
    <xdr:sp macro="" textlink="">
      <xdr:nvSpPr>
        <xdr:cNvPr id="927" name="フローチャート: 判断 926"/>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8" name="テキスト ボックス 9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9" name="テキスト ボックス 9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0" name="テキスト ボックス 9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1" name="テキスト ボックス 9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2" name="テキスト ボックス 9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45085</xdr:rowOff>
    </xdr:from>
    <xdr:to xmlns:xdr="http://schemas.openxmlformats.org/drawingml/2006/spreadsheetDrawing">
      <xdr:col>116</xdr:col>
      <xdr:colOff>114300</xdr:colOff>
      <xdr:row>105</xdr:row>
      <xdr:rowOff>146685</xdr:rowOff>
    </xdr:to>
    <xdr:sp macro="" textlink="">
      <xdr:nvSpPr>
        <xdr:cNvPr id="933" name="楕円 932"/>
        <xdr:cNvSpPr/>
      </xdr:nvSpPr>
      <xdr:spPr>
        <a:xfrm>
          <a:off x="22110700" y="180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67945</xdr:rowOff>
    </xdr:from>
    <xdr:ext cx="469900" cy="258445"/>
    <xdr:sp macro="" textlink="">
      <xdr:nvSpPr>
        <xdr:cNvPr id="934" name="【公民館】&#10;一人当たり面積該当値テキスト"/>
        <xdr:cNvSpPr txBox="1"/>
      </xdr:nvSpPr>
      <xdr:spPr>
        <a:xfrm>
          <a:off x="22199600" y="17898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29210</xdr:rowOff>
    </xdr:from>
    <xdr:to xmlns:xdr="http://schemas.openxmlformats.org/drawingml/2006/spreadsheetDrawing">
      <xdr:col>112</xdr:col>
      <xdr:colOff>38100</xdr:colOff>
      <xdr:row>106</xdr:row>
      <xdr:rowOff>130175</xdr:rowOff>
    </xdr:to>
    <xdr:sp macro="" textlink="">
      <xdr:nvSpPr>
        <xdr:cNvPr id="935" name="楕円 934"/>
        <xdr:cNvSpPr/>
      </xdr:nvSpPr>
      <xdr:spPr>
        <a:xfrm>
          <a:off x="21272500" y="18202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95885</xdr:rowOff>
    </xdr:from>
    <xdr:to xmlns:xdr="http://schemas.openxmlformats.org/drawingml/2006/spreadsheetDrawing">
      <xdr:col>116</xdr:col>
      <xdr:colOff>63500</xdr:colOff>
      <xdr:row>106</xdr:row>
      <xdr:rowOff>79375</xdr:rowOff>
    </xdr:to>
    <xdr:cxnSp macro="">
      <xdr:nvCxnSpPr>
        <xdr:cNvPr id="936" name="直線コネクタ 935"/>
        <xdr:cNvCxnSpPr/>
      </xdr:nvCxnSpPr>
      <xdr:spPr>
        <a:xfrm flipV="1">
          <a:off x="21323300" y="18098135"/>
          <a:ext cx="838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41910</xdr:rowOff>
    </xdr:from>
    <xdr:to xmlns:xdr="http://schemas.openxmlformats.org/drawingml/2006/spreadsheetDrawing">
      <xdr:col>107</xdr:col>
      <xdr:colOff>101600</xdr:colOff>
      <xdr:row>106</xdr:row>
      <xdr:rowOff>143510</xdr:rowOff>
    </xdr:to>
    <xdr:sp macro="" textlink="">
      <xdr:nvSpPr>
        <xdr:cNvPr id="937" name="楕円 936"/>
        <xdr:cNvSpPr/>
      </xdr:nvSpPr>
      <xdr:spPr>
        <a:xfrm>
          <a:off x="20383500" y="182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79375</xdr:rowOff>
    </xdr:from>
    <xdr:to xmlns:xdr="http://schemas.openxmlformats.org/drawingml/2006/spreadsheetDrawing">
      <xdr:col>111</xdr:col>
      <xdr:colOff>177800</xdr:colOff>
      <xdr:row>106</xdr:row>
      <xdr:rowOff>92710</xdr:rowOff>
    </xdr:to>
    <xdr:cxnSp macro="">
      <xdr:nvCxnSpPr>
        <xdr:cNvPr id="938" name="直線コネクタ 937"/>
        <xdr:cNvCxnSpPr/>
      </xdr:nvCxnSpPr>
      <xdr:spPr>
        <a:xfrm flipV="1">
          <a:off x="20434300" y="182530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54610</xdr:rowOff>
    </xdr:from>
    <xdr:to xmlns:xdr="http://schemas.openxmlformats.org/drawingml/2006/spreadsheetDrawing">
      <xdr:col>102</xdr:col>
      <xdr:colOff>165100</xdr:colOff>
      <xdr:row>106</xdr:row>
      <xdr:rowOff>156210</xdr:rowOff>
    </xdr:to>
    <xdr:sp macro="" textlink="">
      <xdr:nvSpPr>
        <xdr:cNvPr id="939" name="楕円 938"/>
        <xdr:cNvSpPr/>
      </xdr:nvSpPr>
      <xdr:spPr>
        <a:xfrm>
          <a:off x="19494500" y="182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92710</xdr:rowOff>
    </xdr:from>
    <xdr:to xmlns:xdr="http://schemas.openxmlformats.org/drawingml/2006/spreadsheetDrawing">
      <xdr:col>107</xdr:col>
      <xdr:colOff>50800</xdr:colOff>
      <xdr:row>106</xdr:row>
      <xdr:rowOff>105410</xdr:rowOff>
    </xdr:to>
    <xdr:cxnSp macro="">
      <xdr:nvCxnSpPr>
        <xdr:cNvPr id="940" name="直線コネクタ 939"/>
        <xdr:cNvCxnSpPr/>
      </xdr:nvCxnSpPr>
      <xdr:spPr>
        <a:xfrm flipV="1">
          <a:off x="19545300" y="182664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67945</xdr:rowOff>
    </xdr:from>
    <xdr:to xmlns:xdr="http://schemas.openxmlformats.org/drawingml/2006/spreadsheetDrawing">
      <xdr:col>98</xdr:col>
      <xdr:colOff>38100</xdr:colOff>
      <xdr:row>106</xdr:row>
      <xdr:rowOff>169545</xdr:rowOff>
    </xdr:to>
    <xdr:sp macro="" textlink="">
      <xdr:nvSpPr>
        <xdr:cNvPr id="941" name="楕円 940"/>
        <xdr:cNvSpPr/>
      </xdr:nvSpPr>
      <xdr:spPr>
        <a:xfrm>
          <a:off x="18605500" y="182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105410</xdr:rowOff>
    </xdr:from>
    <xdr:to xmlns:xdr="http://schemas.openxmlformats.org/drawingml/2006/spreadsheetDrawing">
      <xdr:col>102</xdr:col>
      <xdr:colOff>114300</xdr:colOff>
      <xdr:row>106</xdr:row>
      <xdr:rowOff>118745</xdr:rowOff>
    </xdr:to>
    <xdr:cxnSp macro="">
      <xdr:nvCxnSpPr>
        <xdr:cNvPr id="942" name="直線コネクタ 941"/>
        <xdr:cNvCxnSpPr/>
      </xdr:nvCxnSpPr>
      <xdr:spPr>
        <a:xfrm flipV="1">
          <a:off x="18656300" y="182791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63500</xdr:rowOff>
    </xdr:from>
    <xdr:ext cx="469900" cy="257175"/>
    <xdr:sp macro="" textlink="">
      <xdr:nvSpPr>
        <xdr:cNvPr id="943" name="n_1aveValue【公民館】&#10;一人当たり面積"/>
        <xdr:cNvSpPr txBox="1"/>
      </xdr:nvSpPr>
      <xdr:spPr>
        <a:xfrm>
          <a:off x="21075650" y="184086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70485</xdr:rowOff>
    </xdr:from>
    <xdr:ext cx="467995" cy="259080"/>
    <xdr:sp macro="" textlink="">
      <xdr:nvSpPr>
        <xdr:cNvPr id="944" name="n_2aveValue【公民館】&#10;一人当たり面積"/>
        <xdr:cNvSpPr txBox="1"/>
      </xdr:nvSpPr>
      <xdr:spPr>
        <a:xfrm>
          <a:off x="20199350" y="184156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63500</xdr:rowOff>
    </xdr:from>
    <xdr:ext cx="467995" cy="257175"/>
    <xdr:sp macro="" textlink="">
      <xdr:nvSpPr>
        <xdr:cNvPr id="945" name="n_3aveValue【公民館】&#10;一人当たり面積"/>
        <xdr:cNvSpPr txBox="1"/>
      </xdr:nvSpPr>
      <xdr:spPr>
        <a:xfrm>
          <a:off x="19310350" y="18408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72390</xdr:rowOff>
    </xdr:from>
    <xdr:ext cx="467995" cy="259080"/>
    <xdr:sp macro="" textlink="">
      <xdr:nvSpPr>
        <xdr:cNvPr id="946" name="n_4aveValue【公民館】&#10;一人当たり面積"/>
        <xdr:cNvSpPr txBox="1"/>
      </xdr:nvSpPr>
      <xdr:spPr>
        <a:xfrm>
          <a:off x="18421350" y="184175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146685</xdr:rowOff>
    </xdr:from>
    <xdr:ext cx="469900" cy="257175"/>
    <xdr:sp macro="" textlink="">
      <xdr:nvSpPr>
        <xdr:cNvPr id="947" name="n_1mainValue【公民館】&#10;一人当たり面積"/>
        <xdr:cNvSpPr txBox="1"/>
      </xdr:nvSpPr>
      <xdr:spPr>
        <a:xfrm>
          <a:off x="21075650" y="179774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160020</xdr:rowOff>
    </xdr:from>
    <xdr:ext cx="467995" cy="259080"/>
    <xdr:sp macro="" textlink="">
      <xdr:nvSpPr>
        <xdr:cNvPr id="948" name="n_2mainValue【公民館】&#10;一人当たり面積"/>
        <xdr:cNvSpPr txBox="1"/>
      </xdr:nvSpPr>
      <xdr:spPr>
        <a:xfrm>
          <a:off x="20199350" y="17990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1270</xdr:rowOff>
    </xdr:from>
    <xdr:ext cx="467995" cy="259080"/>
    <xdr:sp macro="" textlink="">
      <xdr:nvSpPr>
        <xdr:cNvPr id="949" name="n_3mainValue【公民館】&#10;一人当たり面積"/>
        <xdr:cNvSpPr txBox="1"/>
      </xdr:nvSpPr>
      <xdr:spPr>
        <a:xfrm>
          <a:off x="19310350" y="18003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14605</xdr:rowOff>
    </xdr:from>
    <xdr:ext cx="467995" cy="259080"/>
    <xdr:sp macro="" textlink="">
      <xdr:nvSpPr>
        <xdr:cNvPr id="950" name="n_4mainValue【公民館】&#10;一人当たり面積"/>
        <xdr:cNvSpPr txBox="1"/>
      </xdr:nvSpPr>
      <xdr:spPr>
        <a:xfrm>
          <a:off x="18421350" y="18016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道路　有形固定資産減価償却率は横ばいで推移しており、類似団体内平均値とほぼ同水準である。計画的な資産の更新・維持管理を行う。</a:t>
          </a:r>
          <a:endParaRPr kumimoji="1" lang="en-US" altLang="ja-JP" sz="1050">
            <a:latin typeface="ＭＳ Ｐゴシック"/>
            <a:ea typeface="ＭＳ Ｐゴシック"/>
          </a:endParaRPr>
        </a:p>
        <a:p>
          <a:r>
            <a:rPr kumimoji="1" lang="ja-JP" altLang="en-US" sz="1050">
              <a:latin typeface="ＭＳ Ｐゴシック"/>
              <a:ea typeface="ＭＳ Ｐゴシック"/>
            </a:rPr>
            <a:t>橋りょう・トンネル　有形固定資産減価償却率が類似団体内平均値を大幅に上回っており、老朽化が深刻である。老朽対策が必要である。</a:t>
          </a:r>
          <a:endParaRPr kumimoji="1" lang="en-US" altLang="ja-JP" sz="1050">
            <a:latin typeface="ＭＳ Ｐゴシック"/>
            <a:ea typeface="ＭＳ Ｐゴシック"/>
          </a:endParaRPr>
        </a:p>
        <a:p>
          <a:r>
            <a:rPr kumimoji="1" lang="ja-JP" altLang="en-US" sz="1050">
              <a:latin typeface="ＭＳ Ｐゴシック"/>
              <a:ea typeface="ＭＳ Ｐゴシック"/>
            </a:rPr>
            <a:t>公営住宅　新築建替事業により対前年度</a:t>
          </a:r>
          <a:r>
            <a:rPr kumimoji="1" lang="en-US" altLang="ja-JP" sz="1050">
              <a:latin typeface="ＭＳ Ｐゴシック"/>
              <a:ea typeface="ＭＳ Ｐゴシック"/>
            </a:rPr>
            <a:t>5.5</a:t>
          </a:r>
          <a:r>
            <a:rPr kumimoji="1" lang="ja-JP" altLang="en-US" sz="1050">
              <a:latin typeface="ＭＳ Ｐゴシック"/>
              <a:ea typeface="ＭＳ Ｐゴシック"/>
            </a:rPr>
            <a:t>％減である。一人当たり面積が類似団体内平均値を大きく上回っているため適正規模での更新・維持管理を行う。</a:t>
          </a:r>
          <a:endParaRPr kumimoji="1" lang="en-US" altLang="ja-JP" sz="1050">
            <a:latin typeface="ＭＳ Ｐゴシック"/>
            <a:ea typeface="ＭＳ Ｐゴシック"/>
          </a:endParaRPr>
        </a:p>
        <a:p>
          <a:r>
            <a:rPr kumimoji="1" lang="ja-JP" altLang="en-US" sz="1050">
              <a:latin typeface="ＭＳ Ｐゴシック"/>
              <a:ea typeface="ＭＳ Ｐゴシック"/>
            </a:rPr>
            <a:t>港湾・漁港　有形固定資産減価償却率は上昇しているが、類似団体内平均値とほぼ同水準で推移している。</a:t>
          </a:r>
          <a:endParaRPr kumimoji="1" lang="en-US" altLang="ja-JP" sz="105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050">
              <a:latin typeface="ＭＳ Ｐゴシック"/>
              <a:ea typeface="ＭＳ Ｐゴシック"/>
            </a:rPr>
            <a:t>認定こども園・幼稚園・保育所　</a:t>
          </a:r>
          <a:r>
            <a:rPr kumimoji="1" lang="ja-JP" altLang="ja-JP" sz="1050">
              <a:solidFill>
                <a:schemeClr val="dk1"/>
              </a:solidFill>
              <a:effectLst/>
              <a:latin typeface="ＭＳ Ｐゴシック"/>
              <a:ea typeface="ＭＳ Ｐゴシック"/>
              <a:cs typeface="+mn-cs"/>
            </a:rPr>
            <a:t>有形固定資産減価償却率が類似団体内平均値を大幅に上回っており、老朽化が深刻である。老朽対策が必要である。</a:t>
          </a:r>
          <a:endParaRPr kumimoji="1" lang="en-US" altLang="ja-JP" sz="105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a:solidFill>
                <a:schemeClr val="dk1"/>
              </a:solidFill>
              <a:effectLst/>
              <a:latin typeface="ＭＳ Ｐゴシック"/>
              <a:ea typeface="ＭＳ Ｐゴシック"/>
              <a:cs typeface="+mn-cs"/>
            </a:rPr>
            <a:t>学校施設　有形固定資産減価償却率は上昇しており、また同様に上昇している類似団体内平均値に比して上昇率も高い。老朽対策に向けた検討が必要である。</a:t>
          </a:r>
          <a:endParaRPr kumimoji="1" lang="en-US" altLang="ja-JP" sz="105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a:solidFill>
                <a:schemeClr val="dk1"/>
              </a:solidFill>
              <a:effectLst/>
              <a:latin typeface="ＭＳ Ｐゴシック"/>
              <a:ea typeface="ＭＳ Ｐゴシック"/>
              <a:cs typeface="+mn-cs"/>
            </a:rPr>
            <a:t>児童館　有形固定資産減価償却率は上昇しているが、類似団体内平均値以下である。</a:t>
          </a:r>
          <a:endParaRPr kumimoji="1" lang="en-US" altLang="ja-JP" sz="105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a:solidFill>
                <a:schemeClr val="dk1"/>
              </a:solidFill>
              <a:effectLst/>
              <a:latin typeface="ＭＳ Ｐゴシック"/>
              <a:ea typeface="ＭＳ Ｐゴシック"/>
              <a:cs typeface="+mn-cs"/>
            </a:rPr>
            <a:t>公民館　有形固定資産減価償却率は上昇しており、類似団体内平均値を上回っている。老朽対策に向けた検討が必要である。</a:t>
          </a:r>
          <a:endParaRPr lang="ja-JP" altLang="ja-JP" sz="105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12,015
11,923
248.22
16,071,284
15,583,645
462,206
5,796,652
14,268,045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7185" cy="257175"/>
    <xdr:sp macro="" textlink="">
      <xdr:nvSpPr>
        <xdr:cNvPr id="53" name="テキスト ボックス 52"/>
        <xdr:cNvSpPr txBox="1"/>
      </xdr:nvSpPr>
      <xdr:spPr>
        <a:xfrm>
          <a:off x="422910" y="5572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82550</xdr:rowOff>
    </xdr:from>
    <xdr:ext cx="405130" cy="259080"/>
    <xdr:sp macro="" textlink="">
      <xdr:nvSpPr>
        <xdr:cNvPr id="61" name="【図書館】&#10;有形固定資産減価償却率平均値テキスト"/>
        <xdr:cNvSpPr txBox="1"/>
      </xdr:nvSpPr>
      <xdr:spPr>
        <a:xfrm>
          <a:off x="4673600" y="6083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59690</xdr:rowOff>
    </xdr:from>
    <xdr:to xmlns:xdr="http://schemas.openxmlformats.org/drawingml/2006/spreadsheetDrawing">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62230</xdr:rowOff>
    </xdr:from>
    <xdr:to xmlns:xdr="http://schemas.openxmlformats.org/drawingml/2006/spreadsheetDrawing">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41910</xdr:rowOff>
    </xdr:from>
    <xdr:to xmlns:xdr="http://schemas.openxmlformats.org/drawingml/2006/spreadsheetDrawing">
      <xdr:col>15</xdr:col>
      <xdr:colOff>101600</xdr:colOff>
      <xdr:row>36</xdr:row>
      <xdr:rowOff>143510</xdr:rowOff>
    </xdr:to>
    <xdr:sp macro="" textlink="">
      <xdr:nvSpPr>
        <xdr:cNvPr id="64" name="フローチャート: 判断 63"/>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127000</xdr:rowOff>
    </xdr:to>
    <xdr:sp macro="" textlink="">
      <xdr:nvSpPr>
        <xdr:cNvPr id="65" name="フローチャート: 判断 64"/>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19050</xdr:rowOff>
    </xdr:from>
    <xdr:to xmlns:xdr="http://schemas.openxmlformats.org/drawingml/2006/spreadsheetDrawing">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71120</xdr:rowOff>
    </xdr:from>
    <xdr:to xmlns:xdr="http://schemas.openxmlformats.org/drawingml/2006/spreadsheetDrawing">
      <xdr:col>24</xdr:col>
      <xdr:colOff>114300</xdr:colOff>
      <xdr:row>41</xdr:row>
      <xdr:rowOff>1270</xdr:rowOff>
    </xdr:to>
    <xdr:sp macro="" textlink="">
      <xdr:nvSpPr>
        <xdr:cNvPr id="72" name="楕円 71"/>
        <xdr:cNvSpPr/>
      </xdr:nvSpPr>
      <xdr:spPr>
        <a:xfrm>
          <a:off x="4584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157480</xdr:rowOff>
    </xdr:from>
    <xdr:ext cx="405130" cy="257175"/>
    <xdr:sp macro="" textlink="">
      <xdr:nvSpPr>
        <xdr:cNvPr id="73" name="【図書館】&#10;有形固定資産減価償却率該当値テキスト"/>
        <xdr:cNvSpPr txBox="1"/>
      </xdr:nvSpPr>
      <xdr:spPr>
        <a:xfrm>
          <a:off x="4673600" y="6844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71120</xdr:rowOff>
    </xdr:from>
    <xdr:to xmlns:xdr="http://schemas.openxmlformats.org/drawingml/2006/spreadsheetDrawing">
      <xdr:col>20</xdr:col>
      <xdr:colOff>38100</xdr:colOff>
      <xdr:row>41</xdr:row>
      <xdr:rowOff>1270</xdr:rowOff>
    </xdr:to>
    <xdr:sp macro="" textlink="">
      <xdr:nvSpPr>
        <xdr:cNvPr id="74" name="楕円 73"/>
        <xdr:cNvSpPr/>
      </xdr:nvSpPr>
      <xdr:spPr>
        <a:xfrm>
          <a:off x="3746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121920</xdr:rowOff>
    </xdr:from>
    <xdr:to xmlns:xdr="http://schemas.openxmlformats.org/drawingml/2006/spreadsheetDrawing">
      <xdr:col>24</xdr:col>
      <xdr:colOff>63500</xdr:colOff>
      <xdr:row>40</xdr:row>
      <xdr:rowOff>121920</xdr:rowOff>
    </xdr:to>
    <xdr:cxnSp macro="">
      <xdr:nvCxnSpPr>
        <xdr:cNvPr id="75" name="直線コネクタ 74"/>
        <xdr:cNvCxnSpPr/>
      </xdr:nvCxnSpPr>
      <xdr:spPr>
        <a:xfrm>
          <a:off x="3797300" y="6979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45720</xdr:rowOff>
    </xdr:from>
    <xdr:to xmlns:xdr="http://schemas.openxmlformats.org/drawingml/2006/spreadsheetDrawing">
      <xdr:col>15</xdr:col>
      <xdr:colOff>101600</xdr:colOff>
      <xdr:row>40</xdr:row>
      <xdr:rowOff>147320</xdr:rowOff>
    </xdr:to>
    <xdr:sp macro="" textlink="">
      <xdr:nvSpPr>
        <xdr:cNvPr id="76" name="楕円 75"/>
        <xdr:cNvSpPr/>
      </xdr:nvSpPr>
      <xdr:spPr>
        <a:xfrm>
          <a:off x="28575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96520</xdr:rowOff>
    </xdr:from>
    <xdr:to xmlns:xdr="http://schemas.openxmlformats.org/drawingml/2006/spreadsheetDrawing">
      <xdr:col>19</xdr:col>
      <xdr:colOff>177800</xdr:colOff>
      <xdr:row>40</xdr:row>
      <xdr:rowOff>121920</xdr:rowOff>
    </xdr:to>
    <xdr:cxnSp macro="">
      <xdr:nvCxnSpPr>
        <xdr:cNvPr id="77" name="直線コネクタ 76"/>
        <xdr:cNvCxnSpPr/>
      </xdr:nvCxnSpPr>
      <xdr:spPr>
        <a:xfrm>
          <a:off x="2908300" y="69545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25400</xdr:rowOff>
    </xdr:from>
    <xdr:to xmlns:xdr="http://schemas.openxmlformats.org/drawingml/2006/spreadsheetDrawing">
      <xdr:col>10</xdr:col>
      <xdr:colOff>165100</xdr:colOff>
      <xdr:row>40</xdr:row>
      <xdr:rowOff>127000</xdr:rowOff>
    </xdr:to>
    <xdr:sp macro="" textlink="">
      <xdr:nvSpPr>
        <xdr:cNvPr id="78" name="楕円 77"/>
        <xdr:cNvSpPr/>
      </xdr:nvSpPr>
      <xdr:spPr>
        <a:xfrm>
          <a:off x="196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76200</xdr:rowOff>
    </xdr:from>
    <xdr:to xmlns:xdr="http://schemas.openxmlformats.org/drawingml/2006/spreadsheetDrawing">
      <xdr:col>15</xdr:col>
      <xdr:colOff>50800</xdr:colOff>
      <xdr:row>40</xdr:row>
      <xdr:rowOff>96520</xdr:rowOff>
    </xdr:to>
    <xdr:cxnSp macro="">
      <xdr:nvCxnSpPr>
        <xdr:cNvPr id="79" name="直線コネクタ 78"/>
        <xdr:cNvCxnSpPr/>
      </xdr:nvCxnSpPr>
      <xdr:spPr>
        <a:xfrm>
          <a:off x="2019300" y="69342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0</xdr:rowOff>
    </xdr:from>
    <xdr:to xmlns:xdr="http://schemas.openxmlformats.org/drawingml/2006/spreadsheetDrawing">
      <xdr:col>6</xdr:col>
      <xdr:colOff>38100</xdr:colOff>
      <xdr:row>40</xdr:row>
      <xdr:rowOff>101600</xdr:rowOff>
    </xdr:to>
    <xdr:sp macro="" textlink="">
      <xdr:nvSpPr>
        <xdr:cNvPr id="80" name="楕円 79"/>
        <xdr:cNvSpPr/>
      </xdr:nvSpPr>
      <xdr:spPr>
        <a:xfrm>
          <a:off x="107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50800</xdr:rowOff>
    </xdr:from>
    <xdr:to xmlns:xdr="http://schemas.openxmlformats.org/drawingml/2006/spreadsheetDrawing">
      <xdr:col>10</xdr:col>
      <xdr:colOff>114300</xdr:colOff>
      <xdr:row>40</xdr:row>
      <xdr:rowOff>76200</xdr:rowOff>
    </xdr:to>
    <xdr:cxnSp macro="">
      <xdr:nvCxnSpPr>
        <xdr:cNvPr id="81" name="直線コネクタ 80"/>
        <xdr:cNvCxnSpPr/>
      </xdr:nvCxnSpPr>
      <xdr:spPr>
        <a:xfrm>
          <a:off x="1130300" y="69088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8890</xdr:rowOff>
    </xdr:from>
    <xdr:ext cx="405130" cy="257175"/>
    <xdr:sp macro="" textlink="">
      <xdr:nvSpPr>
        <xdr:cNvPr id="82" name="n_1aveValue【図書館】&#10;有形固定資産減価償却率"/>
        <xdr:cNvSpPr txBox="1"/>
      </xdr:nvSpPr>
      <xdr:spPr>
        <a:xfrm>
          <a:off x="3582035" y="60096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160020</xdr:rowOff>
    </xdr:from>
    <xdr:ext cx="403225" cy="259080"/>
    <xdr:sp macro="" textlink="">
      <xdr:nvSpPr>
        <xdr:cNvPr id="83" name="n_2aveValue【図書館】&#10;有形固定資産減価償却率"/>
        <xdr:cNvSpPr txBox="1"/>
      </xdr:nvSpPr>
      <xdr:spPr>
        <a:xfrm>
          <a:off x="2705735" y="5989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143510</xdr:rowOff>
    </xdr:from>
    <xdr:ext cx="403225" cy="257175"/>
    <xdr:sp macro="" textlink="">
      <xdr:nvSpPr>
        <xdr:cNvPr id="84" name="n_3aveValue【図書館】&#10;有形固定資産減価償却率"/>
        <xdr:cNvSpPr txBox="1"/>
      </xdr:nvSpPr>
      <xdr:spPr>
        <a:xfrm>
          <a:off x="1816735" y="59728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137160</xdr:rowOff>
    </xdr:from>
    <xdr:ext cx="403225" cy="259080"/>
    <xdr:sp macro="" textlink="">
      <xdr:nvSpPr>
        <xdr:cNvPr id="85" name="n_4aveValue【図書館】&#10;有形固定資産減価償却率"/>
        <xdr:cNvSpPr txBox="1"/>
      </xdr:nvSpPr>
      <xdr:spPr>
        <a:xfrm>
          <a:off x="927735" y="5966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163830</xdr:rowOff>
    </xdr:from>
    <xdr:ext cx="405130" cy="259080"/>
    <xdr:sp macro="" textlink="">
      <xdr:nvSpPr>
        <xdr:cNvPr id="86" name="n_1mainValue【図書館】&#10;有形固定資産減価償却率"/>
        <xdr:cNvSpPr txBox="1"/>
      </xdr:nvSpPr>
      <xdr:spPr>
        <a:xfrm>
          <a:off x="3582035" y="7021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138430</xdr:rowOff>
    </xdr:from>
    <xdr:ext cx="403225" cy="259080"/>
    <xdr:sp macro="" textlink="">
      <xdr:nvSpPr>
        <xdr:cNvPr id="87" name="n_2mainValue【図書館】&#10;有形固定資産減価償却率"/>
        <xdr:cNvSpPr txBox="1"/>
      </xdr:nvSpPr>
      <xdr:spPr>
        <a:xfrm>
          <a:off x="2705735" y="6996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118110</xdr:rowOff>
    </xdr:from>
    <xdr:ext cx="403225" cy="259080"/>
    <xdr:sp macro="" textlink="">
      <xdr:nvSpPr>
        <xdr:cNvPr id="88" name="n_3mainValue【図書館】&#10;有形固定資産減価償却率"/>
        <xdr:cNvSpPr txBox="1"/>
      </xdr:nvSpPr>
      <xdr:spPr>
        <a:xfrm>
          <a:off x="1816735" y="6976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92710</xdr:rowOff>
    </xdr:from>
    <xdr:ext cx="403225" cy="259080"/>
    <xdr:sp macro="" textlink="">
      <xdr:nvSpPr>
        <xdr:cNvPr id="89" name="n_4mainValue【図書館】&#10;有形固定資産減価償却率"/>
        <xdr:cNvSpPr txBox="1"/>
      </xdr:nvSpPr>
      <xdr:spPr>
        <a:xfrm>
          <a:off x="927735" y="6950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98" name="テキスト ボックス 97"/>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1" name="テキスト ボックス 100"/>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5455" cy="257175"/>
    <xdr:sp macro="" textlink="">
      <xdr:nvSpPr>
        <xdr:cNvPr id="103" name="テキスト ボックス 102"/>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5455" cy="259080"/>
    <xdr:sp macro="" textlink="">
      <xdr:nvSpPr>
        <xdr:cNvPr id="105" name="テキスト ボックス 104"/>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5455" cy="259080"/>
    <xdr:sp macro="" textlink="">
      <xdr:nvSpPr>
        <xdr:cNvPr id="107" name="テキスト ボックス 106"/>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5455" cy="257175"/>
    <xdr:sp macro="" textlink="">
      <xdr:nvSpPr>
        <xdr:cNvPr id="109" name="テキスト ボックス 108"/>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1" name="テキスト ボックス 110"/>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34290</xdr:rowOff>
    </xdr:from>
    <xdr:to xmlns:xdr="http://schemas.openxmlformats.org/drawingml/2006/spreadsheetDrawing">
      <xdr:col>54</xdr:col>
      <xdr:colOff>189865</xdr:colOff>
      <xdr:row>42</xdr:row>
      <xdr:rowOff>3810</xdr:rowOff>
    </xdr:to>
    <xdr:cxnSp macro="">
      <xdr:nvCxnSpPr>
        <xdr:cNvPr id="113" name="直線コネクタ 112"/>
        <xdr:cNvCxnSpPr/>
      </xdr:nvCxnSpPr>
      <xdr:spPr>
        <a:xfrm flipV="1">
          <a:off x="10476865" y="586359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7175"/>
    <xdr:sp macro="" textlink="">
      <xdr:nvSpPr>
        <xdr:cNvPr id="114" name="【図書館】&#10;一人当たり面積最小値テキスト"/>
        <xdr:cNvSpPr txBox="1"/>
      </xdr:nvSpPr>
      <xdr:spPr>
        <a:xfrm>
          <a:off x="10515600" y="72085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5" name="直線コネクタ 114"/>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152400</xdr:rowOff>
    </xdr:from>
    <xdr:ext cx="469900" cy="259080"/>
    <xdr:sp macro="" textlink="">
      <xdr:nvSpPr>
        <xdr:cNvPr id="116" name="【図書館】&#10;一人当たり面積最大値テキスト"/>
        <xdr:cNvSpPr txBox="1"/>
      </xdr:nvSpPr>
      <xdr:spPr>
        <a:xfrm>
          <a:off x="10515600" y="563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34290</xdr:rowOff>
    </xdr:from>
    <xdr:to xmlns:xdr="http://schemas.openxmlformats.org/drawingml/2006/spreadsheetDrawing">
      <xdr:col>55</xdr:col>
      <xdr:colOff>88900</xdr:colOff>
      <xdr:row>34</xdr:row>
      <xdr:rowOff>34290</xdr:rowOff>
    </xdr:to>
    <xdr:cxnSp macro="">
      <xdr:nvCxnSpPr>
        <xdr:cNvPr id="117" name="直線コネクタ 116"/>
        <xdr:cNvCxnSpPr/>
      </xdr:nvCxnSpPr>
      <xdr:spPr>
        <a:xfrm>
          <a:off x="10388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38100</xdr:rowOff>
    </xdr:from>
    <xdr:ext cx="469900" cy="259080"/>
    <xdr:sp macro="" textlink="">
      <xdr:nvSpPr>
        <xdr:cNvPr id="118" name="【図書館】&#10;一人当たり面積平均値テキスト"/>
        <xdr:cNvSpPr txBox="1"/>
      </xdr:nvSpPr>
      <xdr:spPr>
        <a:xfrm>
          <a:off x="10515600" y="6896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59690</xdr:rowOff>
    </xdr:from>
    <xdr:to xmlns:xdr="http://schemas.openxmlformats.org/drawingml/2006/spreadsheetDrawing">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67310</xdr:rowOff>
    </xdr:from>
    <xdr:to xmlns:xdr="http://schemas.openxmlformats.org/drawingml/2006/spreadsheetDrawing">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74930</xdr:rowOff>
    </xdr:from>
    <xdr:to xmlns:xdr="http://schemas.openxmlformats.org/drawingml/2006/spreadsheetDrawing">
      <xdr:col>46</xdr:col>
      <xdr:colOff>38100</xdr:colOff>
      <xdr:row>41</xdr:row>
      <xdr:rowOff>5080</xdr:rowOff>
    </xdr:to>
    <xdr:sp macro="" textlink="">
      <xdr:nvSpPr>
        <xdr:cNvPr id="121" name="フローチャート: 判断 120"/>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78740</xdr:rowOff>
    </xdr:from>
    <xdr:to xmlns:xdr="http://schemas.openxmlformats.org/drawingml/2006/spreadsheetDrawing">
      <xdr:col>41</xdr:col>
      <xdr:colOff>101600</xdr:colOff>
      <xdr:row>41</xdr:row>
      <xdr:rowOff>8890</xdr:rowOff>
    </xdr:to>
    <xdr:sp macro="" textlink="">
      <xdr:nvSpPr>
        <xdr:cNvPr id="122" name="フローチャート: 判断 121"/>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86360</xdr:rowOff>
    </xdr:from>
    <xdr:to xmlns:xdr="http://schemas.openxmlformats.org/drawingml/2006/spreadsheetDrawing">
      <xdr:col>36</xdr:col>
      <xdr:colOff>165100</xdr:colOff>
      <xdr:row>41</xdr:row>
      <xdr:rowOff>16510</xdr:rowOff>
    </xdr:to>
    <xdr:sp macro="" textlink="">
      <xdr:nvSpPr>
        <xdr:cNvPr id="123" name="フローチャート: 判断 122"/>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33020</xdr:rowOff>
    </xdr:from>
    <xdr:to xmlns:xdr="http://schemas.openxmlformats.org/drawingml/2006/spreadsheetDrawing">
      <xdr:col>55</xdr:col>
      <xdr:colOff>50800</xdr:colOff>
      <xdr:row>40</xdr:row>
      <xdr:rowOff>134620</xdr:rowOff>
    </xdr:to>
    <xdr:sp macro="" textlink="">
      <xdr:nvSpPr>
        <xdr:cNvPr id="129" name="楕円 128"/>
        <xdr:cNvSpPr/>
      </xdr:nvSpPr>
      <xdr:spPr>
        <a:xfrm>
          <a:off x="10426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55880</xdr:rowOff>
    </xdr:from>
    <xdr:ext cx="469900" cy="259080"/>
    <xdr:sp macro="" textlink="">
      <xdr:nvSpPr>
        <xdr:cNvPr id="130" name="【図書館】&#10;一人当たり面積該当値テキスト"/>
        <xdr:cNvSpPr txBox="1"/>
      </xdr:nvSpPr>
      <xdr:spPr>
        <a:xfrm>
          <a:off x="10515600" y="674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40640</xdr:rowOff>
    </xdr:from>
    <xdr:to xmlns:xdr="http://schemas.openxmlformats.org/drawingml/2006/spreadsheetDrawing">
      <xdr:col>50</xdr:col>
      <xdr:colOff>165100</xdr:colOff>
      <xdr:row>40</xdr:row>
      <xdr:rowOff>142240</xdr:rowOff>
    </xdr:to>
    <xdr:sp macro="" textlink="">
      <xdr:nvSpPr>
        <xdr:cNvPr id="131" name="楕円 130"/>
        <xdr:cNvSpPr/>
      </xdr:nvSpPr>
      <xdr:spPr>
        <a:xfrm>
          <a:off x="9588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83820</xdr:rowOff>
    </xdr:from>
    <xdr:to xmlns:xdr="http://schemas.openxmlformats.org/drawingml/2006/spreadsheetDrawing">
      <xdr:col>55</xdr:col>
      <xdr:colOff>0</xdr:colOff>
      <xdr:row>40</xdr:row>
      <xdr:rowOff>91440</xdr:rowOff>
    </xdr:to>
    <xdr:cxnSp macro="">
      <xdr:nvCxnSpPr>
        <xdr:cNvPr id="132" name="直線コネクタ 131"/>
        <xdr:cNvCxnSpPr/>
      </xdr:nvCxnSpPr>
      <xdr:spPr>
        <a:xfrm flipV="1">
          <a:off x="9639300" y="69418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48260</xdr:rowOff>
    </xdr:from>
    <xdr:to xmlns:xdr="http://schemas.openxmlformats.org/drawingml/2006/spreadsheetDrawing">
      <xdr:col>46</xdr:col>
      <xdr:colOff>38100</xdr:colOff>
      <xdr:row>40</xdr:row>
      <xdr:rowOff>149860</xdr:rowOff>
    </xdr:to>
    <xdr:sp macro="" textlink="">
      <xdr:nvSpPr>
        <xdr:cNvPr id="133" name="楕円 132"/>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91440</xdr:rowOff>
    </xdr:from>
    <xdr:to xmlns:xdr="http://schemas.openxmlformats.org/drawingml/2006/spreadsheetDrawing">
      <xdr:col>50</xdr:col>
      <xdr:colOff>114300</xdr:colOff>
      <xdr:row>40</xdr:row>
      <xdr:rowOff>99060</xdr:rowOff>
    </xdr:to>
    <xdr:cxnSp macro="">
      <xdr:nvCxnSpPr>
        <xdr:cNvPr id="134" name="直線コネクタ 133"/>
        <xdr:cNvCxnSpPr/>
      </xdr:nvCxnSpPr>
      <xdr:spPr>
        <a:xfrm flipV="1">
          <a:off x="8750300" y="6949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55880</xdr:rowOff>
    </xdr:from>
    <xdr:to xmlns:xdr="http://schemas.openxmlformats.org/drawingml/2006/spreadsheetDrawing">
      <xdr:col>41</xdr:col>
      <xdr:colOff>101600</xdr:colOff>
      <xdr:row>40</xdr:row>
      <xdr:rowOff>157480</xdr:rowOff>
    </xdr:to>
    <xdr:sp macro="" textlink="">
      <xdr:nvSpPr>
        <xdr:cNvPr id="135" name="楕円 134"/>
        <xdr:cNvSpPr/>
      </xdr:nvSpPr>
      <xdr:spPr>
        <a:xfrm>
          <a:off x="7810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99060</xdr:rowOff>
    </xdr:from>
    <xdr:to xmlns:xdr="http://schemas.openxmlformats.org/drawingml/2006/spreadsheetDrawing">
      <xdr:col>45</xdr:col>
      <xdr:colOff>177800</xdr:colOff>
      <xdr:row>40</xdr:row>
      <xdr:rowOff>106680</xdr:rowOff>
    </xdr:to>
    <xdr:cxnSp macro="">
      <xdr:nvCxnSpPr>
        <xdr:cNvPr id="136" name="直線コネクタ 135"/>
        <xdr:cNvCxnSpPr/>
      </xdr:nvCxnSpPr>
      <xdr:spPr>
        <a:xfrm flipV="1">
          <a:off x="7861300" y="69570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63500</xdr:rowOff>
    </xdr:from>
    <xdr:to xmlns:xdr="http://schemas.openxmlformats.org/drawingml/2006/spreadsheetDrawing">
      <xdr:col>36</xdr:col>
      <xdr:colOff>165100</xdr:colOff>
      <xdr:row>40</xdr:row>
      <xdr:rowOff>165100</xdr:rowOff>
    </xdr:to>
    <xdr:sp macro="" textlink="">
      <xdr:nvSpPr>
        <xdr:cNvPr id="137" name="楕円 136"/>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106680</xdr:rowOff>
    </xdr:from>
    <xdr:to xmlns:xdr="http://schemas.openxmlformats.org/drawingml/2006/spreadsheetDrawing">
      <xdr:col>41</xdr:col>
      <xdr:colOff>50800</xdr:colOff>
      <xdr:row>40</xdr:row>
      <xdr:rowOff>114300</xdr:rowOff>
    </xdr:to>
    <xdr:cxnSp macro="">
      <xdr:nvCxnSpPr>
        <xdr:cNvPr id="138" name="直線コネクタ 137"/>
        <xdr:cNvCxnSpPr/>
      </xdr:nvCxnSpPr>
      <xdr:spPr>
        <a:xfrm flipV="1">
          <a:off x="6972300" y="6964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160020</xdr:rowOff>
    </xdr:from>
    <xdr:ext cx="469900" cy="259080"/>
    <xdr:sp macro="" textlink="">
      <xdr:nvSpPr>
        <xdr:cNvPr id="139" name="n_1aveValue【図書館】&#10;一人当たり面積"/>
        <xdr:cNvSpPr txBox="1"/>
      </xdr:nvSpPr>
      <xdr:spPr>
        <a:xfrm>
          <a:off x="9391650" y="701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167640</xdr:rowOff>
    </xdr:from>
    <xdr:ext cx="467995" cy="257175"/>
    <xdr:sp macro="" textlink="">
      <xdr:nvSpPr>
        <xdr:cNvPr id="140" name="n_2aveValue【図書館】&#10;一人当たり面積"/>
        <xdr:cNvSpPr txBox="1"/>
      </xdr:nvSpPr>
      <xdr:spPr>
        <a:xfrm>
          <a:off x="8515350" y="70256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0</xdr:rowOff>
    </xdr:from>
    <xdr:ext cx="467995" cy="259080"/>
    <xdr:sp macro="" textlink="">
      <xdr:nvSpPr>
        <xdr:cNvPr id="141" name="n_3aveValue【図書館】&#10;一人当たり面積"/>
        <xdr:cNvSpPr txBox="1"/>
      </xdr:nvSpPr>
      <xdr:spPr>
        <a:xfrm>
          <a:off x="7626350" y="7029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7620</xdr:rowOff>
    </xdr:from>
    <xdr:ext cx="467995" cy="257175"/>
    <xdr:sp macro="" textlink="">
      <xdr:nvSpPr>
        <xdr:cNvPr id="142" name="n_4aveValue【図書館】&#10;一人当たり面積"/>
        <xdr:cNvSpPr txBox="1"/>
      </xdr:nvSpPr>
      <xdr:spPr>
        <a:xfrm>
          <a:off x="6737350" y="70370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158750</xdr:rowOff>
    </xdr:from>
    <xdr:ext cx="469900" cy="259080"/>
    <xdr:sp macro="" textlink="">
      <xdr:nvSpPr>
        <xdr:cNvPr id="143" name="n_1mainValue【図書館】&#10;一人当たり面積"/>
        <xdr:cNvSpPr txBox="1"/>
      </xdr:nvSpPr>
      <xdr:spPr>
        <a:xfrm>
          <a:off x="9391650" y="6673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166370</xdr:rowOff>
    </xdr:from>
    <xdr:ext cx="467995" cy="257175"/>
    <xdr:sp macro="" textlink="">
      <xdr:nvSpPr>
        <xdr:cNvPr id="144" name="n_2mainValue【図書館】&#10;一人当たり面積"/>
        <xdr:cNvSpPr txBox="1"/>
      </xdr:nvSpPr>
      <xdr:spPr>
        <a:xfrm>
          <a:off x="8515350" y="6681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2540</xdr:rowOff>
    </xdr:from>
    <xdr:ext cx="467995" cy="259080"/>
    <xdr:sp macro="" textlink="">
      <xdr:nvSpPr>
        <xdr:cNvPr id="145" name="n_3mainValue【図書館】&#10;一人当たり面積"/>
        <xdr:cNvSpPr txBox="1"/>
      </xdr:nvSpPr>
      <xdr:spPr>
        <a:xfrm>
          <a:off x="7626350" y="6689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10160</xdr:rowOff>
    </xdr:from>
    <xdr:ext cx="467995" cy="259080"/>
    <xdr:sp macro="" textlink="">
      <xdr:nvSpPr>
        <xdr:cNvPr id="146" name="n_4mainValue【図書館】&#10;一人当たり面積"/>
        <xdr:cNvSpPr txBox="1"/>
      </xdr:nvSpPr>
      <xdr:spPr>
        <a:xfrm>
          <a:off x="6737350" y="6696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5" name="テキスト ボックス 154"/>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7" name="テキスト ボックス 156"/>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59" name="テキスト ボックス 158"/>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3" name="テキスト ボックス 162"/>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69" name="テキスト ボックス 168"/>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38100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156210</xdr:rowOff>
    </xdr:from>
    <xdr:ext cx="405130" cy="257175"/>
    <xdr:sp macro="" textlink="">
      <xdr:nvSpPr>
        <xdr:cNvPr id="174" name="【体育館・プール】&#10;有形固定資産減価償却率最大値テキスト"/>
        <xdr:cNvSpPr txBox="1"/>
      </xdr:nvSpPr>
      <xdr:spPr>
        <a:xfrm>
          <a:off x="4673600" y="9243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38100</xdr:rowOff>
    </xdr:from>
    <xdr:to xmlns:xdr="http://schemas.openxmlformats.org/drawingml/2006/spreadsheetDrawing">
      <xdr:col>24</xdr:col>
      <xdr:colOff>152400</xdr:colOff>
      <xdr:row>55</xdr:row>
      <xdr:rowOff>38100</xdr:rowOff>
    </xdr:to>
    <xdr:cxnSp macro="">
      <xdr:nvCxnSpPr>
        <xdr:cNvPr id="175" name="直線コネクタ 174"/>
        <xdr:cNvCxnSpPr/>
      </xdr:nvCxnSpPr>
      <xdr:spPr>
        <a:xfrm>
          <a:off x="4546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97790</xdr:rowOff>
    </xdr:from>
    <xdr:ext cx="405130" cy="257175"/>
    <xdr:sp macro="" textlink="">
      <xdr:nvSpPr>
        <xdr:cNvPr id="176" name="【体育館・プール】&#10;有形固定資産減価償却率平均値テキスト"/>
        <xdr:cNvSpPr txBox="1"/>
      </xdr:nvSpPr>
      <xdr:spPr>
        <a:xfrm>
          <a:off x="4673600" y="102133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74930</xdr:rowOff>
    </xdr:from>
    <xdr:to xmlns:xdr="http://schemas.openxmlformats.org/drawingml/2006/spreadsheetDrawing">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19685</xdr:rowOff>
    </xdr:from>
    <xdr:to xmlns:xdr="http://schemas.openxmlformats.org/drawingml/2006/spreadsheetDrawing">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8255</xdr:rowOff>
    </xdr:from>
    <xdr:to xmlns:xdr="http://schemas.openxmlformats.org/drawingml/2006/spreadsheetDrawing">
      <xdr:col>15</xdr:col>
      <xdr:colOff>101600</xdr:colOff>
      <xdr:row>60</xdr:row>
      <xdr:rowOff>109855</xdr:rowOff>
    </xdr:to>
    <xdr:sp macro="" textlink="">
      <xdr:nvSpPr>
        <xdr:cNvPr id="179" name="フローチャート: 判断 178"/>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158750</xdr:rowOff>
    </xdr:from>
    <xdr:to xmlns:xdr="http://schemas.openxmlformats.org/drawingml/2006/spreadsheetDrawing">
      <xdr:col>10</xdr:col>
      <xdr:colOff>165100</xdr:colOff>
      <xdr:row>60</xdr:row>
      <xdr:rowOff>88900</xdr:rowOff>
    </xdr:to>
    <xdr:sp macro="" textlink="">
      <xdr:nvSpPr>
        <xdr:cNvPr id="180" name="フローチャート: 判断 179"/>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151130</xdr:rowOff>
    </xdr:from>
    <xdr:to xmlns:xdr="http://schemas.openxmlformats.org/drawingml/2006/spreadsheetDrawing">
      <xdr:col>6</xdr:col>
      <xdr:colOff>38100</xdr:colOff>
      <xdr:row>60</xdr:row>
      <xdr:rowOff>81280</xdr:rowOff>
    </xdr:to>
    <xdr:sp macro="" textlink="">
      <xdr:nvSpPr>
        <xdr:cNvPr id="181" name="フローチャート: 判断 180"/>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17780</xdr:rowOff>
    </xdr:from>
    <xdr:to xmlns:xdr="http://schemas.openxmlformats.org/drawingml/2006/spreadsheetDrawing">
      <xdr:col>24</xdr:col>
      <xdr:colOff>114300</xdr:colOff>
      <xdr:row>63</xdr:row>
      <xdr:rowOff>119380</xdr:rowOff>
    </xdr:to>
    <xdr:sp macro="" textlink="">
      <xdr:nvSpPr>
        <xdr:cNvPr id="187" name="楕円 186"/>
        <xdr:cNvSpPr/>
      </xdr:nvSpPr>
      <xdr:spPr>
        <a:xfrm>
          <a:off x="4584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167640</xdr:rowOff>
    </xdr:from>
    <xdr:ext cx="405130" cy="257175"/>
    <xdr:sp macro="" textlink="">
      <xdr:nvSpPr>
        <xdr:cNvPr id="188" name="【体育館・プール】&#10;有形固定資産減価償却率該当値テキスト"/>
        <xdr:cNvSpPr txBox="1"/>
      </xdr:nvSpPr>
      <xdr:spPr>
        <a:xfrm>
          <a:off x="4673600" y="107975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63500</xdr:rowOff>
    </xdr:from>
    <xdr:to xmlns:xdr="http://schemas.openxmlformats.org/drawingml/2006/spreadsheetDrawing">
      <xdr:col>20</xdr:col>
      <xdr:colOff>38100</xdr:colOff>
      <xdr:row>61</xdr:row>
      <xdr:rowOff>165100</xdr:rowOff>
    </xdr:to>
    <xdr:sp macro="" textlink="">
      <xdr:nvSpPr>
        <xdr:cNvPr id="189" name="楕円 188"/>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114300</xdr:rowOff>
    </xdr:from>
    <xdr:to xmlns:xdr="http://schemas.openxmlformats.org/drawingml/2006/spreadsheetDrawing">
      <xdr:col>24</xdr:col>
      <xdr:colOff>63500</xdr:colOff>
      <xdr:row>63</xdr:row>
      <xdr:rowOff>68580</xdr:rowOff>
    </xdr:to>
    <xdr:cxnSp macro="">
      <xdr:nvCxnSpPr>
        <xdr:cNvPr id="190" name="直線コネクタ 189"/>
        <xdr:cNvCxnSpPr/>
      </xdr:nvCxnSpPr>
      <xdr:spPr>
        <a:xfrm>
          <a:off x="3797300" y="10572750"/>
          <a:ext cx="8382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166370</xdr:rowOff>
    </xdr:from>
    <xdr:to xmlns:xdr="http://schemas.openxmlformats.org/drawingml/2006/spreadsheetDrawing">
      <xdr:col>15</xdr:col>
      <xdr:colOff>101600</xdr:colOff>
      <xdr:row>61</xdr:row>
      <xdr:rowOff>96520</xdr:rowOff>
    </xdr:to>
    <xdr:sp macro="" textlink="">
      <xdr:nvSpPr>
        <xdr:cNvPr id="191" name="楕円 190"/>
        <xdr:cNvSpPr/>
      </xdr:nvSpPr>
      <xdr:spPr>
        <a:xfrm>
          <a:off x="2857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45720</xdr:rowOff>
    </xdr:from>
    <xdr:to xmlns:xdr="http://schemas.openxmlformats.org/drawingml/2006/spreadsheetDrawing">
      <xdr:col>19</xdr:col>
      <xdr:colOff>177800</xdr:colOff>
      <xdr:row>61</xdr:row>
      <xdr:rowOff>114300</xdr:rowOff>
    </xdr:to>
    <xdr:cxnSp macro="">
      <xdr:nvCxnSpPr>
        <xdr:cNvPr id="192" name="直線コネクタ 191"/>
        <xdr:cNvCxnSpPr/>
      </xdr:nvCxnSpPr>
      <xdr:spPr>
        <a:xfrm>
          <a:off x="2908300" y="105041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162560</xdr:rowOff>
    </xdr:from>
    <xdr:to xmlns:xdr="http://schemas.openxmlformats.org/drawingml/2006/spreadsheetDrawing">
      <xdr:col>10</xdr:col>
      <xdr:colOff>165100</xdr:colOff>
      <xdr:row>62</xdr:row>
      <xdr:rowOff>92710</xdr:rowOff>
    </xdr:to>
    <xdr:sp macro="" textlink="">
      <xdr:nvSpPr>
        <xdr:cNvPr id="193" name="楕円 192"/>
        <xdr:cNvSpPr/>
      </xdr:nvSpPr>
      <xdr:spPr>
        <a:xfrm>
          <a:off x="196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45720</xdr:rowOff>
    </xdr:from>
    <xdr:to xmlns:xdr="http://schemas.openxmlformats.org/drawingml/2006/spreadsheetDrawing">
      <xdr:col>15</xdr:col>
      <xdr:colOff>50800</xdr:colOff>
      <xdr:row>62</xdr:row>
      <xdr:rowOff>41910</xdr:rowOff>
    </xdr:to>
    <xdr:cxnSp macro="">
      <xdr:nvCxnSpPr>
        <xdr:cNvPr id="194" name="直線コネクタ 193"/>
        <xdr:cNvCxnSpPr/>
      </xdr:nvCxnSpPr>
      <xdr:spPr>
        <a:xfrm flipV="1">
          <a:off x="2019300" y="1050417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50165</xdr:rowOff>
    </xdr:from>
    <xdr:to xmlns:xdr="http://schemas.openxmlformats.org/drawingml/2006/spreadsheetDrawing">
      <xdr:col>6</xdr:col>
      <xdr:colOff>38100</xdr:colOff>
      <xdr:row>61</xdr:row>
      <xdr:rowOff>151765</xdr:rowOff>
    </xdr:to>
    <xdr:sp macro="" textlink="">
      <xdr:nvSpPr>
        <xdr:cNvPr id="195" name="楕円 194"/>
        <xdr:cNvSpPr/>
      </xdr:nvSpPr>
      <xdr:spPr>
        <a:xfrm>
          <a:off x="1079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100965</xdr:rowOff>
    </xdr:from>
    <xdr:to xmlns:xdr="http://schemas.openxmlformats.org/drawingml/2006/spreadsheetDrawing">
      <xdr:col>10</xdr:col>
      <xdr:colOff>114300</xdr:colOff>
      <xdr:row>62</xdr:row>
      <xdr:rowOff>41910</xdr:rowOff>
    </xdr:to>
    <xdr:cxnSp macro="">
      <xdr:nvCxnSpPr>
        <xdr:cNvPr id="196" name="直線コネクタ 195"/>
        <xdr:cNvCxnSpPr/>
      </xdr:nvCxnSpPr>
      <xdr:spPr>
        <a:xfrm>
          <a:off x="1130300" y="1055941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137795</xdr:rowOff>
    </xdr:from>
    <xdr:ext cx="405130" cy="259080"/>
    <xdr:sp macro="" textlink="">
      <xdr:nvSpPr>
        <xdr:cNvPr id="197" name="n_1aveValue【体育館・プール】&#10;有形固定資産減価償却率"/>
        <xdr:cNvSpPr txBox="1"/>
      </xdr:nvSpPr>
      <xdr:spPr>
        <a:xfrm>
          <a:off x="3582035" y="10081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126365</xdr:rowOff>
    </xdr:from>
    <xdr:ext cx="403225" cy="259080"/>
    <xdr:sp macro="" textlink="">
      <xdr:nvSpPr>
        <xdr:cNvPr id="198" name="n_2aveValue【体育館・プール】&#10;有形固定資産減価償却率"/>
        <xdr:cNvSpPr txBox="1"/>
      </xdr:nvSpPr>
      <xdr:spPr>
        <a:xfrm>
          <a:off x="2705735" y="10070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105410</xdr:rowOff>
    </xdr:from>
    <xdr:ext cx="403225" cy="259080"/>
    <xdr:sp macro="" textlink="">
      <xdr:nvSpPr>
        <xdr:cNvPr id="199" name="n_3aveValue【体育館・プール】&#10;有形固定資産減価償却率"/>
        <xdr:cNvSpPr txBox="1"/>
      </xdr:nvSpPr>
      <xdr:spPr>
        <a:xfrm>
          <a:off x="1816735" y="10049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97790</xdr:rowOff>
    </xdr:from>
    <xdr:ext cx="403225" cy="257175"/>
    <xdr:sp macro="" textlink="">
      <xdr:nvSpPr>
        <xdr:cNvPr id="200" name="n_4aveValue【体育館・プール】&#10;有形固定資産減価償却率"/>
        <xdr:cNvSpPr txBox="1"/>
      </xdr:nvSpPr>
      <xdr:spPr>
        <a:xfrm>
          <a:off x="927735" y="100418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156210</xdr:rowOff>
    </xdr:from>
    <xdr:ext cx="405130" cy="257175"/>
    <xdr:sp macro="" textlink="">
      <xdr:nvSpPr>
        <xdr:cNvPr id="201" name="n_1mainValue【体育館・プール】&#10;有形固定資産減価償却率"/>
        <xdr:cNvSpPr txBox="1"/>
      </xdr:nvSpPr>
      <xdr:spPr>
        <a:xfrm>
          <a:off x="3582035" y="106146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87630</xdr:rowOff>
    </xdr:from>
    <xdr:ext cx="403225" cy="257175"/>
    <xdr:sp macro="" textlink="">
      <xdr:nvSpPr>
        <xdr:cNvPr id="202" name="n_2mainValue【体育館・プール】&#10;有形固定資産減価償却率"/>
        <xdr:cNvSpPr txBox="1"/>
      </xdr:nvSpPr>
      <xdr:spPr>
        <a:xfrm>
          <a:off x="2705735" y="105460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83820</xdr:rowOff>
    </xdr:from>
    <xdr:ext cx="403225" cy="259080"/>
    <xdr:sp macro="" textlink="">
      <xdr:nvSpPr>
        <xdr:cNvPr id="203" name="n_3mainValue【体育館・プール】&#10;有形固定資産減価償却率"/>
        <xdr:cNvSpPr txBox="1"/>
      </xdr:nvSpPr>
      <xdr:spPr>
        <a:xfrm>
          <a:off x="1816735" y="10713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143510</xdr:rowOff>
    </xdr:from>
    <xdr:ext cx="403225" cy="257175"/>
    <xdr:sp macro="" textlink="">
      <xdr:nvSpPr>
        <xdr:cNvPr id="204" name="n_4mainValue【体育館・プール】&#10;有形固定資産減価償却率"/>
        <xdr:cNvSpPr txBox="1"/>
      </xdr:nvSpPr>
      <xdr:spPr>
        <a:xfrm>
          <a:off x="927735" y="10601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5455" cy="259080"/>
    <xdr:sp macro="" textlink="">
      <xdr:nvSpPr>
        <xdr:cNvPr id="216" name="テキスト ボックス 215"/>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5455" cy="259080"/>
    <xdr:sp macro="" textlink="">
      <xdr:nvSpPr>
        <xdr:cNvPr id="218" name="テキスト ボックス 217"/>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20" name="テキスト ボックス 219"/>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5455" cy="259080"/>
    <xdr:sp macro="" textlink="">
      <xdr:nvSpPr>
        <xdr:cNvPr id="222" name="テキスト ボックス 221"/>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5455" cy="259080"/>
    <xdr:sp macro="" textlink="">
      <xdr:nvSpPr>
        <xdr:cNvPr id="224" name="テキスト ボックス 223"/>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26" name="テキスト ボックス 225"/>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117475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18675"/>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64135</xdr:rowOff>
    </xdr:from>
    <xdr:ext cx="469900" cy="257175"/>
    <xdr:sp macro="" textlink="">
      <xdr:nvSpPr>
        <xdr:cNvPr id="231" name="【体育館・プール】&#10;一人当たり面積最大値テキスト"/>
        <xdr:cNvSpPr txBox="1"/>
      </xdr:nvSpPr>
      <xdr:spPr>
        <a:xfrm>
          <a:off x="10515600" y="94938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117475</xdr:rowOff>
    </xdr:from>
    <xdr:to xmlns:xdr="http://schemas.openxmlformats.org/drawingml/2006/spreadsheetDrawing">
      <xdr:col>55</xdr:col>
      <xdr:colOff>88900</xdr:colOff>
      <xdr:row>56</xdr:row>
      <xdr:rowOff>117475</xdr:rowOff>
    </xdr:to>
    <xdr:cxnSp macro="">
      <xdr:nvCxnSpPr>
        <xdr:cNvPr id="232" name="直線コネクタ 231"/>
        <xdr:cNvCxnSpPr/>
      </xdr:nvCxnSpPr>
      <xdr:spPr>
        <a:xfrm>
          <a:off x="10388600" y="971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60960</xdr:rowOff>
    </xdr:from>
    <xdr:ext cx="469900" cy="259080"/>
    <xdr:sp macro="" textlink="">
      <xdr:nvSpPr>
        <xdr:cNvPr id="233" name="【体育館・プール】&#10;一人当たり面積平均値テキスト"/>
        <xdr:cNvSpPr txBox="1"/>
      </xdr:nvSpPr>
      <xdr:spPr>
        <a:xfrm>
          <a:off x="10515600" y="10690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38100</xdr:rowOff>
    </xdr:from>
    <xdr:to xmlns:xdr="http://schemas.openxmlformats.org/drawingml/2006/spreadsheetDrawing">
      <xdr:col>55</xdr:col>
      <xdr:colOff>50800</xdr:colOff>
      <xdr:row>63</xdr:row>
      <xdr:rowOff>139700</xdr:rowOff>
    </xdr:to>
    <xdr:sp macro="" textlink="">
      <xdr:nvSpPr>
        <xdr:cNvPr id="234" name="フローチャート: 判断 233"/>
        <xdr:cNvSpPr/>
      </xdr:nvSpPr>
      <xdr:spPr>
        <a:xfrm>
          <a:off x="10426700" y="108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42545</xdr:rowOff>
    </xdr:from>
    <xdr:to xmlns:xdr="http://schemas.openxmlformats.org/drawingml/2006/spreadsheetDrawing">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53340</xdr:rowOff>
    </xdr:from>
    <xdr:to xmlns:xdr="http://schemas.openxmlformats.org/drawingml/2006/spreadsheetDrawing">
      <xdr:col>46</xdr:col>
      <xdr:colOff>38100</xdr:colOff>
      <xdr:row>63</xdr:row>
      <xdr:rowOff>154940</xdr:rowOff>
    </xdr:to>
    <xdr:sp macro="" textlink="">
      <xdr:nvSpPr>
        <xdr:cNvPr id="236" name="フローチャート: 判断 235"/>
        <xdr:cNvSpPr/>
      </xdr:nvSpPr>
      <xdr:spPr>
        <a:xfrm>
          <a:off x="8699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66040</xdr:rowOff>
    </xdr:from>
    <xdr:to xmlns:xdr="http://schemas.openxmlformats.org/drawingml/2006/spreadsheetDrawing">
      <xdr:col>41</xdr:col>
      <xdr:colOff>101600</xdr:colOff>
      <xdr:row>63</xdr:row>
      <xdr:rowOff>167640</xdr:rowOff>
    </xdr:to>
    <xdr:sp macro="" textlink="">
      <xdr:nvSpPr>
        <xdr:cNvPr id="237" name="フローチャート: 判断 236"/>
        <xdr:cNvSpPr/>
      </xdr:nvSpPr>
      <xdr:spPr>
        <a:xfrm>
          <a:off x="7810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68580</xdr:rowOff>
    </xdr:from>
    <xdr:to xmlns:xdr="http://schemas.openxmlformats.org/drawingml/2006/spreadsheetDrawing">
      <xdr:col>36</xdr:col>
      <xdr:colOff>165100</xdr:colOff>
      <xdr:row>63</xdr:row>
      <xdr:rowOff>170180</xdr:rowOff>
    </xdr:to>
    <xdr:sp macro="" textlink="">
      <xdr:nvSpPr>
        <xdr:cNvPr id="238" name="フローチャート: 判断 237"/>
        <xdr:cNvSpPr/>
      </xdr:nvSpPr>
      <xdr:spPr>
        <a:xfrm>
          <a:off x="6921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9" name="テキスト ボックス 238"/>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0" name="テキスト ボックス 239"/>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1" name="テキスト ボックス 240"/>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2" name="テキスト ボックス 241"/>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3" name="テキスト ボックス 242"/>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160020</xdr:rowOff>
    </xdr:from>
    <xdr:to xmlns:xdr="http://schemas.openxmlformats.org/drawingml/2006/spreadsheetDrawing">
      <xdr:col>55</xdr:col>
      <xdr:colOff>50800</xdr:colOff>
      <xdr:row>64</xdr:row>
      <xdr:rowOff>90170</xdr:rowOff>
    </xdr:to>
    <xdr:sp macro="" textlink="">
      <xdr:nvSpPr>
        <xdr:cNvPr id="244" name="楕円 243"/>
        <xdr:cNvSpPr/>
      </xdr:nvSpPr>
      <xdr:spPr>
        <a:xfrm>
          <a:off x="104267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74930</xdr:rowOff>
    </xdr:from>
    <xdr:ext cx="469900" cy="257175"/>
    <xdr:sp macro="" textlink="">
      <xdr:nvSpPr>
        <xdr:cNvPr id="245" name="【体育館・プール】&#10;一人当たり面積該当値テキスト"/>
        <xdr:cNvSpPr txBox="1"/>
      </xdr:nvSpPr>
      <xdr:spPr>
        <a:xfrm>
          <a:off x="10515600" y="108762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132080</xdr:rowOff>
    </xdr:from>
    <xdr:to xmlns:xdr="http://schemas.openxmlformats.org/drawingml/2006/spreadsheetDrawing">
      <xdr:col>50</xdr:col>
      <xdr:colOff>165100</xdr:colOff>
      <xdr:row>64</xdr:row>
      <xdr:rowOff>61595</xdr:rowOff>
    </xdr:to>
    <xdr:sp macro="" textlink="">
      <xdr:nvSpPr>
        <xdr:cNvPr id="246" name="楕円 245"/>
        <xdr:cNvSpPr/>
      </xdr:nvSpPr>
      <xdr:spPr>
        <a:xfrm>
          <a:off x="9588500" y="10933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10795</xdr:rowOff>
    </xdr:from>
    <xdr:to xmlns:xdr="http://schemas.openxmlformats.org/drawingml/2006/spreadsheetDrawing">
      <xdr:col>55</xdr:col>
      <xdr:colOff>0</xdr:colOff>
      <xdr:row>64</xdr:row>
      <xdr:rowOff>39370</xdr:rowOff>
    </xdr:to>
    <xdr:cxnSp macro="">
      <xdr:nvCxnSpPr>
        <xdr:cNvPr id="247" name="直線コネクタ 246"/>
        <xdr:cNvCxnSpPr/>
      </xdr:nvCxnSpPr>
      <xdr:spPr>
        <a:xfrm>
          <a:off x="9639300" y="1098359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133350</xdr:rowOff>
    </xdr:from>
    <xdr:to xmlns:xdr="http://schemas.openxmlformats.org/drawingml/2006/spreadsheetDrawing">
      <xdr:col>46</xdr:col>
      <xdr:colOff>38100</xdr:colOff>
      <xdr:row>64</xdr:row>
      <xdr:rowOff>63500</xdr:rowOff>
    </xdr:to>
    <xdr:sp macro="" textlink="">
      <xdr:nvSpPr>
        <xdr:cNvPr id="248" name="楕円 247"/>
        <xdr:cNvSpPr/>
      </xdr:nvSpPr>
      <xdr:spPr>
        <a:xfrm>
          <a:off x="8699500" y="10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10795</xdr:rowOff>
    </xdr:from>
    <xdr:to xmlns:xdr="http://schemas.openxmlformats.org/drawingml/2006/spreadsheetDrawing">
      <xdr:col>50</xdr:col>
      <xdr:colOff>114300</xdr:colOff>
      <xdr:row>64</xdr:row>
      <xdr:rowOff>12700</xdr:rowOff>
    </xdr:to>
    <xdr:cxnSp macro="">
      <xdr:nvCxnSpPr>
        <xdr:cNvPr id="249" name="直線コネクタ 248"/>
        <xdr:cNvCxnSpPr/>
      </xdr:nvCxnSpPr>
      <xdr:spPr>
        <a:xfrm flipV="1">
          <a:off x="8750300" y="109835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135255</xdr:rowOff>
    </xdr:from>
    <xdr:to xmlns:xdr="http://schemas.openxmlformats.org/drawingml/2006/spreadsheetDrawing">
      <xdr:col>41</xdr:col>
      <xdr:colOff>101600</xdr:colOff>
      <xdr:row>64</xdr:row>
      <xdr:rowOff>65405</xdr:rowOff>
    </xdr:to>
    <xdr:sp macro="" textlink="">
      <xdr:nvSpPr>
        <xdr:cNvPr id="250" name="楕円 249"/>
        <xdr:cNvSpPr/>
      </xdr:nvSpPr>
      <xdr:spPr>
        <a:xfrm>
          <a:off x="7810500" y="109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12700</xdr:rowOff>
    </xdr:from>
    <xdr:to xmlns:xdr="http://schemas.openxmlformats.org/drawingml/2006/spreadsheetDrawing">
      <xdr:col>45</xdr:col>
      <xdr:colOff>177800</xdr:colOff>
      <xdr:row>64</xdr:row>
      <xdr:rowOff>14605</xdr:rowOff>
    </xdr:to>
    <xdr:cxnSp macro="">
      <xdr:nvCxnSpPr>
        <xdr:cNvPr id="251" name="直線コネクタ 250"/>
        <xdr:cNvCxnSpPr/>
      </xdr:nvCxnSpPr>
      <xdr:spPr>
        <a:xfrm flipV="1">
          <a:off x="7861300" y="109855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137160</xdr:rowOff>
    </xdr:from>
    <xdr:to xmlns:xdr="http://schemas.openxmlformats.org/drawingml/2006/spreadsheetDrawing">
      <xdr:col>36</xdr:col>
      <xdr:colOff>165100</xdr:colOff>
      <xdr:row>64</xdr:row>
      <xdr:rowOff>67310</xdr:rowOff>
    </xdr:to>
    <xdr:sp macro="" textlink="">
      <xdr:nvSpPr>
        <xdr:cNvPr id="252" name="楕円 251"/>
        <xdr:cNvSpPr/>
      </xdr:nvSpPr>
      <xdr:spPr>
        <a:xfrm>
          <a:off x="6921500" y="109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14605</xdr:rowOff>
    </xdr:from>
    <xdr:to xmlns:xdr="http://schemas.openxmlformats.org/drawingml/2006/spreadsheetDrawing">
      <xdr:col>41</xdr:col>
      <xdr:colOff>50800</xdr:colOff>
      <xdr:row>64</xdr:row>
      <xdr:rowOff>16510</xdr:rowOff>
    </xdr:to>
    <xdr:cxnSp macro="">
      <xdr:nvCxnSpPr>
        <xdr:cNvPr id="253" name="直線コネクタ 252"/>
        <xdr:cNvCxnSpPr/>
      </xdr:nvCxnSpPr>
      <xdr:spPr>
        <a:xfrm flipV="1">
          <a:off x="6972300" y="109874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160655</xdr:rowOff>
    </xdr:from>
    <xdr:ext cx="469900" cy="259080"/>
    <xdr:sp macro="" textlink="">
      <xdr:nvSpPr>
        <xdr:cNvPr id="254" name="n_1aveValue【体育館・プール】&#10;一人当たり面積"/>
        <xdr:cNvSpPr txBox="1"/>
      </xdr:nvSpPr>
      <xdr:spPr>
        <a:xfrm>
          <a:off x="9391650" y="1061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0</xdr:rowOff>
    </xdr:from>
    <xdr:ext cx="467995" cy="259080"/>
    <xdr:sp macro="" textlink="">
      <xdr:nvSpPr>
        <xdr:cNvPr id="255" name="n_2aveValue【体育館・プール】&#10;一人当たり面積"/>
        <xdr:cNvSpPr txBox="1"/>
      </xdr:nvSpPr>
      <xdr:spPr>
        <a:xfrm>
          <a:off x="8515350" y="10629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12700</xdr:rowOff>
    </xdr:from>
    <xdr:ext cx="467995" cy="259080"/>
    <xdr:sp macro="" textlink="">
      <xdr:nvSpPr>
        <xdr:cNvPr id="256" name="n_3aveValue【体育館・プール】&#10;一人当たり面積"/>
        <xdr:cNvSpPr txBox="1"/>
      </xdr:nvSpPr>
      <xdr:spPr>
        <a:xfrm>
          <a:off x="7626350" y="10642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15240</xdr:rowOff>
    </xdr:from>
    <xdr:ext cx="467995" cy="259080"/>
    <xdr:sp macro="" textlink="">
      <xdr:nvSpPr>
        <xdr:cNvPr id="257" name="n_4aveValue【体育館・プール】&#10;一人当たり面積"/>
        <xdr:cNvSpPr txBox="1"/>
      </xdr:nvSpPr>
      <xdr:spPr>
        <a:xfrm>
          <a:off x="6737350" y="10645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52705</xdr:rowOff>
    </xdr:from>
    <xdr:ext cx="469900" cy="257175"/>
    <xdr:sp macro="" textlink="">
      <xdr:nvSpPr>
        <xdr:cNvPr id="258" name="n_1mainValue【体育館・プール】&#10;一人当たり面積"/>
        <xdr:cNvSpPr txBox="1"/>
      </xdr:nvSpPr>
      <xdr:spPr>
        <a:xfrm>
          <a:off x="9391650" y="110255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54610</xdr:rowOff>
    </xdr:from>
    <xdr:ext cx="467995" cy="257175"/>
    <xdr:sp macro="" textlink="">
      <xdr:nvSpPr>
        <xdr:cNvPr id="259" name="n_2mainValue【体育館・プール】&#10;一人当たり面積"/>
        <xdr:cNvSpPr txBox="1"/>
      </xdr:nvSpPr>
      <xdr:spPr>
        <a:xfrm>
          <a:off x="8515350" y="11027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56515</xdr:rowOff>
    </xdr:from>
    <xdr:ext cx="467995" cy="258445"/>
    <xdr:sp macro="" textlink="">
      <xdr:nvSpPr>
        <xdr:cNvPr id="260" name="n_3mainValue【体育館・プール】&#10;一人当たり面積"/>
        <xdr:cNvSpPr txBox="1"/>
      </xdr:nvSpPr>
      <xdr:spPr>
        <a:xfrm>
          <a:off x="7626350" y="110293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58420</xdr:rowOff>
    </xdr:from>
    <xdr:ext cx="467995" cy="259080"/>
    <xdr:sp macro="" textlink="">
      <xdr:nvSpPr>
        <xdr:cNvPr id="261" name="n_4mainValue【体育館・プール】&#10;一人当たり面積"/>
        <xdr:cNvSpPr txBox="1"/>
      </xdr:nvSpPr>
      <xdr:spPr>
        <a:xfrm>
          <a:off x="6737350" y="11031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0" name="テキスト ボックス 269"/>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2" name="テキスト ボックス 271"/>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5455" cy="259080"/>
    <xdr:sp macro="" textlink="">
      <xdr:nvSpPr>
        <xdr:cNvPr id="274" name="テキスト ボックス 273"/>
        <xdr:cNvSpPr txBox="1"/>
      </xdr:nvSpPr>
      <xdr:spPr>
        <a:xfrm>
          <a:off x="294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175"/>
    <xdr:sp macro="" textlink="">
      <xdr:nvSpPr>
        <xdr:cNvPr id="276" name="テキスト ボックス 275"/>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175"/>
    <xdr:sp macro="" textlink="">
      <xdr:nvSpPr>
        <xdr:cNvPr id="280" name="テキスト ボックス 279"/>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185" cy="259080"/>
    <xdr:sp macro="" textlink="">
      <xdr:nvSpPr>
        <xdr:cNvPr id="284" name="テキスト ボックス 283"/>
        <xdr:cNvSpPr txBox="1"/>
      </xdr:nvSpPr>
      <xdr:spPr>
        <a:xfrm>
          <a:off x="422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118110</xdr:rowOff>
    </xdr:from>
    <xdr:to xmlns:xdr="http://schemas.openxmlformats.org/drawingml/2006/spreadsheetDrawing">
      <xdr:col>24</xdr:col>
      <xdr:colOff>62865</xdr:colOff>
      <xdr:row>86</xdr:row>
      <xdr:rowOff>168910</xdr:rowOff>
    </xdr:to>
    <xdr:cxnSp macro="">
      <xdr:nvCxnSpPr>
        <xdr:cNvPr id="287" name="直線コネクタ 286"/>
        <xdr:cNvCxnSpPr/>
      </xdr:nvCxnSpPr>
      <xdr:spPr>
        <a:xfrm flipV="1">
          <a:off x="4634865" y="1349121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8"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9" name="直線コネクタ 288"/>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64770</xdr:rowOff>
    </xdr:from>
    <xdr:ext cx="405130" cy="257175"/>
    <xdr:sp macro="" textlink="">
      <xdr:nvSpPr>
        <xdr:cNvPr id="290" name="【福祉施設】&#10;有形固定資産減価償却率最大値テキスト"/>
        <xdr:cNvSpPr txBox="1"/>
      </xdr:nvSpPr>
      <xdr:spPr>
        <a:xfrm>
          <a:off x="4673600" y="132664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118110</xdr:rowOff>
    </xdr:from>
    <xdr:to xmlns:xdr="http://schemas.openxmlformats.org/drawingml/2006/spreadsheetDrawing">
      <xdr:col>24</xdr:col>
      <xdr:colOff>152400</xdr:colOff>
      <xdr:row>78</xdr:row>
      <xdr:rowOff>118110</xdr:rowOff>
    </xdr:to>
    <xdr:cxnSp macro="">
      <xdr:nvCxnSpPr>
        <xdr:cNvPr id="291" name="直線コネクタ 290"/>
        <xdr:cNvCxnSpPr/>
      </xdr:nvCxnSpPr>
      <xdr:spPr>
        <a:xfrm>
          <a:off x="4546600" y="1349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147320</xdr:rowOff>
    </xdr:from>
    <xdr:ext cx="405130" cy="259080"/>
    <xdr:sp macro="" textlink="">
      <xdr:nvSpPr>
        <xdr:cNvPr id="292" name="【福祉施設】&#10;有形固定資産減価償却率平均値テキスト"/>
        <xdr:cNvSpPr txBox="1"/>
      </xdr:nvSpPr>
      <xdr:spPr>
        <a:xfrm>
          <a:off x="4673600" y="1403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124460</xdr:rowOff>
    </xdr:from>
    <xdr:to xmlns:xdr="http://schemas.openxmlformats.org/drawingml/2006/spreadsheetDrawing">
      <xdr:col>24</xdr:col>
      <xdr:colOff>114300</xdr:colOff>
      <xdr:row>83</xdr:row>
      <xdr:rowOff>54610</xdr:rowOff>
    </xdr:to>
    <xdr:sp macro="" textlink="">
      <xdr:nvSpPr>
        <xdr:cNvPr id="293" name="フローチャート: 判断 292"/>
        <xdr:cNvSpPr/>
      </xdr:nvSpPr>
      <xdr:spPr>
        <a:xfrm>
          <a:off x="45847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103505</xdr:rowOff>
    </xdr:from>
    <xdr:to xmlns:xdr="http://schemas.openxmlformats.org/drawingml/2006/spreadsheetDrawing">
      <xdr:col>20</xdr:col>
      <xdr:colOff>38100</xdr:colOff>
      <xdr:row>83</xdr:row>
      <xdr:rowOff>33655</xdr:rowOff>
    </xdr:to>
    <xdr:sp macro="" textlink="">
      <xdr:nvSpPr>
        <xdr:cNvPr id="294" name="フローチャート: 判断 293"/>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72390</xdr:rowOff>
    </xdr:from>
    <xdr:to xmlns:xdr="http://schemas.openxmlformats.org/drawingml/2006/spreadsheetDrawing">
      <xdr:col>15</xdr:col>
      <xdr:colOff>101600</xdr:colOff>
      <xdr:row>83</xdr:row>
      <xdr:rowOff>2540</xdr:rowOff>
    </xdr:to>
    <xdr:sp macro="" textlink="">
      <xdr:nvSpPr>
        <xdr:cNvPr id="295" name="フローチャート: 判断 294"/>
        <xdr:cNvSpPr/>
      </xdr:nvSpPr>
      <xdr:spPr>
        <a:xfrm>
          <a:off x="2857500" y="1413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96520</xdr:rowOff>
    </xdr:from>
    <xdr:to xmlns:xdr="http://schemas.openxmlformats.org/drawingml/2006/spreadsheetDrawing">
      <xdr:col>10</xdr:col>
      <xdr:colOff>165100</xdr:colOff>
      <xdr:row>83</xdr:row>
      <xdr:rowOff>26670</xdr:rowOff>
    </xdr:to>
    <xdr:sp macro="" textlink="">
      <xdr:nvSpPr>
        <xdr:cNvPr id="296" name="フローチャート: 判断 295"/>
        <xdr:cNvSpPr/>
      </xdr:nvSpPr>
      <xdr:spPr>
        <a:xfrm>
          <a:off x="1968500" y="14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73660</xdr:rowOff>
    </xdr:from>
    <xdr:to xmlns:xdr="http://schemas.openxmlformats.org/drawingml/2006/spreadsheetDrawing">
      <xdr:col>6</xdr:col>
      <xdr:colOff>38100</xdr:colOff>
      <xdr:row>83</xdr:row>
      <xdr:rowOff>3810</xdr:rowOff>
    </xdr:to>
    <xdr:sp macro="" textlink="">
      <xdr:nvSpPr>
        <xdr:cNvPr id="297" name="フローチャート: 判断 296"/>
        <xdr:cNvSpPr/>
      </xdr:nvSpPr>
      <xdr:spPr>
        <a:xfrm>
          <a:off x="1079500" y="141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150495</xdr:rowOff>
    </xdr:from>
    <xdr:to xmlns:xdr="http://schemas.openxmlformats.org/drawingml/2006/spreadsheetDrawing">
      <xdr:col>24</xdr:col>
      <xdr:colOff>114300</xdr:colOff>
      <xdr:row>83</xdr:row>
      <xdr:rowOff>80645</xdr:rowOff>
    </xdr:to>
    <xdr:sp macro="" textlink="">
      <xdr:nvSpPr>
        <xdr:cNvPr id="303" name="楕円 302"/>
        <xdr:cNvSpPr/>
      </xdr:nvSpPr>
      <xdr:spPr>
        <a:xfrm>
          <a:off x="4584700" y="142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128905</xdr:rowOff>
    </xdr:from>
    <xdr:ext cx="405130" cy="259080"/>
    <xdr:sp macro="" textlink="">
      <xdr:nvSpPr>
        <xdr:cNvPr id="304" name="【福祉施設】&#10;有形固定資産減価償却率該当値テキスト"/>
        <xdr:cNvSpPr txBox="1"/>
      </xdr:nvSpPr>
      <xdr:spPr>
        <a:xfrm>
          <a:off x="4673600" y="14187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88265</xdr:rowOff>
    </xdr:from>
    <xdr:to xmlns:xdr="http://schemas.openxmlformats.org/drawingml/2006/spreadsheetDrawing">
      <xdr:col>20</xdr:col>
      <xdr:colOff>38100</xdr:colOff>
      <xdr:row>85</xdr:row>
      <xdr:rowOff>18415</xdr:rowOff>
    </xdr:to>
    <xdr:sp macro="" textlink="">
      <xdr:nvSpPr>
        <xdr:cNvPr id="305" name="楕円 304"/>
        <xdr:cNvSpPr/>
      </xdr:nvSpPr>
      <xdr:spPr>
        <a:xfrm>
          <a:off x="3746500" y="144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29845</xdr:rowOff>
    </xdr:from>
    <xdr:to xmlns:xdr="http://schemas.openxmlformats.org/drawingml/2006/spreadsheetDrawing">
      <xdr:col>24</xdr:col>
      <xdr:colOff>63500</xdr:colOff>
      <xdr:row>84</xdr:row>
      <xdr:rowOff>139065</xdr:rowOff>
    </xdr:to>
    <xdr:cxnSp macro="">
      <xdr:nvCxnSpPr>
        <xdr:cNvPr id="306" name="直線コネクタ 305"/>
        <xdr:cNvCxnSpPr/>
      </xdr:nvCxnSpPr>
      <xdr:spPr>
        <a:xfrm flipV="1">
          <a:off x="3797300" y="14260195"/>
          <a:ext cx="8382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64135</xdr:rowOff>
    </xdr:from>
    <xdr:to xmlns:xdr="http://schemas.openxmlformats.org/drawingml/2006/spreadsheetDrawing">
      <xdr:col>15</xdr:col>
      <xdr:colOff>101600</xdr:colOff>
      <xdr:row>84</xdr:row>
      <xdr:rowOff>166370</xdr:rowOff>
    </xdr:to>
    <xdr:sp macro="" textlink="">
      <xdr:nvSpPr>
        <xdr:cNvPr id="307" name="楕円 306"/>
        <xdr:cNvSpPr/>
      </xdr:nvSpPr>
      <xdr:spPr>
        <a:xfrm>
          <a:off x="2857500" y="14465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114935</xdr:rowOff>
    </xdr:from>
    <xdr:to xmlns:xdr="http://schemas.openxmlformats.org/drawingml/2006/spreadsheetDrawing">
      <xdr:col>19</xdr:col>
      <xdr:colOff>177800</xdr:colOff>
      <xdr:row>84</xdr:row>
      <xdr:rowOff>139065</xdr:rowOff>
    </xdr:to>
    <xdr:cxnSp macro="">
      <xdr:nvCxnSpPr>
        <xdr:cNvPr id="308" name="直線コネクタ 307"/>
        <xdr:cNvCxnSpPr/>
      </xdr:nvCxnSpPr>
      <xdr:spPr>
        <a:xfrm>
          <a:off x="2908300" y="145167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29845</xdr:rowOff>
    </xdr:from>
    <xdr:to xmlns:xdr="http://schemas.openxmlformats.org/drawingml/2006/spreadsheetDrawing">
      <xdr:col>10</xdr:col>
      <xdr:colOff>165100</xdr:colOff>
      <xdr:row>84</xdr:row>
      <xdr:rowOff>132080</xdr:rowOff>
    </xdr:to>
    <xdr:sp macro="" textlink="">
      <xdr:nvSpPr>
        <xdr:cNvPr id="309" name="楕円 308"/>
        <xdr:cNvSpPr/>
      </xdr:nvSpPr>
      <xdr:spPr>
        <a:xfrm>
          <a:off x="1968500" y="14431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80645</xdr:rowOff>
    </xdr:from>
    <xdr:to xmlns:xdr="http://schemas.openxmlformats.org/drawingml/2006/spreadsheetDrawing">
      <xdr:col>15</xdr:col>
      <xdr:colOff>50800</xdr:colOff>
      <xdr:row>84</xdr:row>
      <xdr:rowOff>114935</xdr:rowOff>
    </xdr:to>
    <xdr:cxnSp macro="">
      <xdr:nvCxnSpPr>
        <xdr:cNvPr id="310" name="直線コネクタ 309"/>
        <xdr:cNvCxnSpPr/>
      </xdr:nvCxnSpPr>
      <xdr:spPr>
        <a:xfrm>
          <a:off x="2019300" y="144824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64135</xdr:rowOff>
    </xdr:from>
    <xdr:to xmlns:xdr="http://schemas.openxmlformats.org/drawingml/2006/spreadsheetDrawing">
      <xdr:col>6</xdr:col>
      <xdr:colOff>38100</xdr:colOff>
      <xdr:row>82</xdr:row>
      <xdr:rowOff>166370</xdr:rowOff>
    </xdr:to>
    <xdr:sp macro="" textlink="">
      <xdr:nvSpPr>
        <xdr:cNvPr id="311" name="楕円 310"/>
        <xdr:cNvSpPr/>
      </xdr:nvSpPr>
      <xdr:spPr>
        <a:xfrm>
          <a:off x="1079500" y="1412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114935</xdr:rowOff>
    </xdr:from>
    <xdr:to xmlns:xdr="http://schemas.openxmlformats.org/drawingml/2006/spreadsheetDrawing">
      <xdr:col>10</xdr:col>
      <xdr:colOff>114300</xdr:colOff>
      <xdr:row>84</xdr:row>
      <xdr:rowOff>80645</xdr:rowOff>
    </xdr:to>
    <xdr:cxnSp macro="">
      <xdr:nvCxnSpPr>
        <xdr:cNvPr id="312" name="直線コネクタ 311"/>
        <xdr:cNvCxnSpPr/>
      </xdr:nvCxnSpPr>
      <xdr:spPr>
        <a:xfrm>
          <a:off x="1130300" y="14173835"/>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50165</xdr:rowOff>
    </xdr:from>
    <xdr:ext cx="405130" cy="259080"/>
    <xdr:sp macro="" textlink="">
      <xdr:nvSpPr>
        <xdr:cNvPr id="313" name="n_1aveValue【福祉施設】&#10;有形固定資産減価償却率"/>
        <xdr:cNvSpPr txBox="1"/>
      </xdr:nvSpPr>
      <xdr:spPr>
        <a:xfrm>
          <a:off x="3582035" y="13937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19050</xdr:rowOff>
    </xdr:from>
    <xdr:ext cx="403225" cy="257175"/>
    <xdr:sp macro="" textlink="">
      <xdr:nvSpPr>
        <xdr:cNvPr id="314" name="n_2aveValue【福祉施設】&#10;有形固定資産減価償却率"/>
        <xdr:cNvSpPr txBox="1"/>
      </xdr:nvSpPr>
      <xdr:spPr>
        <a:xfrm>
          <a:off x="2705735" y="13906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43180</xdr:rowOff>
    </xdr:from>
    <xdr:ext cx="403225" cy="257175"/>
    <xdr:sp macro="" textlink="">
      <xdr:nvSpPr>
        <xdr:cNvPr id="315" name="n_3aveValue【福祉施設】&#10;有形固定資産減価償却率"/>
        <xdr:cNvSpPr txBox="1"/>
      </xdr:nvSpPr>
      <xdr:spPr>
        <a:xfrm>
          <a:off x="1816735" y="139306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166370</xdr:rowOff>
    </xdr:from>
    <xdr:ext cx="403225" cy="257175"/>
    <xdr:sp macro="" textlink="">
      <xdr:nvSpPr>
        <xdr:cNvPr id="316" name="n_4aveValue【福祉施設】&#10;有形固定資産減価償却率"/>
        <xdr:cNvSpPr txBox="1"/>
      </xdr:nvSpPr>
      <xdr:spPr>
        <a:xfrm>
          <a:off x="927735" y="142252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9525</xdr:rowOff>
    </xdr:from>
    <xdr:ext cx="405130" cy="257175"/>
    <xdr:sp macro="" textlink="">
      <xdr:nvSpPr>
        <xdr:cNvPr id="317" name="n_1mainValue【福祉施設】&#10;有形固定資産減価償却率"/>
        <xdr:cNvSpPr txBox="1"/>
      </xdr:nvSpPr>
      <xdr:spPr>
        <a:xfrm>
          <a:off x="3582035" y="145827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156845</xdr:rowOff>
    </xdr:from>
    <xdr:ext cx="403225" cy="257175"/>
    <xdr:sp macro="" textlink="">
      <xdr:nvSpPr>
        <xdr:cNvPr id="318" name="n_2mainValue【福祉施設】&#10;有形固定資産減価償却率"/>
        <xdr:cNvSpPr txBox="1"/>
      </xdr:nvSpPr>
      <xdr:spPr>
        <a:xfrm>
          <a:off x="2705735" y="145586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122555</xdr:rowOff>
    </xdr:from>
    <xdr:ext cx="403225" cy="257175"/>
    <xdr:sp macro="" textlink="">
      <xdr:nvSpPr>
        <xdr:cNvPr id="319" name="n_3mainValue【福祉施設】&#10;有形固定資産減価償却率"/>
        <xdr:cNvSpPr txBox="1"/>
      </xdr:nvSpPr>
      <xdr:spPr>
        <a:xfrm>
          <a:off x="1816735" y="145243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10795</xdr:rowOff>
    </xdr:from>
    <xdr:ext cx="403225" cy="258445"/>
    <xdr:sp macro="" textlink="">
      <xdr:nvSpPr>
        <xdr:cNvPr id="320" name="n_4mainValue【福祉施設】&#10;有形固定資産減価償却率"/>
        <xdr:cNvSpPr txBox="1"/>
      </xdr:nvSpPr>
      <xdr:spPr>
        <a:xfrm>
          <a:off x="927735" y="138982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9" name="テキスト ボックス 328"/>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1" name="直線コネクタ 330"/>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32" name="テキスト ボックス 331"/>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3" name="直線コネクタ 332"/>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34" name="テキスト ボックス 333"/>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5" name="直線コネクタ 33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6" name="テキスト ボックス 335"/>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7" name="直線コネクタ 336"/>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338" name="テキスト ボックス 337"/>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9" name="直線コネクタ 338"/>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340" name="テキスト ボックス 339"/>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2" name="テキスト ボックス 341"/>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120650</xdr:rowOff>
    </xdr:from>
    <xdr:to xmlns:xdr="http://schemas.openxmlformats.org/drawingml/2006/spreadsheetDrawing">
      <xdr:col>54</xdr:col>
      <xdr:colOff>189865</xdr:colOff>
      <xdr:row>86</xdr:row>
      <xdr:rowOff>104775</xdr:rowOff>
    </xdr:to>
    <xdr:cxnSp macro="">
      <xdr:nvCxnSpPr>
        <xdr:cNvPr id="344" name="直線コネクタ 343"/>
        <xdr:cNvCxnSpPr/>
      </xdr:nvCxnSpPr>
      <xdr:spPr>
        <a:xfrm flipV="1">
          <a:off x="10476865" y="13665200"/>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109220</xdr:rowOff>
    </xdr:from>
    <xdr:ext cx="469900" cy="257175"/>
    <xdr:sp macro="" textlink="">
      <xdr:nvSpPr>
        <xdr:cNvPr id="345" name="【福祉施設】&#10;一人当たり面積最小値テキスト"/>
        <xdr:cNvSpPr txBox="1"/>
      </xdr:nvSpPr>
      <xdr:spPr>
        <a:xfrm>
          <a:off x="10515600" y="148539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104775</xdr:rowOff>
    </xdr:from>
    <xdr:to xmlns:xdr="http://schemas.openxmlformats.org/drawingml/2006/spreadsheetDrawing">
      <xdr:col>55</xdr:col>
      <xdr:colOff>88900</xdr:colOff>
      <xdr:row>86</xdr:row>
      <xdr:rowOff>104775</xdr:rowOff>
    </xdr:to>
    <xdr:cxnSp macro="">
      <xdr:nvCxnSpPr>
        <xdr:cNvPr id="346" name="直線コネクタ 345"/>
        <xdr:cNvCxnSpPr/>
      </xdr:nvCxnSpPr>
      <xdr:spPr>
        <a:xfrm>
          <a:off x="10388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66675</xdr:rowOff>
    </xdr:from>
    <xdr:ext cx="469900" cy="257175"/>
    <xdr:sp macro="" textlink="">
      <xdr:nvSpPr>
        <xdr:cNvPr id="347" name="【福祉施設】&#10;一人当たり面積最大値テキスト"/>
        <xdr:cNvSpPr txBox="1"/>
      </xdr:nvSpPr>
      <xdr:spPr>
        <a:xfrm>
          <a:off x="10515600" y="134397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120650</xdr:rowOff>
    </xdr:from>
    <xdr:to xmlns:xdr="http://schemas.openxmlformats.org/drawingml/2006/spreadsheetDrawing">
      <xdr:col>55</xdr:col>
      <xdr:colOff>88900</xdr:colOff>
      <xdr:row>79</xdr:row>
      <xdr:rowOff>120650</xdr:rowOff>
    </xdr:to>
    <xdr:cxnSp macro="">
      <xdr:nvCxnSpPr>
        <xdr:cNvPr id="348" name="直線コネクタ 347"/>
        <xdr:cNvCxnSpPr/>
      </xdr:nvCxnSpPr>
      <xdr:spPr>
        <a:xfrm>
          <a:off x="10388600" y="1366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99060</xdr:rowOff>
    </xdr:from>
    <xdr:ext cx="469900" cy="257175"/>
    <xdr:sp macro="" textlink="">
      <xdr:nvSpPr>
        <xdr:cNvPr id="349" name="【福祉施設】&#10;一人当たり面積平均値テキスト"/>
        <xdr:cNvSpPr txBox="1"/>
      </xdr:nvSpPr>
      <xdr:spPr>
        <a:xfrm>
          <a:off x="10515600" y="145008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120650</xdr:rowOff>
    </xdr:from>
    <xdr:to xmlns:xdr="http://schemas.openxmlformats.org/drawingml/2006/spreadsheetDrawing">
      <xdr:col>55</xdr:col>
      <xdr:colOff>50800</xdr:colOff>
      <xdr:row>85</xdr:row>
      <xdr:rowOff>50800</xdr:rowOff>
    </xdr:to>
    <xdr:sp macro="" textlink="">
      <xdr:nvSpPr>
        <xdr:cNvPr id="350" name="フローチャート: 判断 349"/>
        <xdr:cNvSpPr/>
      </xdr:nvSpPr>
      <xdr:spPr>
        <a:xfrm>
          <a:off x="104267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126365</xdr:rowOff>
    </xdr:from>
    <xdr:to xmlns:xdr="http://schemas.openxmlformats.org/drawingml/2006/spreadsheetDrawing">
      <xdr:col>50</xdr:col>
      <xdr:colOff>165100</xdr:colOff>
      <xdr:row>85</xdr:row>
      <xdr:rowOff>56515</xdr:rowOff>
    </xdr:to>
    <xdr:sp macro="" textlink="">
      <xdr:nvSpPr>
        <xdr:cNvPr id="351" name="フローチャート: 判断 350"/>
        <xdr:cNvSpPr/>
      </xdr:nvSpPr>
      <xdr:spPr>
        <a:xfrm>
          <a:off x="9588500" y="1452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114935</xdr:rowOff>
    </xdr:from>
    <xdr:to xmlns:xdr="http://schemas.openxmlformats.org/drawingml/2006/spreadsheetDrawing">
      <xdr:col>46</xdr:col>
      <xdr:colOff>38100</xdr:colOff>
      <xdr:row>85</xdr:row>
      <xdr:rowOff>45085</xdr:rowOff>
    </xdr:to>
    <xdr:sp macro="" textlink="">
      <xdr:nvSpPr>
        <xdr:cNvPr id="352" name="フローチャート: 判断 351"/>
        <xdr:cNvSpPr/>
      </xdr:nvSpPr>
      <xdr:spPr>
        <a:xfrm>
          <a:off x="8699500" y="145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122555</xdr:rowOff>
    </xdr:from>
    <xdr:to xmlns:xdr="http://schemas.openxmlformats.org/drawingml/2006/spreadsheetDrawing">
      <xdr:col>41</xdr:col>
      <xdr:colOff>101600</xdr:colOff>
      <xdr:row>85</xdr:row>
      <xdr:rowOff>52705</xdr:rowOff>
    </xdr:to>
    <xdr:sp macro="" textlink="">
      <xdr:nvSpPr>
        <xdr:cNvPr id="353" name="フローチャート: 判断 352"/>
        <xdr:cNvSpPr/>
      </xdr:nvSpPr>
      <xdr:spPr>
        <a:xfrm>
          <a:off x="78105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122555</xdr:rowOff>
    </xdr:from>
    <xdr:to xmlns:xdr="http://schemas.openxmlformats.org/drawingml/2006/spreadsheetDrawing">
      <xdr:col>36</xdr:col>
      <xdr:colOff>165100</xdr:colOff>
      <xdr:row>85</xdr:row>
      <xdr:rowOff>52705</xdr:rowOff>
    </xdr:to>
    <xdr:sp macro="" textlink="">
      <xdr:nvSpPr>
        <xdr:cNvPr id="354" name="フローチャート: 判断 353"/>
        <xdr:cNvSpPr/>
      </xdr:nvSpPr>
      <xdr:spPr>
        <a:xfrm>
          <a:off x="69215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156845</xdr:rowOff>
    </xdr:from>
    <xdr:to xmlns:xdr="http://schemas.openxmlformats.org/drawingml/2006/spreadsheetDrawing">
      <xdr:col>55</xdr:col>
      <xdr:colOff>50800</xdr:colOff>
      <xdr:row>83</xdr:row>
      <xdr:rowOff>86995</xdr:rowOff>
    </xdr:to>
    <xdr:sp macro="" textlink="">
      <xdr:nvSpPr>
        <xdr:cNvPr id="360" name="楕円 359"/>
        <xdr:cNvSpPr/>
      </xdr:nvSpPr>
      <xdr:spPr>
        <a:xfrm>
          <a:off x="104267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8255</xdr:rowOff>
    </xdr:from>
    <xdr:ext cx="469900" cy="257175"/>
    <xdr:sp macro="" textlink="">
      <xdr:nvSpPr>
        <xdr:cNvPr id="361" name="【福祉施設】&#10;一人当たり面積該当値テキスト"/>
        <xdr:cNvSpPr txBox="1"/>
      </xdr:nvSpPr>
      <xdr:spPr>
        <a:xfrm>
          <a:off x="10515600" y="140671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80</xdr:row>
      <xdr:rowOff>4445</xdr:rowOff>
    </xdr:from>
    <xdr:to xmlns:xdr="http://schemas.openxmlformats.org/drawingml/2006/spreadsheetDrawing">
      <xdr:col>50</xdr:col>
      <xdr:colOff>165100</xdr:colOff>
      <xdr:row>80</xdr:row>
      <xdr:rowOff>106045</xdr:rowOff>
    </xdr:to>
    <xdr:sp macro="" textlink="">
      <xdr:nvSpPr>
        <xdr:cNvPr id="362" name="楕円 361"/>
        <xdr:cNvSpPr/>
      </xdr:nvSpPr>
      <xdr:spPr>
        <a:xfrm>
          <a:off x="9588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80</xdr:row>
      <xdr:rowOff>55245</xdr:rowOff>
    </xdr:from>
    <xdr:to xmlns:xdr="http://schemas.openxmlformats.org/drawingml/2006/spreadsheetDrawing">
      <xdr:col>55</xdr:col>
      <xdr:colOff>0</xdr:colOff>
      <xdr:row>83</xdr:row>
      <xdr:rowOff>36195</xdr:rowOff>
    </xdr:to>
    <xdr:cxnSp macro="">
      <xdr:nvCxnSpPr>
        <xdr:cNvPr id="363" name="直線コネクタ 362"/>
        <xdr:cNvCxnSpPr/>
      </xdr:nvCxnSpPr>
      <xdr:spPr>
        <a:xfrm>
          <a:off x="9639300" y="13771245"/>
          <a:ext cx="838200" cy="495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80</xdr:row>
      <xdr:rowOff>27305</xdr:rowOff>
    </xdr:from>
    <xdr:to xmlns:xdr="http://schemas.openxmlformats.org/drawingml/2006/spreadsheetDrawing">
      <xdr:col>46</xdr:col>
      <xdr:colOff>38100</xdr:colOff>
      <xdr:row>80</xdr:row>
      <xdr:rowOff>128905</xdr:rowOff>
    </xdr:to>
    <xdr:sp macro="" textlink="">
      <xdr:nvSpPr>
        <xdr:cNvPr id="364" name="楕円 363"/>
        <xdr:cNvSpPr/>
      </xdr:nvSpPr>
      <xdr:spPr>
        <a:xfrm>
          <a:off x="8699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80</xdr:row>
      <xdr:rowOff>55245</xdr:rowOff>
    </xdr:from>
    <xdr:to xmlns:xdr="http://schemas.openxmlformats.org/drawingml/2006/spreadsheetDrawing">
      <xdr:col>50</xdr:col>
      <xdr:colOff>114300</xdr:colOff>
      <xdr:row>80</xdr:row>
      <xdr:rowOff>78105</xdr:rowOff>
    </xdr:to>
    <xdr:cxnSp macro="">
      <xdr:nvCxnSpPr>
        <xdr:cNvPr id="365" name="直線コネクタ 364"/>
        <xdr:cNvCxnSpPr/>
      </xdr:nvCxnSpPr>
      <xdr:spPr>
        <a:xfrm flipV="1">
          <a:off x="8750300" y="137712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80</xdr:row>
      <xdr:rowOff>63500</xdr:rowOff>
    </xdr:from>
    <xdr:to xmlns:xdr="http://schemas.openxmlformats.org/drawingml/2006/spreadsheetDrawing">
      <xdr:col>41</xdr:col>
      <xdr:colOff>101600</xdr:colOff>
      <xdr:row>80</xdr:row>
      <xdr:rowOff>165100</xdr:rowOff>
    </xdr:to>
    <xdr:sp macro="" textlink="">
      <xdr:nvSpPr>
        <xdr:cNvPr id="366" name="楕円 365"/>
        <xdr:cNvSpPr/>
      </xdr:nvSpPr>
      <xdr:spPr>
        <a:xfrm>
          <a:off x="7810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80</xdr:row>
      <xdr:rowOff>78105</xdr:rowOff>
    </xdr:from>
    <xdr:to xmlns:xdr="http://schemas.openxmlformats.org/drawingml/2006/spreadsheetDrawing">
      <xdr:col>45</xdr:col>
      <xdr:colOff>177800</xdr:colOff>
      <xdr:row>80</xdr:row>
      <xdr:rowOff>114300</xdr:rowOff>
    </xdr:to>
    <xdr:cxnSp macro="">
      <xdr:nvCxnSpPr>
        <xdr:cNvPr id="367" name="直線コネクタ 366"/>
        <xdr:cNvCxnSpPr/>
      </xdr:nvCxnSpPr>
      <xdr:spPr>
        <a:xfrm flipV="1">
          <a:off x="7861300" y="137941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78</xdr:row>
      <xdr:rowOff>76835</xdr:rowOff>
    </xdr:from>
    <xdr:to xmlns:xdr="http://schemas.openxmlformats.org/drawingml/2006/spreadsheetDrawing">
      <xdr:col>36</xdr:col>
      <xdr:colOff>165100</xdr:colOff>
      <xdr:row>79</xdr:row>
      <xdr:rowOff>6985</xdr:rowOff>
    </xdr:to>
    <xdr:sp macro="" textlink="">
      <xdr:nvSpPr>
        <xdr:cNvPr id="368" name="楕円 367"/>
        <xdr:cNvSpPr/>
      </xdr:nvSpPr>
      <xdr:spPr>
        <a:xfrm>
          <a:off x="69215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78</xdr:row>
      <xdr:rowOff>127635</xdr:rowOff>
    </xdr:from>
    <xdr:to xmlns:xdr="http://schemas.openxmlformats.org/drawingml/2006/spreadsheetDrawing">
      <xdr:col>41</xdr:col>
      <xdr:colOff>50800</xdr:colOff>
      <xdr:row>80</xdr:row>
      <xdr:rowOff>114300</xdr:rowOff>
    </xdr:to>
    <xdr:cxnSp macro="">
      <xdr:nvCxnSpPr>
        <xdr:cNvPr id="369" name="直線コネクタ 368"/>
        <xdr:cNvCxnSpPr/>
      </xdr:nvCxnSpPr>
      <xdr:spPr>
        <a:xfrm>
          <a:off x="6972300" y="1350073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47625</xdr:rowOff>
    </xdr:from>
    <xdr:ext cx="469900" cy="259080"/>
    <xdr:sp macro="" textlink="">
      <xdr:nvSpPr>
        <xdr:cNvPr id="370" name="n_1aveValue【福祉施設】&#10;一人当たり面積"/>
        <xdr:cNvSpPr txBox="1"/>
      </xdr:nvSpPr>
      <xdr:spPr>
        <a:xfrm>
          <a:off x="9391650" y="1462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36195</xdr:rowOff>
    </xdr:from>
    <xdr:ext cx="467995" cy="259080"/>
    <xdr:sp macro="" textlink="">
      <xdr:nvSpPr>
        <xdr:cNvPr id="371" name="n_2aveValue【福祉施設】&#10;一人当たり面積"/>
        <xdr:cNvSpPr txBox="1"/>
      </xdr:nvSpPr>
      <xdr:spPr>
        <a:xfrm>
          <a:off x="8515350" y="146094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43815</xdr:rowOff>
    </xdr:from>
    <xdr:ext cx="467995" cy="257175"/>
    <xdr:sp macro="" textlink="">
      <xdr:nvSpPr>
        <xdr:cNvPr id="372" name="n_3aveValue【福祉施設】&#10;一人当たり面積"/>
        <xdr:cNvSpPr txBox="1"/>
      </xdr:nvSpPr>
      <xdr:spPr>
        <a:xfrm>
          <a:off x="7626350" y="146170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43815</xdr:rowOff>
    </xdr:from>
    <xdr:ext cx="467995" cy="257175"/>
    <xdr:sp macro="" textlink="">
      <xdr:nvSpPr>
        <xdr:cNvPr id="373" name="n_4aveValue【福祉施設】&#10;一人当たり面積"/>
        <xdr:cNvSpPr txBox="1"/>
      </xdr:nvSpPr>
      <xdr:spPr>
        <a:xfrm>
          <a:off x="6737350" y="146170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78</xdr:row>
      <xdr:rowOff>122555</xdr:rowOff>
    </xdr:from>
    <xdr:ext cx="469900" cy="257175"/>
    <xdr:sp macro="" textlink="">
      <xdr:nvSpPr>
        <xdr:cNvPr id="374" name="n_1mainValue【福祉施設】&#10;一人当たり面積"/>
        <xdr:cNvSpPr txBox="1"/>
      </xdr:nvSpPr>
      <xdr:spPr>
        <a:xfrm>
          <a:off x="9391650" y="134956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78</xdr:row>
      <xdr:rowOff>145415</xdr:rowOff>
    </xdr:from>
    <xdr:ext cx="467995" cy="257175"/>
    <xdr:sp macro="" textlink="">
      <xdr:nvSpPr>
        <xdr:cNvPr id="375" name="n_2mainValue【福祉施設】&#10;一人当たり面積"/>
        <xdr:cNvSpPr txBox="1"/>
      </xdr:nvSpPr>
      <xdr:spPr>
        <a:xfrm>
          <a:off x="8515350" y="135185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79</xdr:row>
      <xdr:rowOff>10160</xdr:rowOff>
    </xdr:from>
    <xdr:ext cx="467995" cy="259080"/>
    <xdr:sp macro="" textlink="">
      <xdr:nvSpPr>
        <xdr:cNvPr id="376" name="n_3mainValue【福祉施設】&#10;一人当たり面積"/>
        <xdr:cNvSpPr txBox="1"/>
      </xdr:nvSpPr>
      <xdr:spPr>
        <a:xfrm>
          <a:off x="7626350" y="13554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77</xdr:row>
      <xdr:rowOff>23495</xdr:rowOff>
    </xdr:from>
    <xdr:ext cx="467995" cy="259080"/>
    <xdr:sp macro="" textlink="">
      <xdr:nvSpPr>
        <xdr:cNvPr id="377" name="n_4mainValue【福祉施設】&#10;一人当たり面積"/>
        <xdr:cNvSpPr txBox="1"/>
      </xdr:nvSpPr>
      <xdr:spPr>
        <a:xfrm>
          <a:off x="6737350" y="132251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9" name="正方形/長方形 4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418" name="テキスト ボックス 417"/>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19" name="直線コネクタ 4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420" name="テキスト ボックス 419"/>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21" name="直線コネクタ 42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422" name="テキスト ボックス 421"/>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23" name="直線コネクタ 42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24" name="テキスト ボックス 42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25" name="直線コネクタ 42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426" name="テキスト ボックス 425"/>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27" name="直線コネクタ 42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28" name="テキスト ボックス 42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29" name="直線コネクタ 42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430" name="テキスト ボックス 42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31" name="直線コネクタ 4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432" name="テキスト ボックス 431"/>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38100</xdr:rowOff>
    </xdr:from>
    <xdr:to xmlns:xdr="http://schemas.openxmlformats.org/drawingml/2006/spreadsheetDrawing">
      <xdr:col>85</xdr:col>
      <xdr:colOff>126365</xdr:colOff>
      <xdr:row>64</xdr:row>
      <xdr:rowOff>76200</xdr:rowOff>
    </xdr:to>
    <xdr:cxnSp macro="">
      <xdr:nvCxnSpPr>
        <xdr:cNvPr id="434" name="直線コネクタ 433"/>
        <xdr:cNvCxnSpPr/>
      </xdr:nvCxnSpPr>
      <xdr:spPr>
        <a:xfrm flipV="1">
          <a:off x="16318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435"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436" name="直線コネクタ 435"/>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156210</xdr:rowOff>
    </xdr:from>
    <xdr:ext cx="405130" cy="257175"/>
    <xdr:sp macro="" textlink="">
      <xdr:nvSpPr>
        <xdr:cNvPr id="437" name="【保健センター・保健所】&#10;有形固定資産減価償却率最大値テキスト"/>
        <xdr:cNvSpPr txBox="1"/>
      </xdr:nvSpPr>
      <xdr:spPr>
        <a:xfrm>
          <a:off x="16357600" y="9243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38100</xdr:rowOff>
    </xdr:from>
    <xdr:to xmlns:xdr="http://schemas.openxmlformats.org/drawingml/2006/spreadsheetDrawing">
      <xdr:col>86</xdr:col>
      <xdr:colOff>25400</xdr:colOff>
      <xdr:row>55</xdr:row>
      <xdr:rowOff>38100</xdr:rowOff>
    </xdr:to>
    <xdr:cxnSp macro="">
      <xdr:nvCxnSpPr>
        <xdr:cNvPr id="438" name="直線コネクタ 437"/>
        <xdr:cNvCxnSpPr/>
      </xdr:nvCxnSpPr>
      <xdr:spPr>
        <a:xfrm>
          <a:off x="16230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152400</xdr:rowOff>
    </xdr:from>
    <xdr:ext cx="405130" cy="259080"/>
    <xdr:sp macro="" textlink="">
      <xdr:nvSpPr>
        <xdr:cNvPr id="439" name="【保健センター・保健所】&#10;有形固定資産減価償却率平均値テキスト"/>
        <xdr:cNvSpPr txBox="1"/>
      </xdr:nvSpPr>
      <xdr:spPr>
        <a:xfrm>
          <a:off x="16357600" y="10096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2540</xdr:rowOff>
    </xdr:from>
    <xdr:to xmlns:xdr="http://schemas.openxmlformats.org/drawingml/2006/spreadsheetDrawing">
      <xdr:col>85</xdr:col>
      <xdr:colOff>177800</xdr:colOff>
      <xdr:row>59</xdr:row>
      <xdr:rowOff>104140</xdr:rowOff>
    </xdr:to>
    <xdr:sp macro="" textlink="">
      <xdr:nvSpPr>
        <xdr:cNvPr id="440" name="フローチャート: 判断 439"/>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135890</xdr:rowOff>
    </xdr:from>
    <xdr:to xmlns:xdr="http://schemas.openxmlformats.org/drawingml/2006/spreadsheetDrawing">
      <xdr:col>81</xdr:col>
      <xdr:colOff>101600</xdr:colOff>
      <xdr:row>59</xdr:row>
      <xdr:rowOff>66040</xdr:rowOff>
    </xdr:to>
    <xdr:sp macro="" textlink="">
      <xdr:nvSpPr>
        <xdr:cNvPr id="441" name="フローチャート: 判断 440"/>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114935</xdr:rowOff>
    </xdr:from>
    <xdr:to xmlns:xdr="http://schemas.openxmlformats.org/drawingml/2006/spreadsheetDrawing">
      <xdr:col>76</xdr:col>
      <xdr:colOff>165100</xdr:colOff>
      <xdr:row>59</xdr:row>
      <xdr:rowOff>45085</xdr:rowOff>
    </xdr:to>
    <xdr:sp macro="" textlink="">
      <xdr:nvSpPr>
        <xdr:cNvPr id="442" name="フローチャート: 判断 441"/>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55880</xdr:rowOff>
    </xdr:from>
    <xdr:to xmlns:xdr="http://schemas.openxmlformats.org/drawingml/2006/spreadsheetDrawing">
      <xdr:col>72</xdr:col>
      <xdr:colOff>38100</xdr:colOff>
      <xdr:row>58</xdr:row>
      <xdr:rowOff>157480</xdr:rowOff>
    </xdr:to>
    <xdr:sp macro="" textlink="">
      <xdr:nvSpPr>
        <xdr:cNvPr id="443" name="フローチャート: 判断 442"/>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142240</xdr:rowOff>
    </xdr:to>
    <xdr:sp macro="" textlink="">
      <xdr:nvSpPr>
        <xdr:cNvPr id="444" name="フローチャート: 判断 443"/>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445" name="テキスト ボックス 444"/>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446" name="テキスト ボックス 445"/>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447" name="テキスト ボックス 446"/>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448" name="テキスト ボックス 447"/>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449" name="テキスト ボックス 448"/>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105410</xdr:rowOff>
    </xdr:from>
    <xdr:to xmlns:xdr="http://schemas.openxmlformats.org/drawingml/2006/spreadsheetDrawing">
      <xdr:col>85</xdr:col>
      <xdr:colOff>177800</xdr:colOff>
      <xdr:row>59</xdr:row>
      <xdr:rowOff>35560</xdr:rowOff>
    </xdr:to>
    <xdr:sp macro="" textlink="">
      <xdr:nvSpPr>
        <xdr:cNvPr id="450" name="楕円 449"/>
        <xdr:cNvSpPr/>
      </xdr:nvSpPr>
      <xdr:spPr>
        <a:xfrm>
          <a:off x="16268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128270</xdr:rowOff>
    </xdr:from>
    <xdr:ext cx="405130" cy="259080"/>
    <xdr:sp macro="" textlink="">
      <xdr:nvSpPr>
        <xdr:cNvPr id="451" name="【保健センター・保健所】&#10;有形固定資産減価償却率該当値テキスト"/>
        <xdr:cNvSpPr txBox="1"/>
      </xdr:nvSpPr>
      <xdr:spPr>
        <a:xfrm>
          <a:off x="16357600" y="9900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71120</xdr:rowOff>
    </xdr:from>
    <xdr:to xmlns:xdr="http://schemas.openxmlformats.org/drawingml/2006/spreadsheetDrawing">
      <xdr:col>81</xdr:col>
      <xdr:colOff>101600</xdr:colOff>
      <xdr:row>59</xdr:row>
      <xdr:rowOff>1270</xdr:rowOff>
    </xdr:to>
    <xdr:sp macro="" textlink="">
      <xdr:nvSpPr>
        <xdr:cNvPr id="452" name="楕円 451"/>
        <xdr:cNvSpPr/>
      </xdr:nvSpPr>
      <xdr:spPr>
        <a:xfrm>
          <a:off x="1543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121920</xdr:rowOff>
    </xdr:from>
    <xdr:to xmlns:xdr="http://schemas.openxmlformats.org/drawingml/2006/spreadsheetDrawing">
      <xdr:col>85</xdr:col>
      <xdr:colOff>127000</xdr:colOff>
      <xdr:row>58</xdr:row>
      <xdr:rowOff>156210</xdr:rowOff>
    </xdr:to>
    <xdr:cxnSp macro="">
      <xdr:nvCxnSpPr>
        <xdr:cNvPr id="453" name="直線コネクタ 452"/>
        <xdr:cNvCxnSpPr/>
      </xdr:nvCxnSpPr>
      <xdr:spPr>
        <a:xfrm>
          <a:off x="15481300" y="100660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27305</xdr:rowOff>
    </xdr:from>
    <xdr:to xmlns:xdr="http://schemas.openxmlformats.org/drawingml/2006/spreadsheetDrawing">
      <xdr:col>76</xdr:col>
      <xdr:colOff>165100</xdr:colOff>
      <xdr:row>58</xdr:row>
      <xdr:rowOff>128905</xdr:rowOff>
    </xdr:to>
    <xdr:sp macro="" textlink="">
      <xdr:nvSpPr>
        <xdr:cNvPr id="454" name="楕円 453"/>
        <xdr:cNvSpPr/>
      </xdr:nvSpPr>
      <xdr:spPr>
        <a:xfrm>
          <a:off x="14541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78105</xdr:rowOff>
    </xdr:from>
    <xdr:to xmlns:xdr="http://schemas.openxmlformats.org/drawingml/2006/spreadsheetDrawing">
      <xdr:col>81</xdr:col>
      <xdr:colOff>50800</xdr:colOff>
      <xdr:row>58</xdr:row>
      <xdr:rowOff>121920</xdr:rowOff>
    </xdr:to>
    <xdr:cxnSp macro="">
      <xdr:nvCxnSpPr>
        <xdr:cNvPr id="455" name="直線コネクタ 454"/>
        <xdr:cNvCxnSpPr/>
      </xdr:nvCxnSpPr>
      <xdr:spPr>
        <a:xfrm>
          <a:off x="14592300" y="100222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154940</xdr:rowOff>
    </xdr:from>
    <xdr:to xmlns:xdr="http://schemas.openxmlformats.org/drawingml/2006/spreadsheetDrawing">
      <xdr:col>72</xdr:col>
      <xdr:colOff>38100</xdr:colOff>
      <xdr:row>58</xdr:row>
      <xdr:rowOff>85090</xdr:rowOff>
    </xdr:to>
    <xdr:sp macro="" textlink="">
      <xdr:nvSpPr>
        <xdr:cNvPr id="456" name="楕円 455"/>
        <xdr:cNvSpPr/>
      </xdr:nvSpPr>
      <xdr:spPr>
        <a:xfrm>
          <a:off x="13652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34290</xdr:rowOff>
    </xdr:from>
    <xdr:to xmlns:xdr="http://schemas.openxmlformats.org/drawingml/2006/spreadsheetDrawing">
      <xdr:col>76</xdr:col>
      <xdr:colOff>114300</xdr:colOff>
      <xdr:row>58</xdr:row>
      <xdr:rowOff>78105</xdr:rowOff>
    </xdr:to>
    <xdr:cxnSp macro="">
      <xdr:nvCxnSpPr>
        <xdr:cNvPr id="457" name="直線コネクタ 456"/>
        <xdr:cNvCxnSpPr/>
      </xdr:nvCxnSpPr>
      <xdr:spPr>
        <a:xfrm>
          <a:off x="13703300" y="99783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120650</xdr:rowOff>
    </xdr:from>
    <xdr:to xmlns:xdr="http://schemas.openxmlformats.org/drawingml/2006/spreadsheetDrawing">
      <xdr:col>67</xdr:col>
      <xdr:colOff>101600</xdr:colOff>
      <xdr:row>58</xdr:row>
      <xdr:rowOff>50800</xdr:rowOff>
    </xdr:to>
    <xdr:sp macro="" textlink="">
      <xdr:nvSpPr>
        <xdr:cNvPr id="458" name="楕円 457"/>
        <xdr:cNvSpPr/>
      </xdr:nvSpPr>
      <xdr:spPr>
        <a:xfrm>
          <a:off x="1276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0</xdr:rowOff>
    </xdr:from>
    <xdr:to xmlns:xdr="http://schemas.openxmlformats.org/drawingml/2006/spreadsheetDrawing">
      <xdr:col>71</xdr:col>
      <xdr:colOff>177800</xdr:colOff>
      <xdr:row>58</xdr:row>
      <xdr:rowOff>34290</xdr:rowOff>
    </xdr:to>
    <xdr:cxnSp macro="">
      <xdr:nvCxnSpPr>
        <xdr:cNvPr id="459" name="直線コネクタ 458"/>
        <xdr:cNvCxnSpPr/>
      </xdr:nvCxnSpPr>
      <xdr:spPr>
        <a:xfrm>
          <a:off x="12814300" y="99441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57150</xdr:rowOff>
    </xdr:from>
    <xdr:ext cx="405130" cy="259080"/>
    <xdr:sp macro="" textlink="">
      <xdr:nvSpPr>
        <xdr:cNvPr id="460" name="n_1aveValue【保健センター・保健所】&#10;有形固定資産減価償却率"/>
        <xdr:cNvSpPr txBox="1"/>
      </xdr:nvSpPr>
      <xdr:spPr>
        <a:xfrm>
          <a:off x="15266035" y="10172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36195</xdr:rowOff>
    </xdr:from>
    <xdr:ext cx="403225" cy="259080"/>
    <xdr:sp macro="" textlink="">
      <xdr:nvSpPr>
        <xdr:cNvPr id="461" name="n_2aveValue【保健センター・保健所】&#10;有形固定資産減価償却率"/>
        <xdr:cNvSpPr txBox="1"/>
      </xdr:nvSpPr>
      <xdr:spPr>
        <a:xfrm>
          <a:off x="14389735" y="101517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148590</xdr:rowOff>
    </xdr:from>
    <xdr:ext cx="403225" cy="259080"/>
    <xdr:sp macro="" textlink="">
      <xdr:nvSpPr>
        <xdr:cNvPr id="462" name="n_3aveValue【保健センター・保健所】&#10;有形固定資産減価償却率"/>
        <xdr:cNvSpPr txBox="1"/>
      </xdr:nvSpPr>
      <xdr:spPr>
        <a:xfrm>
          <a:off x="13500735" y="10092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133350</xdr:rowOff>
    </xdr:from>
    <xdr:ext cx="403225" cy="257175"/>
    <xdr:sp macro="" textlink="">
      <xdr:nvSpPr>
        <xdr:cNvPr id="463" name="n_4aveValue【保健センター・保健所】&#10;有形固定資産減価償却率"/>
        <xdr:cNvSpPr txBox="1"/>
      </xdr:nvSpPr>
      <xdr:spPr>
        <a:xfrm>
          <a:off x="12611735" y="100774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17780</xdr:rowOff>
    </xdr:from>
    <xdr:ext cx="405130" cy="257175"/>
    <xdr:sp macro="" textlink="">
      <xdr:nvSpPr>
        <xdr:cNvPr id="464" name="n_1mainValue【保健センター・保健所】&#10;有形固定資産減価償却率"/>
        <xdr:cNvSpPr txBox="1"/>
      </xdr:nvSpPr>
      <xdr:spPr>
        <a:xfrm>
          <a:off x="15266035" y="97904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145415</xdr:rowOff>
    </xdr:from>
    <xdr:ext cx="403225" cy="257175"/>
    <xdr:sp macro="" textlink="">
      <xdr:nvSpPr>
        <xdr:cNvPr id="465" name="n_2mainValue【保健センター・保健所】&#10;有形固定資産減価償却率"/>
        <xdr:cNvSpPr txBox="1"/>
      </xdr:nvSpPr>
      <xdr:spPr>
        <a:xfrm>
          <a:off x="14389735" y="97466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101600</xdr:rowOff>
    </xdr:from>
    <xdr:ext cx="403225" cy="259080"/>
    <xdr:sp macro="" textlink="">
      <xdr:nvSpPr>
        <xdr:cNvPr id="466" name="n_3mainValue【保健センター・保健所】&#10;有形固定資産減価償却率"/>
        <xdr:cNvSpPr txBox="1"/>
      </xdr:nvSpPr>
      <xdr:spPr>
        <a:xfrm>
          <a:off x="13500735" y="97028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67310</xdr:rowOff>
    </xdr:from>
    <xdr:ext cx="403225" cy="259080"/>
    <xdr:sp macro="" textlink="">
      <xdr:nvSpPr>
        <xdr:cNvPr id="467" name="n_4mainValue【保健センター・保健所】&#10;有形固定資産減価償却率"/>
        <xdr:cNvSpPr txBox="1"/>
      </xdr:nvSpPr>
      <xdr:spPr>
        <a:xfrm>
          <a:off x="12611735" y="9668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476" name="テキスト ボックス 475"/>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7" name="直線コネクタ 4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78" name="直線コネクタ 47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479" name="テキスト ボックス 478"/>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80" name="直線コネクタ 47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481" name="テキスト ボックス 480"/>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2" name="直線コネクタ 4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483" name="テキスト ボックス 482"/>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84" name="直線コネクタ 48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485" name="テキスト ボックス 484"/>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86" name="直線コネクタ 48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487" name="テキスト ボックス 486"/>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88" name="直線コネクタ 4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489" name="テキスト ボックス 488"/>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64770</xdr:rowOff>
    </xdr:from>
    <xdr:to xmlns:xdr="http://schemas.openxmlformats.org/drawingml/2006/spreadsheetDrawing">
      <xdr:col>116</xdr:col>
      <xdr:colOff>62865</xdr:colOff>
      <xdr:row>64</xdr:row>
      <xdr:rowOff>64770</xdr:rowOff>
    </xdr:to>
    <xdr:cxnSp macro="">
      <xdr:nvCxnSpPr>
        <xdr:cNvPr id="491" name="直線コネクタ 490"/>
        <xdr:cNvCxnSpPr/>
      </xdr:nvCxnSpPr>
      <xdr:spPr>
        <a:xfrm flipV="1">
          <a:off x="22160865" y="94945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492"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493" name="直線コネクタ 492"/>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11430</xdr:rowOff>
    </xdr:from>
    <xdr:ext cx="469900" cy="259080"/>
    <xdr:sp macro="" textlink="">
      <xdr:nvSpPr>
        <xdr:cNvPr id="494" name="【保健センター・保健所】&#10;一人当たり面積最大値テキスト"/>
        <xdr:cNvSpPr txBox="1"/>
      </xdr:nvSpPr>
      <xdr:spPr>
        <a:xfrm>
          <a:off x="22199600" y="926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64770</xdr:rowOff>
    </xdr:from>
    <xdr:to xmlns:xdr="http://schemas.openxmlformats.org/drawingml/2006/spreadsheetDrawing">
      <xdr:col>116</xdr:col>
      <xdr:colOff>152400</xdr:colOff>
      <xdr:row>55</xdr:row>
      <xdr:rowOff>64770</xdr:rowOff>
    </xdr:to>
    <xdr:cxnSp macro="">
      <xdr:nvCxnSpPr>
        <xdr:cNvPr id="495" name="直線コネクタ 494"/>
        <xdr:cNvCxnSpPr/>
      </xdr:nvCxnSpPr>
      <xdr:spPr>
        <a:xfrm>
          <a:off x="22072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45720</xdr:rowOff>
    </xdr:from>
    <xdr:ext cx="469900" cy="259080"/>
    <xdr:sp macro="" textlink="">
      <xdr:nvSpPr>
        <xdr:cNvPr id="496" name="【保健センター・保健所】&#10;一人当たり面積平均値テキスト"/>
        <xdr:cNvSpPr txBox="1"/>
      </xdr:nvSpPr>
      <xdr:spPr>
        <a:xfrm>
          <a:off x="22199600" y="1067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67310</xdr:rowOff>
    </xdr:from>
    <xdr:to xmlns:xdr="http://schemas.openxmlformats.org/drawingml/2006/spreadsheetDrawing">
      <xdr:col>116</xdr:col>
      <xdr:colOff>114300</xdr:colOff>
      <xdr:row>62</xdr:row>
      <xdr:rowOff>168910</xdr:rowOff>
    </xdr:to>
    <xdr:sp macro="" textlink="">
      <xdr:nvSpPr>
        <xdr:cNvPr id="497" name="フローチャート: 判断 496"/>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67310</xdr:rowOff>
    </xdr:from>
    <xdr:to xmlns:xdr="http://schemas.openxmlformats.org/drawingml/2006/spreadsheetDrawing">
      <xdr:col>112</xdr:col>
      <xdr:colOff>38100</xdr:colOff>
      <xdr:row>62</xdr:row>
      <xdr:rowOff>168910</xdr:rowOff>
    </xdr:to>
    <xdr:sp macro="" textlink="">
      <xdr:nvSpPr>
        <xdr:cNvPr id="498" name="フローチャート: 判断 497"/>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74930</xdr:rowOff>
    </xdr:from>
    <xdr:to xmlns:xdr="http://schemas.openxmlformats.org/drawingml/2006/spreadsheetDrawing">
      <xdr:col>107</xdr:col>
      <xdr:colOff>101600</xdr:colOff>
      <xdr:row>63</xdr:row>
      <xdr:rowOff>5080</xdr:rowOff>
    </xdr:to>
    <xdr:sp macro="" textlink="">
      <xdr:nvSpPr>
        <xdr:cNvPr id="499" name="フローチャート: 判断 498"/>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48260</xdr:rowOff>
    </xdr:from>
    <xdr:to xmlns:xdr="http://schemas.openxmlformats.org/drawingml/2006/spreadsheetDrawing">
      <xdr:col>102</xdr:col>
      <xdr:colOff>165100</xdr:colOff>
      <xdr:row>62</xdr:row>
      <xdr:rowOff>149860</xdr:rowOff>
    </xdr:to>
    <xdr:sp macro="" textlink="">
      <xdr:nvSpPr>
        <xdr:cNvPr id="500" name="フローチャート: 判断 499"/>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93980</xdr:rowOff>
    </xdr:from>
    <xdr:to xmlns:xdr="http://schemas.openxmlformats.org/drawingml/2006/spreadsheetDrawing">
      <xdr:col>98</xdr:col>
      <xdr:colOff>38100</xdr:colOff>
      <xdr:row>63</xdr:row>
      <xdr:rowOff>24130</xdr:rowOff>
    </xdr:to>
    <xdr:sp macro="" textlink="">
      <xdr:nvSpPr>
        <xdr:cNvPr id="501" name="フローチャート: 判断 500"/>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502" name="テキスト ボックス 501"/>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503" name="テキスト ボックス 502"/>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504" name="テキスト ボックス 503"/>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505" name="テキスト ボックス 504"/>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506" name="テキスト ボックス 505"/>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13970</xdr:rowOff>
    </xdr:from>
    <xdr:to xmlns:xdr="http://schemas.openxmlformats.org/drawingml/2006/spreadsheetDrawing">
      <xdr:col>116</xdr:col>
      <xdr:colOff>114300</xdr:colOff>
      <xdr:row>55</xdr:row>
      <xdr:rowOff>115570</xdr:rowOff>
    </xdr:to>
    <xdr:sp macro="" textlink="">
      <xdr:nvSpPr>
        <xdr:cNvPr id="507" name="楕円 506"/>
        <xdr:cNvSpPr/>
      </xdr:nvSpPr>
      <xdr:spPr>
        <a:xfrm>
          <a:off x="221107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54</xdr:row>
      <xdr:rowOff>138430</xdr:rowOff>
    </xdr:from>
    <xdr:ext cx="469900" cy="259080"/>
    <xdr:sp macro="" textlink="">
      <xdr:nvSpPr>
        <xdr:cNvPr id="508" name="【保健センター・保健所】&#10;一人当たり面積該当値テキスト"/>
        <xdr:cNvSpPr txBox="1"/>
      </xdr:nvSpPr>
      <xdr:spPr>
        <a:xfrm>
          <a:off x="22199600" y="9396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48260</xdr:rowOff>
    </xdr:from>
    <xdr:to xmlns:xdr="http://schemas.openxmlformats.org/drawingml/2006/spreadsheetDrawing">
      <xdr:col>112</xdr:col>
      <xdr:colOff>38100</xdr:colOff>
      <xdr:row>55</xdr:row>
      <xdr:rowOff>149860</xdr:rowOff>
    </xdr:to>
    <xdr:sp macro="" textlink="">
      <xdr:nvSpPr>
        <xdr:cNvPr id="509" name="楕円 508"/>
        <xdr:cNvSpPr/>
      </xdr:nvSpPr>
      <xdr:spPr>
        <a:xfrm>
          <a:off x="212725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55</xdr:row>
      <xdr:rowOff>64770</xdr:rowOff>
    </xdr:from>
    <xdr:to xmlns:xdr="http://schemas.openxmlformats.org/drawingml/2006/spreadsheetDrawing">
      <xdr:col>116</xdr:col>
      <xdr:colOff>63500</xdr:colOff>
      <xdr:row>55</xdr:row>
      <xdr:rowOff>99060</xdr:rowOff>
    </xdr:to>
    <xdr:cxnSp macro="">
      <xdr:nvCxnSpPr>
        <xdr:cNvPr id="510" name="直線コネクタ 509"/>
        <xdr:cNvCxnSpPr/>
      </xdr:nvCxnSpPr>
      <xdr:spPr>
        <a:xfrm flipV="1">
          <a:off x="21323300" y="94945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93980</xdr:rowOff>
    </xdr:from>
    <xdr:to xmlns:xdr="http://schemas.openxmlformats.org/drawingml/2006/spreadsheetDrawing">
      <xdr:col>107</xdr:col>
      <xdr:colOff>101600</xdr:colOff>
      <xdr:row>56</xdr:row>
      <xdr:rowOff>24130</xdr:rowOff>
    </xdr:to>
    <xdr:sp macro="" textlink="">
      <xdr:nvSpPr>
        <xdr:cNvPr id="511" name="楕円 510"/>
        <xdr:cNvSpPr/>
      </xdr:nvSpPr>
      <xdr:spPr>
        <a:xfrm>
          <a:off x="20383500" y="95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55</xdr:row>
      <xdr:rowOff>99060</xdr:rowOff>
    </xdr:from>
    <xdr:to xmlns:xdr="http://schemas.openxmlformats.org/drawingml/2006/spreadsheetDrawing">
      <xdr:col>111</xdr:col>
      <xdr:colOff>177800</xdr:colOff>
      <xdr:row>55</xdr:row>
      <xdr:rowOff>144780</xdr:rowOff>
    </xdr:to>
    <xdr:cxnSp macro="">
      <xdr:nvCxnSpPr>
        <xdr:cNvPr id="512" name="直線コネクタ 511"/>
        <xdr:cNvCxnSpPr/>
      </xdr:nvCxnSpPr>
      <xdr:spPr>
        <a:xfrm flipV="1">
          <a:off x="20434300" y="95288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55</xdr:row>
      <xdr:rowOff>132080</xdr:rowOff>
    </xdr:from>
    <xdr:to xmlns:xdr="http://schemas.openxmlformats.org/drawingml/2006/spreadsheetDrawing">
      <xdr:col>102</xdr:col>
      <xdr:colOff>165100</xdr:colOff>
      <xdr:row>56</xdr:row>
      <xdr:rowOff>62230</xdr:rowOff>
    </xdr:to>
    <xdr:sp macro="" textlink="">
      <xdr:nvSpPr>
        <xdr:cNvPr id="513" name="楕円 512"/>
        <xdr:cNvSpPr/>
      </xdr:nvSpPr>
      <xdr:spPr>
        <a:xfrm>
          <a:off x="19494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55</xdr:row>
      <xdr:rowOff>144780</xdr:rowOff>
    </xdr:from>
    <xdr:to xmlns:xdr="http://schemas.openxmlformats.org/drawingml/2006/spreadsheetDrawing">
      <xdr:col>107</xdr:col>
      <xdr:colOff>50800</xdr:colOff>
      <xdr:row>56</xdr:row>
      <xdr:rowOff>11430</xdr:rowOff>
    </xdr:to>
    <xdr:cxnSp macro="">
      <xdr:nvCxnSpPr>
        <xdr:cNvPr id="514" name="直線コネクタ 513"/>
        <xdr:cNvCxnSpPr/>
      </xdr:nvCxnSpPr>
      <xdr:spPr>
        <a:xfrm flipV="1">
          <a:off x="19545300" y="95745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56</xdr:row>
      <xdr:rowOff>6350</xdr:rowOff>
    </xdr:from>
    <xdr:to xmlns:xdr="http://schemas.openxmlformats.org/drawingml/2006/spreadsheetDrawing">
      <xdr:col>98</xdr:col>
      <xdr:colOff>38100</xdr:colOff>
      <xdr:row>56</xdr:row>
      <xdr:rowOff>107950</xdr:rowOff>
    </xdr:to>
    <xdr:sp macro="" textlink="">
      <xdr:nvSpPr>
        <xdr:cNvPr id="515" name="楕円 514"/>
        <xdr:cNvSpPr/>
      </xdr:nvSpPr>
      <xdr:spPr>
        <a:xfrm>
          <a:off x="18605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56</xdr:row>
      <xdr:rowOff>11430</xdr:rowOff>
    </xdr:from>
    <xdr:to xmlns:xdr="http://schemas.openxmlformats.org/drawingml/2006/spreadsheetDrawing">
      <xdr:col>102</xdr:col>
      <xdr:colOff>114300</xdr:colOff>
      <xdr:row>56</xdr:row>
      <xdr:rowOff>57150</xdr:rowOff>
    </xdr:to>
    <xdr:cxnSp macro="">
      <xdr:nvCxnSpPr>
        <xdr:cNvPr id="516" name="直線コネクタ 515"/>
        <xdr:cNvCxnSpPr/>
      </xdr:nvCxnSpPr>
      <xdr:spPr>
        <a:xfrm flipV="1">
          <a:off x="18656300" y="96126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160020</xdr:rowOff>
    </xdr:from>
    <xdr:ext cx="469900" cy="259080"/>
    <xdr:sp macro="" textlink="">
      <xdr:nvSpPr>
        <xdr:cNvPr id="517" name="n_1aveValue【保健センター・保健所】&#10;一人当たり面積"/>
        <xdr:cNvSpPr txBox="1"/>
      </xdr:nvSpPr>
      <xdr:spPr>
        <a:xfrm>
          <a:off x="21075650" y="1078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167640</xdr:rowOff>
    </xdr:from>
    <xdr:ext cx="467995" cy="257175"/>
    <xdr:sp macro="" textlink="">
      <xdr:nvSpPr>
        <xdr:cNvPr id="518" name="n_2aveValue【保健センター・保健所】&#10;一人当たり面積"/>
        <xdr:cNvSpPr txBox="1"/>
      </xdr:nvSpPr>
      <xdr:spPr>
        <a:xfrm>
          <a:off x="20199350" y="107975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140970</xdr:rowOff>
    </xdr:from>
    <xdr:ext cx="467995" cy="259080"/>
    <xdr:sp macro="" textlink="">
      <xdr:nvSpPr>
        <xdr:cNvPr id="519" name="n_3aveValue【保健センター・保健所】&#10;一人当たり面積"/>
        <xdr:cNvSpPr txBox="1"/>
      </xdr:nvSpPr>
      <xdr:spPr>
        <a:xfrm>
          <a:off x="19310350" y="10770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15240</xdr:rowOff>
    </xdr:from>
    <xdr:ext cx="467995" cy="259080"/>
    <xdr:sp macro="" textlink="">
      <xdr:nvSpPr>
        <xdr:cNvPr id="520" name="n_4aveValue【保健センター・保健所】&#10;一人当たり面積"/>
        <xdr:cNvSpPr txBox="1"/>
      </xdr:nvSpPr>
      <xdr:spPr>
        <a:xfrm>
          <a:off x="18421350" y="10816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53</xdr:row>
      <xdr:rowOff>166370</xdr:rowOff>
    </xdr:from>
    <xdr:ext cx="469900" cy="257175"/>
    <xdr:sp macro="" textlink="">
      <xdr:nvSpPr>
        <xdr:cNvPr id="521" name="n_1mainValue【保健センター・保健所】&#10;一人当たり面積"/>
        <xdr:cNvSpPr txBox="1"/>
      </xdr:nvSpPr>
      <xdr:spPr>
        <a:xfrm>
          <a:off x="21075650" y="92532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54</xdr:row>
      <xdr:rowOff>40640</xdr:rowOff>
    </xdr:from>
    <xdr:ext cx="467995" cy="257175"/>
    <xdr:sp macro="" textlink="">
      <xdr:nvSpPr>
        <xdr:cNvPr id="522" name="n_2mainValue【保健センター・保健所】&#10;一人当たり面積"/>
        <xdr:cNvSpPr txBox="1"/>
      </xdr:nvSpPr>
      <xdr:spPr>
        <a:xfrm>
          <a:off x="20199350" y="92989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54</xdr:row>
      <xdr:rowOff>78740</xdr:rowOff>
    </xdr:from>
    <xdr:ext cx="467995" cy="259080"/>
    <xdr:sp macro="" textlink="">
      <xdr:nvSpPr>
        <xdr:cNvPr id="523" name="n_3mainValue【保健センター・保健所】&#10;一人当たり面積"/>
        <xdr:cNvSpPr txBox="1"/>
      </xdr:nvSpPr>
      <xdr:spPr>
        <a:xfrm>
          <a:off x="19310350" y="9337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54</xdr:row>
      <xdr:rowOff>124460</xdr:rowOff>
    </xdr:from>
    <xdr:ext cx="467995" cy="259080"/>
    <xdr:sp macro="" textlink="">
      <xdr:nvSpPr>
        <xdr:cNvPr id="524" name="n_4mainValue【保健センター・保健所】&#10;一人当たり面積"/>
        <xdr:cNvSpPr txBox="1"/>
      </xdr:nvSpPr>
      <xdr:spPr>
        <a:xfrm>
          <a:off x="18421350" y="9382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533" name="テキスト ボックス 532"/>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4" name="直線コネクタ 5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535" name="テキスト ボックス 534"/>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36" name="直線コネクタ 53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537" name="テキスト ボックス 536"/>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38" name="直線コネクタ 53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39" name="テキスト ボックス 53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40" name="直線コネクタ 53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41" name="テキスト ボックス 54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42" name="直線コネクタ 54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543" name="テキスト ボックス 542"/>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44" name="直線コネクタ 54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7185" cy="259080"/>
    <xdr:sp macro="" textlink="">
      <xdr:nvSpPr>
        <xdr:cNvPr id="545" name="テキスト ボックス 544"/>
        <xdr:cNvSpPr txBox="1"/>
      </xdr:nvSpPr>
      <xdr:spPr>
        <a:xfrm>
          <a:off x="12106910" y="13192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6" name="直線コネクタ 5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548" name="直線コネクタ 547"/>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549"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550" name="直線コネクタ 549"/>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551"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552" name="直線コネクタ 551"/>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162560</xdr:rowOff>
    </xdr:from>
    <xdr:ext cx="405130" cy="259080"/>
    <xdr:sp macro="" textlink="">
      <xdr:nvSpPr>
        <xdr:cNvPr id="553" name="【消防施設】&#10;有形固定資産減価償却率平均値テキスト"/>
        <xdr:cNvSpPr txBox="1"/>
      </xdr:nvSpPr>
      <xdr:spPr>
        <a:xfrm>
          <a:off x="16357600" y="14050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12700</xdr:rowOff>
    </xdr:from>
    <xdr:to xmlns:xdr="http://schemas.openxmlformats.org/drawingml/2006/spreadsheetDrawing">
      <xdr:col>85</xdr:col>
      <xdr:colOff>177800</xdr:colOff>
      <xdr:row>82</xdr:row>
      <xdr:rowOff>114300</xdr:rowOff>
    </xdr:to>
    <xdr:sp macro="" textlink="">
      <xdr:nvSpPr>
        <xdr:cNvPr id="554" name="フローチャート: 判断 553"/>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165100</xdr:rowOff>
    </xdr:from>
    <xdr:to xmlns:xdr="http://schemas.openxmlformats.org/drawingml/2006/spreadsheetDrawing">
      <xdr:col>81</xdr:col>
      <xdr:colOff>101600</xdr:colOff>
      <xdr:row>82</xdr:row>
      <xdr:rowOff>95250</xdr:rowOff>
    </xdr:to>
    <xdr:sp macro="" textlink="">
      <xdr:nvSpPr>
        <xdr:cNvPr id="555" name="フローチャート: 判断 554"/>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167640</xdr:rowOff>
    </xdr:from>
    <xdr:to xmlns:xdr="http://schemas.openxmlformats.org/drawingml/2006/spreadsheetDrawing">
      <xdr:col>76</xdr:col>
      <xdr:colOff>165100</xdr:colOff>
      <xdr:row>82</xdr:row>
      <xdr:rowOff>97790</xdr:rowOff>
    </xdr:to>
    <xdr:sp macro="" textlink="">
      <xdr:nvSpPr>
        <xdr:cNvPr id="556" name="フローチャート: 判断 555"/>
        <xdr:cNvSpPr/>
      </xdr:nvSpPr>
      <xdr:spPr>
        <a:xfrm>
          <a:off x="14541500" y="1405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7620</xdr:rowOff>
    </xdr:from>
    <xdr:to xmlns:xdr="http://schemas.openxmlformats.org/drawingml/2006/spreadsheetDrawing">
      <xdr:col>72</xdr:col>
      <xdr:colOff>38100</xdr:colOff>
      <xdr:row>82</xdr:row>
      <xdr:rowOff>109220</xdr:rowOff>
    </xdr:to>
    <xdr:sp macro="" textlink="">
      <xdr:nvSpPr>
        <xdr:cNvPr id="557" name="フローチャート: 判断 556"/>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21590</xdr:rowOff>
    </xdr:from>
    <xdr:to xmlns:xdr="http://schemas.openxmlformats.org/drawingml/2006/spreadsheetDrawing">
      <xdr:col>67</xdr:col>
      <xdr:colOff>101600</xdr:colOff>
      <xdr:row>82</xdr:row>
      <xdr:rowOff>123190</xdr:rowOff>
    </xdr:to>
    <xdr:sp macro="" textlink="">
      <xdr:nvSpPr>
        <xdr:cNvPr id="558" name="フローチャート: 判断 557"/>
        <xdr:cNvSpPr/>
      </xdr:nvSpPr>
      <xdr:spPr>
        <a:xfrm>
          <a:off x="12763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59" name="テキスト ボックス 5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0" name="テキスト ボックス 5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1" name="テキスト ボックス 5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2" name="テキスト ボックス 5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3" name="テキスト ボックス 5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6350</xdr:rowOff>
    </xdr:from>
    <xdr:to xmlns:xdr="http://schemas.openxmlformats.org/drawingml/2006/spreadsheetDrawing">
      <xdr:col>85</xdr:col>
      <xdr:colOff>177800</xdr:colOff>
      <xdr:row>81</xdr:row>
      <xdr:rowOff>107950</xdr:rowOff>
    </xdr:to>
    <xdr:sp macro="" textlink="">
      <xdr:nvSpPr>
        <xdr:cNvPr id="564" name="楕円 563"/>
        <xdr:cNvSpPr/>
      </xdr:nvSpPr>
      <xdr:spPr>
        <a:xfrm>
          <a:off x="16268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29210</xdr:rowOff>
    </xdr:from>
    <xdr:ext cx="405130" cy="257175"/>
    <xdr:sp macro="" textlink="">
      <xdr:nvSpPr>
        <xdr:cNvPr id="565" name="【消防施設】&#10;有形固定資産減価償却率該当値テキスト"/>
        <xdr:cNvSpPr txBox="1"/>
      </xdr:nvSpPr>
      <xdr:spPr>
        <a:xfrm>
          <a:off x="16357600" y="137452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168910</xdr:rowOff>
    </xdr:from>
    <xdr:to xmlns:xdr="http://schemas.openxmlformats.org/drawingml/2006/spreadsheetDrawing">
      <xdr:col>81</xdr:col>
      <xdr:colOff>101600</xdr:colOff>
      <xdr:row>81</xdr:row>
      <xdr:rowOff>99060</xdr:rowOff>
    </xdr:to>
    <xdr:sp macro="" textlink="">
      <xdr:nvSpPr>
        <xdr:cNvPr id="566" name="楕円 565"/>
        <xdr:cNvSpPr/>
      </xdr:nvSpPr>
      <xdr:spPr>
        <a:xfrm>
          <a:off x="15430500" y="138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48260</xdr:rowOff>
    </xdr:from>
    <xdr:to xmlns:xdr="http://schemas.openxmlformats.org/drawingml/2006/spreadsheetDrawing">
      <xdr:col>85</xdr:col>
      <xdr:colOff>127000</xdr:colOff>
      <xdr:row>81</xdr:row>
      <xdr:rowOff>57150</xdr:rowOff>
    </xdr:to>
    <xdr:cxnSp macro="">
      <xdr:nvCxnSpPr>
        <xdr:cNvPr id="567" name="直線コネクタ 566"/>
        <xdr:cNvCxnSpPr/>
      </xdr:nvCxnSpPr>
      <xdr:spPr>
        <a:xfrm>
          <a:off x="15481300" y="139357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44450</xdr:rowOff>
    </xdr:from>
    <xdr:to xmlns:xdr="http://schemas.openxmlformats.org/drawingml/2006/spreadsheetDrawing">
      <xdr:col>76</xdr:col>
      <xdr:colOff>165100</xdr:colOff>
      <xdr:row>81</xdr:row>
      <xdr:rowOff>146050</xdr:rowOff>
    </xdr:to>
    <xdr:sp macro="" textlink="">
      <xdr:nvSpPr>
        <xdr:cNvPr id="568" name="楕円 567"/>
        <xdr:cNvSpPr/>
      </xdr:nvSpPr>
      <xdr:spPr>
        <a:xfrm>
          <a:off x="1454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48260</xdr:rowOff>
    </xdr:from>
    <xdr:to xmlns:xdr="http://schemas.openxmlformats.org/drawingml/2006/spreadsheetDrawing">
      <xdr:col>81</xdr:col>
      <xdr:colOff>50800</xdr:colOff>
      <xdr:row>81</xdr:row>
      <xdr:rowOff>95250</xdr:rowOff>
    </xdr:to>
    <xdr:cxnSp macro="">
      <xdr:nvCxnSpPr>
        <xdr:cNvPr id="569" name="直線コネクタ 568"/>
        <xdr:cNvCxnSpPr/>
      </xdr:nvCxnSpPr>
      <xdr:spPr>
        <a:xfrm flipV="1">
          <a:off x="14592300" y="139357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119380</xdr:rowOff>
    </xdr:from>
    <xdr:to xmlns:xdr="http://schemas.openxmlformats.org/drawingml/2006/spreadsheetDrawing">
      <xdr:col>72</xdr:col>
      <xdr:colOff>38100</xdr:colOff>
      <xdr:row>82</xdr:row>
      <xdr:rowOff>49530</xdr:rowOff>
    </xdr:to>
    <xdr:sp macro="" textlink="">
      <xdr:nvSpPr>
        <xdr:cNvPr id="570" name="楕円 569"/>
        <xdr:cNvSpPr/>
      </xdr:nvSpPr>
      <xdr:spPr>
        <a:xfrm>
          <a:off x="13652500" y="140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95250</xdr:rowOff>
    </xdr:from>
    <xdr:to xmlns:xdr="http://schemas.openxmlformats.org/drawingml/2006/spreadsheetDrawing">
      <xdr:col>76</xdr:col>
      <xdr:colOff>114300</xdr:colOff>
      <xdr:row>81</xdr:row>
      <xdr:rowOff>170180</xdr:rowOff>
    </xdr:to>
    <xdr:cxnSp macro="">
      <xdr:nvCxnSpPr>
        <xdr:cNvPr id="571" name="直線コネクタ 570"/>
        <xdr:cNvCxnSpPr/>
      </xdr:nvCxnSpPr>
      <xdr:spPr>
        <a:xfrm flipV="1">
          <a:off x="13703300" y="1398270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104140</xdr:rowOff>
    </xdr:from>
    <xdr:to xmlns:xdr="http://schemas.openxmlformats.org/drawingml/2006/spreadsheetDrawing">
      <xdr:col>67</xdr:col>
      <xdr:colOff>101600</xdr:colOff>
      <xdr:row>82</xdr:row>
      <xdr:rowOff>34290</xdr:rowOff>
    </xdr:to>
    <xdr:sp macro="" textlink="">
      <xdr:nvSpPr>
        <xdr:cNvPr id="572" name="楕円 571"/>
        <xdr:cNvSpPr/>
      </xdr:nvSpPr>
      <xdr:spPr>
        <a:xfrm>
          <a:off x="12763500" y="139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154940</xdr:rowOff>
    </xdr:from>
    <xdr:to xmlns:xdr="http://schemas.openxmlformats.org/drawingml/2006/spreadsheetDrawing">
      <xdr:col>71</xdr:col>
      <xdr:colOff>177800</xdr:colOff>
      <xdr:row>81</xdr:row>
      <xdr:rowOff>170180</xdr:rowOff>
    </xdr:to>
    <xdr:cxnSp macro="">
      <xdr:nvCxnSpPr>
        <xdr:cNvPr id="573" name="直線コネクタ 572"/>
        <xdr:cNvCxnSpPr/>
      </xdr:nvCxnSpPr>
      <xdr:spPr>
        <a:xfrm>
          <a:off x="12814300" y="140423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86360</xdr:rowOff>
    </xdr:from>
    <xdr:ext cx="405130" cy="257175"/>
    <xdr:sp macro="" textlink="">
      <xdr:nvSpPr>
        <xdr:cNvPr id="574" name="n_1aveValue【消防施設】&#10;有形固定資産減価償却率"/>
        <xdr:cNvSpPr txBox="1"/>
      </xdr:nvSpPr>
      <xdr:spPr>
        <a:xfrm>
          <a:off x="15266035" y="14145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88900</xdr:rowOff>
    </xdr:from>
    <xdr:ext cx="403225" cy="257175"/>
    <xdr:sp macro="" textlink="">
      <xdr:nvSpPr>
        <xdr:cNvPr id="575" name="n_2aveValue【消防施設】&#10;有形固定資産減価償却率"/>
        <xdr:cNvSpPr txBox="1"/>
      </xdr:nvSpPr>
      <xdr:spPr>
        <a:xfrm>
          <a:off x="14389735" y="141478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100330</xdr:rowOff>
    </xdr:from>
    <xdr:ext cx="403225" cy="257175"/>
    <xdr:sp macro="" textlink="">
      <xdr:nvSpPr>
        <xdr:cNvPr id="576" name="n_3aveValue【消防施設】&#10;有形固定資産減価償却率"/>
        <xdr:cNvSpPr txBox="1"/>
      </xdr:nvSpPr>
      <xdr:spPr>
        <a:xfrm>
          <a:off x="13500735" y="141592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114300</xdr:rowOff>
    </xdr:from>
    <xdr:ext cx="403225" cy="259080"/>
    <xdr:sp macro="" textlink="">
      <xdr:nvSpPr>
        <xdr:cNvPr id="577" name="n_4aveValue【消防施設】&#10;有形固定資産減価償却率"/>
        <xdr:cNvSpPr txBox="1"/>
      </xdr:nvSpPr>
      <xdr:spPr>
        <a:xfrm>
          <a:off x="12611735" y="1417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115570</xdr:rowOff>
    </xdr:from>
    <xdr:ext cx="405130" cy="259080"/>
    <xdr:sp macro="" textlink="">
      <xdr:nvSpPr>
        <xdr:cNvPr id="578" name="n_1mainValue【消防施設】&#10;有形固定資産減価償却率"/>
        <xdr:cNvSpPr txBox="1"/>
      </xdr:nvSpPr>
      <xdr:spPr>
        <a:xfrm>
          <a:off x="15266035" y="13660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162560</xdr:rowOff>
    </xdr:from>
    <xdr:ext cx="403225" cy="259080"/>
    <xdr:sp macro="" textlink="">
      <xdr:nvSpPr>
        <xdr:cNvPr id="579" name="n_2mainValue【消防施設】&#10;有形固定資産減価償却率"/>
        <xdr:cNvSpPr txBox="1"/>
      </xdr:nvSpPr>
      <xdr:spPr>
        <a:xfrm>
          <a:off x="14389735" y="13707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66040</xdr:rowOff>
    </xdr:from>
    <xdr:ext cx="403225" cy="257175"/>
    <xdr:sp macro="" textlink="">
      <xdr:nvSpPr>
        <xdr:cNvPr id="580" name="n_3mainValue【消防施設】&#10;有形固定資産減価償却率"/>
        <xdr:cNvSpPr txBox="1"/>
      </xdr:nvSpPr>
      <xdr:spPr>
        <a:xfrm>
          <a:off x="13500735" y="137820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50800</xdr:rowOff>
    </xdr:from>
    <xdr:ext cx="403225" cy="259080"/>
    <xdr:sp macro="" textlink="">
      <xdr:nvSpPr>
        <xdr:cNvPr id="581" name="n_4mainValue【消防施設】&#10;有形固定資産減価償却率"/>
        <xdr:cNvSpPr txBox="1"/>
      </xdr:nvSpPr>
      <xdr:spPr>
        <a:xfrm>
          <a:off x="12611735" y="137668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590" name="テキスト ボックス 589"/>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1" name="直線コネクタ 5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592" name="直線コネクタ 591"/>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593" name="テキスト ボックス 592"/>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594" name="直線コネクタ 593"/>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595" name="テキスト ボックス 594"/>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596" name="直線コネクタ 595"/>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597" name="テキスト ボックス 596"/>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598" name="直線コネクタ 597"/>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599" name="テキスト ボックス 598"/>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00" name="直線コネクタ 599"/>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601" name="テキスト ボックス 600"/>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2" name="直線コネクタ 6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603" name="テキスト ボックス 602"/>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82</xdr:row>
      <xdr:rowOff>76200</xdr:rowOff>
    </xdr:from>
    <xdr:to xmlns:xdr="http://schemas.openxmlformats.org/drawingml/2006/spreadsheetDrawing">
      <xdr:col>116</xdr:col>
      <xdr:colOff>62865</xdr:colOff>
      <xdr:row>86</xdr:row>
      <xdr:rowOff>97790</xdr:rowOff>
    </xdr:to>
    <xdr:cxnSp macro="">
      <xdr:nvCxnSpPr>
        <xdr:cNvPr id="605" name="直線コネクタ 604"/>
        <xdr:cNvCxnSpPr/>
      </xdr:nvCxnSpPr>
      <xdr:spPr>
        <a:xfrm flipV="1">
          <a:off x="22160865" y="14135100"/>
          <a:ext cx="0" cy="707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101600</xdr:rowOff>
    </xdr:from>
    <xdr:ext cx="469900" cy="259080"/>
    <xdr:sp macro="" textlink="">
      <xdr:nvSpPr>
        <xdr:cNvPr id="606" name="【消防施設】&#10;一人当たり面積最小値テキスト"/>
        <xdr:cNvSpPr txBox="1"/>
      </xdr:nvSpPr>
      <xdr:spPr>
        <a:xfrm>
          <a:off x="22199600" y="14846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97790</xdr:rowOff>
    </xdr:from>
    <xdr:to xmlns:xdr="http://schemas.openxmlformats.org/drawingml/2006/spreadsheetDrawing">
      <xdr:col>116</xdr:col>
      <xdr:colOff>152400</xdr:colOff>
      <xdr:row>86</xdr:row>
      <xdr:rowOff>97790</xdr:rowOff>
    </xdr:to>
    <xdr:cxnSp macro="">
      <xdr:nvCxnSpPr>
        <xdr:cNvPr id="607" name="直線コネクタ 606"/>
        <xdr:cNvCxnSpPr/>
      </xdr:nvCxnSpPr>
      <xdr:spPr>
        <a:xfrm>
          <a:off x="22072600" y="1484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22860</xdr:rowOff>
    </xdr:from>
    <xdr:ext cx="469900" cy="259080"/>
    <xdr:sp macro="" textlink="">
      <xdr:nvSpPr>
        <xdr:cNvPr id="608" name="【消防施設】&#10;一人当たり面積最大値テキスト"/>
        <xdr:cNvSpPr txBox="1"/>
      </xdr:nvSpPr>
      <xdr:spPr>
        <a:xfrm>
          <a:off x="22199600" y="1391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82</xdr:row>
      <xdr:rowOff>76200</xdr:rowOff>
    </xdr:from>
    <xdr:to xmlns:xdr="http://schemas.openxmlformats.org/drawingml/2006/spreadsheetDrawing">
      <xdr:col>116</xdr:col>
      <xdr:colOff>152400</xdr:colOff>
      <xdr:row>82</xdr:row>
      <xdr:rowOff>76200</xdr:rowOff>
    </xdr:to>
    <xdr:cxnSp macro="">
      <xdr:nvCxnSpPr>
        <xdr:cNvPr id="609" name="直線コネクタ 608"/>
        <xdr:cNvCxnSpPr/>
      </xdr:nvCxnSpPr>
      <xdr:spPr>
        <a:xfrm>
          <a:off x="22072600" y="1413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90170</xdr:rowOff>
    </xdr:from>
    <xdr:ext cx="469900" cy="259080"/>
    <xdr:sp macro="" textlink="">
      <xdr:nvSpPr>
        <xdr:cNvPr id="610" name="【消防施設】&#10;一人当たり面積平均値テキスト"/>
        <xdr:cNvSpPr txBox="1"/>
      </xdr:nvSpPr>
      <xdr:spPr>
        <a:xfrm>
          <a:off x="22199600" y="14663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111760</xdr:rowOff>
    </xdr:from>
    <xdr:to xmlns:xdr="http://schemas.openxmlformats.org/drawingml/2006/spreadsheetDrawing">
      <xdr:col>116</xdr:col>
      <xdr:colOff>114300</xdr:colOff>
      <xdr:row>86</xdr:row>
      <xdr:rowOff>41910</xdr:rowOff>
    </xdr:to>
    <xdr:sp macro="" textlink="">
      <xdr:nvSpPr>
        <xdr:cNvPr id="611" name="フローチャート: 判断 610"/>
        <xdr:cNvSpPr/>
      </xdr:nvSpPr>
      <xdr:spPr>
        <a:xfrm>
          <a:off x="22110700" y="1468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612" name="フローチャート: 判断 611"/>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77</xdr:row>
      <xdr:rowOff>146685</xdr:rowOff>
    </xdr:from>
    <xdr:to xmlns:xdr="http://schemas.openxmlformats.org/drawingml/2006/spreadsheetDrawing">
      <xdr:col>107</xdr:col>
      <xdr:colOff>101600</xdr:colOff>
      <xdr:row>78</xdr:row>
      <xdr:rowOff>76835</xdr:rowOff>
    </xdr:to>
    <xdr:sp macro="" textlink="">
      <xdr:nvSpPr>
        <xdr:cNvPr id="613" name="フローチャート: 判断 612"/>
        <xdr:cNvSpPr/>
      </xdr:nvSpPr>
      <xdr:spPr>
        <a:xfrm>
          <a:off x="20383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132080</xdr:rowOff>
    </xdr:from>
    <xdr:to xmlns:xdr="http://schemas.openxmlformats.org/drawingml/2006/spreadsheetDrawing">
      <xdr:col>102</xdr:col>
      <xdr:colOff>165100</xdr:colOff>
      <xdr:row>86</xdr:row>
      <xdr:rowOff>61595</xdr:rowOff>
    </xdr:to>
    <xdr:sp macro="" textlink="">
      <xdr:nvSpPr>
        <xdr:cNvPr id="614" name="フローチャート: 判断 613"/>
        <xdr:cNvSpPr/>
      </xdr:nvSpPr>
      <xdr:spPr>
        <a:xfrm>
          <a:off x="19494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132715</xdr:rowOff>
    </xdr:from>
    <xdr:to xmlns:xdr="http://schemas.openxmlformats.org/drawingml/2006/spreadsheetDrawing">
      <xdr:col>98</xdr:col>
      <xdr:colOff>38100</xdr:colOff>
      <xdr:row>86</xdr:row>
      <xdr:rowOff>63500</xdr:rowOff>
    </xdr:to>
    <xdr:sp macro="" textlink="">
      <xdr:nvSpPr>
        <xdr:cNvPr id="615" name="フローチャート: 判断 614"/>
        <xdr:cNvSpPr/>
      </xdr:nvSpPr>
      <xdr:spPr>
        <a:xfrm>
          <a:off x="186055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16" name="テキスト ボックス 6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17" name="テキスト ボックス 6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18" name="テキスト ボックス 6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19" name="テキスト ボックス 6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0" name="テキスト ボックス 6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136525</xdr:rowOff>
    </xdr:from>
    <xdr:to xmlns:xdr="http://schemas.openxmlformats.org/drawingml/2006/spreadsheetDrawing">
      <xdr:col>116</xdr:col>
      <xdr:colOff>114300</xdr:colOff>
      <xdr:row>85</xdr:row>
      <xdr:rowOff>66675</xdr:rowOff>
    </xdr:to>
    <xdr:sp macro="" textlink="">
      <xdr:nvSpPr>
        <xdr:cNvPr id="621" name="楕円 620"/>
        <xdr:cNvSpPr/>
      </xdr:nvSpPr>
      <xdr:spPr>
        <a:xfrm>
          <a:off x="22110700" y="1453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159385</xdr:rowOff>
    </xdr:from>
    <xdr:ext cx="469900" cy="258445"/>
    <xdr:sp macro="" textlink="">
      <xdr:nvSpPr>
        <xdr:cNvPr id="622" name="【消防施設】&#10;一人当たり面積該当値テキスト"/>
        <xdr:cNvSpPr txBox="1"/>
      </xdr:nvSpPr>
      <xdr:spPr>
        <a:xfrm>
          <a:off x="22199600" y="14389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154940</xdr:rowOff>
    </xdr:from>
    <xdr:to xmlns:xdr="http://schemas.openxmlformats.org/drawingml/2006/spreadsheetDrawing">
      <xdr:col>112</xdr:col>
      <xdr:colOff>38100</xdr:colOff>
      <xdr:row>85</xdr:row>
      <xdr:rowOff>84455</xdr:rowOff>
    </xdr:to>
    <xdr:sp macro="" textlink="">
      <xdr:nvSpPr>
        <xdr:cNvPr id="623" name="楕円 622"/>
        <xdr:cNvSpPr/>
      </xdr:nvSpPr>
      <xdr:spPr>
        <a:xfrm>
          <a:off x="21272500" y="14556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15875</xdr:rowOff>
    </xdr:from>
    <xdr:to xmlns:xdr="http://schemas.openxmlformats.org/drawingml/2006/spreadsheetDrawing">
      <xdr:col>116</xdr:col>
      <xdr:colOff>63500</xdr:colOff>
      <xdr:row>85</xdr:row>
      <xdr:rowOff>33655</xdr:rowOff>
    </xdr:to>
    <xdr:cxnSp macro="">
      <xdr:nvCxnSpPr>
        <xdr:cNvPr id="624" name="直線コネクタ 623"/>
        <xdr:cNvCxnSpPr/>
      </xdr:nvCxnSpPr>
      <xdr:spPr>
        <a:xfrm flipV="1">
          <a:off x="21323300" y="1458912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6350</xdr:rowOff>
    </xdr:from>
    <xdr:to xmlns:xdr="http://schemas.openxmlformats.org/drawingml/2006/spreadsheetDrawing">
      <xdr:col>107</xdr:col>
      <xdr:colOff>101600</xdr:colOff>
      <xdr:row>85</xdr:row>
      <xdr:rowOff>107950</xdr:rowOff>
    </xdr:to>
    <xdr:sp macro="" textlink="">
      <xdr:nvSpPr>
        <xdr:cNvPr id="625" name="楕円 624"/>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33655</xdr:rowOff>
    </xdr:from>
    <xdr:to xmlns:xdr="http://schemas.openxmlformats.org/drawingml/2006/spreadsheetDrawing">
      <xdr:col>111</xdr:col>
      <xdr:colOff>177800</xdr:colOff>
      <xdr:row>85</xdr:row>
      <xdr:rowOff>57150</xdr:rowOff>
    </xdr:to>
    <xdr:cxnSp macro="">
      <xdr:nvCxnSpPr>
        <xdr:cNvPr id="626" name="直線コネクタ 625"/>
        <xdr:cNvCxnSpPr/>
      </xdr:nvCxnSpPr>
      <xdr:spPr>
        <a:xfrm flipV="1">
          <a:off x="20434300" y="146069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20320</xdr:rowOff>
    </xdr:from>
    <xdr:to xmlns:xdr="http://schemas.openxmlformats.org/drawingml/2006/spreadsheetDrawing">
      <xdr:col>102</xdr:col>
      <xdr:colOff>165100</xdr:colOff>
      <xdr:row>85</xdr:row>
      <xdr:rowOff>121920</xdr:rowOff>
    </xdr:to>
    <xdr:sp macro="" textlink="">
      <xdr:nvSpPr>
        <xdr:cNvPr id="627" name="楕円 626"/>
        <xdr:cNvSpPr/>
      </xdr:nvSpPr>
      <xdr:spPr>
        <a:xfrm>
          <a:off x="19494500" y="145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57150</xdr:rowOff>
    </xdr:from>
    <xdr:to xmlns:xdr="http://schemas.openxmlformats.org/drawingml/2006/spreadsheetDrawing">
      <xdr:col>107</xdr:col>
      <xdr:colOff>50800</xdr:colOff>
      <xdr:row>85</xdr:row>
      <xdr:rowOff>71120</xdr:rowOff>
    </xdr:to>
    <xdr:cxnSp macro="">
      <xdr:nvCxnSpPr>
        <xdr:cNvPr id="628" name="直線コネクタ 627"/>
        <xdr:cNvCxnSpPr/>
      </xdr:nvCxnSpPr>
      <xdr:spPr>
        <a:xfrm flipV="1">
          <a:off x="19545300" y="146304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47625</xdr:rowOff>
    </xdr:from>
    <xdr:to xmlns:xdr="http://schemas.openxmlformats.org/drawingml/2006/spreadsheetDrawing">
      <xdr:col>98</xdr:col>
      <xdr:colOff>38100</xdr:colOff>
      <xdr:row>85</xdr:row>
      <xdr:rowOff>149225</xdr:rowOff>
    </xdr:to>
    <xdr:sp macro="" textlink="">
      <xdr:nvSpPr>
        <xdr:cNvPr id="629" name="楕円 628"/>
        <xdr:cNvSpPr/>
      </xdr:nvSpPr>
      <xdr:spPr>
        <a:xfrm>
          <a:off x="186055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71120</xdr:rowOff>
    </xdr:from>
    <xdr:to xmlns:xdr="http://schemas.openxmlformats.org/drawingml/2006/spreadsheetDrawing">
      <xdr:col>102</xdr:col>
      <xdr:colOff>114300</xdr:colOff>
      <xdr:row>85</xdr:row>
      <xdr:rowOff>98425</xdr:rowOff>
    </xdr:to>
    <xdr:cxnSp macro="">
      <xdr:nvCxnSpPr>
        <xdr:cNvPr id="630" name="直線コネクタ 629"/>
        <xdr:cNvCxnSpPr/>
      </xdr:nvCxnSpPr>
      <xdr:spPr>
        <a:xfrm flipV="1">
          <a:off x="18656300" y="146443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34290</xdr:rowOff>
    </xdr:from>
    <xdr:ext cx="469900" cy="259080"/>
    <xdr:sp macro="" textlink="">
      <xdr:nvSpPr>
        <xdr:cNvPr id="631" name="n_1aveValue【消防施設】&#10;一人当たり面積"/>
        <xdr:cNvSpPr txBox="1"/>
      </xdr:nvSpPr>
      <xdr:spPr>
        <a:xfrm>
          <a:off x="21075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93345</xdr:rowOff>
    </xdr:from>
    <xdr:ext cx="467995" cy="259080"/>
    <xdr:sp macro="" textlink="">
      <xdr:nvSpPr>
        <xdr:cNvPr id="632" name="n_2aveValue【消防施設】&#10;一人当たり面積"/>
        <xdr:cNvSpPr txBox="1"/>
      </xdr:nvSpPr>
      <xdr:spPr>
        <a:xfrm>
          <a:off x="20199350" y="131235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52705</xdr:rowOff>
    </xdr:from>
    <xdr:ext cx="467995" cy="257175"/>
    <xdr:sp macro="" textlink="">
      <xdr:nvSpPr>
        <xdr:cNvPr id="633" name="n_3aveValue【消防施設】&#10;一人当たり面積"/>
        <xdr:cNvSpPr txBox="1"/>
      </xdr:nvSpPr>
      <xdr:spPr>
        <a:xfrm>
          <a:off x="19310350" y="147974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53975</xdr:rowOff>
    </xdr:from>
    <xdr:ext cx="467995" cy="257175"/>
    <xdr:sp macro="" textlink="">
      <xdr:nvSpPr>
        <xdr:cNvPr id="634" name="n_4aveValue【消防施設】&#10;一人当たり面積"/>
        <xdr:cNvSpPr txBox="1"/>
      </xdr:nvSpPr>
      <xdr:spPr>
        <a:xfrm>
          <a:off x="18421350" y="147986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100965</xdr:rowOff>
    </xdr:from>
    <xdr:ext cx="469900" cy="257175"/>
    <xdr:sp macro="" textlink="">
      <xdr:nvSpPr>
        <xdr:cNvPr id="635" name="n_1mainValue【消防施設】&#10;一人当たり面積"/>
        <xdr:cNvSpPr txBox="1"/>
      </xdr:nvSpPr>
      <xdr:spPr>
        <a:xfrm>
          <a:off x="21075650" y="143313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99060</xdr:rowOff>
    </xdr:from>
    <xdr:ext cx="467995" cy="257175"/>
    <xdr:sp macro="" textlink="">
      <xdr:nvSpPr>
        <xdr:cNvPr id="636" name="n_2mainValue【消防施設】&#10;一人当たり面積"/>
        <xdr:cNvSpPr txBox="1"/>
      </xdr:nvSpPr>
      <xdr:spPr>
        <a:xfrm>
          <a:off x="20199350" y="14672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138430</xdr:rowOff>
    </xdr:from>
    <xdr:ext cx="467995" cy="259080"/>
    <xdr:sp macro="" textlink="">
      <xdr:nvSpPr>
        <xdr:cNvPr id="637" name="n_3mainValue【消防施設】&#10;一人当たり面積"/>
        <xdr:cNvSpPr txBox="1"/>
      </xdr:nvSpPr>
      <xdr:spPr>
        <a:xfrm>
          <a:off x="19310350" y="14368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166370</xdr:rowOff>
    </xdr:from>
    <xdr:ext cx="467995" cy="257175"/>
    <xdr:sp macro="" textlink="">
      <xdr:nvSpPr>
        <xdr:cNvPr id="638" name="n_4mainValue【消防施設】&#10;一人当たり面積"/>
        <xdr:cNvSpPr txBox="1"/>
      </xdr:nvSpPr>
      <xdr:spPr>
        <a:xfrm>
          <a:off x="18421350" y="143967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647" name="テキスト ボックス 646"/>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8" name="直線コネクタ 6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649" name="テキスト ボックス 648"/>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0" name="直線コネクタ 6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651" name="テキスト ボックス 650"/>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2" name="直線コネクタ 6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3" name="テキスト ボックス 6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4" name="直線コネクタ 6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655" name="テキスト ボックス 654"/>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6" name="直線コネクタ 6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7" name="テキスト ボックス 6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8" name="直線コネクタ 6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59" name="テキスト ボックス 6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0" name="直線コネクタ 6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661" name="テキスト ボックス 660"/>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2" name="直線コネクタ 6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58420</xdr:rowOff>
    </xdr:from>
    <xdr:to xmlns:xdr="http://schemas.openxmlformats.org/drawingml/2006/spreadsheetDrawing">
      <xdr:col>85</xdr:col>
      <xdr:colOff>126365</xdr:colOff>
      <xdr:row>109</xdr:row>
      <xdr:rowOff>35560</xdr:rowOff>
    </xdr:to>
    <xdr:cxnSp macro="">
      <xdr:nvCxnSpPr>
        <xdr:cNvPr id="664" name="直線コネクタ 663"/>
        <xdr:cNvCxnSpPr/>
      </xdr:nvCxnSpPr>
      <xdr:spPr>
        <a:xfrm flipV="1">
          <a:off x="16318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665"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666" name="直線コネクタ 665"/>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5080</xdr:rowOff>
    </xdr:from>
    <xdr:ext cx="340360" cy="259080"/>
    <xdr:sp macro="" textlink="">
      <xdr:nvSpPr>
        <xdr:cNvPr id="667" name="【庁舎】&#10;有形固定資産減価償却率最大値テキスト"/>
        <xdr:cNvSpPr txBox="1"/>
      </xdr:nvSpPr>
      <xdr:spPr>
        <a:xfrm>
          <a:off x="16357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58420</xdr:rowOff>
    </xdr:from>
    <xdr:to xmlns:xdr="http://schemas.openxmlformats.org/drawingml/2006/spreadsheetDrawing">
      <xdr:col>86</xdr:col>
      <xdr:colOff>25400</xdr:colOff>
      <xdr:row>100</xdr:row>
      <xdr:rowOff>58420</xdr:rowOff>
    </xdr:to>
    <xdr:cxnSp macro="">
      <xdr:nvCxnSpPr>
        <xdr:cNvPr id="668" name="直線コネクタ 667"/>
        <xdr:cNvCxnSpPr/>
      </xdr:nvCxnSpPr>
      <xdr:spPr>
        <a:xfrm>
          <a:off x="16230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43180</xdr:rowOff>
    </xdr:from>
    <xdr:ext cx="405130" cy="257175"/>
    <xdr:sp macro="" textlink="">
      <xdr:nvSpPr>
        <xdr:cNvPr id="669" name="【庁舎】&#10;有形固定資産減価償却率平均値テキスト"/>
        <xdr:cNvSpPr txBox="1"/>
      </xdr:nvSpPr>
      <xdr:spPr>
        <a:xfrm>
          <a:off x="16357600" y="1770253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177800</xdr:colOff>
      <xdr:row>104</xdr:row>
      <xdr:rowOff>121920</xdr:rowOff>
    </xdr:to>
    <xdr:sp macro="" textlink="">
      <xdr:nvSpPr>
        <xdr:cNvPr id="670" name="フローチャート: 判断 669"/>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671" name="フローチャート: 判断 670"/>
        <xdr:cNvSpPr/>
      </xdr:nvSpPr>
      <xdr:spPr>
        <a:xfrm>
          <a:off x="15430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141605</xdr:rowOff>
    </xdr:to>
    <xdr:sp macro="" textlink="">
      <xdr:nvSpPr>
        <xdr:cNvPr id="672" name="フローチャート: 判断 671"/>
        <xdr:cNvSpPr/>
      </xdr:nvSpPr>
      <xdr:spPr>
        <a:xfrm>
          <a:off x="14541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673" name="フローチャート: 判断 672"/>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674" name="フローチャート: 判断 673"/>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5" name="テキスト ボックス 6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6" name="テキスト ボックス 6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7" name="テキスト ボックス 6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8" name="テキスト ボックス 6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9" name="テキスト ボックス 6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120650</xdr:rowOff>
    </xdr:from>
    <xdr:to xmlns:xdr="http://schemas.openxmlformats.org/drawingml/2006/spreadsheetDrawing">
      <xdr:col>85</xdr:col>
      <xdr:colOff>177800</xdr:colOff>
      <xdr:row>107</xdr:row>
      <xdr:rowOff>50165</xdr:rowOff>
    </xdr:to>
    <xdr:sp macro="" textlink="">
      <xdr:nvSpPr>
        <xdr:cNvPr id="680" name="楕円 679"/>
        <xdr:cNvSpPr/>
      </xdr:nvSpPr>
      <xdr:spPr>
        <a:xfrm>
          <a:off x="16268700" y="18294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98425</xdr:rowOff>
    </xdr:from>
    <xdr:ext cx="405130" cy="257175"/>
    <xdr:sp macro="" textlink="">
      <xdr:nvSpPr>
        <xdr:cNvPr id="681" name="【庁舎】&#10;有形固定資産減価償却率該当値テキスト"/>
        <xdr:cNvSpPr txBox="1"/>
      </xdr:nvSpPr>
      <xdr:spPr>
        <a:xfrm>
          <a:off x="16357600" y="182721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87630</xdr:rowOff>
    </xdr:from>
    <xdr:to xmlns:xdr="http://schemas.openxmlformats.org/drawingml/2006/spreadsheetDrawing">
      <xdr:col>81</xdr:col>
      <xdr:colOff>101600</xdr:colOff>
      <xdr:row>107</xdr:row>
      <xdr:rowOff>17780</xdr:rowOff>
    </xdr:to>
    <xdr:sp macro="" textlink="">
      <xdr:nvSpPr>
        <xdr:cNvPr id="682" name="楕円 681"/>
        <xdr:cNvSpPr/>
      </xdr:nvSpPr>
      <xdr:spPr>
        <a:xfrm>
          <a:off x="15430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138430</xdr:rowOff>
    </xdr:from>
    <xdr:to xmlns:xdr="http://schemas.openxmlformats.org/drawingml/2006/spreadsheetDrawing">
      <xdr:col>85</xdr:col>
      <xdr:colOff>127000</xdr:colOff>
      <xdr:row>106</xdr:row>
      <xdr:rowOff>170815</xdr:rowOff>
    </xdr:to>
    <xdr:cxnSp macro="">
      <xdr:nvCxnSpPr>
        <xdr:cNvPr id="683" name="直線コネクタ 682"/>
        <xdr:cNvCxnSpPr/>
      </xdr:nvCxnSpPr>
      <xdr:spPr>
        <a:xfrm>
          <a:off x="15481300" y="1831213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57785</xdr:rowOff>
    </xdr:from>
    <xdr:to xmlns:xdr="http://schemas.openxmlformats.org/drawingml/2006/spreadsheetDrawing">
      <xdr:col>76</xdr:col>
      <xdr:colOff>165100</xdr:colOff>
      <xdr:row>106</xdr:row>
      <xdr:rowOff>159385</xdr:rowOff>
    </xdr:to>
    <xdr:sp macro="" textlink="">
      <xdr:nvSpPr>
        <xdr:cNvPr id="684" name="楕円 683"/>
        <xdr:cNvSpPr/>
      </xdr:nvSpPr>
      <xdr:spPr>
        <a:xfrm>
          <a:off x="145415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109220</xdr:rowOff>
    </xdr:from>
    <xdr:to xmlns:xdr="http://schemas.openxmlformats.org/drawingml/2006/spreadsheetDrawing">
      <xdr:col>81</xdr:col>
      <xdr:colOff>50800</xdr:colOff>
      <xdr:row>106</xdr:row>
      <xdr:rowOff>138430</xdr:rowOff>
    </xdr:to>
    <xdr:cxnSp macro="">
      <xdr:nvCxnSpPr>
        <xdr:cNvPr id="685" name="直線コネクタ 684"/>
        <xdr:cNvCxnSpPr/>
      </xdr:nvCxnSpPr>
      <xdr:spPr>
        <a:xfrm>
          <a:off x="14592300" y="182829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34925</xdr:rowOff>
    </xdr:from>
    <xdr:to xmlns:xdr="http://schemas.openxmlformats.org/drawingml/2006/spreadsheetDrawing">
      <xdr:col>72</xdr:col>
      <xdr:colOff>38100</xdr:colOff>
      <xdr:row>106</xdr:row>
      <xdr:rowOff>136525</xdr:rowOff>
    </xdr:to>
    <xdr:sp macro="" textlink="">
      <xdr:nvSpPr>
        <xdr:cNvPr id="686" name="楕円 685"/>
        <xdr:cNvSpPr/>
      </xdr:nvSpPr>
      <xdr:spPr>
        <a:xfrm>
          <a:off x="13652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86360</xdr:rowOff>
    </xdr:from>
    <xdr:to xmlns:xdr="http://schemas.openxmlformats.org/drawingml/2006/spreadsheetDrawing">
      <xdr:col>76</xdr:col>
      <xdr:colOff>114300</xdr:colOff>
      <xdr:row>106</xdr:row>
      <xdr:rowOff>109220</xdr:rowOff>
    </xdr:to>
    <xdr:cxnSp macro="">
      <xdr:nvCxnSpPr>
        <xdr:cNvPr id="687" name="直線コネクタ 686"/>
        <xdr:cNvCxnSpPr/>
      </xdr:nvCxnSpPr>
      <xdr:spPr>
        <a:xfrm>
          <a:off x="13703300" y="182600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19050</xdr:rowOff>
    </xdr:from>
    <xdr:to xmlns:xdr="http://schemas.openxmlformats.org/drawingml/2006/spreadsheetDrawing">
      <xdr:col>67</xdr:col>
      <xdr:colOff>101600</xdr:colOff>
      <xdr:row>106</xdr:row>
      <xdr:rowOff>120650</xdr:rowOff>
    </xdr:to>
    <xdr:sp macro="" textlink="">
      <xdr:nvSpPr>
        <xdr:cNvPr id="688" name="楕円 687"/>
        <xdr:cNvSpPr/>
      </xdr:nvSpPr>
      <xdr:spPr>
        <a:xfrm>
          <a:off x="12763500" y="181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69850</xdr:rowOff>
    </xdr:from>
    <xdr:to xmlns:xdr="http://schemas.openxmlformats.org/drawingml/2006/spreadsheetDrawing">
      <xdr:col>71</xdr:col>
      <xdr:colOff>177800</xdr:colOff>
      <xdr:row>106</xdr:row>
      <xdr:rowOff>86360</xdr:rowOff>
    </xdr:to>
    <xdr:cxnSp macro="">
      <xdr:nvCxnSpPr>
        <xdr:cNvPr id="689" name="直線コネクタ 688"/>
        <xdr:cNvCxnSpPr/>
      </xdr:nvCxnSpPr>
      <xdr:spPr>
        <a:xfrm>
          <a:off x="12814300" y="182435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123825</xdr:rowOff>
    </xdr:from>
    <xdr:ext cx="405130" cy="257175"/>
    <xdr:sp macro="" textlink="">
      <xdr:nvSpPr>
        <xdr:cNvPr id="690" name="n_1aveValue【庁舎】&#10;有形固定資産減価償却率"/>
        <xdr:cNvSpPr txBox="1"/>
      </xdr:nvSpPr>
      <xdr:spPr>
        <a:xfrm>
          <a:off x="15266035" y="176117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158115</xdr:rowOff>
    </xdr:from>
    <xdr:ext cx="403225" cy="257175"/>
    <xdr:sp macro="" textlink="">
      <xdr:nvSpPr>
        <xdr:cNvPr id="691" name="n_2aveValue【庁舎】&#10;有形固定資産減価償却率"/>
        <xdr:cNvSpPr txBox="1"/>
      </xdr:nvSpPr>
      <xdr:spPr>
        <a:xfrm>
          <a:off x="14389735" y="176460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166370</xdr:rowOff>
    </xdr:from>
    <xdr:ext cx="403225" cy="257175"/>
    <xdr:sp macro="" textlink="">
      <xdr:nvSpPr>
        <xdr:cNvPr id="692" name="n_3aveValue【庁舎】&#10;有形固定資産減価償却率"/>
        <xdr:cNvSpPr txBox="1"/>
      </xdr:nvSpPr>
      <xdr:spPr>
        <a:xfrm>
          <a:off x="13500735" y="176542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37465</xdr:rowOff>
    </xdr:from>
    <xdr:ext cx="403225" cy="259080"/>
    <xdr:sp macro="" textlink="">
      <xdr:nvSpPr>
        <xdr:cNvPr id="693" name="n_4aveValue【庁舎】&#10;有形固定資産減価償却率"/>
        <xdr:cNvSpPr txBox="1"/>
      </xdr:nvSpPr>
      <xdr:spPr>
        <a:xfrm>
          <a:off x="12611735" y="17696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8890</xdr:rowOff>
    </xdr:from>
    <xdr:ext cx="405130" cy="257175"/>
    <xdr:sp macro="" textlink="">
      <xdr:nvSpPr>
        <xdr:cNvPr id="694" name="n_1mainValue【庁舎】&#10;有形固定資産減価償却率"/>
        <xdr:cNvSpPr txBox="1"/>
      </xdr:nvSpPr>
      <xdr:spPr>
        <a:xfrm>
          <a:off x="15266035" y="183540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150495</xdr:rowOff>
    </xdr:from>
    <xdr:ext cx="403225" cy="259080"/>
    <xdr:sp macro="" textlink="">
      <xdr:nvSpPr>
        <xdr:cNvPr id="695" name="n_2mainValue【庁舎】&#10;有形固定資産減価償却率"/>
        <xdr:cNvSpPr txBox="1"/>
      </xdr:nvSpPr>
      <xdr:spPr>
        <a:xfrm>
          <a:off x="14389735" y="183241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127635</xdr:rowOff>
    </xdr:from>
    <xdr:ext cx="403225" cy="259080"/>
    <xdr:sp macro="" textlink="">
      <xdr:nvSpPr>
        <xdr:cNvPr id="696" name="n_3mainValue【庁舎】&#10;有形固定資産減価償却率"/>
        <xdr:cNvSpPr txBox="1"/>
      </xdr:nvSpPr>
      <xdr:spPr>
        <a:xfrm>
          <a:off x="13500735" y="18301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111760</xdr:rowOff>
    </xdr:from>
    <xdr:ext cx="403225" cy="257175"/>
    <xdr:sp macro="" textlink="">
      <xdr:nvSpPr>
        <xdr:cNvPr id="697" name="n_4mainValue【庁舎】&#10;有形固定資産減価償却率"/>
        <xdr:cNvSpPr txBox="1"/>
      </xdr:nvSpPr>
      <xdr:spPr>
        <a:xfrm>
          <a:off x="12611735" y="18285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06" name="テキスト ボックス 705"/>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7" name="直線コネクタ 7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76200</xdr:rowOff>
    </xdr:from>
    <xdr:to xmlns:xdr="http://schemas.openxmlformats.org/drawingml/2006/spreadsheetDrawing">
      <xdr:col>120</xdr:col>
      <xdr:colOff>114300</xdr:colOff>
      <xdr:row>109</xdr:row>
      <xdr:rowOff>76200</xdr:rowOff>
    </xdr:to>
    <xdr:cxnSp macro="">
      <xdr:nvCxnSpPr>
        <xdr:cNvPr id="708" name="直線コネクタ 707"/>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105410</xdr:rowOff>
    </xdr:from>
    <xdr:ext cx="465455" cy="259080"/>
    <xdr:sp macro="" textlink="">
      <xdr:nvSpPr>
        <xdr:cNvPr id="709" name="テキスト ボックス 708"/>
        <xdr:cNvSpPr txBox="1"/>
      </xdr:nvSpPr>
      <xdr:spPr>
        <a:xfrm>
          <a:off x="17820640" y="18622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710" name="直線コネクタ 709"/>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5455" cy="259080"/>
    <xdr:sp macro="" textlink="">
      <xdr:nvSpPr>
        <xdr:cNvPr id="711" name="テキスト ボックス 710"/>
        <xdr:cNvSpPr txBox="1"/>
      </xdr:nvSpPr>
      <xdr:spPr>
        <a:xfrm>
          <a:off x="1782064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19050</xdr:rowOff>
    </xdr:from>
    <xdr:to xmlns:xdr="http://schemas.openxmlformats.org/drawingml/2006/spreadsheetDrawing">
      <xdr:col>120</xdr:col>
      <xdr:colOff>114300</xdr:colOff>
      <xdr:row>106</xdr:row>
      <xdr:rowOff>19050</xdr:rowOff>
    </xdr:to>
    <xdr:cxnSp macro="">
      <xdr:nvCxnSpPr>
        <xdr:cNvPr id="712" name="直線コネクタ 711"/>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48260</xdr:rowOff>
    </xdr:from>
    <xdr:ext cx="465455" cy="259080"/>
    <xdr:sp macro="" textlink="">
      <xdr:nvSpPr>
        <xdr:cNvPr id="713" name="テキスト ボックス 712"/>
        <xdr:cNvSpPr txBox="1"/>
      </xdr:nvSpPr>
      <xdr:spPr>
        <a:xfrm>
          <a:off x="17820640" y="18050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4" name="直線コネクタ 7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715" name="テキスト ボックス 714"/>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133350</xdr:rowOff>
    </xdr:from>
    <xdr:to xmlns:xdr="http://schemas.openxmlformats.org/drawingml/2006/spreadsheetDrawing">
      <xdr:col>120</xdr:col>
      <xdr:colOff>114300</xdr:colOff>
      <xdr:row>102</xdr:row>
      <xdr:rowOff>133350</xdr:rowOff>
    </xdr:to>
    <xdr:cxnSp macro="">
      <xdr:nvCxnSpPr>
        <xdr:cNvPr id="716" name="直線コネクタ 715"/>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162560</xdr:rowOff>
    </xdr:from>
    <xdr:ext cx="465455" cy="259080"/>
    <xdr:sp macro="" textlink="">
      <xdr:nvSpPr>
        <xdr:cNvPr id="717" name="テキスト ボックス 716"/>
        <xdr:cNvSpPr txBox="1"/>
      </xdr:nvSpPr>
      <xdr:spPr>
        <a:xfrm>
          <a:off x="17820640" y="17479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718" name="直線コネクタ 717"/>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5455" cy="259080"/>
    <xdr:sp macro="" textlink="">
      <xdr:nvSpPr>
        <xdr:cNvPr id="719" name="テキスト ボックス 718"/>
        <xdr:cNvSpPr txBox="1"/>
      </xdr:nvSpPr>
      <xdr:spPr>
        <a:xfrm>
          <a:off x="1782064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76200</xdr:rowOff>
    </xdr:from>
    <xdr:to xmlns:xdr="http://schemas.openxmlformats.org/drawingml/2006/spreadsheetDrawing">
      <xdr:col>120</xdr:col>
      <xdr:colOff>114300</xdr:colOff>
      <xdr:row>99</xdr:row>
      <xdr:rowOff>76200</xdr:rowOff>
    </xdr:to>
    <xdr:cxnSp macro="">
      <xdr:nvCxnSpPr>
        <xdr:cNvPr id="720" name="直線コネクタ 719"/>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105410</xdr:rowOff>
    </xdr:from>
    <xdr:ext cx="465455" cy="259080"/>
    <xdr:sp macro="" textlink="">
      <xdr:nvSpPr>
        <xdr:cNvPr id="721" name="テキスト ボックス 720"/>
        <xdr:cNvSpPr txBox="1"/>
      </xdr:nvSpPr>
      <xdr:spPr>
        <a:xfrm>
          <a:off x="17820640" y="16907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2" name="直線コネクタ 7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723" name="テキスト ボックス 722"/>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56515</xdr:rowOff>
    </xdr:from>
    <xdr:to xmlns:xdr="http://schemas.openxmlformats.org/drawingml/2006/spreadsheetDrawing">
      <xdr:col>116</xdr:col>
      <xdr:colOff>62865</xdr:colOff>
      <xdr:row>108</xdr:row>
      <xdr:rowOff>53340</xdr:rowOff>
    </xdr:to>
    <xdr:cxnSp macro="">
      <xdr:nvCxnSpPr>
        <xdr:cNvPr id="725" name="直線コネクタ 724"/>
        <xdr:cNvCxnSpPr/>
      </xdr:nvCxnSpPr>
      <xdr:spPr>
        <a:xfrm flipV="1">
          <a:off x="22160865" y="1720151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726" name="【庁舎】&#10;一人当たり面積最小値テキスト"/>
        <xdr:cNvSpPr txBox="1"/>
      </xdr:nvSpPr>
      <xdr:spPr>
        <a:xfrm>
          <a:off x="22199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727" name="直線コネクタ 726"/>
        <xdr:cNvCxnSpPr/>
      </xdr:nvCxnSpPr>
      <xdr:spPr>
        <a:xfrm>
          <a:off x="22072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3175</xdr:rowOff>
    </xdr:from>
    <xdr:ext cx="469900" cy="259080"/>
    <xdr:sp macro="" textlink="">
      <xdr:nvSpPr>
        <xdr:cNvPr id="728" name="【庁舎】&#10;一人当たり面積最大値テキスト"/>
        <xdr:cNvSpPr txBox="1"/>
      </xdr:nvSpPr>
      <xdr:spPr>
        <a:xfrm>
          <a:off x="221996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56515</xdr:rowOff>
    </xdr:from>
    <xdr:to xmlns:xdr="http://schemas.openxmlformats.org/drawingml/2006/spreadsheetDrawing">
      <xdr:col>116</xdr:col>
      <xdr:colOff>152400</xdr:colOff>
      <xdr:row>100</xdr:row>
      <xdr:rowOff>56515</xdr:rowOff>
    </xdr:to>
    <xdr:cxnSp macro="">
      <xdr:nvCxnSpPr>
        <xdr:cNvPr id="729" name="直線コネクタ 728"/>
        <xdr:cNvCxnSpPr/>
      </xdr:nvCxnSpPr>
      <xdr:spPr>
        <a:xfrm>
          <a:off x="22072600" y="1720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129540</xdr:rowOff>
    </xdr:from>
    <xdr:ext cx="469900" cy="259080"/>
    <xdr:sp macro="" textlink="">
      <xdr:nvSpPr>
        <xdr:cNvPr id="730" name="【庁舎】&#10;一人当たり面積平均値テキスト"/>
        <xdr:cNvSpPr txBox="1"/>
      </xdr:nvSpPr>
      <xdr:spPr>
        <a:xfrm>
          <a:off x="22199600" y="18131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151130</xdr:rowOff>
    </xdr:from>
    <xdr:to xmlns:xdr="http://schemas.openxmlformats.org/drawingml/2006/spreadsheetDrawing">
      <xdr:col>116</xdr:col>
      <xdr:colOff>114300</xdr:colOff>
      <xdr:row>106</xdr:row>
      <xdr:rowOff>81280</xdr:rowOff>
    </xdr:to>
    <xdr:sp macro="" textlink="">
      <xdr:nvSpPr>
        <xdr:cNvPr id="731" name="フローチャート: 判断 730"/>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169545</xdr:rowOff>
    </xdr:from>
    <xdr:to xmlns:xdr="http://schemas.openxmlformats.org/drawingml/2006/spreadsheetDrawing">
      <xdr:col>112</xdr:col>
      <xdr:colOff>38100</xdr:colOff>
      <xdr:row>106</xdr:row>
      <xdr:rowOff>99695</xdr:rowOff>
    </xdr:to>
    <xdr:sp macro="" textlink="">
      <xdr:nvSpPr>
        <xdr:cNvPr id="732" name="フローチャート: 判断 731"/>
        <xdr:cNvSpPr/>
      </xdr:nvSpPr>
      <xdr:spPr>
        <a:xfrm>
          <a:off x="21272500" y="1817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6985</xdr:rowOff>
    </xdr:from>
    <xdr:to xmlns:xdr="http://schemas.openxmlformats.org/drawingml/2006/spreadsheetDrawing">
      <xdr:col>107</xdr:col>
      <xdr:colOff>101600</xdr:colOff>
      <xdr:row>106</xdr:row>
      <xdr:rowOff>109220</xdr:rowOff>
    </xdr:to>
    <xdr:sp macro="" textlink="">
      <xdr:nvSpPr>
        <xdr:cNvPr id="733" name="フローチャート: 判断 732"/>
        <xdr:cNvSpPr/>
      </xdr:nvSpPr>
      <xdr:spPr>
        <a:xfrm>
          <a:off x="203835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170815</xdr:rowOff>
    </xdr:from>
    <xdr:to xmlns:xdr="http://schemas.openxmlformats.org/drawingml/2006/spreadsheetDrawing">
      <xdr:col>102</xdr:col>
      <xdr:colOff>165100</xdr:colOff>
      <xdr:row>106</xdr:row>
      <xdr:rowOff>100965</xdr:rowOff>
    </xdr:to>
    <xdr:sp macro="" textlink="">
      <xdr:nvSpPr>
        <xdr:cNvPr id="734" name="フローチャート: 判断 733"/>
        <xdr:cNvSpPr/>
      </xdr:nvSpPr>
      <xdr:spPr>
        <a:xfrm>
          <a:off x="19494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24130</xdr:rowOff>
    </xdr:from>
    <xdr:to xmlns:xdr="http://schemas.openxmlformats.org/drawingml/2006/spreadsheetDrawing">
      <xdr:col>98</xdr:col>
      <xdr:colOff>38100</xdr:colOff>
      <xdr:row>106</xdr:row>
      <xdr:rowOff>125730</xdr:rowOff>
    </xdr:to>
    <xdr:sp macro="" textlink="">
      <xdr:nvSpPr>
        <xdr:cNvPr id="735" name="フローチャート: 判断 734"/>
        <xdr:cNvSpPr/>
      </xdr:nvSpPr>
      <xdr:spPr>
        <a:xfrm>
          <a:off x="18605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6" name="テキスト ボックス 7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7" name="テキスト ボックス 7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8" name="テキスト ボックス 7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9" name="テキスト ボックス 7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0" name="テキスト ボックス 7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60960</xdr:rowOff>
    </xdr:from>
    <xdr:to xmlns:xdr="http://schemas.openxmlformats.org/drawingml/2006/spreadsheetDrawing">
      <xdr:col>116</xdr:col>
      <xdr:colOff>114300</xdr:colOff>
      <xdr:row>104</xdr:row>
      <xdr:rowOff>162560</xdr:rowOff>
    </xdr:to>
    <xdr:sp macro="" textlink="">
      <xdr:nvSpPr>
        <xdr:cNvPr id="741" name="楕円 740"/>
        <xdr:cNvSpPr/>
      </xdr:nvSpPr>
      <xdr:spPr>
        <a:xfrm>
          <a:off x="22110700" y="1789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83820</xdr:rowOff>
    </xdr:from>
    <xdr:ext cx="469900" cy="259080"/>
    <xdr:sp macro="" textlink="">
      <xdr:nvSpPr>
        <xdr:cNvPr id="742" name="【庁舎】&#10;一人当たり面積該当値テキスト"/>
        <xdr:cNvSpPr txBox="1"/>
      </xdr:nvSpPr>
      <xdr:spPr>
        <a:xfrm>
          <a:off x="22199600" y="17743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80010</xdr:rowOff>
    </xdr:from>
    <xdr:to xmlns:xdr="http://schemas.openxmlformats.org/drawingml/2006/spreadsheetDrawing">
      <xdr:col>112</xdr:col>
      <xdr:colOff>38100</xdr:colOff>
      <xdr:row>105</xdr:row>
      <xdr:rowOff>10160</xdr:rowOff>
    </xdr:to>
    <xdr:sp macro="" textlink="">
      <xdr:nvSpPr>
        <xdr:cNvPr id="743" name="楕円 742"/>
        <xdr:cNvSpPr/>
      </xdr:nvSpPr>
      <xdr:spPr>
        <a:xfrm>
          <a:off x="21272500" y="1791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111760</xdr:rowOff>
    </xdr:from>
    <xdr:to xmlns:xdr="http://schemas.openxmlformats.org/drawingml/2006/spreadsheetDrawing">
      <xdr:col>116</xdr:col>
      <xdr:colOff>63500</xdr:colOff>
      <xdr:row>104</xdr:row>
      <xdr:rowOff>130810</xdr:rowOff>
    </xdr:to>
    <xdr:cxnSp macro="">
      <xdr:nvCxnSpPr>
        <xdr:cNvPr id="744" name="直線コネクタ 743"/>
        <xdr:cNvCxnSpPr/>
      </xdr:nvCxnSpPr>
      <xdr:spPr>
        <a:xfrm flipV="1">
          <a:off x="21323300" y="1794256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104140</xdr:rowOff>
    </xdr:from>
    <xdr:to xmlns:xdr="http://schemas.openxmlformats.org/drawingml/2006/spreadsheetDrawing">
      <xdr:col>107</xdr:col>
      <xdr:colOff>101600</xdr:colOff>
      <xdr:row>105</xdr:row>
      <xdr:rowOff>34290</xdr:rowOff>
    </xdr:to>
    <xdr:sp macro="" textlink="">
      <xdr:nvSpPr>
        <xdr:cNvPr id="745" name="楕円 744"/>
        <xdr:cNvSpPr/>
      </xdr:nvSpPr>
      <xdr:spPr>
        <a:xfrm>
          <a:off x="20383500" y="179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130810</xdr:rowOff>
    </xdr:from>
    <xdr:to xmlns:xdr="http://schemas.openxmlformats.org/drawingml/2006/spreadsheetDrawing">
      <xdr:col>111</xdr:col>
      <xdr:colOff>177800</xdr:colOff>
      <xdr:row>104</xdr:row>
      <xdr:rowOff>154940</xdr:rowOff>
    </xdr:to>
    <xdr:cxnSp macro="">
      <xdr:nvCxnSpPr>
        <xdr:cNvPr id="746" name="直線コネクタ 745"/>
        <xdr:cNvCxnSpPr/>
      </xdr:nvCxnSpPr>
      <xdr:spPr>
        <a:xfrm flipV="1">
          <a:off x="20434300" y="179616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125730</xdr:rowOff>
    </xdr:from>
    <xdr:to xmlns:xdr="http://schemas.openxmlformats.org/drawingml/2006/spreadsheetDrawing">
      <xdr:col>102</xdr:col>
      <xdr:colOff>165100</xdr:colOff>
      <xdr:row>105</xdr:row>
      <xdr:rowOff>55880</xdr:rowOff>
    </xdr:to>
    <xdr:sp macro="" textlink="">
      <xdr:nvSpPr>
        <xdr:cNvPr id="747" name="楕円 746"/>
        <xdr:cNvSpPr/>
      </xdr:nvSpPr>
      <xdr:spPr>
        <a:xfrm>
          <a:off x="1949450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154940</xdr:rowOff>
    </xdr:from>
    <xdr:to xmlns:xdr="http://schemas.openxmlformats.org/drawingml/2006/spreadsheetDrawing">
      <xdr:col>107</xdr:col>
      <xdr:colOff>50800</xdr:colOff>
      <xdr:row>105</xdr:row>
      <xdr:rowOff>5080</xdr:rowOff>
    </xdr:to>
    <xdr:cxnSp macro="">
      <xdr:nvCxnSpPr>
        <xdr:cNvPr id="748" name="直線コネクタ 747"/>
        <xdr:cNvCxnSpPr/>
      </xdr:nvCxnSpPr>
      <xdr:spPr>
        <a:xfrm flipV="1">
          <a:off x="19545300" y="179857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140970</xdr:rowOff>
    </xdr:from>
    <xdr:to xmlns:xdr="http://schemas.openxmlformats.org/drawingml/2006/spreadsheetDrawing">
      <xdr:col>98</xdr:col>
      <xdr:colOff>38100</xdr:colOff>
      <xdr:row>105</xdr:row>
      <xdr:rowOff>71120</xdr:rowOff>
    </xdr:to>
    <xdr:sp macro="" textlink="">
      <xdr:nvSpPr>
        <xdr:cNvPr id="749" name="楕円 748"/>
        <xdr:cNvSpPr/>
      </xdr:nvSpPr>
      <xdr:spPr>
        <a:xfrm>
          <a:off x="18605500" y="179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5080</xdr:rowOff>
    </xdr:from>
    <xdr:to xmlns:xdr="http://schemas.openxmlformats.org/drawingml/2006/spreadsheetDrawing">
      <xdr:col>102</xdr:col>
      <xdr:colOff>114300</xdr:colOff>
      <xdr:row>105</xdr:row>
      <xdr:rowOff>20320</xdr:rowOff>
    </xdr:to>
    <xdr:cxnSp macro="">
      <xdr:nvCxnSpPr>
        <xdr:cNvPr id="750" name="直線コネクタ 749"/>
        <xdr:cNvCxnSpPr/>
      </xdr:nvCxnSpPr>
      <xdr:spPr>
        <a:xfrm flipV="1">
          <a:off x="18656300" y="180073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90805</xdr:rowOff>
    </xdr:from>
    <xdr:ext cx="469900" cy="258445"/>
    <xdr:sp macro="" textlink="">
      <xdr:nvSpPr>
        <xdr:cNvPr id="751" name="n_1aveValue【庁舎】&#10;一人当たり面積"/>
        <xdr:cNvSpPr txBox="1"/>
      </xdr:nvSpPr>
      <xdr:spPr>
        <a:xfrm>
          <a:off x="21075650" y="18264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99695</xdr:rowOff>
    </xdr:from>
    <xdr:ext cx="467995" cy="257175"/>
    <xdr:sp macro="" textlink="">
      <xdr:nvSpPr>
        <xdr:cNvPr id="752" name="n_2aveValue【庁舎】&#10;一人当たり面積"/>
        <xdr:cNvSpPr txBox="1"/>
      </xdr:nvSpPr>
      <xdr:spPr>
        <a:xfrm>
          <a:off x="20199350" y="182733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92710</xdr:rowOff>
    </xdr:from>
    <xdr:ext cx="467995" cy="259080"/>
    <xdr:sp macro="" textlink="">
      <xdr:nvSpPr>
        <xdr:cNvPr id="753" name="n_3aveValue【庁舎】&#10;一人当たり面積"/>
        <xdr:cNvSpPr txBox="1"/>
      </xdr:nvSpPr>
      <xdr:spPr>
        <a:xfrm>
          <a:off x="19310350" y="18266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116840</xdr:rowOff>
    </xdr:from>
    <xdr:ext cx="467995" cy="259080"/>
    <xdr:sp macro="" textlink="">
      <xdr:nvSpPr>
        <xdr:cNvPr id="754" name="n_4aveValue【庁舎】&#10;一人当たり面積"/>
        <xdr:cNvSpPr txBox="1"/>
      </xdr:nvSpPr>
      <xdr:spPr>
        <a:xfrm>
          <a:off x="18421350" y="182905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26670</xdr:rowOff>
    </xdr:from>
    <xdr:ext cx="469900" cy="259080"/>
    <xdr:sp macro="" textlink="">
      <xdr:nvSpPr>
        <xdr:cNvPr id="755" name="n_1mainValue【庁舎】&#10;一人当たり面積"/>
        <xdr:cNvSpPr txBox="1"/>
      </xdr:nvSpPr>
      <xdr:spPr>
        <a:xfrm>
          <a:off x="21075650" y="17686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50800</xdr:rowOff>
    </xdr:from>
    <xdr:ext cx="467995" cy="259080"/>
    <xdr:sp macro="" textlink="">
      <xdr:nvSpPr>
        <xdr:cNvPr id="756" name="n_2mainValue【庁舎】&#10;一人当たり面積"/>
        <xdr:cNvSpPr txBox="1"/>
      </xdr:nvSpPr>
      <xdr:spPr>
        <a:xfrm>
          <a:off x="20199350" y="17710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72390</xdr:rowOff>
    </xdr:from>
    <xdr:ext cx="467995" cy="259080"/>
    <xdr:sp macro="" textlink="">
      <xdr:nvSpPr>
        <xdr:cNvPr id="757" name="n_3mainValue【庁舎】&#10;一人当たり面積"/>
        <xdr:cNvSpPr txBox="1"/>
      </xdr:nvSpPr>
      <xdr:spPr>
        <a:xfrm>
          <a:off x="19310350" y="177317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87630</xdr:rowOff>
    </xdr:from>
    <xdr:ext cx="467995" cy="257175"/>
    <xdr:sp macro="" textlink="">
      <xdr:nvSpPr>
        <xdr:cNvPr id="758" name="n_4mainValue【庁舎】&#10;一人当たり面積"/>
        <xdr:cNvSpPr txBox="1"/>
      </xdr:nvSpPr>
      <xdr:spPr>
        <a:xfrm>
          <a:off x="18421350" y="177469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図書館　有形固定資産減価償却率が類似団体内平均値を大幅に上回っており、老朽化が深刻である。改修又は新築等の老朽対策が必要である。</a:t>
          </a:r>
          <a:endParaRPr kumimoji="1" lang="en-US" altLang="ja-JP" sz="1050">
            <a:latin typeface="ＭＳ Ｐゴシック"/>
            <a:ea typeface="ＭＳ Ｐゴシック"/>
          </a:endParaRPr>
        </a:p>
        <a:p>
          <a:r>
            <a:rPr kumimoji="1" lang="ja-JP" altLang="en-US" sz="1050">
              <a:latin typeface="ＭＳ Ｐゴシック"/>
              <a:ea typeface="ＭＳ Ｐゴシック"/>
            </a:rPr>
            <a:t>体育館・プール　有形固定資産減価償却率が類似団体内平均値を大幅に上回っており、老朽化が深刻である。</a:t>
          </a:r>
          <a:endParaRPr kumimoji="1" lang="en-US" altLang="ja-JP" sz="1050">
            <a:latin typeface="ＭＳ Ｐゴシック"/>
            <a:ea typeface="ＭＳ Ｐゴシック"/>
          </a:endParaRPr>
        </a:p>
        <a:p>
          <a:r>
            <a:rPr kumimoji="1" lang="ja-JP" altLang="en-US" sz="1050">
              <a:latin typeface="ＭＳ Ｐゴシック"/>
              <a:ea typeface="ＭＳ Ｐゴシック"/>
            </a:rPr>
            <a:t>福祉施設　有形固定資産減価償却率は類似団体内平均値を上回っており、一人当たり面積が大きいため適正規模での更新・維持管理を行う。</a:t>
          </a:r>
          <a:endParaRPr kumimoji="1" lang="en-US" altLang="ja-JP" sz="1050">
            <a:latin typeface="ＭＳ Ｐゴシック"/>
            <a:ea typeface="ＭＳ Ｐゴシック"/>
          </a:endParaRPr>
        </a:p>
        <a:p>
          <a:r>
            <a:rPr kumimoji="1" lang="ja-JP" altLang="en-US" sz="1050">
              <a:latin typeface="ＭＳ Ｐゴシック"/>
              <a:ea typeface="ＭＳ Ｐゴシック"/>
            </a:rPr>
            <a:t>保健センター・保健所　有形固定資産減価償却率が</a:t>
          </a:r>
          <a:r>
            <a:rPr kumimoji="1" lang="en-US" altLang="ja-JP" sz="1050">
              <a:latin typeface="ＭＳ Ｐゴシック"/>
              <a:ea typeface="ＭＳ Ｐゴシック"/>
            </a:rPr>
            <a:t>50</a:t>
          </a:r>
          <a:r>
            <a:rPr kumimoji="1" lang="ja-JP" altLang="en-US" sz="1050">
              <a:latin typeface="ＭＳ Ｐゴシック"/>
              <a:ea typeface="ＭＳ Ｐゴシック"/>
            </a:rPr>
            <a:t>％を超えてきたが、類似団体内平均値とほぼ同水準で推移している。一人当たり面積が大きいため、適正規模等の検討が必要である。</a:t>
          </a:r>
          <a:endParaRPr kumimoji="1" lang="en-US" altLang="ja-JP" sz="1050">
            <a:latin typeface="ＭＳ Ｐゴシック"/>
            <a:ea typeface="ＭＳ Ｐゴシック"/>
          </a:endParaRPr>
        </a:p>
        <a:p>
          <a:r>
            <a:rPr kumimoji="1" lang="ja-JP" altLang="en-US" sz="1050">
              <a:latin typeface="ＭＳ Ｐゴシック"/>
              <a:ea typeface="ＭＳ Ｐゴシック"/>
            </a:rPr>
            <a:t>消防施設　有形固定資産減価償却率は</a:t>
          </a:r>
          <a:r>
            <a:rPr kumimoji="1" lang="en-US" altLang="ja-JP" sz="1050">
              <a:latin typeface="ＭＳ Ｐゴシック"/>
              <a:ea typeface="ＭＳ Ｐゴシック"/>
            </a:rPr>
            <a:t>50</a:t>
          </a:r>
          <a:r>
            <a:rPr kumimoji="1" lang="ja-JP" altLang="en-US" sz="1050">
              <a:latin typeface="ＭＳ Ｐゴシック"/>
              <a:ea typeface="ＭＳ Ｐゴシック"/>
            </a:rPr>
            <a:t>％以下で、昨年度とほぼ同水準である。</a:t>
          </a:r>
          <a:endParaRPr kumimoji="1" lang="en-US" altLang="ja-JP" sz="1050">
            <a:latin typeface="ＭＳ Ｐゴシック"/>
            <a:ea typeface="ＭＳ Ｐゴシック"/>
          </a:endParaRPr>
        </a:p>
        <a:p>
          <a:r>
            <a:rPr kumimoji="1" lang="ja-JP" altLang="en-US" sz="1050">
              <a:latin typeface="ＭＳ Ｐゴシック"/>
              <a:ea typeface="ＭＳ Ｐゴシック"/>
            </a:rPr>
            <a:t>庁舎有形固定資産減価償却率が類似団体内平均値を大幅に上回っており、老朽対策が必要である。一人当たり面積が大きいため、適正規模等の検討が必要である。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12,015
11,923
248.22
16,071,284
15,583,645
462,206
5,796,652
14,268,045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175"/>
    <xdr:sp macro="" textlink="">
      <xdr:nvSpPr>
        <xdr:cNvPr id="30" name="テキスト ボックス 29"/>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3545"/>
    <xdr:sp macro="" textlink="">
      <xdr:nvSpPr>
        <xdr:cNvPr id="35" name="テキスト ボックス 34"/>
        <xdr:cNvSpPr txBox="1"/>
      </xdr:nvSpPr>
      <xdr:spPr>
        <a:xfrm>
          <a:off x="762000" y="4533900"/>
          <a:ext cx="8759825" cy="4235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本市は、人口減少や高い高齢化率に加え、地域産業の低迷等により財政基盤が弱く、市税収入が少ないことなどから財政力指数は</a:t>
          </a:r>
          <a:r>
            <a:rPr kumimoji="1" lang="en-US" altLang="ja-JP" sz="1100">
              <a:solidFill>
                <a:schemeClr val="dk1"/>
              </a:solidFill>
              <a:effectLst/>
              <a:latin typeface="+mn-lt"/>
              <a:ea typeface="+mn-ea"/>
              <a:cs typeface="+mn-cs"/>
            </a:rPr>
            <a:t>0.22</a:t>
          </a:r>
          <a:r>
            <a:rPr kumimoji="1" lang="ja-JP" altLang="ja-JP" sz="1100">
              <a:solidFill>
                <a:schemeClr val="dk1"/>
              </a:solidFill>
              <a:effectLst/>
              <a:latin typeface="+mn-lt"/>
              <a:ea typeface="+mn-ea"/>
              <a:cs typeface="+mn-cs"/>
            </a:rPr>
            <a:t>と類似団体を</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今後においても、人口減少等の影響により大幅な増収は見込めない状況にあるが、「第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期室戸市財政運営計画（令和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年度）」に基づき、引き続き市税等の徴収強化に取り組むとともに、人件費や物件費などの経常経費削減や行政の効率化に努め、財政の健全化を図る。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7175"/>
    <xdr:sp macro="" textlink="">
      <xdr:nvSpPr>
        <xdr:cNvPr id="54" name="テキスト ボックス 53"/>
        <xdr:cNvSpPr txBox="1"/>
      </xdr:nvSpPr>
      <xdr:spPr>
        <a:xfrm>
          <a:off x="0" y="708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7175"/>
    <xdr:sp macro="" textlink="">
      <xdr:nvSpPr>
        <xdr:cNvPr id="56" name="テキスト ボックス 55"/>
        <xdr:cNvSpPr txBox="1"/>
      </xdr:nvSpPr>
      <xdr:spPr>
        <a:xfrm>
          <a:off x="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13970</xdr:rowOff>
    </xdr:from>
    <xdr:to xmlns:xdr="http://schemas.openxmlformats.org/drawingml/2006/spreadsheetDrawing">
      <xdr:col>23</xdr:col>
      <xdr:colOff>133350</xdr:colOff>
      <xdr:row>44</xdr:row>
      <xdr:rowOff>165100</xdr:rowOff>
    </xdr:to>
    <xdr:cxnSp macro="">
      <xdr:nvCxnSpPr>
        <xdr:cNvPr id="62" name="直線コネクタ 61"/>
        <xdr:cNvCxnSpPr/>
      </xdr:nvCxnSpPr>
      <xdr:spPr>
        <a:xfrm flipV="1">
          <a:off x="4953000" y="635762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3"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4" name="直線コネクタ 63"/>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100330</xdr:rowOff>
    </xdr:from>
    <xdr:ext cx="762000" cy="257175"/>
    <xdr:sp macro="" textlink="">
      <xdr:nvSpPr>
        <xdr:cNvPr id="65" name="財政力最大値テキスト"/>
        <xdr:cNvSpPr txBox="1"/>
      </xdr:nvSpPr>
      <xdr:spPr>
        <a:xfrm>
          <a:off x="5041900" y="6101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13970</xdr:rowOff>
    </xdr:from>
    <xdr:to xmlns:xdr="http://schemas.openxmlformats.org/drawingml/2006/spreadsheetDrawing">
      <xdr:col>24</xdr:col>
      <xdr:colOff>12700</xdr:colOff>
      <xdr:row>37</xdr:row>
      <xdr:rowOff>13970</xdr:rowOff>
    </xdr:to>
    <xdr:cxnSp macro="">
      <xdr:nvCxnSpPr>
        <xdr:cNvPr id="66" name="直線コネクタ 65"/>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116840</xdr:rowOff>
    </xdr:from>
    <xdr:to xmlns:xdr="http://schemas.openxmlformats.org/drawingml/2006/spreadsheetDrawing">
      <xdr:col>23</xdr:col>
      <xdr:colOff>133350</xdr:colOff>
      <xdr:row>44</xdr:row>
      <xdr:rowOff>116840</xdr:rowOff>
    </xdr:to>
    <xdr:cxnSp macro="">
      <xdr:nvCxnSpPr>
        <xdr:cNvPr id="67" name="直線コネクタ 66"/>
        <xdr:cNvCxnSpPr/>
      </xdr:nvCxnSpPr>
      <xdr:spPr>
        <a:xfrm>
          <a:off x="4114800" y="76606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39370</xdr:rowOff>
    </xdr:from>
    <xdr:ext cx="762000" cy="259080"/>
    <xdr:sp macro="" textlink="">
      <xdr:nvSpPr>
        <xdr:cNvPr id="68" name="財政力平均値テキスト"/>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92710</xdr:rowOff>
    </xdr:from>
    <xdr:to xmlns:xdr="http://schemas.openxmlformats.org/drawingml/2006/spreadsheetDrawing">
      <xdr:col>19</xdr:col>
      <xdr:colOff>133350</xdr:colOff>
      <xdr:row>44</xdr:row>
      <xdr:rowOff>116840</xdr:rowOff>
    </xdr:to>
    <xdr:cxnSp macro="">
      <xdr:nvCxnSpPr>
        <xdr:cNvPr id="70" name="直線コネクタ 69"/>
        <xdr:cNvCxnSpPr/>
      </xdr:nvCxnSpPr>
      <xdr:spPr>
        <a:xfrm>
          <a:off x="3225800" y="76365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134620</xdr:rowOff>
    </xdr:from>
    <xdr:ext cx="736600" cy="257175"/>
    <xdr:sp macro="" textlink="">
      <xdr:nvSpPr>
        <xdr:cNvPr id="72" name="テキスト ボックス 71"/>
        <xdr:cNvSpPr txBox="1"/>
      </xdr:nvSpPr>
      <xdr:spPr>
        <a:xfrm>
          <a:off x="3733800" y="69926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92710</xdr:rowOff>
    </xdr:from>
    <xdr:to xmlns:xdr="http://schemas.openxmlformats.org/drawingml/2006/spreadsheetDrawing">
      <xdr:col>15</xdr:col>
      <xdr:colOff>82550</xdr:colOff>
      <xdr:row>44</xdr:row>
      <xdr:rowOff>92710</xdr:rowOff>
    </xdr:to>
    <xdr:cxnSp macro="">
      <xdr:nvCxnSpPr>
        <xdr:cNvPr id="73" name="直線コネクタ 72"/>
        <xdr:cNvCxnSpPr/>
      </xdr:nvCxnSpPr>
      <xdr:spPr>
        <a:xfrm>
          <a:off x="2336800" y="7636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86360</xdr:rowOff>
    </xdr:from>
    <xdr:ext cx="762000" cy="257175"/>
    <xdr:sp macro="" textlink="">
      <xdr:nvSpPr>
        <xdr:cNvPr id="75" name="テキスト ボックス 74"/>
        <xdr:cNvSpPr txBox="1"/>
      </xdr:nvSpPr>
      <xdr:spPr>
        <a:xfrm>
          <a:off x="2844800" y="694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92710</xdr:rowOff>
    </xdr:from>
    <xdr:to xmlns:xdr="http://schemas.openxmlformats.org/drawingml/2006/spreadsheetDrawing">
      <xdr:col>11</xdr:col>
      <xdr:colOff>31750</xdr:colOff>
      <xdr:row>44</xdr:row>
      <xdr:rowOff>92710</xdr:rowOff>
    </xdr:to>
    <xdr:cxnSp macro="">
      <xdr:nvCxnSpPr>
        <xdr:cNvPr id="76" name="直線コネクタ 75"/>
        <xdr:cNvCxnSpPr/>
      </xdr:nvCxnSpPr>
      <xdr:spPr>
        <a:xfrm>
          <a:off x="1447800" y="7636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7175"/>
    <xdr:sp macro="" textlink="">
      <xdr:nvSpPr>
        <xdr:cNvPr id="78" name="テキスト ボックス 77"/>
        <xdr:cNvSpPr txBox="1"/>
      </xdr:nvSpPr>
      <xdr:spPr>
        <a:xfrm>
          <a:off x="1955800" y="694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170180</xdr:rowOff>
    </xdr:from>
    <xdr:to xmlns:xdr="http://schemas.openxmlformats.org/drawingml/2006/spreadsheetDrawing">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110490</xdr:rowOff>
    </xdr:from>
    <xdr:ext cx="762000" cy="257175"/>
    <xdr:sp macro="" textlink="">
      <xdr:nvSpPr>
        <xdr:cNvPr id="80" name="テキスト ボックス 79"/>
        <xdr:cNvSpPr txBox="1"/>
      </xdr:nvSpPr>
      <xdr:spPr>
        <a:xfrm>
          <a:off x="1066800" y="69684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66040</xdr:rowOff>
    </xdr:from>
    <xdr:to xmlns:xdr="http://schemas.openxmlformats.org/drawingml/2006/spreadsheetDrawing">
      <xdr:col>23</xdr:col>
      <xdr:colOff>184150</xdr:colOff>
      <xdr:row>44</xdr:row>
      <xdr:rowOff>167640</xdr:rowOff>
    </xdr:to>
    <xdr:sp macro="" textlink="">
      <xdr:nvSpPr>
        <xdr:cNvPr id="86" name="楕円 85"/>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133350</xdr:rowOff>
    </xdr:from>
    <xdr:ext cx="762000" cy="257175"/>
    <xdr:sp macro="" textlink="">
      <xdr:nvSpPr>
        <xdr:cNvPr id="87" name="財政力該当値テキスト"/>
        <xdr:cNvSpPr txBox="1"/>
      </xdr:nvSpPr>
      <xdr:spPr>
        <a:xfrm>
          <a:off x="5041900" y="7505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66040</xdr:rowOff>
    </xdr:from>
    <xdr:to xmlns:xdr="http://schemas.openxmlformats.org/drawingml/2006/spreadsheetDrawing">
      <xdr:col>19</xdr:col>
      <xdr:colOff>184150</xdr:colOff>
      <xdr:row>44</xdr:row>
      <xdr:rowOff>167640</xdr:rowOff>
    </xdr:to>
    <xdr:sp macro="" textlink="">
      <xdr:nvSpPr>
        <xdr:cNvPr id="88" name="楕円 87"/>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152400</xdr:rowOff>
    </xdr:from>
    <xdr:ext cx="736600" cy="259080"/>
    <xdr:sp macro="" textlink="">
      <xdr:nvSpPr>
        <xdr:cNvPr id="89" name="テキスト ボックス 88"/>
        <xdr:cNvSpPr txBox="1"/>
      </xdr:nvSpPr>
      <xdr:spPr>
        <a:xfrm>
          <a:off x="3733800" y="769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41910</xdr:rowOff>
    </xdr:from>
    <xdr:to xmlns:xdr="http://schemas.openxmlformats.org/drawingml/2006/spreadsheetDrawing">
      <xdr:col>15</xdr:col>
      <xdr:colOff>133350</xdr:colOff>
      <xdr:row>44</xdr:row>
      <xdr:rowOff>143510</xdr:rowOff>
    </xdr:to>
    <xdr:sp macro="" textlink="">
      <xdr:nvSpPr>
        <xdr:cNvPr id="90" name="楕円 89"/>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128270</xdr:rowOff>
    </xdr:from>
    <xdr:ext cx="762000" cy="259080"/>
    <xdr:sp macro="" textlink="">
      <xdr:nvSpPr>
        <xdr:cNvPr id="91" name="テキスト ボックス 90"/>
        <xdr:cNvSpPr txBox="1"/>
      </xdr:nvSpPr>
      <xdr:spPr>
        <a:xfrm>
          <a:off x="2844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41910</xdr:rowOff>
    </xdr:from>
    <xdr:to xmlns:xdr="http://schemas.openxmlformats.org/drawingml/2006/spreadsheetDrawing">
      <xdr:col>11</xdr:col>
      <xdr:colOff>82550</xdr:colOff>
      <xdr:row>44</xdr:row>
      <xdr:rowOff>143510</xdr:rowOff>
    </xdr:to>
    <xdr:sp macro="" textlink="">
      <xdr:nvSpPr>
        <xdr:cNvPr id="92" name="楕円 91"/>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128270</xdr:rowOff>
    </xdr:from>
    <xdr:ext cx="762000" cy="259080"/>
    <xdr:sp macro="" textlink="">
      <xdr:nvSpPr>
        <xdr:cNvPr id="93" name="テキスト ボックス 92"/>
        <xdr:cNvSpPr txBox="1"/>
      </xdr:nvSpPr>
      <xdr:spPr>
        <a:xfrm>
          <a:off x="1955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41910</xdr:rowOff>
    </xdr:from>
    <xdr:to xmlns:xdr="http://schemas.openxmlformats.org/drawingml/2006/spreadsheetDrawing">
      <xdr:col>7</xdr:col>
      <xdr:colOff>31750</xdr:colOff>
      <xdr:row>44</xdr:row>
      <xdr:rowOff>143510</xdr:rowOff>
    </xdr:to>
    <xdr:sp macro="" textlink="">
      <xdr:nvSpPr>
        <xdr:cNvPr id="94" name="楕円 93"/>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128270</xdr:rowOff>
    </xdr:from>
    <xdr:ext cx="762000" cy="259080"/>
    <xdr:sp macro="" textlink="">
      <xdr:nvSpPr>
        <xdr:cNvPr id="95" name="テキスト ボックス 94"/>
        <xdr:cNvSpPr txBox="1"/>
      </xdr:nvSpPr>
      <xdr:spPr>
        <a:xfrm>
          <a:off x="1066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97" name="テキスト ボックス 96"/>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98" name="テキスト ボックス 97"/>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経常収支比率は前年度よりも</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ポイント増となり、類似団体平均を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ポイント上回った。これは給与改定に伴う人件費の増や、元利償還金に伴う公債費等の増が大きな要因となっている。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今後においても、新規発行債の抑制や、職員の定数管理など義務的経費の縮減に努める。</a:t>
          </a:r>
          <a:endParaRPr lang="ja-JP" altLang="ja-JP" sz="14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1" name="テキスト ボックス 110"/>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7175"/>
    <xdr:sp macro="" textlink="">
      <xdr:nvSpPr>
        <xdr:cNvPr id="121" name="テキスト ボックス 120"/>
        <xdr:cNvSpPr txBox="1"/>
      </xdr:nvSpPr>
      <xdr:spPr>
        <a:xfrm>
          <a:off x="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7175"/>
    <xdr:sp macro="" textlink="">
      <xdr:nvSpPr>
        <xdr:cNvPr id="123" name="テキスト ボックス 122"/>
        <xdr:cNvSpPr txBox="1"/>
      </xdr:nvSpPr>
      <xdr:spPr>
        <a:xfrm>
          <a:off x="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66</xdr:row>
      <xdr:rowOff>116840</xdr:rowOff>
    </xdr:to>
    <xdr:cxnSp macro="">
      <xdr:nvCxnSpPr>
        <xdr:cNvPr id="127" name="直線コネクタ 126"/>
        <xdr:cNvCxnSpPr/>
      </xdr:nvCxnSpPr>
      <xdr:spPr>
        <a:xfrm flipV="1">
          <a:off x="4953000" y="10022840"/>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88900</xdr:rowOff>
    </xdr:from>
    <xdr:ext cx="762000" cy="257175"/>
    <xdr:sp macro="" textlink="">
      <xdr:nvSpPr>
        <xdr:cNvPr id="128" name="財政構造の弾力性最小値テキスト"/>
        <xdr:cNvSpPr txBox="1"/>
      </xdr:nvSpPr>
      <xdr:spPr>
        <a:xfrm>
          <a:off x="5041900" y="1140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116840</xdr:rowOff>
    </xdr:from>
    <xdr:to xmlns:xdr="http://schemas.openxmlformats.org/drawingml/2006/spreadsheetDrawing">
      <xdr:col>24</xdr:col>
      <xdr:colOff>12700</xdr:colOff>
      <xdr:row>66</xdr:row>
      <xdr:rowOff>116840</xdr:rowOff>
    </xdr:to>
    <xdr:cxnSp macro="">
      <xdr:nvCxnSpPr>
        <xdr:cNvPr id="129" name="直線コネクタ 128"/>
        <xdr:cNvCxnSpPr/>
      </xdr:nvCxnSpPr>
      <xdr:spPr>
        <a:xfrm>
          <a:off x="4864100" y="1143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0"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1" name="直線コネクタ 130"/>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58</xdr:row>
      <xdr:rowOff>168275</xdr:rowOff>
    </xdr:from>
    <xdr:to xmlns:xdr="http://schemas.openxmlformats.org/drawingml/2006/spreadsheetDrawing">
      <xdr:col>23</xdr:col>
      <xdr:colOff>133350</xdr:colOff>
      <xdr:row>61</xdr:row>
      <xdr:rowOff>15875</xdr:rowOff>
    </xdr:to>
    <xdr:cxnSp macro="">
      <xdr:nvCxnSpPr>
        <xdr:cNvPr id="132" name="直線コネクタ 131"/>
        <xdr:cNvCxnSpPr/>
      </xdr:nvCxnSpPr>
      <xdr:spPr>
        <a:xfrm>
          <a:off x="4114800" y="10112375"/>
          <a:ext cx="8382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36195</xdr:rowOff>
    </xdr:from>
    <xdr:ext cx="762000" cy="259080"/>
    <xdr:sp macro="" textlink="">
      <xdr:nvSpPr>
        <xdr:cNvPr id="133" name="財政構造の弾力性平均値テキスト"/>
        <xdr:cNvSpPr txBox="1"/>
      </xdr:nvSpPr>
      <xdr:spPr>
        <a:xfrm>
          <a:off x="5041900" y="10151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19685</xdr:rowOff>
    </xdr:from>
    <xdr:to xmlns:xdr="http://schemas.openxmlformats.org/drawingml/2006/spreadsheetDrawing">
      <xdr:col>23</xdr:col>
      <xdr:colOff>184150</xdr:colOff>
      <xdr:row>60</xdr:row>
      <xdr:rowOff>121285</xdr:rowOff>
    </xdr:to>
    <xdr:sp macro="" textlink="">
      <xdr:nvSpPr>
        <xdr:cNvPr id="134" name="フローチャート: 判断 133"/>
        <xdr:cNvSpPr/>
      </xdr:nvSpPr>
      <xdr:spPr>
        <a:xfrm>
          <a:off x="49022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168275</xdr:rowOff>
    </xdr:from>
    <xdr:to xmlns:xdr="http://schemas.openxmlformats.org/drawingml/2006/spreadsheetDrawing">
      <xdr:col>19</xdr:col>
      <xdr:colOff>133350</xdr:colOff>
      <xdr:row>60</xdr:row>
      <xdr:rowOff>167005</xdr:rowOff>
    </xdr:to>
    <xdr:cxnSp macro="">
      <xdr:nvCxnSpPr>
        <xdr:cNvPr id="135" name="直線コネクタ 134"/>
        <xdr:cNvCxnSpPr/>
      </xdr:nvCxnSpPr>
      <xdr:spPr>
        <a:xfrm flipV="1">
          <a:off x="3225800" y="10112375"/>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59690</xdr:rowOff>
    </xdr:from>
    <xdr:to xmlns:xdr="http://schemas.openxmlformats.org/drawingml/2006/spreadsheetDrawing">
      <xdr:col>19</xdr:col>
      <xdr:colOff>184150</xdr:colOff>
      <xdr:row>59</xdr:row>
      <xdr:rowOff>161290</xdr:rowOff>
    </xdr:to>
    <xdr:sp macro="" textlink="">
      <xdr:nvSpPr>
        <xdr:cNvPr id="136" name="フローチャート: 判断 135"/>
        <xdr:cNvSpPr/>
      </xdr:nvSpPr>
      <xdr:spPr>
        <a:xfrm>
          <a:off x="4064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146050</xdr:rowOff>
    </xdr:from>
    <xdr:ext cx="736600" cy="257175"/>
    <xdr:sp macro="" textlink="">
      <xdr:nvSpPr>
        <xdr:cNvPr id="137" name="テキスト ボックス 136"/>
        <xdr:cNvSpPr txBox="1"/>
      </xdr:nvSpPr>
      <xdr:spPr>
        <a:xfrm>
          <a:off x="3733800" y="102616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167005</xdr:rowOff>
    </xdr:from>
    <xdr:to xmlns:xdr="http://schemas.openxmlformats.org/drawingml/2006/spreadsheetDrawing">
      <xdr:col>15</xdr:col>
      <xdr:colOff>82550</xdr:colOff>
      <xdr:row>61</xdr:row>
      <xdr:rowOff>67945</xdr:rowOff>
    </xdr:to>
    <xdr:cxnSp macro="">
      <xdr:nvCxnSpPr>
        <xdr:cNvPr id="138" name="直線コネクタ 137"/>
        <xdr:cNvCxnSpPr/>
      </xdr:nvCxnSpPr>
      <xdr:spPr>
        <a:xfrm flipV="1">
          <a:off x="2336800" y="1045400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26035</xdr:rowOff>
    </xdr:from>
    <xdr:to xmlns:xdr="http://schemas.openxmlformats.org/drawingml/2006/spreadsheetDrawing">
      <xdr:col>15</xdr:col>
      <xdr:colOff>133350</xdr:colOff>
      <xdr:row>60</xdr:row>
      <xdr:rowOff>127635</xdr:rowOff>
    </xdr:to>
    <xdr:sp macro="" textlink="">
      <xdr:nvSpPr>
        <xdr:cNvPr id="139" name="フローチャート: 判断 138"/>
        <xdr:cNvSpPr/>
      </xdr:nvSpPr>
      <xdr:spPr>
        <a:xfrm>
          <a:off x="3175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137795</xdr:rowOff>
    </xdr:from>
    <xdr:ext cx="762000" cy="259080"/>
    <xdr:sp macro="" textlink="">
      <xdr:nvSpPr>
        <xdr:cNvPr id="140" name="テキスト ボックス 139"/>
        <xdr:cNvSpPr txBox="1"/>
      </xdr:nvSpPr>
      <xdr:spPr>
        <a:xfrm>
          <a:off x="2844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33020</xdr:rowOff>
    </xdr:from>
    <xdr:to xmlns:xdr="http://schemas.openxmlformats.org/drawingml/2006/spreadsheetDrawing">
      <xdr:col>11</xdr:col>
      <xdr:colOff>31750</xdr:colOff>
      <xdr:row>61</xdr:row>
      <xdr:rowOff>67945</xdr:rowOff>
    </xdr:to>
    <xdr:cxnSp macro="">
      <xdr:nvCxnSpPr>
        <xdr:cNvPr id="141" name="直線コネクタ 140"/>
        <xdr:cNvCxnSpPr/>
      </xdr:nvCxnSpPr>
      <xdr:spPr>
        <a:xfrm>
          <a:off x="1447800" y="1049147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67945</xdr:rowOff>
    </xdr:from>
    <xdr:to xmlns:xdr="http://schemas.openxmlformats.org/drawingml/2006/spreadsheetDrawing">
      <xdr:col>11</xdr:col>
      <xdr:colOff>82550</xdr:colOff>
      <xdr:row>60</xdr:row>
      <xdr:rowOff>169545</xdr:rowOff>
    </xdr:to>
    <xdr:sp macro="" textlink="">
      <xdr:nvSpPr>
        <xdr:cNvPr id="142" name="フローチャート: 判断 141"/>
        <xdr:cNvSpPr/>
      </xdr:nvSpPr>
      <xdr:spPr>
        <a:xfrm>
          <a:off x="2286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8255</xdr:rowOff>
    </xdr:from>
    <xdr:ext cx="762000" cy="257175"/>
    <xdr:sp macro="" textlink="">
      <xdr:nvSpPr>
        <xdr:cNvPr id="143" name="テキスト ボックス 142"/>
        <xdr:cNvSpPr txBox="1"/>
      </xdr:nvSpPr>
      <xdr:spPr>
        <a:xfrm>
          <a:off x="1955800" y="10123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43815</xdr:rowOff>
    </xdr:from>
    <xdr:to xmlns:xdr="http://schemas.openxmlformats.org/drawingml/2006/spreadsheetDrawing">
      <xdr:col>7</xdr:col>
      <xdr:colOff>31750</xdr:colOff>
      <xdr:row>60</xdr:row>
      <xdr:rowOff>145415</xdr:rowOff>
    </xdr:to>
    <xdr:sp macro="" textlink="">
      <xdr:nvSpPr>
        <xdr:cNvPr id="144" name="フローチャート: 判断 143"/>
        <xdr:cNvSpPr/>
      </xdr:nvSpPr>
      <xdr:spPr>
        <a:xfrm>
          <a:off x="1397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155575</xdr:rowOff>
    </xdr:from>
    <xdr:ext cx="762000" cy="257175"/>
    <xdr:sp macro="" textlink="">
      <xdr:nvSpPr>
        <xdr:cNvPr id="145" name="テキスト ボックス 144"/>
        <xdr:cNvSpPr txBox="1"/>
      </xdr:nvSpPr>
      <xdr:spPr>
        <a:xfrm>
          <a:off x="1066800" y="10099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6" name="テキスト ボックス 145"/>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7" name="テキスト ボックス 146"/>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8" name="テキスト ボックス 147"/>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9" name="テキスト ボックス 148"/>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50" name="テキスト ボックス 149"/>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136525</xdr:rowOff>
    </xdr:from>
    <xdr:to xmlns:xdr="http://schemas.openxmlformats.org/drawingml/2006/spreadsheetDrawing">
      <xdr:col>23</xdr:col>
      <xdr:colOff>184150</xdr:colOff>
      <xdr:row>61</xdr:row>
      <xdr:rowOff>66675</xdr:rowOff>
    </xdr:to>
    <xdr:sp macro="" textlink="">
      <xdr:nvSpPr>
        <xdr:cNvPr id="151" name="楕円 150"/>
        <xdr:cNvSpPr/>
      </xdr:nvSpPr>
      <xdr:spPr>
        <a:xfrm>
          <a:off x="4902200" y="104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109220</xdr:rowOff>
    </xdr:from>
    <xdr:ext cx="762000" cy="257175"/>
    <xdr:sp macro="" textlink="">
      <xdr:nvSpPr>
        <xdr:cNvPr id="152" name="財政構造の弾力性該当値テキスト"/>
        <xdr:cNvSpPr txBox="1"/>
      </xdr:nvSpPr>
      <xdr:spPr>
        <a:xfrm>
          <a:off x="5041900" y="10396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58</xdr:row>
      <xdr:rowOff>117475</xdr:rowOff>
    </xdr:from>
    <xdr:to xmlns:xdr="http://schemas.openxmlformats.org/drawingml/2006/spreadsheetDrawing">
      <xdr:col>19</xdr:col>
      <xdr:colOff>184150</xdr:colOff>
      <xdr:row>59</xdr:row>
      <xdr:rowOff>47625</xdr:rowOff>
    </xdr:to>
    <xdr:sp macro="" textlink="">
      <xdr:nvSpPr>
        <xdr:cNvPr id="153" name="楕円 152"/>
        <xdr:cNvSpPr/>
      </xdr:nvSpPr>
      <xdr:spPr>
        <a:xfrm>
          <a:off x="40640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57785</xdr:rowOff>
    </xdr:from>
    <xdr:ext cx="736600" cy="259080"/>
    <xdr:sp macro="" textlink="">
      <xdr:nvSpPr>
        <xdr:cNvPr id="154" name="テキスト ボックス 153"/>
        <xdr:cNvSpPr txBox="1"/>
      </xdr:nvSpPr>
      <xdr:spPr>
        <a:xfrm>
          <a:off x="3733800" y="9830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116205</xdr:rowOff>
    </xdr:from>
    <xdr:to xmlns:xdr="http://schemas.openxmlformats.org/drawingml/2006/spreadsheetDrawing">
      <xdr:col>15</xdr:col>
      <xdr:colOff>133350</xdr:colOff>
      <xdr:row>61</xdr:row>
      <xdr:rowOff>46355</xdr:rowOff>
    </xdr:to>
    <xdr:sp macro="" textlink="">
      <xdr:nvSpPr>
        <xdr:cNvPr id="155" name="楕円 154"/>
        <xdr:cNvSpPr/>
      </xdr:nvSpPr>
      <xdr:spPr>
        <a:xfrm>
          <a:off x="3175000" y="10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31115</xdr:rowOff>
    </xdr:from>
    <xdr:ext cx="762000" cy="257175"/>
    <xdr:sp macro="" textlink="">
      <xdr:nvSpPr>
        <xdr:cNvPr id="156" name="テキスト ボックス 155"/>
        <xdr:cNvSpPr txBox="1"/>
      </xdr:nvSpPr>
      <xdr:spPr>
        <a:xfrm>
          <a:off x="2844800" y="10489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17780</xdr:rowOff>
    </xdr:from>
    <xdr:to xmlns:xdr="http://schemas.openxmlformats.org/drawingml/2006/spreadsheetDrawing">
      <xdr:col>11</xdr:col>
      <xdr:colOff>82550</xdr:colOff>
      <xdr:row>61</xdr:row>
      <xdr:rowOff>118745</xdr:rowOff>
    </xdr:to>
    <xdr:sp macro="" textlink="">
      <xdr:nvSpPr>
        <xdr:cNvPr id="157" name="楕円 156"/>
        <xdr:cNvSpPr/>
      </xdr:nvSpPr>
      <xdr:spPr>
        <a:xfrm>
          <a:off x="2286000" y="10476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103505</xdr:rowOff>
    </xdr:from>
    <xdr:ext cx="762000" cy="259080"/>
    <xdr:sp macro="" textlink="">
      <xdr:nvSpPr>
        <xdr:cNvPr id="158" name="テキスト ボックス 157"/>
        <xdr:cNvSpPr txBox="1"/>
      </xdr:nvSpPr>
      <xdr:spPr>
        <a:xfrm>
          <a:off x="1955800" y="10561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153670</xdr:rowOff>
    </xdr:from>
    <xdr:to xmlns:xdr="http://schemas.openxmlformats.org/drawingml/2006/spreadsheetDrawing">
      <xdr:col>7</xdr:col>
      <xdr:colOff>31750</xdr:colOff>
      <xdr:row>61</xdr:row>
      <xdr:rowOff>83820</xdr:rowOff>
    </xdr:to>
    <xdr:sp macro="" textlink="">
      <xdr:nvSpPr>
        <xdr:cNvPr id="159" name="楕円 158"/>
        <xdr:cNvSpPr/>
      </xdr:nvSpPr>
      <xdr:spPr>
        <a:xfrm>
          <a:off x="139700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68580</xdr:rowOff>
    </xdr:from>
    <xdr:ext cx="762000" cy="259080"/>
    <xdr:sp macro="" textlink="">
      <xdr:nvSpPr>
        <xdr:cNvPr id="160" name="テキスト ボックス 159"/>
        <xdr:cNvSpPr txBox="1"/>
      </xdr:nvSpPr>
      <xdr:spPr>
        <a:xfrm>
          <a:off x="1066800" y="1052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3" name="テキスト ボックス 162"/>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[355,292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では急激な人口減少の影響により人口１人当たりの決算額が増加傾向であることに加え、人件費は隣接する東洋町の消防業務を受託していることや、生活保護率が高いため福祉事務所に職員を多く配置していること等により決算額が増加していると考えられる。</a:t>
          </a:r>
          <a:endParaRPr lang="ja-JP" altLang="ja-JP" sz="1400">
            <a:effectLst/>
          </a:endParaRPr>
        </a:p>
        <a:p>
          <a:r>
            <a:rPr kumimoji="1" lang="ja-JP" altLang="ja-JP" sz="1100">
              <a:solidFill>
                <a:schemeClr val="dk1"/>
              </a:solidFill>
              <a:effectLst/>
              <a:latin typeface="+mn-lt"/>
              <a:ea typeface="+mn-ea"/>
              <a:cs typeface="+mn-cs"/>
            </a:rPr>
            <a:t>　物件費については、保有する公共施設の数が多く、その維持経費が多額となっているためである。</a:t>
          </a:r>
          <a:endParaRPr lang="ja-JP" altLang="ja-JP" sz="1400">
            <a:effectLst/>
          </a:endParaRPr>
        </a:p>
        <a:p>
          <a:r>
            <a:rPr kumimoji="1" lang="ja-JP" altLang="ja-JP" sz="1100">
              <a:solidFill>
                <a:schemeClr val="dk1"/>
              </a:solidFill>
              <a:effectLst/>
              <a:latin typeface="+mn-lt"/>
              <a:ea typeface="+mn-ea"/>
              <a:cs typeface="+mn-cs"/>
            </a:rPr>
            <a:t>　今後は、公共施設等総合管理計画に基づき、施設の統廃合を進めることでコストの抑制を図っていく。</a:t>
          </a:r>
          <a:endParaRPr lang="ja-JP" altLang="ja-JP" sz="1400">
            <a:effectLst/>
          </a:endParaRP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4" name="テキスト ボックス 173"/>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175"/>
    <xdr:sp macro="" textlink="">
      <xdr:nvSpPr>
        <xdr:cNvPr id="178" name="テキスト ボックス 177"/>
        <xdr:cNvSpPr txBox="1"/>
      </xdr:nvSpPr>
      <xdr:spPr>
        <a:xfrm>
          <a:off x="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175"/>
    <xdr:sp macro="" textlink="">
      <xdr:nvSpPr>
        <xdr:cNvPr id="180" name="テキスト ボックス 179"/>
        <xdr:cNvSpPr txBox="1"/>
      </xdr:nvSpPr>
      <xdr:spPr>
        <a:xfrm>
          <a:off x="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60960</xdr:rowOff>
    </xdr:from>
    <xdr:to xmlns:xdr="http://schemas.openxmlformats.org/drawingml/2006/spreadsheetDrawing">
      <xdr:col>23</xdr:col>
      <xdr:colOff>133350</xdr:colOff>
      <xdr:row>88</xdr:row>
      <xdr:rowOff>133985</xdr:rowOff>
    </xdr:to>
    <xdr:cxnSp macro="">
      <xdr:nvCxnSpPr>
        <xdr:cNvPr id="191" name="直線コネクタ 190"/>
        <xdr:cNvCxnSpPr/>
      </xdr:nvCxnSpPr>
      <xdr:spPr>
        <a:xfrm flipV="1">
          <a:off x="4953000" y="13948410"/>
          <a:ext cx="0" cy="1273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106045</xdr:rowOff>
    </xdr:from>
    <xdr:ext cx="762000" cy="259080"/>
    <xdr:sp macro="" textlink="">
      <xdr:nvSpPr>
        <xdr:cNvPr id="192" name="人件費・物件費等の状況最小値テキスト"/>
        <xdr:cNvSpPr txBox="1"/>
      </xdr:nvSpPr>
      <xdr:spPr>
        <a:xfrm>
          <a:off x="5041900" y="1519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133985</xdr:rowOff>
    </xdr:from>
    <xdr:to xmlns:xdr="http://schemas.openxmlformats.org/drawingml/2006/spreadsheetDrawing">
      <xdr:col>24</xdr:col>
      <xdr:colOff>12700</xdr:colOff>
      <xdr:row>88</xdr:row>
      <xdr:rowOff>133985</xdr:rowOff>
    </xdr:to>
    <xdr:cxnSp macro="">
      <xdr:nvCxnSpPr>
        <xdr:cNvPr id="193" name="直線コネクタ 192"/>
        <xdr:cNvCxnSpPr/>
      </xdr:nvCxnSpPr>
      <xdr:spPr>
        <a:xfrm>
          <a:off x="4864100" y="1522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147320</xdr:rowOff>
    </xdr:from>
    <xdr:ext cx="762000" cy="259080"/>
    <xdr:sp macro="" textlink="">
      <xdr:nvSpPr>
        <xdr:cNvPr id="194" name="人件費・物件費等の状況最大値テキスト"/>
        <xdr:cNvSpPr txBox="1"/>
      </xdr:nvSpPr>
      <xdr:spPr>
        <a:xfrm>
          <a:off x="5041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60960</xdr:rowOff>
    </xdr:from>
    <xdr:to xmlns:xdr="http://schemas.openxmlformats.org/drawingml/2006/spreadsheetDrawing">
      <xdr:col>24</xdr:col>
      <xdr:colOff>12700</xdr:colOff>
      <xdr:row>81</xdr:row>
      <xdr:rowOff>60960</xdr:rowOff>
    </xdr:to>
    <xdr:cxnSp macro="">
      <xdr:nvCxnSpPr>
        <xdr:cNvPr id="195" name="直線コネクタ 194"/>
        <xdr:cNvCxnSpPr/>
      </xdr:nvCxnSpPr>
      <xdr:spPr>
        <a:xfrm>
          <a:off x="4864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45085</xdr:rowOff>
    </xdr:from>
    <xdr:to xmlns:xdr="http://schemas.openxmlformats.org/drawingml/2006/spreadsheetDrawing">
      <xdr:col>23</xdr:col>
      <xdr:colOff>133350</xdr:colOff>
      <xdr:row>83</xdr:row>
      <xdr:rowOff>125095</xdr:rowOff>
    </xdr:to>
    <xdr:cxnSp macro="">
      <xdr:nvCxnSpPr>
        <xdr:cNvPr id="196" name="直線コネクタ 195"/>
        <xdr:cNvCxnSpPr/>
      </xdr:nvCxnSpPr>
      <xdr:spPr>
        <a:xfrm>
          <a:off x="4114800" y="1427543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17780</xdr:rowOff>
    </xdr:from>
    <xdr:ext cx="762000" cy="257175"/>
    <xdr:sp macro="" textlink="">
      <xdr:nvSpPr>
        <xdr:cNvPr id="197" name="人件費・物件費等の状況平均値テキスト"/>
        <xdr:cNvSpPr txBox="1"/>
      </xdr:nvSpPr>
      <xdr:spPr>
        <a:xfrm>
          <a:off x="5041900" y="1390523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1270</xdr:rowOff>
    </xdr:from>
    <xdr:to xmlns:xdr="http://schemas.openxmlformats.org/drawingml/2006/spreadsheetDrawing">
      <xdr:col>23</xdr:col>
      <xdr:colOff>184150</xdr:colOff>
      <xdr:row>82</xdr:row>
      <xdr:rowOff>102870</xdr:rowOff>
    </xdr:to>
    <xdr:sp macro="" textlink="">
      <xdr:nvSpPr>
        <xdr:cNvPr id="198" name="フローチャート: 判断 197"/>
        <xdr:cNvSpPr/>
      </xdr:nvSpPr>
      <xdr:spPr>
        <a:xfrm>
          <a:off x="49022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14605</xdr:rowOff>
    </xdr:from>
    <xdr:to xmlns:xdr="http://schemas.openxmlformats.org/drawingml/2006/spreadsheetDrawing">
      <xdr:col>19</xdr:col>
      <xdr:colOff>133350</xdr:colOff>
      <xdr:row>83</xdr:row>
      <xdr:rowOff>45085</xdr:rowOff>
    </xdr:to>
    <xdr:cxnSp macro="">
      <xdr:nvCxnSpPr>
        <xdr:cNvPr id="199" name="直線コネクタ 198"/>
        <xdr:cNvCxnSpPr/>
      </xdr:nvCxnSpPr>
      <xdr:spPr>
        <a:xfrm>
          <a:off x="3225800" y="142449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161290</xdr:rowOff>
    </xdr:from>
    <xdr:to xmlns:xdr="http://schemas.openxmlformats.org/drawingml/2006/spreadsheetDrawing">
      <xdr:col>19</xdr:col>
      <xdr:colOff>184150</xdr:colOff>
      <xdr:row>82</xdr:row>
      <xdr:rowOff>91440</xdr:rowOff>
    </xdr:to>
    <xdr:sp macro="" textlink="">
      <xdr:nvSpPr>
        <xdr:cNvPr id="200" name="フローチャート: 判断 199"/>
        <xdr:cNvSpPr/>
      </xdr:nvSpPr>
      <xdr:spPr>
        <a:xfrm>
          <a:off x="4064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101600</xdr:rowOff>
    </xdr:from>
    <xdr:ext cx="736600" cy="259080"/>
    <xdr:sp macro="" textlink="">
      <xdr:nvSpPr>
        <xdr:cNvPr id="201" name="テキスト ボックス 200"/>
        <xdr:cNvSpPr txBox="1"/>
      </xdr:nvSpPr>
      <xdr:spPr>
        <a:xfrm>
          <a:off x="3733800" y="13817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134620</xdr:rowOff>
    </xdr:from>
    <xdr:to xmlns:xdr="http://schemas.openxmlformats.org/drawingml/2006/spreadsheetDrawing">
      <xdr:col>15</xdr:col>
      <xdr:colOff>82550</xdr:colOff>
      <xdr:row>83</xdr:row>
      <xdr:rowOff>14605</xdr:rowOff>
    </xdr:to>
    <xdr:cxnSp macro="">
      <xdr:nvCxnSpPr>
        <xdr:cNvPr id="202" name="直線コネクタ 201"/>
        <xdr:cNvCxnSpPr/>
      </xdr:nvCxnSpPr>
      <xdr:spPr>
        <a:xfrm>
          <a:off x="2336800" y="1419352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140970</xdr:rowOff>
    </xdr:from>
    <xdr:to xmlns:xdr="http://schemas.openxmlformats.org/drawingml/2006/spreadsheetDrawing">
      <xdr:col>15</xdr:col>
      <xdr:colOff>133350</xdr:colOff>
      <xdr:row>82</xdr:row>
      <xdr:rowOff>71120</xdr:rowOff>
    </xdr:to>
    <xdr:sp macro="" textlink="">
      <xdr:nvSpPr>
        <xdr:cNvPr id="203" name="フローチャート: 判断 202"/>
        <xdr:cNvSpPr/>
      </xdr:nvSpPr>
      <xdr:spPr>
        <a:xfrm>
          <a:off x="3175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81280</xdr:rowOff>
    </xdr:from>
    <xdr:ext cx="762000" cy="259080"/>
    <xdr:sp macro="" textlink="">
      <xdr:nvSpPr>
        <xdr:cNvPr id="204" name="テキスト ボックス 203"/>
        <xdr:cNvSpPr txBox="1"/>
      </xdr:nvSpPr>
      <xdr:spPr>
        <a:xfrm>
          <a:off x="2844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104140</xdr:rowOff>
    </xdr:from>
    <xdr:to xmlns:xdr="http://schemas.openxmlformats.org/drawingml/2006/spreadsheetDrawing">
      <xdr:col>11</xdr:col>
      <xdr:colOff>31750</xdr:colOff>
      <xdr:row>82</xdr:row>
      <xdr:rowOff>134620</xdr:rowOff>
    </xdr:to>
    <xdr:cxnSp macro="">
      <xdr:nvCxnSpPr>
        <xdr:cNvPr id="205" name="直線コネクタ 204"/>
        <xdr:cNvCxnSpPr/>
      </xdr:nvCxnSpPr>
      <xdr:spPr>
        <a:xfrm>
          <a:off x="1447800" y="141630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113030</xdr:rowOff>
    </xdr:from>
    <xdr:to xmlns:xdr="http://schemas.openxmlformats.org/drawingml/2006/spreadsheetDrawing">
      <xdr:col>11</xdr:col>
      <xdr:colOff>82550</xdr:colOff>
      <xdr:row>82</xdr:row>
      <xdr:rowOff>43180</xdr:rowOff>
    </xdr:to>
    <xdr:sp macro="" textlink="">
      <xdr:nvSpPr>
        <xdr:cNvPr id="206" name="フローチャート: 判断 205"/>
        <xdr:cNvSpPr/>
      </xdr:nvSpPr>
      <xdr:spPr>
        <a:xfrm>
          <a:off x="2286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53340</xdr:rowOff>
    </xdr:from>
    <xdr:ext cx="762000" cy="257175"/>
    <xdr:sp macro="" textlink="">
      <xdr:nvSpPr>
        <xdr:cNvPr id="207" name="テキスト ボックス 206"/>
        <xdr:cNvSpPr txBox="1"/>
      </xdr:nvSpPr>
      <xdr:spPr>
        <a:xfrm>
          <a:off x="1955800" y="13769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102235</xdr:rowOff>
    </xdr:from>
    <xdr:to xmlns:xdr="http://schemas.openxmlformats.org/drawingml/2006/spreadsheetDrawing">
      <xdr:col>7</xdr:col>
      <xdr:colOff>31750</xdr:colOff>
      <xdr:row>82</xdr:row>
      <xdr:rowOff>32385</xdr:rowOff>
    </xdr:to>
    <xdr:sp macro="" textlink="">
      <xdr:nvSpPr>
        <xdr:cNvPr id="208" name="フローチャート: 判断 207"/>
        <xdr:cNvSpPr/>
      </xdr:nvSpPr>
      <xdr:spPr>
        <a:xfrm>
          <a:off x="1397000" y="139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42545</xdr:rowOff>
    </xdr:from>
    <xdr:ext cx="762000" cy="257175"/>
    <xdr:sp macro="" textlink="">
      <xdr:nvSpPr>
        <xdr:cNvPr id="209" name="テキスト ボックス 208"/>
        <xdr:cNvSpPr txBox="1"/>
      </xdr:nvSpPr>
      <xdr:spPr>
        <a:xfrm>
          <a:off x="1066800" y="137585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74930</xdr:rowOff>
    </xdr:from>
    <xdr:to xmlns:xdr="http://schemas.openxmlformats.org/drawingml/2006/spreadsheetDrawing">
      <xdr:col>23</xdr:col>
      <xdr:colOff>184150</xdr:colOff>
      <xdr:row>84</xdr:row>
      <xdr:rowOff>4445</xdr:rowOff>
    </xdr:to>
    <xdr:sp macro="" textlink="">
      <xdr:nvSpPr>
        <xdr:cNvPr id="215" name="楕円 214"/>
        <xdr:cNvSpPr/>
      </xdr:nvSpPr>
      <xdr:spPr>
        <a:xfrm>
          <a:off x="4902200" y="14305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46355</xdr:rowOff>
    </xdr:from>
    <xdr:ext cx="762000" cy="259080"/>
    <xdr:sp macro="" textlink="">
      <xdr:nvSpPr>
        <xdr:cNvPr id="216" name="人件費・物件費等の状況該当値テキスト"/>
        <xdr:cNvSpPr txBox="1"/>
      </xdr:nvSpPr>
      <xdr:spPr>
        <a:xfrm>
          <a:off x="5041900" y="14276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355,292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166370</xdr:rowOff>
    </xdr:from>
    <xdr:to xmlns:xdr="http://schemas.openxmlformats.org/drawingml/2006/spreadsheetDrawing">
      <xdr:col>19</xdr:col>
      <xdr:colOff>184150</xdr:colOff>
      <xdr:row>83</xdr:row>
      <xdr:rowOff>95885</xdr:rowOff>
    </xdr:to>
    <xdr:sp macro="" textlink="">
      <xdr:nvSpPr>
        <xdr:cNvPr id="217" name="楕円 216"/>
        <xdr:cNvSpPr/>
      </xdr:nvSpPr>
      <xdr:spPr>
        <a:xfrm>
          <a:off x="4064000" y="14225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80645</xdr:rowOff>
    </xdr:from>
    <xdr:ext cx="736600" cy="259080"/>
    <xdr:sp macro="" textlink="">
      <xdr:nvSpPr>
        <xdr:cNvPr id="218" name="テキスト ボックス 217"/>
        <xdr:cNvSpPr txBox="1"/>
      </xdr:nvSpPr>
      <xdr:spPr>
        <a:xfrm>
          <a:off x="3733800" y="14310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135255</xdr:rowOff>
    </xdr:from>
    <xdr:to xmlns:xdr="http://schemas.openxmlformats.org/drawingml/2006/spreadsheetDrawing">
      <xdr:col>15</xdr:col>
      <xdr:colOff>133350</xdr:colOff>
      <xdr:row>83</xdr:row>
      <xdr:rowOff>65405</xdr:rowOff>
    </xdr:to>
    <xdr:sp macro="" textlink="">
      <xdr:nvSpPr>
        <xdr:cNvPr id="219" name="楕円 218"/>
        <xdr:cNvSpPr/>
      </xdr:nvSpPr>
      <xdr:spPr>
        <a:xfrm>
          <a:off x="3175000" y="1419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50165</xdr:rowOff>
    </xdr:from>
    <xdr:ext cx="762000" cy="259080"/>
    <xdr:sp macro="" textlink="">
      <xdr:nvSpPr>
        <xdr:cNvPr id="220" name="テキスト ボックス 219"/>
        <xdr:cNvSpPr txBox="1"/>
      </xdr:nvSpPr>
      <xdr:spPr>
        <a:xfrm>
          <a:off x="2844800" y="14280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83820</xdr:rowOff>
    </xdr:from>
    <xdr:to xmlns:xdr="http://schemas.openxmlformats.org/drawingml/2006/spreadsheetDrawing">
      <xdr:col>11</xdr:col>
      <xdr:colOff>82550</xdr:colOff>
      <xdr:row>83</xdr:row>
      <xdr:rowOff>13970</xdr:rowOff>
    </xdr:to>
    <xdr:sp macro="" textlink="">
      <xdr:nvSpPr>
        <xdr:cNvPr id="221" name="楕円 220"/>
        <xdr:cNvSpPr/>
      </xdr:nvSpPr>
      <xdr:spPr>
        <a:xfrm>
          <a:off x="22860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170180</xdr:rowOff>
    </xdr:from>
    <xdr:ext cx="762000" cy="259080"/>
    <xdr:sp macro="" textlink="">
      <xdr:nvSpPr>
        <xdr:cNvPr id="222" name="テキスト ボックス 221"/>
        <xdr:cNvSpPr txBox="1"/>
      </xdr:nvSpPr>
      <xdr:spPr>
        <a:xfrm>
          <a:off x="1955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53340</xdr:rowOff>
    </xdr:from>
    <xdr:to xmlns:xdr="http://schemas.openxmlformats.org/drawingml/2006/spreadsheetDrawing">
      <xdr:col>7</xdr:col>
      <xdr:colOff>31750</xdr:colOff>
      <xdr:row>82</xdr:row>
      <xdr:rowOff>154940</xdr:rowOff>
    </xdr:to>
    <xdr:sp macro="" textlink="">
      <xdr:nvSpPr>
        <xdr:cNvPr id="223" name="楕円 222"/>
        <xdr:cNvSpPr/>
      </xdr:nvSpPr>
      <xdr:spPr>
        <a:xfrm>
          <a:off x="1397000" y="141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139700</xdr:rowOff>
    </xdr:from>
    <xdr:ext cx="762000" cy="259080"/>
    <xdr:sp macro="" textlink="">
      <xdr:nvSpPr>
        <xdr:cNvPr id="224" name="テキスト ボックス 223"/>
        <xdr:cNvSpPr txBox="1"/>
      </xdr:nvSpPr>
      <xdr:spPr>
        <a:xfrm>
          <a:off x="106680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7" name="テキスト ボックス 226"/>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97.3</a:t>
          </a:r>
          <a:r>
            <a:rPr kumimoji="1" lang="ja-JP" altLang="ja-JP" sz="1100">
              <a:solidFill>
                <a:schemeClr val="dk1"/>
              </a:solidFill>
              <a:effectLst/>
              <a:latin typeface="+mn-lt"/>
              <a:ea typeface="+mn-ea"/>
              <a:cs typeface="+mn-cs"/>
            </a:rPr>
            <a:t>となったが、類似団体平均をわずかに下回っている。</a:t>
          </a:r>
          <a:endParaRPr lang="ja-JP" altLang="ja-JP" sz="1400">
            <a:effectLst/>
          </a:endParaRPr>
        </a:p>
        <a:p>
          <a:r>
            <a:rPr kumimoji="1" lang="ja-JP" altLang="ja-JP" sz="1100">
              <a:solidFill>
                <a:schemeClr val="dk1"/>
              </a:solidFill>
              <a:effectLst/>
              <a:latin typeface="+mn-lt"/>
              <a:ea typeface="+mn-ea"/>
              <a:cs typeface="+mn-cs"/>
            </a:rPr>
            <a:t>　今後も引続き定員管理や、給与水準の適正化に努める。</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175"/>
    <xdr:sp macro="" textlink="">
      <xdr:nvSpPr>
        <xdr:cNvPr id="241" name="テキスト ボックス 240"/>
        <xdr:cNvSpPr txBox="1"/>
      </xdr:nvSpPr>
      <xdr:spPr>
        <a:xfrm>
          <a:off x="1206500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175"/>
    <xdr:sp macro="" textlink="">
      <xdr:nvSpPr>
        <xdr:cNvPr id="243" name="テキスト ボックス 242"/>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51" name="テキスト ボックス 250"/>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xdr:rowOff>
    </xdr:from>
    <xdr:to xmlns:xdr="http://schemas.openxmlformats.org/drawingml/2006/spreadsheetDrawing">
      <xdr:col>81</xdr:col>
      <xdr:colOff>44450</xdr:colOff>
      <xdr:row>89</xdr:row>
      <xdr:rowOff>150495</xdr:rowOff>
    </xdr:to>
    <xdr:cxnSp macro="">
      <xdr:nvCxnSpPr>
        <xdr:cNvPr id="253" name="直線コネクタ 252"/>
        <xdr:cNvCxnSpPr/>
      </xdr:nvCxnSpPr>
      <xdr:spPr>
        <a:xfrm flipV="1">
          <a:off x="17018000" y="1372044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57175"/>
    <xdr:sp macro="" textlink="">
      <xdr:nvSpPr>
        <xdr:cNvPr id="254" name="給与水準   （国との比較）最小値テキスト"/>
        <xdr:cNvSpPr txBox="1"/>
      </xdr:nvSpPr>
      <xdr:spPr>
        <a:xfrm>
          <a:off x="17106900" y="15381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5" name="直線コネクタ 254"/>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90805</xdr:rowOff>
    </xdr:from>
    <xdr:ext cx="762000" cy="258445"/>
    <xdr:sp macro="" textlink="">
      <xdr:nvSpPr>
        <xdr:cNvPr id="256" name="給与水準   （国との比較）最大値テキスト"/>
        <xdr:cNvSpPr txBox="1"/>
      </xdr:nvSpPr>
      <xdr:spPr>
        <a:xfrm>
          <a:off x="17106900" y="13463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xdr:rowOff>
    </xdr:from>
    <xdr:to xmlns:xdr="http://schemas.openxmlformats.org/drawingml/2006/spreadsheetDrawing">
      <xdr:col>81</xdr:col>
      <xdr:colOff>133350</xdr:colOff>
      <xdr:row>80</xdr:row>
      <xdr:rowOff>4445</xdr:rowOff>
    </xdr:to>
    <xdr:cxnSp macro="">
      <xdr:nvCxnSpPr>
        <xdr:cNvPr id="257" name="直線コネクタ 256"/>
        <xdr:cNvCxnSpPr/>
      </xdr:nvCxnSpPr>
      <xdr:spPr>
        <a:xfrm>
          <a:off x="16929100" y="1372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45085</xdr:rowOff>
    </xdr:from>
    <xdr:to xmlns:xdr="http://schemas.openxmlformats.org/drawingml/2006/spreadsheetDrawing">
      <xdr:col>81</xdr:col>
      <xdr:colOff>44450</xdr:colOff>
      <xdr:row>86</xdr:row>
      <xdr:rowOff>34290</xdr:rowOff>
    </xdr:to>
    <xdr:cxnSp macro="">
      <xdr:nvCxnSpPr>
        <xdr:cNvPr id="258" name="直線コネクタ 257"/>
        <xdr:cNvCxnSpPr/>
      </xdr:nvCxnSpPr>
      <xdr:spPr>
        <a:xfrm>
          <a:off x="16179800" y="14618335"/>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140970</xdr:rowOff>
    </xdr:from>
    <xdr:ext cx="762000" cy="259080"/>
    <xdr:sp macro="" textlink="">
      <xdr:nvSpPr>
        <xdr:cNvPr id="259" name="給与水準   （国との比較）平均値テキスト"/>
        <xdr:cNvSpPr txBox="1"/>
      </xdr:nvSpPr>
      <xdr:spPr>
        <a:xfrm>
          <a:off x="17106900" y="14714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168910</xdr:rowOff>
    </xdr:from>
    <xdr:to xmlns:xdr="http://schemas.openxmlformats.org/drawingml/2006/spreadsheetDrawing">
      <xdr:col>81</xdr:col>
      <xdr:colOff>95250</xdr:colOff>
      <xdr:row>86</xdr:row>
      <xdr:rowOff>99060</xdr:rowOff>
    </xdr:to>
    <xdr:sp macro="" textlink="">
      <xdr:nvSpPr>
        <xdr:cNvPr id="260" name="フローチャート: 判断 259"/>
        <xdr:cNvSpPr/>
      </xdr:nvSpPr>
      <xdr:spPr>
        <a:xfrm>
          <a:off x="169672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45085</xdr:rowOff>
    </xdr:from>
    <xdr:to xmlns:xdr="http://schemas.openxmlformats.org/drawingml/2006/spreadsheetDrawing">
      <xdr:col>77</xdr:col>
      <xdr:colOff>44450</xdr:colOff>
      <xdr:row>85</xdr:row>
      <xdr:rowOff>166370</xdr:rowOff>
    </xdr:to>
    <xdr:cxnSp macro="">
      <xdr:nvCxnSpPr>
        <xdr:cNvPr id="261" name="直線コネクタ 260"/>
        <xdr:cNvCxnSpPr/>
      </xdr:nvCxnSpPr>
      <xdr:spPr>
        <a:xfrm flipV="1">
          <a:off x="15290800" y="1461833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10795</xdr:rowOff>
    </xdr:from>
    <xdr:to xmlns:xdr="http://schemas.openxmlformats.org/drawingml/2006/spreadsheetDrawing">
      <xdr:col>77</xdr:col>
      <xdr:colOff>95250</xdr:colOff>
      <xdr:row>86</xdr:row>
      <xdr:rowOff>112395</xdr:rowOff>
    </xdr:to>
    <xdr:sp macro="" textlink="">
      <xdr:nvSpPr>
        <xdr:cNvPr id="262" name="フローチャート: 判断 261"/>
        <xdr:cNvSpPr/>
      </xdr:nvSpPr>
      <xdr:spPr>
        <a:xfrm>
          <a:off x="16129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97790</xdr:rowOff>
    </xdr:from>
    <xdr:ext cx="736600" cy="257175"/>
    <xdr:sp macro="" textlink="">
      <xdr:nvSpPr>
        <xdr:cNvPr id="263" name="テキスト ボックス 262"/>
        <xdr:cNvSpPr txBox="1"/>
      </xdr:nvSpPr>
      <xdr:spPr>
        <a:xfrm>
          <a:off x="15798800" y="148424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58420</xdr:rowOff>
    </xdr:from>
    <xdr:to xmlns:xdr="http://schemas.openxmlformats.org/drawingml/2006/spreadsheetDrawing">
      <xdr:col>72</xdr:col>
      <xdr:colOff>203200</xdr:colOff>
      <xdr:row>85</xdr:row>
      <xdr:rowOff>166370</xdr:rowOff>
    </xdr:to>
    <xdr:cxnSp macro="">
      <xdr:nvCxnSpPr>
        <xdr:cNvPr id="264" name="直線コネクタ 263"/>
        <xdr:cNvCxnSpPr/>
      </xdr:nvCxnSpPr>
      <xdr:spPr>
        <a:xfrm>
          <a:off x="14401800" y="1463167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37465</xdr:rowOff>
    </xdr:from>
    <xdr:to xmlns:xdr="http://schemas.openxmlformats.org/drawingml/2006/spreadsheetDrawing">
      <xdr:col>73</xdr:col>
      <xdr:colOff>44450</xdr:colOff>
      <xdr:row>86</xdr:row>
      <xdr:rowOff>139065</xdr:rowOff>
    </xdr:to>
    <xdr:sp macro="" textlink="">
      <xdr:nvSpPr>
        <xdr:cNvPr id="265" name="フローチャート: 判断 264"/>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123825</xdr:rowOff>
    </xdr:from>
    <xdr:ext cx="762000" cy="257175"/>
    <xdr:sp macro="" textlink="">
      <xdr:nvSpPr>
        <xdr:cNvPr id="266" name="テキスト ボックス 265"/>
        <xdr:cNvSpPr txBox="1"/>
      </xdr:nvSpPr>
      <xdr:spPr>
        <a:xfrm>
          <a:off x="14909800" y="14868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58420</xdr:rowOff>
    </xdr:from>
    <xdr:to xmlns:xdr="http://schemas.openxmlformats.org/drawingml/2006/spreadsheetDrawing">
      <xdr:col>68</xdr:col>
      <xdr:colOff>152400</xdr:colOff>
      <xdr:row>85</xdr:row>
      <xdr:rowOff>139065</xdr:rowOff>
    </xdr:to>
    <xdr:cxnSp macro="">
      <xdr:nvCxnSpPr>
        <xdr:cNvPr id="267" name="直線コネクタ 266"/>
        <xdr:cNvCxnSpPr/>
      </xdr:nvCxnSpPr>
      <xdr:spPr>
        <a:xfrm flipV="1">
          <a:off x="13512800" y="1463167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24130</xdr:rowOff>
    </xdr:from>
    <xdr:to xmlns:xdr="http://schemas.openxmlformats.org/drawingml/2006/spreadsheetDrawing">
      <xdr:col>68</xdr:col>
      <xdr:colOff>203200</xdr:colOff>
      <xdr:row>86</xdr:row>
      <xdr:rowOff>125730</xdr:rowOff>
    </xdr:to>
    <xdr:sp macro="" textlink="">
      <xdr:nvSpPr>
        <xdr:cNvPr id="268" name="フローチャート: 判断 267"/>
        <xdr:cNvSpPr/>
      </xdr:nvSpPr>
      <xdr:spPr>
        <a:xfrm>
          <a:off x="14351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110490</xdr:rowOff>
    </xdr:from>
    <xdr:ext cx="762000" cy="257175"/>
    <xdr:sp macro="" textlink="">
      <xdr:nvSpPr>
        <xdr:cNvPr id="269" name="テキスト ボックス 268"/>
        <xdr:cNvSpPr txBox="1"/>
      </xdr:nvSpPr>
      <xdr:spPr>
        <a:xfrm>
          <a:off x="14020800" y="148551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37465</xdr:rowOff>
    </xdr:from>
    <xdr:to xmlns:xdr="http://schemas.openxmlformats.org/drawingml/2006/spreadsheetDrawing">
      <xdr:col>64</xdr:col>
      <xdr:colOff>152400</xdr:colOff>
      <xdr:row>86</xdr:row>
      <xdr:rowOff>139065</xdr:rowOff>
    </xdr:to>
    <xdr:sp macro="" textlink="">
      <xdr:nvSpPr>
        <xdr:cNvPr id="270" name="フローチャート: 判断 269"/>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123825</xdr:rowOff>
    </xdr:from>
    <xdr:ext cx="762000" cy="257175"/>
    <xdr:sp macro="" textlink="">
      <xdr:nvSpPr>
        <xdr:cNvPr id="271" name="テキスト ボックス 270"/>
        <xdr:cNvSpPr txBox="1"/>
      </xdr:nvSpPr>
      <xdr:spPr>
        <a:xfrm>
          <a:off x="13131800" y="14868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154940</xdr:rowOff>
    </xdr:from>
    <xdr:to xmlns:xdr="http://schemas.openxmlformats.org/drawingml/2006/spreadsheetDrawing">
      <xdr:col>81</xdr:col>
      <xdr:colOff>95250</xdr:colOff>
      <xdr:row>86</xdr:row>
      <xdr:rowOff>85090</xdr:rowOff>
    </xdr:to>
    <xdr:sp macro="" textlink="">
      <xdr:nvSpPr>
        <xdr:cNvPr id="277" name="楕円 276"/>
        <xdr:cNvSpPr/>
      </xdr:nvSpPr>
      <xdr:spPr>
        <a:xfrm>
          <a:off x="169672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0</xdr:rowOff>
    </xdr:from>
    <xdr:ext cx="762000" cy="259080"/>
    <xdr:sp macro="" textlink="">
      <xdr:nvSpPr>
        <xdr:cNvPr id="278" name="給与水準   （国との比較）該当値テキスト"/>
        <xdr:cNvSpPr txBox="1"/>
      </xdr:nvSpPr>
      <xdr:spPr>
        <a:xfrm>
          <a:off x="17106900" y="1457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166370</xdr:rowOff>
    </xdr:from>
    <xdr:to xmlns:xdr="http://schemas.openxmlformats.org/drawingml/2006/spreadsheetDrawing">
      <xdr:col>77</xdr:col>
      <xdr:colOff>95250</xdr:colOff>
      <xdr:row>85</xdr:row>
      <xdr:rowOff>95885</xdr:rowOff>
    </xdr:to>
    <xdr:sp macro="" textlink="">
      <xdr:nvSpPr>
        <xdr:cNvPr id="279" name="楕円 278"/>
        <xdr:cNvSpPr/>
      </xdr:nvSpPr>
      <xdr:spPr>
        <a:xfrm>
          <a:off x="161290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106045</xdr:rowOff>
    </xdr:from>
    <xdr:ext cx="736600" cy="259080"/>
    <xdr:sp macro="" textlink="">
      <xdr:nvSpPr>
        <xdr:cNvPr id="280" name="テキスト ボックス 279"/>
        <xdr:cNvSpPr txBox="1"/>
      </xdr:nvSpPr>
      <xdr:spPr>
        <a:xfrm>
          <a:off x="15798800" y="14336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114935</xdr:rowOff>
    </xdr:from>
    <xdr:to xmlns:xdr="http://schemas.openxmlformats.org/drawingml/2006/spreadsheetDrawing">
      <xdr:col>73</xdr:col>
      <xdr:colOff>44450</xdr:colOff>
      <xdr:row>86</xdr:row>
      <xdr:rowOff>45085</xdr:rowOff>
    </xdr:to>
    <xdr:sp macro="" textlink="">
      <xdr:nvSpPr>
        <xdr:cNvPr id="281" name="楕円 280"/>
        <xdr:cNvSpPr/>
      </xdr:nvSpPr>
      <xdr:spPr>
        <a:xfrm>
          <a:off x="152400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55245</xdr:rowOff>
    </xdr:from>
    <xdr:ext cx="762000" cy="257175"/>
    <xdr:sp macro="" textlink="">
      <xdr:nvSpPr>
        <xdr:cNvPr id="282" name="テキスト ボックス 281"/>
        <xdr:cNvSpPr txBox="1"/>
      </xdr:nvSpPr>
      <xdr:spPr>
        <a:xfrm>
          <a:off x="14909800" y="144570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7620</xdr:rowOff>
    </xdr:from>
    <xdr:to xmlns:xdr="http://schemas.openxmlformats.org/drawingml/2006/spreadsheetDrawing">
      <xdr:col>68</xdr:col>
      <xdr:colOff>203200</xdr:colOff>
      <xdr:row>85</xdr:row>
      <xdr:rowOff>109220</xdr:rowOff>
    </xdr:to>
    <xdr:sp macro="" textlink="">
      <xdr:nvSpPr>
        <xdr:cNvPr id="283" name="楕円 282"/>
        <xdr:cNvSpPr/>
      </xdr:nvSpPr>
      <xdr:spPr>
        <a:xfrm>
          <a:off x="14351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119380</xdr:rowOff>
    </xdr:from>
    <xdr:ext cx="762000" cy="259080"/>
    <xdr:sp macro="" textlink="">
      <xdr:nvSpPr>
        <xdr:cNvPr id="284" name="テキスト ボックス 283"/>
        <xdr:cNvSpPr txBox="1"/>
      </xdr:nvSpPr>
      <xdr:spPr>
        <a:xfrm>
          <a:off x="14020800" y="1434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88265</xdr:rowOff>
    </xdr:from>
    <xdr:to xmlns:xdr="http://schemas.openxmlformats.org/drawingml/2006/spreadsheetDrawing">
      <xdr:col>64</xdr:col>
      <xdr:colOff>152400</xdr:colOff>
      <xdr:row>86</xdr:row>
      <xdr:rowOff>18415</xdr:rowOff>
    </xdr:to>
    <xdr:sp macro="" textlink="">
      <xdr:nvSpPr>
        <xdr:cNvPr id="285" name="楕円 284"/>
        <xdr:cNvSpPr/>
      </xdr:nvSpPr>
      <xdr:spPr>
        <a:xfrm>
          <a:off x="13462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29210</xdr:rowOff>
    </xdr:from>
    <xdr:ext cx="762000" cy="257175"/>
    <xdr:sp macro="" textlink="">
      <xdr:nvSpPr>
        <xdr:cNvPr id="286" name="テキスト ボックス 285"/>
        <xdr:cNvSpPr txBox="1"/>
      </xdr:nvSpPr>
      <xdr:spPr>
        <a:xfrm>
          <a:off x="13131800" y="14431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88" name="テキスト ボックス 287"/>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89" name="テキスト ボックス 288"/>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[19.89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急激に人口が減少する一方で、事業が多様化・複雑化しているため、人口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人当たり職員数が昨年比</a:t>
          </a:r>
          <a:r>
            <a:rPr kumimoji="1" lang="en-US" altLang="ja-JP" sz="1100">
              <a:solidFill>
                <a:schemeClr val="dk1"/>
              </a:solidFill>
              <a:effectLst/>
              <a:latin typeface="+mn-lt"/>
              <a:ea typeface="+mn-ea"/>
              <a:cs typeface="+mn-cs"/>
            </a:rPr>
            <a:t>0.73</a:t>
          </a:r>
          <a:r>
            <a:rPr kumimoji="1" lang="ja-JP" altLang="ja-JP" sz="1100">
              <a:solidFill>
                <a:schemeClr val="dk1"/>
              </a:solidFill>
              <a:effectLst/>
              <a:latin typeface="+mn-lt"/>
              <a:ea typeface="+mn-ea"/>
              <a:cs typeface="+mn-cs"/>
            </a:rPr>
            <a:t>人増加している。</a:t>
          </a:r>
          <a:endParaRPr lang="ja-JP" altLang="ja-JP" sz="1400">
            <a:effectLst/>
          </a:endParaRPr>
        </a:p>
        <a:p>
          <a:r>
            <a:rPr kumimoji="1" lang="ja-JP" altLang="ja-JP" sz="1100">
              <a:solidFill>
                <a:schemeClr val="dk1"/>
              </a:solidFill>
              <a:effectLst/>
              <a:latin typeface="+mn-lt"/>
              <a:ea typeface="+mn-ea"/>
              <a:cs typeface="+mn-cs"/>
            </a:rPr>
            <a:t>　本市は平地が狭く東西に長い海岸線を有するなど地理的条件により行政効率が悪いことや、近年では人口減少、市内医療機関の減少などの課題に対応するため、移住促進事業や地域医療対策事業など新たな事業が増えており、職員数の削減が困難な状況であることが挙げられる。</a:t>
          </a:r>
          <a:endParaRPr lang="ja-JP" altLang="ja-JP" sz="1400">
            <a:effectLst/>
          </a:endParaRPr>
        </a:p>
        <a:p>
          <a:r>
            <a:rPr kumimoji="1" lang="ja-JP" altLang="ja-JP" sz="1100">
              <a:solidFill>
                <a:schemeClr val="dk1"/>
              </a:solidFill>
              <a:effectLst/>
              <a:latin typeface="+mn-lt"/>
              <a:ea typeface="+mn-ea"/>
              <a:cs typeface="+mn-cs"/>
            </a:rPr>
            <a:t>　今後、費用対効果の検証や業務改善などにより、職員数の適正管理に努めていく。</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302" name="テキスト ボックス 301"/>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175"/>
    <xdr:sp macro="" textlink="">
      <xdr:nvSpPr>
        <xdr:cNvPr id="312" name="テキスト ボックス 311"/>
        <xdr:cNvSpPr txBox="1"/>
      </xdr:nvSpPr>
      <xdr:spPr>
        <a:xfrm>
          <a:off x="120650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175"/>
    <xdr:sp macro="" textlink="">
      <xdr:nvSpPr>
        <xdr:cNvPr id="314" name="テキスト ボックス 313"/>
        <xdr:cNvSpPr txBox="1"/>
      </xdr:nvSpPr>
      <xdr:spPr>
        <a:xfrm>
          <a:off x="1206500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27940</xdr:rowOff>
    </xdr:from>
    <xdr:to xmlns:xdr="http://schemas.openxmlformats.org/drawingml/2006/spreadsheetDrawing">
      <xdr:col>81</xdr:col>
      <xdr:colOff>44450</xdr:colOff>
      <xdr:row>67</xdr:row>
      <xdr:rowOff>61595</xdr:rowOff>
    </xdr:to>
    <xdr:cxnSp macro="">
      <xdr:nvCxnSpPr>
        <xdr:cNvPr id="318" name="直線コネクタ 317"/>
        <xdr:cNvCxnSpPr/>
      </xdr:nvCxnSpPr>
      <xdr:spPr>
        <a:xfrm flipV="1">
          <a:off x="17018000" y="9972040"/>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33655</xdr:rowOff>
    </xdr:from>
    <xdr:ext cx="762000" cy="258445"/>
    <xdr:sp macro="" textlink="">
      <xdr:nvSpPr>
        <xdr:cNvPr id="319" name="定員管理の状況最小値テキスト"/>
        <xdr:cNvSpPr txBox="1"/>
      </xdr:nvSpPr>
      <xdr:spPr>
        <a:xfrm>
          <a:off x="17106900" y="1152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61595</xdr:rowOff>
    </xdr:from>
    <xdr:to xmlns:xdr="http://schemas.openxmlformats.org/drawingml/2006/spreadsheetDrawing">
      <xdr:col>81</xdr:col>
      <xdr:colOff>133350</xdr:colOff>
      <xdr:row>67</xdr:row>
      <xdr:rowOff>61595</xdr:rowOff>
    </xdr:to>
    <xdr:cxnSp macro="">
      <xdr:nvCxnSpPr>
        <xdr:cNvPr id="320" name="直線コネクタ 319"/>
        <xdr:cNvCxnSpPr/>
      </xdr:nvCxnSpPr>
      <xdr:spPr>
        <a:xfrm>
          <a:off x="16929100" y="1154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114300</xdr:rowOff>
    </xdr:from>
    <xdr:ext cx="762000" cy="259080"/>
    <xdr:sp macro="" textlink="">
      <xdr:nvSpPr>
        <xdr:cNvPr id="321" name="定員管理の状況最大値テキスト"/>
        <xdr:cNvSpPr txBox="1"/>
      </xdr:nvSpPr>
      <xdr:spPr>
        <a:xfrm>
          <a:off x="17106900" y="971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27940</xdr:rowOff>
    </xdr:from>
    <xdr:to xmlns:xdr="http://schemas.openxmlformats.org/drawingml/2006/spreadsheetDrawing">
      <xdr:col>81</xdr:col>
      <xdr:colOff>133350</xdr:colOff>
      <xdr:row>58</xdr:row>
      <xdr:rowOff>27940</xdr:rowOff>
    </xdr:to>
    <xdr:cxnSp macro="">
      <xdr:nvCxnSpPr>
        <xdr:cNvPr id="322" name="直線コネクタ 321"/>
        <xdr:cNvCxnSpPr/>
      </xdr:nvCxnSpPr>
      <xdr:spPr>
        <a:xfrm>
          <a:off x="16929100" y="997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129540</xdr:rowOff>
    </xdr:from>
    <xdr:to xmlns:xdr="http://schemas.openxmlformats.org/drawingml/2006/spreadsheetDrawing">
      <xdr:col>81</xdr:col>
      <xdr:colOff>44450</xdr:colOff>
      <xdr:row>67</xdr:row>
      <xdr:rowOff>41910</xdr:rowOff>
    </xdr:to>
    <xdr:cxnSp macro="">
      <xdr:nvCxnSpPr>
        <xdr:cNvPr id="323" name="直線コネクタ 322"/>
        <xdr:cNvCxnSpPr/>
      </xdr:nvCxnSpPr>
      <xdr:spPr>
        <a:xfrm>
          <a:off x="16179800" y="1144524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151130</xdr:rowOff>
    </xdr:from>
    <xdr:ext cx="762000" cy="259080"/>
    <xdr:sp macro="" textlink="">
      <xdr:nvSpPr>
        <xdr:cNvPr id="324" name="定員管理の状況平均値テキスト"/>
        <xdr:cNvSpPr txBox="1"/>
      </xdr:nvSpPr>
      <xdr:spPr>
        <a:xfrm>
          <a:off x="17106900" y="102666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134620</xdr:rowOff>
    </xdr:from>
    <xdr:to xmlns:xdr="http://schemas.openxmlformats.org/drawingml/2006/spreadsheetDrawing">
      <xdr:col>81</xdr:col>
      <xdr:colOff>95250</xdr:colOff>
      <xdr:row>61</xdr:row>
      <xdr:rowOff>64770</xdr:rowOff>
    </xdr:to>
    <xdr:sp macro="" textlink="">
      <xdr:nvSpPr>
        <xdr:cNvPr id="325" name="フローチャート: 判断 324"/>
        <xdr:cNvSpPr/>
      </xdr:nvSpPr>
      <xdr:spPr>
        <a:xfrm>
          <a:off x="16967200" y="1042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66675</xdr:rowOff>
    </xdr:from>
    <xdr:to xmlns:xdr="http://schemas.openxmlformats.org/drawingml/2006/spreadsheetDrawing">
      <xdr:col>77</xdr:col>
      <xdr:colOff>44450</xdr:colOff>
      <xdr:row>66</xdr:row>
      <xdr:rowOff>129540</xdr:rowOff>
    </xdr:to>
    <xdr:cxnSp macro="">
      <xdr:nvCxnSpPr>
        <xdr:cNvPr id="326" name="直線コネクタ 325"/>
        <xdr:cNvCxnSpPr/>
      </xdr:nvCxnSpPr>
      <xdr:spPr>
        <a:xfrm>
          <a:off x="15290800" y="1138237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123825</xdr:rowOff>
    </xdr:from>
    <xdr:to xmlns:xdr="http://schemas.openxmlformats.org/drawingml/2006/spreadsheetDrawing">
      <xdr:col>77</xdr:col>
      <xdr:colOff>95250</xdr:colOff>
      <xdr:row>61</xdr:row>
      <xdr:rowOff>53975</xdr:rowOff>
    </xdr:to>
    <xdr:sp macro="" textlink="">
      <xdr:nvSpPr>
        <xdr:cNvPr id="327" name="フローチャート: 判断 326"/>
        <xdr:cNvSpPr/>
      </xdr:nvSpPr>
      <xdr:spPr>
        <a:xfrm>
          <a:off x="161290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64135</xdr:rowOff>
    </xdr:from>
    <xdr:ext cx="736600" cy="257175"/>
    <xdr:sp macro="" textlink="">
      <xdr:nvSpPr>
        <xdr:cNvPr id="328" name="テキスト ボックス 327"/>
        <xdr:cNvSpPr txBox="1"/>
      </xdr:nvSpPr>
      <xdr:spPr>
        <a:xfrm>
          <a:off x="15798800" y="101796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66</xdr:row>
      <xdr:rowOff>34290</xdr:rowOff>
    </xdr:from>
    <xdr:to xmlns:xdr="http://schemas.openxmlformats.org/drawingml/2006/spreadsheetDrawing">
      <xdr:col>72</xdr:col>
      <xdr:colOff>203200</xdr:colOff>
      <xdr:row>66</xdr:row>
      <xdr:rowOff>66675</xdr:rowOff>
    </xdr:to>
    <xdr:cxnSp macro="">
      <xdr:nvCxnSpPr>
        <xdr:cNvPr id="329" name="直線コネクタ 328"/>
        <xdr:cNvCxnSpPr/>
      </xdr:nvCxnSpPr>
      <xdr:spPr>
        <a:xfrm>
          <a:off x="14401800" y="113499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30" name="フローチャート: 判断 329"/>
        <xdr:cNvSpPr/>
      </xdr:nvSpPr>
      <xdr:spPr>
        <a:xfrm>
          <a:off x="15240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25400</xdr:rowOff>
    </xdr:from>
    <xdr:ext cx="762000" cy="259080"/>
    <xdr:sp macro="" textlink="">
      <xdr:nvSpPr>
        <xdr:cNvPr id="331" name="テキスト ボックス 330"/>
        <xdr:cNvSpPr txBox="1"/>
      </xdr:nvSpPr>
      <xdr:spPr>
        <a:xfrm>
          <a:off x="14909800" y="1014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103505</xdr:rowOff>
    </xdr:from>
    <xdr:to xmlns:xdr="http://schemas.openxmlformats.org/drawingml/2006/spreadsheetDrawing">
      <xdr:col>68</xdr:col>
      <xdr:colOff>152400</xdr:colOff>
      <xdr:row>66</xdr:row>
      <xdr:rowOff>34290</xdr:rowOff>
    </xdr:to>
    <xdr:cxnSp macro="">
      <xdr:nvCxnSpPr>
        <xdr:cNvPr id="332" name="直線コネクタ 331"/>
        <xdr:cNvCxnSpPr/>
      </xdr:nvCxnSpPr>
      <xdr:spPr>
        <a:xfrm>
          <a:off x="13512800" y="1124775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75565</xdr:rowOff>
    </xdr:from>
    <xdr:to xmlns:xdr="http://schemas.openxmlformats.org/drawingml/2006/spreadsheetDrawing">
      <xdr:col>68</xdr:col>
      <xdr:colOff>203200</xdr:colOff>
      <xdr:row>61</xdr:row>
      <xdr:rowOff>6350</xdr:rowOff>
    </xdr:to>
    <xdr:sp macro="" textlink="">
      <xdr:nvSpPr>
        <xdr:cNvPr id="333" name="フローチャート: 判断 332"/>
        <xdr:cNvSpPr/>
      </xdr:nvSpPr>
      <xdr:spPr>
        <a:xfrm>
          <a:off x="14351000" y="10362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15875</xdr:rowOff>
    </xdr:from>
    <xdr:ext cx="762000" cy="259080"/>
    <xdr:sp macro="" textlink="">
      <xdr:nvSpPr>
        <xdr:cNvPr id="334" name="テキスト ボックス 333"/>
        <xdr:cNvSpPr txBox="1"/>
      </xdr:nvSpPr>
      <xdr:spPr>
        <a:xfrm>
          <a:off x="14020800" y="1013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63500</xdr:rowOff>
    </xdr:from>
    <xdr:to xmlns:xdr="http://schemas.openxmlformats.org/drawingml/2006/spreadsheetDrawing">
      <xdr:col>64</xdr:col>
      <xdr:colOff>152400</xdr:colOff>
      <xdr:row>60</xdr:row>
      <xdr:rowOff>164465</xdr:rowOff>
    </xdr:to>
    <xdr:sp macro="" textlink="">
      <xdr:nvSpPr>
        <xdr:cNvPr id="335" name="フローチャート: 判断 334"/>
        <xdr:cNvSpPr/>
      </xdr:nvSpPr>
      <xdr:spPr>
        <a:xfrm>
          <a:off x="13462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3175</xdr:rowOff>
    </xdr:from>
    <xdr:ext cx="762000" cy="259080"/>
    <xdr:sp macro="" textlink="">
      <xdr:nvSpPr>
        <xdr:cNvPr id="336" name="テキスト ボックス 335"/>
        <xdr:cNvSpPr txBox="1"/>
      </xdr:nvSpPr>
      <xdr:spPr>
        <a:xfrm>
          <a:off x="131318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37" name="テキスト ボックス 336"/>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8" name="テキスト ボックス 337"/>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9" name="テキスト ボックス 338"/>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40" name="テキスト ボックス 339"/>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41" name="テキスト ボックス 340"/>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66</xdr:row>
      <xdr:rowOff>162560</xdr:rowOff>
    </xdr:from>
    <xdr:to xmlns:xdr="http://schemas.openxmlformats.org/drawingml/2006/spreadsheetDrawing">
      <xdr:col>81</xdr:col>
      <xdr:colOff>95250</xdr:colOff>
      <xdr:row>67</xdr:row>
      <xdr:rowOff>92710</xdr:rowOff>
    </xdr:to>
    <xdr:sp macro="" textlink="">
      <xdr:nvSpPr>
        <xdr:cNvPr id="342" name="楕円 341"/>
        <xdr:cNvSpPr/>
      </xdr:nvSpPr>
      <xdr:spPr>
        <a:xfrm>
          <a:off x="16967200" y="1147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66</xdr:row>
      <xdr:rowOff>58420</xdr:rowOff>
    </xdr:from>
    <xdr:ext cx="762000" cy="259080"/>
    <xdr:sp macro="" textlink="">
      <xdr:nvSpPr>
        <xdr:cNvPr id="343" name="定員管理の状況該当値テキスト"/>
        <xdr:cNvSpPr txBox="1"/>
      </xdr:nvSpPr>
      <xdr:spPr>
        <a:xfrm>
          <a:off x="17106900" y="1137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66</xdr:row>
      <xdr:rowOff>78740</xdr:rowOff>
    </xdr:from>
    <xdr:to xmlns:xdr="http://schemas.openxmlformats.org/drawingml/2006/spreadsheetDrawing">
      <xdr:col>77</xdr:col>
      <xdr:colOff>95250</xdr:colOff>
      <xdr:row>67</xdr:row>
      <xdr:rowOff>8890</xdr:rowOff>
    </xdr:to>
    <xdr:sp macro="" textlink="">
      <xdr:nvSpPr>
        <xdr:cNvPr id="344" name="楕円 343"/>
        <xdr:cNvSpPr/>
      </xdr:nvSpPr>
      <xdr:spPr>
        <a:xfrm>
          <a:off x="16129000" y="1139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165100</xdr:rowOff>
    </xdr:from>
    <xdr:ext cx="736600" cy="259080"/>
    <xdr:sp macro="" textlink="">
      <xdr:nvSpPr>
        <xdr:cNvPr id="345" name="テキスト ボックス 344"/>
        <xdr:cNvSpPr txBox="1"/>
      </xdr:nvSpPr>
      <xdr:spPr>
        <a:xfrm>
          <a:off x="15798800" y="11480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66</xdr:row>
      <xdr:rowOff>15875</xdr:rowOff>
    </xdr:from>
    <xdr:to xmlns:xdr="http://schemas.openxmlformats.org/drawingml/2006/spreadsheetDrawing">
      <xdr:col>73</xdr:col>
      <xdr:colOff>44450</xdr:colOff>
      <xdr:row>66</xdr:row>
      <xdr:rowOff>117475</xdr:rowOff>
    </xdr:to>
    <xdr:sp macro="" textlink="">
      <xdr:nvSpPr>
        <xdr:cNvPr id="346" name="楕円 345"/>
        <xdr:cNvSpPr/>
      </xdr:nvSpPr>
      <xdr:spPr>
        <a:xfrm>
          <a:off x="15240000" y="113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102235</xdr:rowOff>
    </xdr:from>
    <xdr:ext cx="762000" cy="258445"/>
    <xdr:sp macro="" textlink="">
      <xdr:nvSpPr>
        <xdr:cNvPr id="347" name="テキスト ボックス 346"/>
        <xdr:cNvSpPr txBox="1"/>
      </xdr:nvSpPr>
      <xdr:spPr>
        <a:xfrm>
          <a:off x="14909800" y="11417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154940</xdr:rowOff>
    </xdr:from>
    <xdr:to xmlns:xdr="http://schemas.openxmlformats.org/drawingml/2006/spreadsheetDrawing">
      <xdr:col>68</xdr:col>
      <xdr:colOff>203200</xdr:colOff>
      <xdr:row>66</xdr:row>
      <xdr:rowOff>85090</xdr:rowOff>
    </xdr:to>
    <xdr:sp macro="" textlink="">
      <xdr:nvSpPr>
        <xdr:cNvPr id="348" name="楕円 347"/>
        <xdr:cNvSpPr/>
      </xdr:nvSpPr>
      <xdr:spPr>
        <a:xfrm>
          <a:off x="14351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69850</xdr:rowOff>
    </xdr:from>
    <xdr:ext cx="762000" cy="259080"/>
    <xdr:sp macro="" textlink="">
      <xdr:nvSpPr>
        <xdr:cNvPr id="349" name="テキスト ボックス 348"/>
        <xdr:cNvSpPr txBox="1"/>
      </xdr:nvSpPr>
      <xdr:spPr>
        <a:xfrm>
          <a:off x="14020800" y="1138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52705</xdr:rowOff>
    </xdr:from>
    <xdr:to xmlns:xdr="http://schemas.openxmlformats.org/drawingml/2006/spreadsheetDrawing">
      <xdr:col>64</xdr:col>
      <xdr:colOff>152400</xdr:colOff>
      <xdr:row>65</xdr:row>
      <xdr:rowOff>154940</xdr:rowOff>
    </xdr:to>
    <xdr:sp macro="" textlink="">
      <xdr:nvSpPr>
        <xdr:cNvPr id="350" name="楕円 349"/>
        <xdr:cNvSpPr/>
      </xdr:nvSpPr>
      <xdr:spPr>
        <a:xfrm>
          <a:off x="13462000" y="11196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65</xdr:row>
      <xdr:rowOff>139065</xdr:rowOff>
    </xdr:from>
    <xdr:ext cx="762000" cy="259080"/>
    <xdr:sp macro="" textlink="">
      <xdr:nvSpPr>
        <xdr:cNvPr id="351" name="テキスト ボックス 350"/>
        <xdr:cNvSpPr txBox="1"/>
      </xdr:nvSpPr>
      <xdr:spPr>
        <a:xfrm>
          <a:off x="13131800" y="1128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54" name="テキスト ボックス 353"/>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市債を発行する際は、過疎対策事業債や緊急防災・減災事業債等、交付税算入率の高い有利な市債の発行に努めており、類似団体を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ポイント下回り、前年比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ポイント改善している。</a:t>
          </a:r>
          <a:endParaRPr lang="ja-JP" altLang="ja-JP" sz="1400">
            <a:effectLst/>
          </a:endParaRPr>
        </a:p>
        <a:p>
          <a:r>
            <a:rPr kumimoji="1" lang="ja-JP" altLang="ja-JP" sz="1100">
              <a:solidFill>
                <a:schemeClr val="dk1"/>
              </a:solidFill>
              <a:effectLst/>
              <a:latin typeface="+mn-lt"/>
              <a:ea typeface="+mn-ea"/>
              <a:cs typeface="+mn-cs"/>
            </a:rPr>
            <a:t>　今後も引続き新規発行債の抑制や、交付税算入率の高い市債発行による実質公債費比率の低下に努め、安定的な財政運営に努める。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175"/>
    <xdr:sp macro="" textlink="">
      <xdr:nvSpPr>
        <xdr:cNvPr id="371" name="テキスト ボックス 370"/>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73" name="テキスト ボックス 372"/>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175"/>
    <xdr:sp macro="" textlink="">
      <xdr:nvSpPr>
        <xdr:cNvPr id="375" name="テキスト ボックス 374"/>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81280</xdr:rowOff>
    </xdr:from>
    <xdr:to xmlns:xdr="http://schemas.openxmlformats.org/drawingml/2006/spreadsheetDrawing">
      <xdr:col>81</xdr:col>
      <xdr:colOff>44450</xdr:colOff>
      <xdr:row>43</xdr:row>
      <xdr:rowOff>163830</xdr:rowOff>
    </xdr:to>
    <xdr:cxnSp macro="">
      <xdr:nvCxnSpPr>
        <xdr:cNvPr id="380" name="直線コネクタ 379"/>
        <xdr:cNvCxnSpPr/>
      </xdr:nvCxnSpPr>
      <xdr:spPr>
        <a:xfrm flipV="1">
          <a:off x="17018000" y="6082030"/>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135890</xdr:rowOff>
    </xdr:from>
    <xdr:ext cx="762000" cy="259080"/>
    <xdr:sp macro="" textlink="">
      <xdr:nvSpPr>
        <xdr:cNvPr id="381" name="公債費負担の状況最小値テキスト"/>
        <xdr:cNvSpPr txBox="1"/>
      </xdr:nvSpPr>
      <xdr:spPr>
        <a:xfrm>
          <a:off x="17106900" y="750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163830</xdr:rowOff>
    </xdr:from>
    <xdr:to xmlns:xdr="http://schemas.openxmlformats.org/drawingml/2006/spreadsheetDrawing">
      <xdr:col>81</xdr:col>
      <xdr:colOff>133350</xdr:colOff>
      <xdr:row>43</xdr:row>
      <xdr:rowOff>163830</xdr:rowOff>
    </xdr:to>
    <xdr:cxnSp macro="">
      <xdr:nvCxnSpPr>
        <xdr:cNvPr id="382" name="直線コネクタ 381"/>
        <xdr:cNvCxnSpPr/>
      </xdr:nvCxnSpPr>
      <xdr:spPr>
        <a:xfrm>
          <a:off x="16929100" y="753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167640</xdr:rowOff>
    </xdr:from>
    <xdr:ext cx="762000" cy="257175"/>
    <xdr:sp macro="" textlink="">
      <xdr:nvSpPr>
        <xdr:cNvPr id="383" name="公債費負担の状況最大値テキスト"/>
        <xdr:cNvSpPr txBox="1"/>
      </xdr:nvSpPr>
      <xdr:spPr>
        <a:xfrm>
          <a:off x="17106900" y="58254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81280</xdr:rowOff>
    </xdr:from>
    <xdr:to xmlns:xdr="http://schemas.openxmlformats.org/drawingml/2006/spreadsheetDrawing">
      <xdr:col>81</xdr:col>
      <xdr:colOff>133350</xdr:colOff>
      <xdr:row>35</xdr:row>
      <xdr:rowOff>81280</xdr:rowOff>
    </xdr:to>
    <xdr:cxnSp macro="">
      <xdr:nvCxnSpPr>
        <xdr:cNvPr id="384" name="直線コネクタ 383"/>
        <xdr:cNvCxnSpPr/>
      </xdr:nvCxnSpPr>
      <xdr:spPr>
        <a:xfrm>
          <a:off x="16929100" y="608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10160</xdr:rowOff>
    </xdr:from>
    <xdr:to xmlns:xdr="http://schemas.openxmlformats.org/drawingml/2006/spreadsheetDrawing">
      <xdr:col>81</xdr:col>
      <xdr:colOff>44450</xdr:colOff>
      <xdr:row>37</xdr:row>
      <xdr:rowOff>26035</xdr:rowOff>
    </xdr:to>
    <xdr:cxnSp macro="">
      <xdr:nvCxnSpPr>
        <xdr:cNvPr id="385" name="直線コネクタ 384"/>
        <xdr:cNvCxnSpPr/>
      </xdr:nvCxnSpPr>
      <xdr:spPr>
        <a:xfrm flipV="1">
          <a:off x="16179800" y="63538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109220</xdr:rowOff>
    </xdr:from>
    <xdr:ext cx="762000" cy="257175"/>
    <xdr:sp macro="" textlink="">
      <xdr:nvSpPr>
        <xdr:cNvPr id="386" name="公債費負担の状況平均値テキスト"/>
        <xdr:cNvSpPr txBox="1"/>
      </xdr:nvSpPr>
      <xdr:spPr>
        <a:xfrm>
          <a:off x="17106900" y="628142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136525</xdr:rowOff>
    </xdr:from>
    <xdr:to xmlns:xdr="http://schemas.openxmlformats.org/drawingml/2006/spreadsheetDrawing">
      <xdr:col>81</xdr:col>
      <xdr:colOff>95250</xdr:colOff>
      <xdr:row>37</xdr:row>
      <xdr:rowOff>66675</xdr:rowOff>
    </xdr:to>
    <xdr:sp macro="" textlink="">
      <xdr:nvSpPr>
        <xdr:cNvPr id="387" name="フローチャート: 判断 386"/>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26035</xdr:rowOff>
    </xdr:from>
    <xdr:to xmlns:xdr="http://schemas.openxmlformats.org/drawingml/2006/spreadsheetDrawing">
      <xdr:col>77</xdr:col>
      <xdr:colOff>44450</xdr:colOff>
      <xdr:row>37</xdr:row>
      <xdr:rowOff>41910</xdr:rowOff>
    </xdr:to>
    <xdr:cxnSp macro="">
      <xdr:nvCxnSpPr>
        <xdr:cNvPr id="388" name="直線コネクタ 387"/>
        <xdr:cNvCxnSpPr/>
      </xdr:nvCxnSpPr>
      <xdr:spPr>
        <a:xfrm flipV="1">
          <a:off x="15290800" y="63696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9" name="フローチャート: 判断 388"/>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76835</xdr:rowOff>
    </xdr:from>
    <xdr:ext cx="736600" cy="257175"/>
    <xdr:sp macro="" textlink="">
      <xdr:nvSpPr>
        <xdr:cNvPr id="390" name="テキスト ボックス 389"/>
        <xdr:cNvSpPr txBox="1"/>
      </xdr:nvSpPr>
      <xdr:spPr>
        <a:xfrm>
          <a:off x="15798800" y="60775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41910</xdr:rowOff>
    </xdr:from>
    <xdr:to xmlns:xdr="http://schemas.openxmlformats.org/drawingml/2006/spreadsheetDrawing">
      <xdr:col>72</xdr:col>
      <xdr:colOff>203200</xdr:colOff>
      <xdr:row>37</xdr:row>
      <xdr:rowOff>46355</xdr:rowOff>
    </xdr:to>
    <xdr:cxnSp macro="">
      <xdr:nvCxnSpPr>
        <xdr:cNvPr id="391" name="直線コネクタ 390"/>
        <xdr:cNvCxnSpPr/>
      </xdr:nvCxnSpPr>
      <xdr:spPr>
        <a:xfrm flipV="1">
          <a:off x="14401800" y="63855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143510</xdr:rowOff>
    </xdr:from>
    <xdr:to xmlns:xdr="http://schemas.openxmlformats.org/drawingml/2006/spreadsheetDrawing">
      <xdr:col>73</xdr:col>
      <xdr:colOff>44450</xdr:colOff>
      <xdr:row>37</xdr:row>
      <xdr:rowOff>73025</xdr:rowOff>
    </xdr:to>
    <xdr:sp macro="" textlink="">
      <xdr:nvSpPr>
        <xdr:cNvPr id="392" name="フローチャート: 判断 391"/>
        <xdr:cNvSpPr/>
      </xdr:nvSpPr>
      <xdr:spPr>
        <a:xfrm>
          <a:off x="15240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83185</xdr:rowOff>
    </xdr:from>
    <xdr:ext cx="762000" cy="259080"/>
    <xdr:sp macro="" textlink="">
      <xdr:nvSpPr>
        <xdr:cNvPr id="393" name="テキスト ボックス 392"/>
        <xdr:cNvSpPr txBox="1"/>
      </xdr:nvSpPr>
      <xdr:spPr>
        <a:xfrm>
          <a:off x="14909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46355</xdr:rowOff>
    </xdr:from>
    <xdr:to xmlns:xdr="http://schemas.openxmlformats.org/drawingml/2006/spreadsheetDrawing">
      <xdr:col>68</xdr:col>
      <xdr:colOff>152400</xdr:colOff>
      <xdr:row>37</xdr:row>
      <xdr:rowOff>58420</xdr:rowOff>
    </xdr:to>
    <xdr:cxnSp macro="">
      <xdr:nvCxnSpPr>
        <xdr:cNvPr id="394" name="直線コネクタ 393"/>
        <xdr:cNvCxnSpPr/>
      </xdr:nvCxnSpPr>
      <xdr:spPr>
        <a:xfrm flipV="1">
          <a:off x="13512800" y="639000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148590</xdr:rowOff>
    </xdr:from>
    <xdr:to xmlns:xdr="http://schemas.openxmlformats.org/drawingml/2006/spreadsheetDrawing">
      <xdr:col>68</xdr:col>
      <xdr:colOff>203200</xdr:colOff>
      <xdr:row>37</xdr:row>
      <xdr:rowOff>78740</xdr:rowOff>
    </xdr:to>
    <xdr:sp macro="" textlink="">
      <xdr:nvSpPr>
        <xdr:cNvPr id="395" name="フローチャート: 判断 394"/>
        <xdr:cNvSpPr/>
      </xdr:nvSpPr>
      <xdr:spPr>
        <a:xfrm>
          <a:off x="14351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88900</xdr:rowOff>
    </xdr:from>
    <xdr:ext cx="762000" cy="257175"/>
    <xdr:sp macro="" textlink="">
      <xdr:nvSpPr>
        <xdr:cNvPr id="396" name="テキスト ボックス 395"/>
        <xdr:cNvSpPr txBox="1"/>
      </xdr:nvSpPr>
      <xdr:spPr>
        <a:xfrm>
          <a:off x="14020800" y="608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150495</xdr:rowOff>
    </xdr:from>
    <xdr:to xmlns:xdr="http://schemas.openxmlformats.org/drawingml/2006/spreadsheetDrawing">
      <xdr:col>64</xdr:col>
      <xdr:colOff>152400</xdr:colOff>
      <xdr:row>37</xdr:row>
      <xdr:rowOff>80645</xdr:rowOff>
    </xdr:to>
    <xdr:sp macro="" textlink="">
      <xdr:nvSpPr>
        <xdr:cNvPr id="397" name="フローチャート: 判断 396"/>
        <xdr:cNvSpPr/>
      </xdr:nvSpPr>
      <xdr:spPr>
        <a:xfrm>
          <a:off x="13462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90805</xdr:rowOff>
    </xdr:from>
    <xdr:ext cx="762000" cy="258445"/>
    <xdr:sp macro="" textlink="">
      <xdr:nvSpPr>
        <xdr:cNvPr id="398" name="テキスト ボックス 397"/>
        <xdr:cNvSpPr txBox="1"/>
      </xdr:nvSpPr>
      <xdr:spPr>
        <a:xfrm>
          <a:off x="13131800" y="609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130810</xdr:rowOff>
    </xdr:from>
    <xdr:to xmlns:xdr="http://schemas.openxmlformats.org/drawingml/2006/spreadsheetDrawing">
      <xdr:col>81</xdr:col>
      <xdr:colOff>95250</xdr:colOff>
      <xdr:row>37</xdr:row>
      <xdr:rowOff>60960</xdr:rowOff>
    </xdr:to>
    <xdr:sp macro="" textlink="">
      <xdr:nvSpPr>
        <xdr:cNvPr id="404" name="楕円 403"/>
        <xdr:cNvSpPr/>
      </xdr:nvSpPr>
      <xdr:spPr>
        <a:xfrm>
          <a:off x="169672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147320</xdr:rowOff>
    </xdr:from>
    <xdr:ext cx="762000" cy="259080"/>
    <xdr:sp macro="" textlink="">
      <xdr:nvSpPr>
        <xdr:cNvPr id="405" name="公債費負担の状況該当値テキスト"/>
        <xdr:cNvSpPr txBox="1"/>
      </xdr:nvSpPr>
      <xdr:spPr>
        <a:xfrm>
          <a:off x="17106900" y="614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146685</xdr:rowOff>
    </xdr:from>
    <xdr:to xmlns:xdr="http://schemas.openxmlformats.org/drawingml/2006/spreadsheetDrawing">
      <xdr:col>77</xdr:col>
      <xdr:colOff>95250</xdr:colOff>
      <xdr:row>37</xdr:row>
      <xdr:rowOff>76835</xdr:rowOff>
    </xdr:to>
    <xdr:sp macro="" textlink="">
      <xdr:nvSpPr>
        <xdr:cNvPr id="406" name="楕円 405"/>
        <xdr:cNvSpPr/>
      </xdr:nvSpPr>
      <xdr:spPr>
        <a:xfrm>
          <a:off x="16129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61595</xdr:rowOff>
    </xdr:from>
    <xdr:ext cx="736600" cy="259080"/>
    <xdr:sp macro="" textlink="">
      <xdr:nvSpPr>
        <xdr:cNvPr id="407" name="テキスト ボックス 406"/>
        <xdr:cNvSpPr txBox="1"/>
      </xdr:nvSpPr>
      <xdr:spPr>
        <a:xfrm>
          <a:off x="15798800" y="6405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162560</xdr:rowOff>
    </xdr:from>
    <xdr:to xmlns:xdr="http://schemas.openxmlformats.org/drawingml/2006/spreadsheetDrawing">
      <xdr:col>73</xdr:col>
      <xdr:colOff>44450</xdr:colOff>
      <xdr:row>37</xdr:row>
      <xdr:rowOff>92710</xdr:rowOff>
    </xdr:to>
    <xdr:sp macro="" textlink="">
      <xdr:nvSpPr>
        <xdr:cNvPr id="408" name="楕円 407"/>
        <xdr:cNvSpPr/>
      </xdr:nvSpPr>
      <xdr:spPr>
        <a:xfrm>
          <a:off x="152400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77470</xdr:rowOff>
    </xdr:from>
    <xdr:ext cx="762000" cy="257175"/>
    <xdr:sp macro="" textlink="">
      <xdr:nvSpPr>
        <xdr:cNvPr id="409" name="テキスト ボックス 408"/>
        <xdr:cNvSpPr txBox="1"/>
      </xdr:nvSpPr>
      <xdr:spPr>
        <a:xfrm>
          <a:off x="14909800" y="64211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167005</xdr:rowOff>
    </xdr:from>
    <xdr:to xmlns:xdr="http://schemas.openxmlformats.org/drawingml/2006/spreadsheetDrawing">
      <xdr:col>68</xdr:col>
      <xdr:colOff>203200</xdr:colOff>
      <xdr:row>37</xdr:row>
      <xdr:rowOff>97790</xdr:rowOff>
    </xdr:to>
    <xdr:sp macro="" textlink="">
      <xdr:nvSpPr>
        <xdr:cNvPr id="410" name="楕円 409"/>
        <xdr:cNvSpPr/>
      </xdr:nvSpPr>
      <xdr:spPr>
        <a:xfrm>
          <a:off x="143510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81915</xdr:rowOff>
    </xdr:from>
    <xdr:ext cx="762000" cy="259080"/>
    <xdr:sp macro="" textlink="">
      <xdr:nvSpPr>
        <xdr:cNvPr id="411" name="テキスト ボックス 410"/>
        <xdr:cNvSpPr txBox="1"/>
      </xdr:nvSpPr>
      <xdr:spPr>
        <a:xfrm>
          <a:off x="14020800" y="642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7620</xdr:rowOff>
    </xdr:from>
    <xdr:to xmlns:xdr="http://schemas.openxmlformats.org/drawingml/2006/spreadsheetDrawing">
      <xdr:col>64</xdr:col>
      <xdr:colOff>152400</xdr:colOff>
      <xdr:row>37</xdr:row>
      <xdr:rowOff>109220</xdr:rowOff>
    </xdr:to>
    <xdr:sp macro="" textlink="">
      <xdr:nvSpPr>
        <xdr:cNvPr id="412" name="楕円 411"/>
        <xdr:cNvSpPr/>
      </xdr:nvSpPr>
      <xdr:spPr>
        <a:xfrm>
          <a:off x="13462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93980</xdr:rowOff>
    </xdr:from>
    <xdr:ext cx="762000" cy="259080"/>
    <xdr:sp macro="" textlink="">
      <xdr:nvSpPr>
        <xdr:cNvPr id="413" name="テキスト ボックス 412"/>
        <xdr:cNvSpPr txBox="1"/>
      </xdr:nvSpPr>
      <xdr:spPr>
        <a:xfrm>
          <a:off x="13131800"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16" name="テキスト ボックス 415"/>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南海トラフ地震に備えた防災対策事業や、消防屯所の高台への整備事業等により近年の市債残高は増加傾向にあるが、それらが交付税算入率の高い市債であることや、財政調整基金やふるさと室戸応援寄附金積立基金等の積立による充当可能財源の増加などにより、改善された。</a:t>
          </a:r>
          <a:endParaRPr lang="ja-JP" altLang="ja-JP" sz="1400">
            <a:effectLst/>
          </a:endParaRPr>
        </a:p>
        <a:p>
          <a:r>
            <a:rPr kumimoji="1" lang="ja-JP" altLang="ja-JP" sz="1100">
              <a:solidFill>
                <a:schemeClr val="dk1"/>
              </a:solidFill>
              <a:effectLst/>
              <a:latin typeface="+mn-lt"/>
              <a:ea typeface="+mn-ea"/>
              <a:cs typeface="+mn-cs"/>
            </a:rPr>
            <a:t>　今後においても、新規発行債の抑制や交付税算入率の高い市債の発行など、将来負担を軽減できるよう財政の健全化に努める。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7" name="テキスト ボックス 426"/>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6350</xdr:rowOff>
    </xdr:from>
    <xdr:to xmlns:xdr="http://schemas.openxmlformats.org/drawingml/2006/spreadsheetDrawing">
      <xdr:col>85</xdr:col>
      <xdr:colOff>95250</xdr:colOff>
      <xdr:row>22</xdr:row>
      <xdr:rowOff>6350</xdr:rowOff>
    </xdr:to>
    <xdr:cxnSp macro="">
      <xdr:nvCxnSpPr>
        <xdr:cNvPr id="430" name="直線コネクタ 429"/>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35560</xdr:rowOff>
    </xdr:from>
    <xdr:ext cx="762000" cy="259080"/>
    <xdr:sp macro="" textlink="">
      <xdr:nvSpPr>
        <xdr:cNvPr id="431" name="テキスト ボックス 430"/>
        <xdr:cNvSpPr txBox="1"/>
      </xdr:nvSpPr>
      <xdr:spPr>
        <a:xfrm>
          <a:off x="120650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4" name="直線コネクタ 433"/>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29210</xdr:rowOff>
    </xdr:from>
    <xdr:ext cx="762000" cy="257175"/>
    <xdr:sp macro="" textlink="">
      <xdr:nvSpPr>
        <xdr:cNvPr id="435" name="テキスト ボックス 434"/>
        <xdr:cNvSpPr txBox="1"/>
      </xdr:nvSpPr>
      <xdr:spPr>
        <a:xfrm>
          <a:off x="12065000" y="2429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22</xdr:row>
      <xdr:rowOff>132080</xdr:rowOff>
    </xdr:to>
    <xdr:cxnSp macro="">
      <xdr:nvCxnSpPr>
        <xdr:cNvPr id="438" name="直線コネクタ 437"/>
        <xdr:cNvCxnSpPr/>
      </xdr:nvCxnSpPr>
      <xdr:spPr>
        <a:xfrm flipV="1">
          <a:off x="17018000" y="2571750"/>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103505</xdr:rowOff>
    </xdr:from>
    <xdr:ext cx="762000" cy="259080"/>
    <xdr:sp macro="" textlink="">
      <xdr:nvSpPr>
        <xdr:cNvPr id="439" name="将来負担の状況最小値テキスト"/>
        <xdr:cNvSpPr txBox="1"/>
      </xdr:nvSpPr>
      <xdr:spPr>
        <a:xfrm>
          <a:off x="17106900" y="3875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132080</xdr:rowOff>
    </xdr:from>
    <xdr:to xmlns:xdr="http://schemas.openxmlformats.org/drawingml/2006/spreadsheetDrawing">
      <xdr:col>81</xdr:col>
      <xdr:colOff>133350</xdr:colOff>
      <xdr:row>22</xdr:row>
      <xdr:rowOff>132080</xdr:rowOff>
    </xdr:to>
    <xdr:cxnSp macro="">
      <xdr:nvCxnSpPr>
        <xdr:cNvPr id="440" name="直線コネクタ 439"/>
        <xdr:cNvCxnSpPr/>
      </xdr:nvCxnSpPr>
      <xdr:spPr>
        <a:xfrm>
          <a:off x="16929100" y="390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86360</xdr:rowOff>
    </xdr:from>
    <xdr:ext cx="762000" cy="257175"/>
    <xdr:sp macro="" textlink="">
      <xdr:nvSpPr>
        <xdr:cNvPr id="441" name="将来負担の状況最大値テキスト"/>
        <xdr:cNvSpPr txBox="1"/>
      </xdr:nvSpPr>
      <xdr:spPr>
        <a:xfrm>
          <a:off x="17106900" y="2315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42" name="直線コネクタ 441"/>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101600</xdr:colOff>
      <xdr:row>15</xdr:row>
      <xdr:rowOff>80010</xdr:rowOff>
    </xdr:from>
    <xdr:to xmlns:xdr="http://schemas.openxmlformats.org/drawingml/2006/spreadsheetDrawing">
      <xdr:col>68</xdr:col>
      <xdr:colOff>152400</xdr:colOff>
      <xdr:row>15</xdr:row>
      <xdr:rowOff>127000</xdr:rowOff>
    </xdr:to>
    <xdr:cxnSp macro="">
      <xdr:nvCxnSpPr>
        <xdr:cNvPr id="443" name="直線コネクタ 442"/>
        <xdr:cNvCxnSpPr/>
      </xdr:nvCxnSpPr>
      <xdr:spPr>
        <a:xfrm flipV="1">
          <a:off x="13512800" y="265176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15</xdr:row>
      <xdr:rowOff>15875</xdr:rowOff>
    </xdr:from>
    <xdr:ext cx="762000" cy="259080"/>
    <xdr:sp macro="" textlink="">
      <xdr:nvSpPr>
        <xdr:cNvPr id="444" name="将来負担の状況平均値テキスト"/>
        <xdr:cNvSpPr txBox="1"/>
      </xdr:nvSpPr>
      <xdr:spPr>
        <a:xfrm>
          <a:off x="17106900" y="2587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43815</xdr:rowOff>
    </xdr:from>
    <xdr:to xmlns:xdr="http://schemas.openxmlformats.org/drawingml/2006/spreadsheetDrawing">
      <xdr:col>81</xdr:col>
      <xdr:colOff>95250</xdr:colOff>
      <xdr:row>15</xdr:row>
      <xdr:rowOff>145415</xdr:rowOff>
    </xdr:to>
    <xdr:sp macro="" textlink="">
      <xdr:nvSpPr>
        <xdr:cNvPr id="445" name="フローチャート: 判断 444"/>
        <xdr:cNvSpPr/>
      </xdr:nvSpPr>
      <xdr:spPr>
        <a:xfrm>
          <a:off x="16967200" y="26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15</xdr:row>
      <xdr:rowOff>100965</xdr:rowOff>
    </xdr:from>
    <xdr:to xmlns:xdr="http://schemas.openxmlformats.org/drawingml/2006/spreadsheetDrawing">
      <xdr:col>77</xdr:col>
      <xdr:colOff>95250</xdr:colOff>
      <xdr:row>16</xdr:row>
      <xdr:rowOff>31115</xdr:rowOff>
    </xdr:to>
    <xdr:sp macro="" textlink="">
      <xdr:nvSpPr>
        <xdr:cNvPr id="446" name="フローチャート: 判断 445"/>
        <xdr:cNvSpPr/>
      </xdr:nvSpPr>
      <xdr:spPr>
        <a:xfrm>
          <a:off x="16129000" y="26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41275</xdr:rowOff>
    </xdr:from>
    <xdr:ext cx="736600" cy="257175"/>
    <xdr:sp macro="" textlink="">
      <xdr:nvSpPr>
        <xdr:cNvPr id="447" name="テキスト ボックス 446"/>
        <xdr:cNvSpPr txBox="1"/>
      </xdr:nvSpPr>
      <xdr:spPr>
        <a:xfrm>
          <a:off x="15798800" y="24415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27940</xdr:rowOff>
    </xdr:from>
    <xdr:to xmlns:xdr="http://schemas.openxmlformats.org/drawingml/2006/spreadsheetDrawing">
      <xdr:col>73</xdr:col>
      <xdr:colOff>44450</xdr:colOff>
      <xdr:row>16</xdr:row>
      <xdr:rowOff>129540</xdr:rowOff>
    </xdr:to>
    <xdr:sp macro="" textlink="">
      <xdr:nvSpPr>
        <xdr:cNvPr id="448" name="フローチャート: 判断 447"/>
        <xdr:cNvSpPr/>
      </xdr:nvSpPr>
      <xdr:spPr>
        <a:xfrm>
          <a:off x="15240000" y="27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139700</xdr:rowOff>
    </xdr:from>
    <xdr:ext cx="762000" cy="259080"/>
    <xdr:sp macro="" textlink="">
      <xdr:nvSpPr>
        <xdr:cNvPr id="449" name="テキスト ボックス 448"/>
        <xdr:cNvSpPr txBox="1"/>
      </xdr:nvSpPr>
      <xdr:spPr>
        <a:xfrm>
          <a:off x="14909800" y="254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73660</xdr:rowOff>
    </xdr:from>
    <xdr:to xmlns:xdr="http://schemas.openxmlformats.org/drawingml/2006/spreadsheetDrawing">
      <xdr:col>68</xdr:col>
      <xdr:colOff>203200</xdr:colOff>
      <xdr:row>17</xdr:row>
      <xdr:rowOff>3810</xdr:rowOff>
    </xdr:to>
    <xdr:sp macro="" textlink="">
      <xdr:nvSpPr>
        <xdr:cNvPr id="450" name="フローチャート: 判断 449"/>
        <xdr:cNvSpPr/>
      </xdr:nvSpPr>
      <xdr:spPr>
        <a:xfrm>
          <a:off x="14351000" y="281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160020</xdr:rowOff>
    </xdr:from>
    <xdr:ext cx="762000" cy="259080"/>
    <xdr:sp macro="" textlink="">
      <xdr:nvSpPr>
        <xdr:cNvPr id="451" name="テキスト ボックス 450"/>
        <xdr:cNvSpPr txBox="1"/>
      </xdr:nvSpPr>
      <xdr:spPr>
        <a:xfrm>
          <a:off x="14020800" y="290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67310</xdr:rowOff>
    </xdr:from>
    <xdr:to xmlns:xdr="http://schemas.openxmlformats.org/drawingml/2006/spreadsheetDrawing">
      <xdr:col>64</xdr:col>
      <xdr:colOff>152400</xdr:colOff>
      <xdr:row>16</xdr:row>
      <xdr:rowOff>168910</xdr:rowOff>
    </xdr:to>
    <xdr:sp macro="" textlink="">
      <xdr:nvSpPr>
        <xdr:cNvPr id="452" name="フローチャート: 判断 451"/>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153670</xdr:rowOff>
    </xdr:from>
    <xdr:ext cx="762000" cy="259080"/>
    <xdr:sp macro="" textlink="">
      <xdr:nvSpPr>
        <xdr:cNvPr id="453" name="テキスト ボックス 452"/>
        <xdr:cNvSpPr txBox="1"/>
      </xdr:nvSpPr>
      <xdr:spPr>
        <a:xfrm>
          <a:off x="13131800" y="289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29210</xdr:rowOff>
    </xdr:from>
    <xdr:to xmlns:xdr="http://schemas.openxmlformats.org/drawingml/2006/spreadsheetDrawing">
      <xdr:col>68</xdr:col>
      <xdr:colOff>203200</xdr:colOff>
      <xdr:row>15</xdr:row>
      <xdr:rowOff>130810</xdr:rowOff>
    </xdr:to>
    <xdr:sp macro="" textlink="">
      <xdr:nvSpPr>
        <xdr:cNvPr id="459" name="楕円 458"/>
        <xdr:cNvSpPr/>
      </xdr:nvSpPr>
      <xdr:spPr>
        <a:xfrm>
          <a:off x="14351000" y="26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140970</xdr:rowOff>
    </xdr:from>
    <xdr:ext cx="762000" cy="259080"/>
    <xdr:sp macro="" textlink="">
      <xdr:nvSpPr>
        <xdr:cNvPr id="460" name="テキスト ボックス 459"/>
        <xdr:cNvSpPr txBox="1"/>
      </xdr:nvSpPr>
      <xdr:spPr>
        <a:xfrm>
          <a:off x="14020800" y="236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76200</xdr:rowOff>
    </xdr:from>
    <xdr:to xmlns:xdr="http://schemas.openxmlformats.org/drawingml/2006/spreadsheetDrawing">
      <xdr:col>64</xdr:col>
      <xdr:colOff>152400</xdr:colOff>
      <xdr:row>16</xdr:row>
      <xdr:rowOff>6350</xdr:rowOff>
    </xdr:to>
    <xdr:sp macro="" textlink="">
      <xdr:nvSpPr>
        <xdr:cNvPr id="461" name="楕円 460"/>
        <xdr:cNvSpPr/>
      </xdr:nvSpPr>
      <xdr:spPr>
        <a:xfrm>
          <a:off x="1346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16510</xdr:rowOff>
    </xdr:from>
    <xdr:ext cx="762000" cy="259080"/>
    <xdr:sp macro="" textlink="">
      <xdr:nvSpPr>
        <xdr:cNvPr id="462" name="テキスト ボックス 461"/>
        <xdr:cNvSpPr txBox="1"/>
      </xdr:nvSpPr>
      <xdr:spPr>
        <a:xfrm>
          <a:off x="13131800" y="241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12,015
11,923
248.22
16,071,284
15,583,645
462,206
5,796,652
14,268,045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ポイント増となり、依然として類似団体の平均や県内の平均を上回っているため　引続き業務改善や事業の見直しなどにより、職員数の適正管理に努め、人件費の抑制に努める。</a:t>
          </a:r>
          <a:endParaRPr lang="ja-JP" altLang="ja-JP" sz="1400">
            <a:effectLst/>
          </a:endParaRP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095" cy="259080"/>
    <xdr:sp macro="" textlink="">
      <xdr:nvSpPr>
        <xdr:cNvPr id="49" name="テキスト ボックス 48"/>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095" cy="259080"/>
    <xdr:sp macro="" textlink="">
      <xdr:nvSpPr>
        <xdr:cNvPr id="51" name="テキスト ボックス 50"/>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095" cy="257175"/>
    <xdr:sp macro="" textlink="">
      <xdr:nvSpPr>
        <xdr:cNvPr id="53" name="テキスト ボックス 52"/>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095" cy="259080"/>
    <xdr:sp macro="" textlink="">
      <xdr:nvSpPr>
        <xdr:cNvPr id="55" name="テキスト ボックス 54"/>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095" cy="259080"/>
    <xdr:sp macro="" textlink="">
      <xdr:nvSpPr>
        <xdr:cNvPr id="57" name="テキスト ボックス 56"/>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59" name="テキスト ボックス 58"/>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31750</xdr:rowOff>
    </xdr:from>
    <xdr:to xmlns:xdr="http://schemas.openxmlformats.org/drawingml/2006/spreadsheetDrawing">
      <xdr:col>24</xdr:col>
      <xdr:colOff>25400</xdr:colOff>
      <xdr:row>41</xdr:row>
      <xdr:rowOff>16510</xdr:rowOff>
    </xdr:to>
    <xdr:cxnSp macro="">
      <xdr:nvCxnSpPr>
        <xdr:cNvPr id="61" name="直線コネクタ 60"/>
        <xdr:cNvCxnSpPr/>
      </xdr:nvCxnSpPr>
      <xdr:spPr>
        <a:xfrm flipV="1">
          <a:off x="4826000" y="56896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160020</xdr:rowOff>
    </xdr:from>
    <xdr:ext cx="762000" cy="259080"/>
    <xdr:sp macro="" textlink="">
      <xdr:nvSpPr>
        <xdr:cNvPr id="62" name="人件費最小値テキスト"/>
        <xdr:cNvSpPr txBox="1"/>
      </xdr:nvSpPr>
      <xdr:spPr>
        <a:xfrm>
          <a:off x="4914900" y="701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16510</xdr:rowOff>
    </xdr:from>
    <xdr:to xmlns:xdr="http://schemas.openxmlformats.org/drawingml/2006/spreadsheetDrawing">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118110</xdr:rowOff>
    </xdr:from>
    <xdr:ext cx="762000" cy="259080"/>
    <xdr:sp macro="" textlink="">
      <xdr:nvSpPr>
        <xdr:cNvPr id="64" name="人件費最大値テキスト"/>
        <xdr:cNvSpPr txBox="1"/>
      </xdr:nvSpPr>
      <xdr:spPr>
        <a:xfrm>
          <a:off x="4914900" y="543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31750</xdr:rowOff>
    </xdr:from>
    <xdr:to xmlns:xdr="http://schemas.openxmlformats.org/drawingml/2006/spreadsheetDrawing">
      <xdr:col>24</xdr:col>
      <xdr:colOff>114300</xdr:colOff>
      <xdr:row>33</xdr:row>
      <xdr:rowOff>31750</xdr:rowOff>
    </xdr:to>
    <xdr:cxnSp macro="">
      <xdr:nvCxnSpPr>
        <xdr:cNvPr id="65" name="直線コネクタ 64"/>
        <xdr:cNvCxnSpPr/>
      </xdr:nvCxnSpPr>
      <xdr:spPr>
        <a:xfrm>
          <a:off x="47371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1270</xdr:rowOff>
    </xdr:from>
    <xdr:to xmlns:xdr="http://schemas.openxmlformats.org/drawingml/2006/spreadsheetDrawing">
      <xdr:col>24</xdr:col>
      <xdr:colOff>25400</xdr:colOff>
      <xdr:row>39</xdr:row>
      <xdr:rowOff>115570</xdr:rowOff>
    </xdr:to>
    <xdr:cxnSp macro="">
      <xdr:nvCxnSpPr>
        <xdr:cNvPr id="66" name="直線コネクタ 65"/>
        <xdr:cNvCxnSpPr/>
      </xdr:nvCxnSpPr>
      <xdr:spPr>
        <a:xfrm>
          <a:off x="3987800" y="668782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35560</xdr:rowOff>
    </xdr:from>
    <xdr:ext cx="762000" cy="259080"/>
    <xdr:sp macro="" textlink="">
      <xdr:nvSpPr>
        <xdr:cNvPr id="67" name="人件費平均値テキスト"/>
        <xdr:cNvSpPr txBox="1"/>
      </xdr:nvSpPr>
      <xdr:spPr>
        <a:xfrm>
          <a:off x="4914900" y="6207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19050</xdr:rowOff>
    </xdr:from>
    <xdr:to xmlns:xdr="http://schemas.openxmlformats.org/drawingml/2006/spreadsheetDrawing">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1270</xdr:rowOff>
    </xdr:from>
    <xdr:to xmlns:xdr="http://schemas.openxmlformats.org/drawingml/2006/spreadsheetDrawing">
      <xdr:col>19</xdr:col>
      <xdr:colOff>187325</xdr:colOff>
      <xdr:row>39</xdr:row>
      <xdr:rowOff>138430</xdr:rowOff>
    </xdr:to>
    <xdr:cxnSp macro="">
      <xdr:nvCxnSpPr>
        <xdr:cNvPr id="69" name="直線コネクタ 68"/>
        <xdr:cNvCxnSpPr/>
      </xdr:nvCxnSpPr>
      <xdr:spPr>
        <a:xfrm flipV="1">
          <a:off x="3098800" y="66878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85090</xdr:rowOff>
    </xdr:from>
    <xdr:ext cx="734695" cy="259080"/>
    <xdr:sp macro="" textlink="">
      <xdr:nvSpPr>
        <xdr:cNvPr id="71" name="テキスト ボックス 70"/>
        <xdr:cNvSpPr txBox="1"/>
      </xdr:nvSpPr>
      <xdr:spPr>
        <a:xfrm>
          <a:off x="3606800" y="608584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81280</xdr:rowOff>
    </xdr:from>
    <xdr:to xmlns:xdr="http://schemas.openxmlformats.org/drawingml/2006/spreadsheetDrawing">
      <xdr:col>15</xdr:col>
      <xdr:colOff>98425</xdr:colOff>
      <xdr:row>39</xdr:row>
      <xdr:rowOff>138430</xdr:rowOff>
    </xdr:to>
    <xdr:cxnSp macro="">
      <xdr:nvCxnSpPr>
        <xdr:cNvPr id="72" name="直線コネクタ 71"/>
        <xdr:cNvCxnSpPr/>
      </xdr:nvCxnSpPr>
      <xdr:spPr>
        <a:xfrm>
          <a:off x="2209800" y="659638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72390</xdr:rowOff>
    </xdr:from>
    <xdr:to xmlns:xdr="http://schemas.openxmlformats.org/drawingml/2006/spreadsheetDrawing">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12700</xdr:rowOff>
    </xdr:from>
    <xdr:ext cx="762000" cy="259080"/>
    <xdr:sp macro="" textlink="">
      <xdr:nvSpPr>
        <xdr:cNvPr id="74" name="テキスト ボックス 73"/>
        <xdr:cNvSpPr txBox="1"/>
      </xdr:nvSpPr>
      <xdr:spPr>
        <a:xfrm>
          <a:off x="2717800" y="618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81280</xdr:rowOff>
    </xdr:from>
    <xdr:to xmlns:xdr="http://schemas.openxmlformats.org/drawingml/2006/spreadsheetDrawing">
      <xdr:col>11</xdr:col>
      <xdr:colOff>9525</xdr:colOff>
      <xdr:row>39</xdr:row>
      <xdr:rowOff>8890</xdr:rowOff>
    </xdr:to>
    <xdr:cxnSp macro="">
      <xdr:nvCxnSpPr>
        <xdr:cNvPr id="75" name="直線コネクタ 74"/>
        <xdr:cNvCxnSpPr/>
      </xdr:nvCxnSpPr>
      <xdr:spPr>
        <a:xfrm flipV="1">
          <a:off x="1320800" y="65963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137160</xdr:rowOff>
    </xdr:from>
    <xdr:to xmlns:xdr="http://schemas.openxmlformats.org/drawingml/2006/spreadsheetDrawing">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77470</xdr:rowOff>
    </xdr:from>
    <xdr:ext cx="760095" cy="257175"/>
    <xdr:sp macro="" textlink="">
      <xdr:nvSpPr>
        <xdr:cNvPr id="77" name="テキスト ボックス 76"/>
        <xdr:cNvSpPr txBox="1"/>
      </xdr:nvSpPr>
      <xdr:spPr>
        <a:xfrm>
          <a:off x="1828800" y="60782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144780</xdr:rowOff>
    </xdr:from>
    <xdr:to xmlns:xdr="http://schemas.openxmlformats.org/drawingml/2006/spreadsheetDrawing">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85090</xdr:rowOff>
    </xdr:from>
    <xdr:ext cx="760095" cy="259080"/>
    <xdr:sp macro="" textlink="">
      <xdr:nvSpPr>
        <xdr:cNvPr id="79" name="テキスト ボックス 78"/>
        <xdr:cNvSpPr txBox="1"/>
      </xdr:nvSpPr>
      <xdr:spPr>
        <a:xfrm>
          <a:off x="939800" y="6085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2" name="テキスト ボックス 81"/>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64770</xdr:rowOff>
    </xdr:from>
    <xdr:to xmlns:xdr="http://schemas.openxmlformats.org/drawingml/2006/spreadsheetDrawing">
      <xdr:col>24</xdr:col>
      <xdr:colOff>76200</xdr:colOff>
      <xdr:row>39</xdr:row>
      <xdr:rowOff>166370</xdr:rowOff>
    </xdr:to>
    <xdr:sp macro="" textlink="">
      <xdr:nvSpPr>
        <xdr:cNvPr id="85" name="楕円 84"/>
        <xdr:cNvSpPr/>
      </xdr:nvSpPr>
      <xdr:spPr>
        <a:xfrm>
          <a:off x="4775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36830</xdr:rowOff>
    </xdr:from>
    <xdr:ext cx="762000" cy="259080"/>
    <xdr:sp macro="" textlink="">
      <xdr:nvSpPr>
        <xdr:cNvPr id="86" name="人件費該当値テキスト"/>
        <xdr:cNvSpPr txBox="1"/>
      </xdr:nvSpPr>
      <xdr:spPr>
        <a:xfrm>
          <a:off x="49149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121920</xdr:rowOff>
    </xdr:from>
    <xdr:to xmlns:xdr="http://schemas.openxmlformats.org/drawingml/2006/spreadsheetDrawing">
      <xdr:col>20</xdr:col>
      <xdr:colOff>38100</xdr:colOff>
      <xdr:row>39</xdr:row>
      <xdr:rowOff>52070</xdr:rowOff>
    </xdr:to>
    <xdr:sp macro="" textlink="">
      <xdr:nvSpPr>
        <xdr:cNvPr id="87" name="楕円 86"/>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36830</xdr:rowOff>
    </xdr:from>
    <xdr:ext cx="734695" cy="259080"/>
    <xdr:sp macro="" textlink="">
      <xdr:nvSpPr>
        <xdr:cNvPr id="88" name="テキスト ボックス 87"/>
        <xdr:cNvSpPr txBox="1"/>
      </xdr:nvSpPr>
      <xdr:spPr>
        <a:xfrm>
          <a:off x="3606800" y="67233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87630</xdr:rowOff>
    </xdr:from>
    <xdr:to xmlns:xdr="http://schemas.openxmlformats.org/drawingml/2006/spreadsheetDrawing">
      <xdr:col>15</xdr:col>
      <xdr:colOff>149225</xdr:colOff>
      <xdr:row>40</xdr:row>
      <xdr:rowOff>17780</xdr:rowOff>
    </xdr:to>
    <xdr:sp macro="" textlink="">
      <xdr:nvSpPr>
        <xdr:cNvPr id="89" name="楕円 88"/>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2540</xdr:rowOff>
    </xdr:from>
    <xdr:ext cx="762000" cy="259080"/>
    <xdr:sp macro="" textlink="">
      <xdr:nvSpPr>
        <xdr:cNvPr id="90" name="テキスト ボックス 89"/>
        <xdr:cNvSpPr txBox="1"/>
      </xdr:nvSpPr>
      <xdr:spPr>
        <a:xfrm>
          <a:off x="2717800" y="686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30480</xdr:rowOff>
    </xdr:from>
    <xdr:to xmlns:xdr="http://schemas.openxmlformats.org/drawingml/2006/spreadsheetDrawing">
      <xdr:col>11</xdr:col>
      <xdr:colOff>60325</xdr:colOff>
      <xdr:row>38</xdr:row>
      <xdr:rowOff>132080</xdr:rowOff>
    </xdr:to>
    <xdr:sp macro="" textlink="">
      <xdr:nvSpPr>
        <xdr:cNvPr id="91" name="楕円 90"/>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116840</xdr:rowOff>
    </xdr:from>
    <xdr:ext cx="760095" cy="259080"/>
    <xdr:sp macro="" textlink="">
      <xdr:nvSpPr>
        <xdr:cNvPr id="92" name="テキスト ボックス 91"/>
        <xdr:cNvSpPr txBox="1"/>
      </xdr:nvSpPr>
      <xdr:spPr>
        <a:xfrm>
          <a:off x="1828800" y="66319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129540</xdr:rowOff>
    </xdr:from>
    <xdr:to xmlns:xdr="http://schemas.openxmlformats.org/drawingml/2006/spreadsheetDrawing">
      <xdr:col>6</xdr:col>
      <xdr:colOff>171450</xdr:colOff>
      <xdr:row>39</xdr:row>
      <xdr:rowOff>59690</xdr:rowOff>
    </xdr:to>
    <xdr:sp macro="" textlink="">
      <xdr:nvSpPr>
        <xdr:cNvPr id="93" name="楕円 92"/>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44450</xdr:rowOff>
    </xdr:from>
    <xdr:ext cx="760095" cy="259080"/>
    <xdr:sp macro="" textlink="">
      <xdr:nvSpPr>
        <xdr:cNvPr id="94" name="テキスト ボックス 93"/>
        <xdr:cNvSpPr txBox="1"/>
      </xdr:nvSpPr>
      <xdr:spPr>
        <a:xfrm>
          <a:off x="939800" y="67310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昨年より</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％となった。全国平均をわずかに下回っているが、類似団体を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ポイント上回っている。これは地籍調査事業費や、情報セキュリティ対策事業費等の増加が主な要因として挙げられる。</a:t>
          </a:r>
          <a:endParaRPr lang="ja-JP" altLang="ja-JP" sz="1400">
            <a:effectLst/>
          </a:endParaRPr>
        </a:p>
        <a:p>
          <a:r>
            <a:rPr kumimoji="1" lang="ja-JP" altLang="ja-JP" sz="1100">
              <a:solidFill>
                <a:schemeClr val="dk1"/>
              </a:solidFill>
              <a:effectLst/>
              <a:latin typeface="+mn-lt"/>
              <a:ea typeface="+mn-ea"/>
              <a:cs typeface="+mn-cs"/>
            </a:rPr>
            <a:t>　今後においても経費節減を徹底し、経常的な物件費の削減に取り組む。</a:t>
          </a:r>
          <a:endParaRPr lang="ja-JP" altLang="ja-JP" sz="1400">
            <a:effectLst/>
          </a:endParaRP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6" name="テキスト ボックス 105"/>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08" name="テキスト ボックス 107"/>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6095" cy="259080"/>
    <xdr:sp macro="" textlink="">
      <xdr:nvSpPr>
        <xdr:cNvPr id="110" name="テキスト ボックス 109"/>
        <xdr:cNvSpPr txBox="1"/>
      </xdr:nvSpPr>
      <xdr:spPr>
        <a:xfrm>
          <a:off x="11938000" y="3658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6095" cy="257175"/>
    <xdr:sp macro="" textlink="">
      <xdr:nvSpPr>
        <xdr:cNvPr id="112" name="テキスト ボックス 111"/>
        <xdr:cNvSpPr txBox="1"/>
      </xdr:nvSpPr>
      <xdr:spPr>
        <a:xfrm>
          <a:off x="11938000" y="3332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6095" cy="258445"/>
    <xdr:sp macro="" textlink="">
      <xdr:nvSpPr>
        <xdr:cNvPr id="114" name="テキスト ボックス 113"/>
        <xdr:cNvSpPr txBox="1"/>
      </xdr:nvSpPr>
      <xdr:spPr>
        <a:xfrm>
          <a:off x="11938000" y="3005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6095" cy="259080"/>
    <xdr:sp macro="" textlink="">
      <xdr:nvSpPr>
        <xdr:cNvPr id="116" name="テキスト ボックス 115"/>
        <xdr:cNvSpPr txBox="1"/>
      </xdr:nvSpPr>
      <xdr:spPr>
        <a:xfrm>
          <a:off x="11938000" y="2679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6095" cy="257175"/>
    <xdr:sp macro="" textlink="">
      <xdr:nvSpPr>
        <xdr:cNvPr id="118" name="テキスト ボックス 117"/>
        <xdr:cNvSpPr txBox="1"/>
      </xdr:nvSpPr>
      <xdr:spPr>
        <a:xfrm>
          <a:off x="11938000" y="2352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6095" cy="259080"/>
    <xdr:sp macro="" textlink="">
      <xdr:nvSpPr>
        <xdr:cNvPr id="120" name="テキスト ボックス 119"/>
        <xdr:cNvSpPr txBox="1"/>
      </xdr:nvSpPr>
      <xdr:spPr>
        <a:xfrm>
          <a:off x="11938000" y="2025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22" name="テキスト ボックス 121"/>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80645</xdr:rowOff>
    </xdr:from>
    <xdr:to xmlns:xdr="http://schemas.openxmlformats.org/drawingml/2006/spreadsheetDrawing">
      <xdr:col>82</xdr:col>
      <xdr:colOff>107950</xdr:colOff>
      <xdr:row>21</xdr:row>
      <xdr:rowOff>59055</xdr:rowOff>
    </xdr:to>
    <xdr:cxnSp macro="">
      <xdr:nvCxnSpPr>
        <xdr:cNvPr id="124" name="直線コネクタ 123"/>
        <xdr:cNvCxnSpPr/>
      </xdr:nvCxnSpPr>
      <xdr:spPr>
        <a:xfrm flipV="1">
          <a:off x="16510000" y="230949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31115</xdr:rowOff>
    </xdr:from>
    <xdr:ext cx="762000" cy="257175"/>
    <xdr:sp macro="" textlink="">
      <xdr:nvSpPr>
        <xdr:cNvPr id="125" name="物件費最小値テキスト"/>
        <xdr:cNvSpPr txBox="1"/>
      </xdr:nvSpPr>
      <xdr:spPr>
        <a:xfrm>
          <a:off x="16598900" y="3631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59055</xdr:rowOff>
    </xdr:from>
    <xdr:to xmlns:xdr="http://schemas.openxmlformats.org/drawingml/2006/spreadsheetDrawing">
      <xdr:col>82</xdr:col>
      <xdr:colOff>196850</xdr:colOff>
      <xdr:row>21</xdr:row>
      <xdr:rowOff>59055</xdr:rowOff>
    </xdr:to>
    <xdr:cxnSp macro="">
      <xdr:nvCxnSpPr>
        <xdr:cNvPr id="126" name="直線コネクタ 125"/>
        <xdr:cNvCxnSpPr/>
      </xdr:nvCxnSpPr>
      <xdr:spPr>
        <a:xfrm>
          <a:off x="16421100" y="365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167005</xdr:rowOff>
    </xdr:from>
    <xdr:ext cx="762000" cy="257175"/>
    <xdr:sp macro="" textlink="">
      <xdr:nvSpPr>
        <xdr:cNvPr id="127" name="物件費最大値テキスト"/>
        <xdr:cNvSpPr txBox="1"/>
      </xdr:nvSpPr>
      <xdr:spPr>
        <a:xfrm>
          <a:off x="16598900" y="20529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80645</xdr:rowOff>
    </xdr:from>
    <xdr:to xmlns:xdr="http://schemas.openxmlformats.org/drawingml/2006/spreadsheetDrawing">
      <xdr:col>82</xdr:col>
      <xdr:colOff>196850</xdr:colOff>
      <xdr:row>13</xdr:row>
      <xdr:rowOff>80645</xdr:rowOff>
    </xdr:to>
    <xdr:cxnSp macro="">
      <xdr:nvCxnSpPr>
        <xdr:cNvPr id="128" name="直線コネクタ 127"/>
        <xdr:cNvCxnSpPr/>
      </xdr:nvCxnSpPr>
      <xdr:spPr>
        <a:xfrm>
          <a:off x="16421100" y="230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53340</xdr:rowOff>
    </xdr:from>
    <xdr:to xmlns:xdr="http://schemas.openxmlformats.org/drawingml/2006/spreadsheetDrawing">
      <xdr:col>82</xdr:col>
      <xdr:colOff>107950</xdr:colOff>
      <xdr:row>18</xdr:row>
      <xdr:rowOff>40640</xdr:rowOff>
    </xdr:to>
    <xdr:cxnSp macro="">
      <xdr:nvCxnSpPr>
        <xdr:cNvPr id="129" name="直線コネクタ 128"/>
        <xdr:cNvCxnSpPr/>
      </xdr:nvCxnSpPr>
      <xdr:spPr>
        <a:xfrm>
          <a:off x="15671800" y="2625090"/>
          <a:ext cx="838200" cy="501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13970</xdr:rowOff>
    </xdr:from>
    <xdr:ext cx="762000" cy="259080"/>
    <xdr:sp macro="" textlink="">
      <xdr:nvSpPr>
        <xdr:cNvPr id="130" name="物件費平均値テキスト"/>
        <xdr:cNvSpPr txBox="1"/>
      </xdr:nvSpPr>
      <xdr:spPr>
        <a:xfrm>
          <a:off x="16598900" y="2757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168910</xdr:rowOff>
    </xdr:from>
    <xdr:to xmlns:xdr="http://schemas.openxmlformats.org/drawingml/2006/spreadsheetDrawing">
      <xdr:col>82</xdr:col>
      <xdr:colOff>158750</xdr:colOff>
      <xdr:row>17</xdr:row>
      <xdr:rowOff>99060</xdr:rowOff>
    </xdr:to>
    <xdr:sp macro="" textlink="">
      <xdr:nvSpPr>
        <xdr:cNvPr id="131" name="フローチャート: 判断 130"/>
        <xdr:cNvSpPr/>
      </xdr:nvSpPr>
      <xdr:spPr>
        <a:xfrm>
          <a:off x="16459200" y="291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53340</xdr:rowOff>
    </xdr:from>
    <xdr:to xmlns:xdr="http://schemas.openxmlformats.org/drawingml/2006/spreadsheetDrawing">
      <xdr:col>78</xdr:col>
      <xdr:colOff>69850</xdr:colOff>
      <xdr:row>16</xdr:row>
      <xdr:rowOff>99695</xdr:rowOff>
    </xdr:to>
    <xdr:cxnSp macro="">
      <xdr:nvCxnSpPr>
        <xdr:cNvPr id="132" name="直線コネクタ 131"/>
        <xdr:cNvCxnSpPr/>
      </xdr:nvCxnSpPr>
      <xdr:spPr>
        <a:xfrm flipV="1">
          <a:off x="14782800" y="2625090"/>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48895</xdr:rowOff>
    </xdr:from>
    <xdr:to xmlns:xdr="http://schemas.openxmlformats.org/drawingml/2006/spreadsheetDrawing">
      <xdr:col>78</xdr:col>
      <xdr:colOff>120650</xdr:colOff>
      <xdr:row>16</xdr:row>
      <xdr:rowOff>150495</xdr:rowOff>
    </xdr:to>
    <xdr:sp macro="" textlink="">
      <xdr:nvSpPr>
        <xdr:cNvPr id="133" name="フローチャート: 判断 132"/>
        <xdr:cNvSpPr/>
      </xdr:nvSpPr>
      <xdr:spPr>
        <a:xfrm>
          <a:off x="1562100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135255</xdr:rowOff>
    </xdr:from>
    <xdr:ext cx="736600" cy="257175"/>
    <xdr:sp macro="" textlink="">
      <xdr:nvSpPr>
        <xdr:cNvPr id="134" name="テキスト ボックス 133"/>
        <xdr:cNvSpPr txBox="1"/>
      </xdr:nvSpPr>
      <xdr:spPr>
        <a:xfrm>
          <a:off x="15290800" y="287845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99695</xdr:rowOff>
    </xdr:from>
    <xdr:to xmlns:xdr="http://schemas.openxmlformats.org/drawingml/2006/spreadsheetDrawing">
      <xdr:col>73</xdr:col>
      <xdr:colOff>180975</xdr:colOff>
      <xdr:row>17</xdr:row>
      <xdr:rowOff>156845</xdr:rowOff>
    </xdr:to>
    <xdr:cxnSp macro="">
      <xdr:nvCxnSpPr>
        <xdr:cNvPr id="135" name="直線コネクタ 134"/>
        <xdr:cNvCxnSpPr/>
      </xdr:nvCxnSpPr>
      <xdr:spPr>
        <a:xfrm flipV="1">
          <a:off x="13893800" y="284289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29210</xdr:rowOff>
    </xdr:from>
    <xdr:ext cx="762000" cy="257175"/>
    <xdr:sp macro="" textlink="">
      <xdr:nvSpPr>
        <xdr:cNvPr id="137" name="テキスト ボックス 136"/>
        <xdr:cNvSpPr txBox="1"/>
      </xdr:nvSpPr>
      <xdr:spPr>
        <a:xfrm>
          <a:off x="14401800" y="2943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99695</xdr:rowOff>
    </xdr:from>
    <xdr:to xmlns:xdr="http://schemas.openxmlformats.org/drawingml/2006/spreadsheetDrawing">
      <xdr:col>69</xdr:col>
      <xdr:colOff>92075</xdr:colOff>
      <xdr:row>17</xdr:row>
      <xdr:rowOff>156845</xdr:rowOff>
    </xdr:to>
    <xdr:cxnSp macro="">
      <xdr:nvCxnSpPr>
        <xdr:cNvPr id="138" name="直線コネクタ 137"/>
        <xdr:cNvCxnSpPr/>
      </xdr:nvCxnSpPr>
      <xdr:spPr>
        <a:xfrm>
          <a:off x="13004800" y="284289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63500</xdr:rowOff>
    </xdr:from>
    <xdr:to xmlns:xdr="http://schemas.openxmlformats.org/drawingml/2006/spreadsheetDrawing">
      <xdr:col>69</xdr:col>
      <xdr:colOff>142875</xdr:colOff>
      <xdr:row>17</xdr:row>
      <xdr:rowOff>164465</xdr:rowOff>
    </xdr:to>
    <xdr:sp macro="" textlink="">
      <xdr:nvSpPr>
        <xdr:cNvPr id="139" name="フローチャート: 判断 138"/>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3175</xdr:rowOff>
    </xdr:from>
    <xdr:ext cx="760095" cy="259080"/>
    <xdr:sp macro="" textlink="">
      <xdr:nvSpPr>
        <xdr:cNvPr id="140" name="テキスト ボックス 139"/>
        <xdr:cNvSpPr txBox="1"/>
      </xdr:nvSpPr>
      <xdr:spPr>
        <a:xfrm>
          <a:off x="13512800" y="27463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29845</xdr:rowOff>
    </xdr:from>
    <xdr:to xmlns:xdr="http://schemas.openxmlformats.org/drawingml/2006/spreadsheetDrawing">
      <xdr:col>65</xdr:col>
      <xdr:colOff>53975</xdr:colOff>
      <xdr:row>17</xdr:row>
      <xdr:rowOff>132080</xdr:rowOff>
    </xdr:to>
    <xdr:sp macro="" textlink="">
      <xdr:nvSpPr>
        <xdr:cNvPr id="141" name="フローチャート: 判断 140"/>
        <xdr:cNvSpPr/>
      </xdr:nvSpPr>
      <xdr:spPr>
        <a:xfrm>
          <a:off x="12954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116205</xdr:rowOff>
    </xdr:from>
    <xdr:ext cx="762000" cy="259080"/>
    <xdr:sp macro="" textlink="">
      <xdr:nvSpPr>
        <xdr:cNvPr id="142" name="テキスト ボックス 141"/>
        <xdr:cNvSpPr txBox="1"/>
      </xdr:nvSpPr>
      <xdr:spPr>
        <a:xfrm>
          <a:off x="12623800" y="303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4" name="テキスト ボックス 143"/>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5" name="テキスト ボックス 144"/>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7" name="テキスト ボックス 146"/>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160655</xdr:rowOff>
    </xdr:from>
    <xdr:to xmlns:xdr="http://schemas.openxmlformats.org/drawingml/2006/spreadsheetDrawing">
      <xdr:col>82</xdr:col>
      <xdr:colOff>158750</xdr:colOff>
      <xdr:row>18</xdr:row>
      <xdr:rowOff>90805</xdr:rowOff>
    </xdr:to>
    <xdr:sp macro="" textlink="">
      <xdr:nvSpPr>
        <xdr:cNvPr id="148" name="楕円 147"/>
        <xdr:cNvSpPr/>
      </xdr:nvSpPr>
      <xdr:spPr>
        <a:xfrm>
          <a:off x="16459200" y="30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132715</xdr:rowOff>
    </xdr:from>
    <xdr:ext cx="762000" cy="257175"/>
    <xdr:sp macro="" textlink="">
      <xdr:nvSpPr>
        <xdr:cNvPr id="149" name="物件費該当値テキスト"/>
        <xdr:cNvSpPr txBox="1"/>
      </xdr:nvSpPr>
      <xdr:spPr>
        <a:xfrm>
          <a:off x="16598900" y="3047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2540</xdr:rowOff>
    </xdr:from>
    <xdr:to xmlns:xdr="http://schemas.openxmlformats.org/drawingml/2006/spreadsheetDrawing">
      <xdr:col>78</xdr:col>
      <xdr:colOff>120650</xdr:colOff>
      <xdr:row>15</xdr:row>
      <xdr:rowOff>104140</xdr:rowOff>
    </xdr:to>
    <xdr:sp macro="" textlink="">
      <xdr:nvSpPr>
        <xdr:cNvPr id="150" name="楕円 149"/>
        <xdr:cNvSpPr/>
      </xdr:nvSpPr>
      <xdr:spPr>
        <a:xfrm>
          <a:off x="15621000" y="25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114300</xdr:rowOff>
    </xdr:from>
    <xdr:ext cx="736600" cy="259080"/>
    <xdr:sp macro="" textlink="">
      <xdr:nvSpPr>
        <xdr:cNvPr id="151" name="テキスト ボックス 150"/>
        <xdr:cNvSpPr txBox="1"/>
      </xdr:nvSpPr>
      <xdr:spPr>
        <a:xfrm>
          <a:off x="15290800" y="2343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48895</xdr:rowOff>
    </xdr:from>
    <xdr:to xmlns:xdr="http://schemas.openxmlformats.org/drawingml/2006/spreadsheetDrawing">
      <xdr:col>74</xdr:col>
      <xdr:colOff>31750</xdr:colOff>
      <xdr:row>16</xdr:row>
      <xdr:rowOff>150495</xdr:rowOff>
    </xdr:to>
    <xdr:sp macro="" textlink="">
      <xdr:nvSpPr>
        <xdr:cNvPr id="152" name="楕円 151"/>
        <xdr:cNvSpPr/>
      </xdr:nvSpPr>
      <xdr:spPr>
        <a:xfrm>
          <a:off x="14732000" y="2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160655</xdr:rowOff>
    </xdr:from>
    <xdr:ext cx="762000" cy="259080"/>
    <xdr:sp macro="" textlink="">
      <xdr:nvSpPr>
        <xdr:cNvPr id="153" name="テキスト ボックス 152"/>
        <xdr:cNvSpPr txBox="1"/>
      </xdr:nvSpPr>
      <xdr:spPr>
        <a:xfrm>
          <a:off x="14401800" y="25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106045</xdr:rowOff>
    </xdr:from>
    <xdr:to xmlns:xdr="http://schemas.openxmlformats.org/drawingml/2006/spreadsheetDrawing">
      <xdr:col>69</xdr:col>
      <xdr:colOff>142875</xdr:colOff>
      <xdr:row>18</xdr:row>
      <xdr:rowOff>36195</xdr:rowOff>
    </xdr:to>
    <xdr:sp macro="" textlink="">
      <xdr:nvSpPr>
        <xdr:cNvPr id="154" name="楕円 153"/>
        <xdr:cNvSpPr/>
      </xdr:nvSpPr>
      <xdr:spPr>
        <a:xfrm>
          <a:off x="13843000" y="30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20955</xdr:rowOff>
    </xdr:from>
    <xdr:ext cx="760095" cy="257175"/>
    <xdr:sp macro="" textlink="">
      <xdr:nvSpPr>
        <xdr:cNvPr id="155" name="テキスト ボックス 154"/>
        <xdr:cNvSpPr txBox="1"/>
      </xdr:nvSpPr>
      <xdr:spPr>
        <a:xfrm>
          <a:off x="13512800" y="31070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48895</xdr:rowOff>
    </xdr:from>
    <xdr:to xmlns:xdr="http://schemas.openxmlformats.org/drawingml/2006/spreadsheetDrawing">
      <xdr:col>65</xdr:col>
      <xdr:colOff>53975</xdr:colOff>
      <xdr:row>16</xdr:row>
      <xdr:rowOff>150495</xdr:rowOff>
    </xdr:to>
    <xdr:sp macro="" textlink="">
      <xdr:nvSpPr>
        <xdr:cNvPr id="156" name="楕円 155"/>
        <xdr:cNvSpPr/>
      </xdr:nvSpPr>
      <xdr:spPr>
        <a:xfrm>
          <a:off x="12954000" y="2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160655</xdr:rowOff>
    </xdr:from>
    <xdr:ext cx="762000" cy="259080"/>
    <xdr:sp macro="" textlink="">
      <xdr:nvSpPr>
        <xdr:cNvPr id="157" name="テキスト ボックス 156"/>
        <xdr:cNvSpPr txBox="1"/>
      </xdr:nvSpPr>
      <xdr:spPr>
        <a:xfrm>
          <a:off x="12623800" y="25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扶助費のうち、生活保護の</a:t>
          </a:r>
          <a:r>
            <a:rPr kumimoji="1" lang="ja-JP" altLang="en-US" sz="1100">
              <a:solidFill>
                <a:schemeClr val="dk1"/>
              </a:solidFill>
              <a:effectLst/>
              <a:latin typeface="+mn-lt"/>
              <a:ea typeface="+mn-ea"/>
              <a:cs typeface="+mn-cs"/>
            </a:rPr>
            <a:t>コロナ禍による受診控えが解消</a:t>
          </a:r>
          <a:r>
            <a:rPr kumimoji="1" lang="ja-JP" altLang="ja-JP" sz="1100">
              <a:solidFill>
                <a:schemeClr val="dk1"/>
              </a:solidFill>
              <a:effectLst/>
              <a:latin typeface="+mn-lt"/>
              <a:ea typeface="+mn-ea"/>
              <a:cs typeface="+mn-cs"/>
            </a:rPr>
            <a:t>したことなどにより、扶助費全体では前年より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ポイント増となり、類似団体を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就労指導や医療扶助など生活保護の適正運営に努め、扶助費の削減を図る。また、生活保護に至る前段階の生活困窮者に対して、自立支援事業、就労準備支援事業及び家計相談事業に取り組むなど、生活保護の適正実施に努める。</a:t>
          </a:r>
          <a:endParaRPr kumimoji="1" lang="en-US" altLang="ja-JP" sz="1100">
            <a:solidFill>
              <a:schemeClr val="dk1"/>
            </a:solidFill>
            <a:effectLst/>
            <a:latin typeface="+mn-lt"/>
            <a:ea typeface="+mn-ea"/>
            <a:cs typeface="+mn-cs"/>
          </a:endParaRP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9" name="テキスト ボックス 168"/>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71" name="テキスト ボックス 170"/>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095" cy="259080"/>
    <xdr:sp macro="" textlink="">
      <xdr:nvSpPr>
        <xdr:cNvPr id="173" name="テキスト ボックス 172"/>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095" cy="259080"/>
    <xdr:sp macro="" textlink="">
      <xdr:nvSpPr>
        <xdr:cNvPr id="175" name="テキスト ボックス 174"/>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095" cy="257175"/>
    <xdr:sp macro="" textlink="">
      <xdr:nvSpPr>
        <xdr:cNvPr id="177" name="テキスト ボックス 176"/>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095" cy="259080"/>
    <xdr:sp macro="" textlink="">
      <xdr:nvSpPr>
        <xdr:cNvPr id="179" name="テキスト ボックス 178"/>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095" cy="259080"/>
    <xdr:sp macro="" textlink="">
      <xdr:nvSpPr>
        <xdr:cNvPr id="181" name="テキスト ボックス 180"/>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macro="" textlink="">
      <xdr:nvSpPr>
        <xdr:cNvPr id="183" name="テキスト ボックス 182"/>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44450</xdr:rowOff>
    </xdr:from>
    <xdr:to xmlns:xdr="http://schemas.openxmlformats.org/drawingml/2006/spreadsheetDrawing">
      <xdr:col>24</xdr:col>
      <xdr:colOff>25400</xdr:colOff>
      <xdr:row>61</xdr:row>
      <xdr:rowOff>158750</xdr:rowOff>
    </xdr:to>
    <xdr:cxnSp macro="">
      <xdr:nvCxnSpPr>
        <xdr:cNvPr id="185" name="直線コネクタ 184"/>
        <xdr:cNvCxnSpPr/>
      </xdr:nvCxnSpPr>
      <xdr:spPr>
        <a:xfrm flipV="1">
          <a:off x="4826000" y="91313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130810</xdr:rowOff>
    </xdr:from>
    <xdr:ext cx="762000" cy="259080"/>
    <xdr:sp macro="" textlink="">
      <xdr:nvSpPr>
        <xdr:cNvPr id="186" name="扶助費最小値テキスト"/>
        <xdr:cNvSpPr txBox="1"/>
      </xdr:nvSpPr>
      <xdr:spPr>
        <a:xfrm>
          <a:off x="49149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158750</xdr:rowOff>
    </xdr:from>
    <xdr:to xmlns:xdr="http://schemas.openxmlformats.org/drawingml/2006/spreadsheetDrawing">
      <xdr:col>24</xdr:col>
      <xdr:colOff>114300</xdr:colOff>
      <xdr:row>61</xdr:row>
      <xdr:rowOff>158750</xdr:rowOff>
    </xdr:to>
    <xdr:cxnSp macro="">
      <xdr:nvCxnSpPr>
        <xdr:cNvPr id="187" name="直線コネクタ 186"/>
        <xdr:cNvCxnSpPr/>
      </xdr:nvCxnSpPr>
      <xdr:spPr>
        <a:xfrm>
          <a:off x="4737100" y="1061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130810</xdr:rowOff>
    </xdr:from>
    <xdr:ext cx="762000" cy="259080"/>
    <xdr:sp macro="" textlink="">
      <xdr:nvSpPr>
        <xdr:cNvPr id="188" name="扶助費最大値テキスト"/>
        <xdr:cNvSpPr txBox="1"/>
      </xdr:nvSpPr>
      <xdr:spPr>
        <a:xfrm>
          <a:off x="49149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44450</xdr:rowOff>
    </xdr:from>
    <xdr:to xmlns:xdr="http://schemas.openxmlformats.org/drawingml/2006/spreadsheetDrawing">
      <xdr:col>24</xdr:col>
      <xdr:colOff>114300</xdr:colOff>
      <xdr:row>53</xdr:row>
      <xdr:rowOff>44450</xdr:rowOff>
    </xdr:to>
    <xdr:cxnSp macro="">
      <xdr:nvCxnSpPr>
        <xdr:cNvPr id="189" name="直線コネクタ 188"/>
        <xdr:cNvCxnSpPr/>
      </xdr:nvCxnSpPr>
      <xdr:spPr>
        <a:xfrm>
          <a:off x="4737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6350</xdr:rowOff>
    </xdr:from>
    <xdr:to xmlns:xdr="http://schemas.openxmlformats.org/drawingml/2006/spreadsheetDrawing">
      <xdr:col>24</xdr:col>
      <xdr:colOff>25400</xdr:colOff>
      <xdr:row>57</xdr:row>
      <xdr:rowOff>31750</xdr:rowOff>
    </xdr:to>
    <xdr:cxnSp macro="">
      <xdr:nvCxnSpPr>
        <xdr:cNvPr id="190" name="直線コネクタ 189"/>
        <xdr:cNvCxnSpPr/>
      </xdr:nvCxnSpPr>
      <xdr:spPr>
        <a:xfrm>
          <a:off x="3987800" y="97790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105410</xdr:rowOff>
    </xdr:from>
    <xdr:ext cx="762000" cy="259080"/>
    <xdr:sp macro="" textlink="">
      <xdr:nvSpPr>
        <xdr:cNvPr id="191" name="扶助費平均値テキスト"/>
        <xdr:cNvSpPr txBox="1"/>
      </xdr:nvSpPr>
      <xdr:spPr>
        <a:xfrm>
          <a:off x="4914900" y="9535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88900</xdr:rowOff>
    </xdr:from>
    <xdr:to xmlns:xdr="http://schemas.openxmlformats.org/drawingml/2006/spreadsheetDrawing">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6350</xdr:rowOff>
    </xdr:from>
    <xdr:to xmlns:xdr="http://schemas.openxmlformats.org/drawingml/2006/spreadsheetDrawing">
      <xdr:col>19</xdr:col>
      <xdr:colOff>187325</xdr:colOff>
      <xdr:row>57</xdr:row>
      <xdr:rowOff>133350</xdr:rowOff>
    </xdr:to>
    <xdr:cxnSp macro="">
      <xdr:nvCxnSpPr>
        <xdr:cNvPr id="193" name="直線コネクタ 192"/>
        <xdr:cNvCxnSpPr/>
      </xdr:nvCxnSpPr>
      <xdr:spPr>
        <a:xfrm flipV="1">
          <a:off x="3098800" y="9779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50800</xdr:rowOff>
    </xdr:from>
    <xdr:to xmlns:xdr="http://schemas.openxmlformats.org/drawingml/2006/spreadsheetDrawing">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162560</xdr:rowOff>
    </xdr:from>
    <xdr:ext cx="734695" cy="259080"/>
    <xdr:sp macro="" textlink="">
      <xdr:nvSpPr>
        <xdr:cNvPr id="195" name="テキスト ボックス 194"/>
        <xdr:cNvSpPr txBox="1"/>
      </xdr:nvSpPr>
      <xdr:spPr>
        <a:xfrm>
          <a:off x="3606800" y="94208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133350</xdr:rowOff>
    </xdr:from>
    <xdr:to xmlns:xdr="http://schemas.openxmlformats.org/drawingml/2006/spreadsheetDrawing">
      <xdr:col>15</xdr:col>
      <xdr:colOff>98425</xdr:colOff>
      <xdr:row>59</xdr:row>
      <xdr:rowOff>57150</xdr:rowOff>
    </xdr:to>
    <xdr:cxnSp macro="">
      <xdr:nvCxnSpPr>
        <xdr:cNvPr id="196" name="直線コネクタ 195"/>
        <xdr:cNvCxnSpPr/>
      </xdr:nvCxnSpPr>
      <xdr:spPr>
        <a:xfrm flipV="1">
          <a:off x="2209800" y="99060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114300</xdr:rowOff>
    </xdr:from>
    <xdr:to xmlns:xdr="http://schemas.openxmlformats.org/drawingml/2006/spreadsheetDrawing">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54610</xdr:rowOff>
    </xdr:from>
    <xdr:ext cx="762000" cy="257175"/>
    <xdr:sp macro="" textlink="">
      <xdr:nvSpPr>
        <xdr:cNvPr id="198" name="テキスト ボックス 197"/>
        <xdr:cNvSpPr txBox="1"/>
      </xdr:nvSpPr>
      <xdr:spPr>
        <a:xfrm>
          <a:off x="2717800" y="948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59</xdr:row>
      <xdr:rowOff>57150</xdr:rowOff>
    </xdr:from>
    <xdr:to xmlns:xdr="http://schemas.openxmlformats.org/drawingml/2006/spreadsheetDrawing">
      <xdr:col>11</xdr:col>
      <xdr:colOff>9525</xdr:colOff>
      <xdr:row>59</xdr:row>
      <xdr:rowOff>120650</xdr:rowOff>
    </xdr:to>
    <xdr:cxnSp macro="">
      <xdr:nvCxnSpPr>
        <xdr:cNvPr id="199" name="直線コネクタ 198"/>
        <xdr:cNvCxnSpPr/>
      </xdr:nvCxnSpPr>
      <xdr:spPr>
        <a:xfrm flipV="1">
          <a:off x="1320800" y="101727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82550</xdr:rowOff>
    </xdr:from>
    <xdr:to xmlns:xdr="http://schemas.openxmlformats.org/drawingml/2006/spreadsheetDrawing">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22860</xdr:rowOff>
    </xdr:from>
    <xdr:ext cx="760095" cy="259080"/>
    <xdr:sp macro="" textlink="">
      <xdr:nvSpPr>
        <xdr:cNvPr id="201" name="テキスト ボックス 200"/>
        <xdr:cNvSpPr txBox="1"/>
      </xdr:nvSpPr>
      <xdr:spPr>
        <a:xfrm>
          <a:off x="1828800" y="9624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31750</xdr:rowOff>
    </xdr:from>
    <xdr:to xmlns:xdr="http://schemas.openxmlformats.org/drawingml/2006/spreadsheetDrawing">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143510</xdr:rowOff>
    </xdr:from>
    <xdr:ext cx="760095" cy="257175"/>
    <xdr:sp macro="" textlink="">
      <xdr:nvSpPr>
        <xdr:cNvPr id="203" name="テキスト ボックス 202"/>
        <xdr:cNvSpPr txBox="1"/>
      </xdr:nvSpPr>
      <xdr:spPr>
        <a:xfrm>
          <a:off x="939800" y="95732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6" name="テキスト ボックス 205"/>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152400</xdr:rowOff>
    </xdr:from>
    <xdr:to xmlns:xdr="http://schemas.openxmlformats.org/drawingml/2006/spreadsheetDrawing">
      <xdr:col>24</xdr:col>
      <xdr:colOff>76200</xdr:colOff>
      <xdr:row>57</xdr:row>
      <xdr:rowOff>82550</xdr:rowOff>
    </xdr:to>
    <xdr:sp macro="" textlink="">
      <xdr:nvSpPr>
        <xdr:cNvPr id="209" name="楕円 208"/>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124460</xdr:rowOff>
    </xdr:from>
    <xdr:ext cx="762000" cy="259080"/>
    <xdr:sp macro="" textlink="">
      <xdr:nvSpPr>
        <xdr:cNvPr id="210" name="扶助費該当値テキスト"/>
        <xdr:cNvSpPr txBox="1"/>
      </xdr:nvSpPr>
      <xdr:spPr>
        <a:xfrm>
          <a:off x="49149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127000</xdr:rowOff>
    </xdr:from>
    <xdr:to xmlns:xdr="http://schemas.openxmlformats.org/drawingml/2006/spreadsheetDrawing">
      <xdr:col>20</xdr:col>
      <xdr:colOff>38100</xdr:colOff>
      <xdr:row>57</xdr:row>
      <xdr:rowOff>57150</xdr:rowOff>
    </xdr:to>
    <xdr:sp macro="" textlink="">
      <xdr:nvSpPr>
        <xdr:cNvPr id="211" name="楕円 210"/>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41910</xdr:rowOff>
    </xdr:from>
    <xdr:ext cx="734695" cy="257175"/>
    <xdr:sp macro="" textlink="">
      <xdr:nvSpPr>
        <xdr:cNvPr id="212" name="テキスト ボックス 211"/>
        <xdr:cNvSpPr txBox="1"/>
      </xdr:nvSpPr>
      <xdr:spPr>
        <a:xfrm>
          <a:off x="3606800" y="98145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82550</xdr:rowOff>
    </xdr:from>
    <xdr:to xmlns:xdr="http://schemas.openxmlformats.org/drawingml/2006/spreadsheetDrawing">
      <xdr:col>15</xdr:col>
      <xdr:colOff>149225</xdr:colOff>
      <xdr:row>58</xdr:row>
      <xdr:rowOff>12700</xdr:rowOff>
    </xdr:to>
    <xdr:sp macro="" textlink="">
      <xdr:nvSpPr>
        <xdr:cNvPr id="213" name="楕円 212"/>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168910</xdr:rowOff>
    </xdr:from>
    <xdr:ext cx="762000" cy="257175"/>
    <xdr:sp macro="" textlink="">
      <xdr:nvSpPr>
        <xdr:cNvPr id="214" name="テキスト ボックス 213"/>
        <xdr:cNvSpPr txBox="1"/>
      </xdr:nvSpPr>
      <xdr:spPr>
        <a:xfrm>
          <a:off x="2717800" y="9941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59</xdr:row>
      <xdr:rowOff>6350</xdr:rowOff>
    </xdr:from>
    <xdr:to xmlns:xdr="http://schemas.openxmlformats.org/drawingml/2006/spreadsheetDrawing">
      <xdr:col>11</xdr:col>
      <xdr:colOff>60325</xdr:colOff>
      <xdr:row>59</xdr:row>
      <xdr:rowOff>107950</xdr:rowOff>
    </xdr:to>
    <xdr:sp macro="" textlink="">
      <xdr:nvSpPr>
        <xdr:cNvPr id="215" name="楕円 214"/>
        <xdr:cNvSpPr/>
      </xdr:nvSpPr>
      <xdr:spPr>
        <a:xfrm>
          <a:off x="2159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59</xdr:row>
      <xdr:rowOff>92710</xdr:rowOff>
    </xdr:from>
    <xdr:ext cx="760095" cy="259080"/>
    <xdr:sp macro="" textlink="">
      <xdr:nvSpPr>
        <xdr:cNvPr id="216" name="テキスト ボックス 215"/>
        <xdr:cNvSpPr txBox="1"/>
      </xdr:nvSpPr>
      <xdr:spPr>
        <a:xfrm>
          <a:off x="1828800" y="10208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69850</xdr:rowOff>
    </xdr:from>
    <xdr:to xmlns:xdr="http://schemas.openxmlformats.org/drawingml/2006/spreadsheetDrawing">
      <xdr:col>6</xdr:col>
      <xdr:colOff>171450</xdr:colOff>
      <xdr:row>60</xdr:row>
      <xdr:rowOff>0</xdr:rowOff>
    </xdr:to>
    <xdr:sp macro="" textlink="">
      <xdr:nvSpPr>
        <xdr:cNvPr id="217" name="楕円 216"/>
        <xdr:cNvSpPr/>
      </xdr:nvSpPr>
      <xdr:spPr>
        <a:xfrm>
          <a:off x="1270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156210</xdr:rowOff>
    </xdr:from>
    <xdr:ext cx="760095" cy="257175"/>
    <xdr:sp macro="" textlink="">
      <xdr:nvSpPr>
        <xdr:cNvPr id="218" name="テキスト ボックス 217"/>
        <xdr:cNvSpPr txBox="1"/>
      </xdr:nvSpPr>
      <xdr:spPr>
        <a:xfrm>
          <a:off x="939800" y="102717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維持補修費や国民健康保険事業特別会計事務費等繰出金の増等により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今後も、介護予防や疾病予防を推進し、特別会計の健全運営に努める。</a:t>
          </a:r>
          <a:endParaRPr lang="ja-JP" altLang="ja-JP" sz="1400">
            <a:effectLst/>
          </a:endParaRP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30" name="テキスト ボックス 229"/>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32" name="テキスト ボックス 231"/>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095" cy="259080"/>
    <xdr:sp macro="" textlink="">
      <xdr:nvSpPr>
        <xdr:cNvPr id="234" name="テキスト ボックス 233"/>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095" cy="259080"/>
    <xdr:sp macro="" textlink="">
      <xdr:nvSpPr>
        <xdr:cNvPr id="236" name="テキスト ボックス 235"/>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095" cy="257175"/>
    <xdr:sp macro="" textlink="">
      <xdr:nvSpPr>
        <xdr:cNvPr id="238" name="テキスト ボックス 237"/>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095" cy="259080"/>
    <xdr:sp macro="" textlink="">
      <xdr:nvSpPr>
        <xdr:cNvPr id="240" name="テキスト ボックス 239"/>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095" cy="259080"/>
    <xdr:sp macro="" textlink="">
      <xdr:nvSpPr>
        <xdr:cNvPr id="242" name="テキスト ボックス 241"/>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095" cy="257175"/>
    <xdr:sp macro="" textlink="">
      <xdr:nvSpPr>
        <xdr:cNvPr id="244" name="テキスト ボックス 243"/>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161290</xdr:rowOff>
    </xdr:from>
    <xdr:to xmlns:xdr="http://schemas.openxmlformats.org/drawingml/2006/spreadsheetDrawing">
      <xdr:col>82</xdr:col>
      <xdr:colOff>107950</xdr:colOff>
      <xdr:row>62</xdr:row>
      <xdr:rowOff>35560</xdr:rowOff>
    </xdr:to>
    <xdr:cxnSp macro="">
      <xdr:nvCxnSpPr>
        <xdr:cNvPr id="246" name="直線コネクタ 245"/>
        <xdr:cNvCxnSpPr/>
      </xdr:nvCxnSpPr>
      <xdr:spPr>
        <a:xfrm flipV="1">
          <a:off x="16510000" y="92481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7620</xdr:rowOff>
    </xdr:from>
    <xdr:ext cx="762000" cy="257175"/>
    <xdr:sp macro="" textlink="">
      <xdr:nvSpPr>
        <xdr:cNvPr id="247" name="その他最小値テキスト"/>
        <xdr:cNvSpPr txBox="1"/>
      </xdr:nvSpPr>
      <xdr:spPr>
        <a:xfrm>
          <a:off x="16598900" y="10637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35560</xdr:rowOff>
    </xdr:from>
    <xdr:to xmlns:xdr="http://schemas.openxmlformats.org/drawingml/2006/spreadsheetDrawing">
      <xdr:col>82</xdr:col>
      <xdr:colOff>196850</xdr:colOff>
      <xdr:row>62</xdr:row>
      <xdr:rowOff>35560</xdr:rowOff>
    </xdr:to>
    <xdr:cxnSp macro="">
      <xdr:nvCxnSpPr>
        <xdr:cNvPr id="248" name="直線コネクタ 247"/>
        <xdr:cNvCxnSpPr/>
      </xdr:nvCxnSpPr>
      <xdr:spPr>
        <a:xfrm>
          <a:off x="16421100" y="1066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76200</xdr:rowOff>
    </xdr:from>
    <xdr:ext cx="762000" cy="257175"/>
    <xdr:sp macro="" textlink="">
      <xdr:nvSpPr>
        <xdr:cNvPr id="249" name="その他最大値テキスト"/>
        <xdr:cNvSpPr txBox="1"/>
      </xdr:nvSpPr>
      <xdr:spPr>
        <a:xfrm>
          <a:off x="16598900" y="8991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161290</xdr:rowOff>
    </xdr:from>
    <xdr:to xmlns:xdr="http://schemas.openxmlformats.org/drawingml/2006/spreadsheetDrawing">
      <xdr:col>82</xdr:col>
      <xdr:colOff>196850</xdr:colOff>
      <xdr:row>53</xdr:row>
      <xdr:rowOff>161290</xdr:rowOff>
    </xdr:to>
    <xdr:cxnSp macro="">
      <xdr:nvCxnSpPr>
        <xdr:cNvPr id="250" name="直線コネクタ 249"/>
        <xdr:cNvCxnSpPr/>
      </xdr:nvCxnSpPr>
      <xdr:spPr>
        <a:xfrm>
          <a:off x="16421100" y="924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43180</xdr:rowOff>
    </xdr:from>
    <xdr:to xmlns:xdr="http://schemas.openxmlformats.org/drawingml/2006/spreadsheetDrawing">
      <xdr:col>82</xdr:col>
      <xdr:colOff>107950</xdr:colOff>
      <xdr:row>56</xdr:row>
      <xdr:rowOff>81280</xdr:rowOff>
    </xdr:to>
    <xdr:cxnSp macro="">
      <xdr:nvCxnSpPr>
        <xdr:cNvPr id="251" name="直線コネクタ 250"/>
        <xdr:cNvCxnSpPr/>
      </xdr:nvCxnSpPr>
      <xdr:spPr>
        <a:xfrm>
          <a:off x="15671800" y="96443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25400</xdr:rowOff>
    </xdr:from>
    <xdr:ext cx="762000" cy="259080"/>
    <xdr:sp macro="" textlink="">
      <xdr:nvSpPr>
        <xdr:cNvPr id="252" name="その他平均値テキスト"/>
        <xdr:cNvSpPr txBox="1"/>
      </xdr:nvSpPr>
      <xdr:spPr>
        <a:xfrm>
          <a:off x="16598900" y="9626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43180</xdr:rowOff>
    </xdr:from>
    <xdr:to xmlns:xdr="http://schemas.openxmlformats.org/drawingml/2006/spreadsheetDrawing">
      <xdr:col>78</xdr:col>
      <xdr:colOff>69850</xdr:colOff>
      <xdr:row>57</xdr:row>
      <xdr:rowOff>46990</xdr:rowOff>
    </xdr:to>
    <xdr:cxnSp macro="">
      <xdr:nvCxnSpPr>
        <xdr:cNvPr id="254" name="直線コネクタ 253"/>
        <xdr:cNvCxnSpPr/>
      </xdr:nvCxnSpPr>
      <xdr:spPr>
        <a:xfrm flipV="1">
          <a:off x="14782800" y="964438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30480</xdr:rowOff>
    </xdr:from>
    <xdr:to xmlns:xdr="http://schemas.openxmlformats.org/drawingml/2006/spreadsheetDrawing">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116840</xdr:rowOff>
    </xdr:from>
    <xdr:ext cx="736600" cy="259080"/>
    <xdr:sp macro="" textlink="">
      <xdr:nvSpPr>
        <xdr:cNvPr id="256" name="テキスト ボックス 255"/>
        <xdr:cNvSpPr txBox="1"/>
      </xdr:nvSpPr>
      <xdr:spPr>
        <a:xfrm>
          <a:off x="15290800" y="9718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46990</xdr:rowOff>
    </xdr:from>
    <xdr:to xmlns:xdr="http://schemas.openxmlformats.org/drawingml/2006/spreadsheetDrawing">
      <xdr:col>73</xdr:col>
      <xdr:colOff>180975</xdr:colOff>
      <xdr:row>57</xdr:row>
      <xdr:rowOff>153670</xdr:rowOff>
    </xdr:to>
    <xdr:cxnSp macro="">
      <xdr:nvCxnSpPr>
        <xdr:cNvPr id="257" name="直線コネクタ 256"/>
        <xdr:cNvCxnSpPr/>
      </xdr:nvCxnSpPr>
      <xdr:spPr>
        <a:xfrm flipV="1">
          <a:off x="13893800" y="98196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53340</xdr:rowOff>
    </xdr:from>
    <xdr:to xmlns:xdr="http://schemas.openxmlformats.org/drawingml/2006/spreadsheetDrawing">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165100</xdr:rowOff>
    </xdr:from>
    <xdr:ext cx="762000" cy="259080"/>
    <xdr:sp macro="" textlink="">
      <xdr:nvSpPr>
        <xdr:cNvPr id="259" name="テキスト ボックス 258"/>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115570</xdr:rowOff>
    </xdr:from>
    <xdr:to xmlns:xdr="http://schemas.openxmlformats.org/drawingml/2006/spreadsheetDrawing">
      <xdr:col>69</xdr:col>
      <xdr:colOff>92075</xdr:colOff>
      <xdr:row>57</xdr:row>
      <xdr:rowOff>153670</xdr:rowOff>
    </xdr:to>
    <xdr:cxnSp macro="">
      <xdr:nvCxnSpPr>
        <xdr:cNvPr id="260" name="直線コネクタ 259"/>
        <xdr:cNvCxnSpPr/>
      </xdr:nvCxnSpPr>
      <xdr:spPr>
        <a:xfrm>
          <a:off x="13004800" y="98882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11430</xdr:rowOff>
    </xdr:from>
    <xdr:to xmlns:xdr="http://schemas.openxmlformats.org/drawingml/2006/spreadsheetDrawing">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123190</xdr:rowOff>
    </xdr:from>
    <xdr:ext cx="760095" cy="257175"/>
    <xdr:sp macro="" textlink="">
      <xdr:nvSpPr>
        <xdr:cNvPr id="262" name="テキスト ボックス 261"/>
        <xdr:cNvSpPr txBox="1"/>
      </xdr:nvSpPr>
      <xdr:spPr>
        <a:xfrm>
          <a:off x="13512800" y="95529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49530</xdr:rowOff>
    </xdr:from>
    <xdr:to xmlns:xdr="http://schemas.openxmlformats.org/drawingml/2006/spreadsheetDrawing">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161290</xdr:rowOff>
    </xdr:from>
    <xdr:ext cx="762000" cy="259080"/>
    <xdr:sp macro="" textlink="">
      <xdr:nvSpPr>
        <xdr:cNvPr id="264" name="テキスト ボックス 263"/>
        <xdr:cNvSpPr txBox="1"/>
      </xdr:nvSpPr>
      <xdr:spPr>
        <a:xfrm>
          <a:off x="12623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6" name="テキスト ボックス 265"/>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7" name="テキスト ボックス 266"/>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69" name="テキスト ボックス 268"/>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30480</xdr:rowOff>
    </xdr:from>
    <xdr:to xmlns:xdr="http://schemas.openxmlformats.org/drawingml/2006/spreadsheetDrawing">
      <xdr:col>82</xdr:col>
      <xdr:colOff>158750</xdr:colOff>
      <xdr:row>56</xdr:row>
      <xdr:rowOff>132080</xdr:rowOff>
    </xdr:to>
    <xdr:sp macro="" textlink="">
      <xdr:nvSpPr>
        <xdr:cNvPr id="270" name="楕円 269"/>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46990</xdr:rowOff>
    </xdr:from>
    <xdr:ext cx="762000" cy="259080"/>
    <xdr:sp macro="" textlink="">
      <xdr:nvSpPr>
        <xdr:cNvPr id="271" name="その他該当値テキスト"/>
        <xdr:cNvSpPr txBox="1"/>
      </xdr:nvSpPr>
      <xdr:spPr>
        <a:xfrm>
          <a:off x="16598900" y="9476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163830</xdr:rowOff>
    </xdr:from>
    <xdr:to xmlns:xdr="http://schemas.openxmlformats.org/drawingml/2006/spreadsheetDrawing">
      <xdr:col>78</xdr:col>
      <xdr:colOff>120650</xdr:colOff>
      <xdr:row>56</xdr:row>
      <xdr:rowOff>93980</xdr:rowOff>
    </xdr:to>
    <xdr:sp macro="" textlink="">
      <xdr:nvSpPr>
        <xdr:cNvPr id="272" name="楕円 271"/>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104140</xdr:rowOff>
    </xdr:from>
    <xdr:ext cx="736600" cy="259080"/>
    <xdr:sp macro="" textlink="">
      <xdr:nvSpPr>
        <xdr:cNvPr id="273" name="テキスト ボックス 272"/>
        <xdr:cNvSpPr txBox="1"/>
      </xdr:nvSpPr>
      <xdr:spPr>
        <a:xfrm>
          <a:off x="15290800" y="9362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167640</xdr:rowOff>
    </xdr:from>
    <xdr:to xmlns:xdr="http://schemas.openxmlformats.org/drawingml/2006/spreadsheetDrawing">
      <xdr:col>74</xdr:col>
      <xdr:colOff>31750</xdr:colOff>
      <xdr:row>57</xdr:row>
      <xdr:rowOff>97790</xdr:rowOff>
    </xdr:to>
    <xdr:sp macro="" textlink="">
      <xdr:nvSpPr>
        <xdr:cNvPr id="274" name="楕円 273"/>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82550</xdr:rowOff>
    </xdr:from>
    <xdr:ext cx="762000" cy="259080"/>
    <xdr:sp macro="" textlink="">
      <xdr:nvSpPr>
        <xdr:cNvPr id="275" name="テキスト ボックス 274"/>
        <xdr:cNvSpPr txBox="1"/>
      </xdr:nvSpPr>
      <xdr:spPr>
        <a:xfrm>
          <a:off x="14401800" y="985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102870</xdr:rowOff>
    </xdr:from>
    <xdr:to xmlns:xdr="http://schemas.openxmlformats.org/drawingml/2006/spreadsheetDrawing">
      <xdr:col>69</xdr:col>
      <xdr:colOff>142875</xdr:colOff>
      <xdr:row>58</xdr:row>
      <xdr:rowOff>33020</xdr:rowOff>
    </xdr:to>
    <xdr:sp macro="" textlink="">
      <xdr:nvSpPr>
        <xdr:cNvPr id="276" name="楕円 275"/>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17780</xdr:rowOff>
    </xdr:from>
    <xdr:ext cx="760095" cy="257175"/>
    <xdr:sp macro="" textlink="">
      <xdr:nvSpPr>
        <xdr:cNvPr id="277" name="テキスト ボックス 276"/>
        <xdr:cNvSpPr txBox="1"/>
      </xdr:nvSpPr>
      <xdr:spPr>
        <a:xfrm>
          <a:off x="13512800" y="99618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64770</xdr:rowOff>
    </xdr:from>
    <xdr:to xmlns:xdr="http://schemas.openxmlformats.org/drawingml/2006/spreadsheetDrawing">
      <xdr:col>65</xdr:col>
      <xdr:colOff>53975</xdr:colOff>
      <xdr:row>57</xdr:row>
      <xdr:rowOff>166370</xdr:rowOff>
    </xdr:to>
    <xdr:sp macro="" textlink="">
      <xdr:nvSpPr>
        <xdr:cNvPr id="278" name="楕円 277"/>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151130</xdr:rowOff>
    </xdr:from>
    <xdr:ext cx="762000" cy="259080"/>
    <xdr:sp macro="" textlink="">
      <xdr:nvSpPr>
        <xdr:cNvPr id="279" name="テキスト ボックス 278"/>
        <xdr:cNvSpPr txBox="1"/>
      </xdr:nvSpPr>
      <xdr:spPr>
        <a:xfrm>
          <a:off x="12623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安芸広域市町村圏事務組合負担金の増等により、補助費等の全体では昨年より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ポイント増となっている。</a:t>
          </a:r>
          <a:endParaRPr lang="ja-JP" altLang="ja-JP" sz="1400">
            <a:effectLst/>
          </a:endParaRPr>
        </a:p>
        <a:p>
          <a:r>
            <a:rPr kumimoji="1" lang="ja-JP" altLang="ja-JP" sz="1100">
              <a:solidFill>
                <a:schemeClr val="dk1"/>
              </a:solidFill>
              <a:effectLst/>
              <a:latin typeface="+mn-lt"/>
              <a:ea typeface="+mn-ea"/>
              <a:cs typeface="+mn-cs"/>
            </a:rPr>
            <a:t>　今後においても廃止や統合を含めた補助金の見直しを検討し、行政コストの縮減に努める。</a:t>
          </a:r>
          <a:endParaRPr lang="ja-JP" altLang="ja-JP" sz="1400">
            <a:effectLst/>
          </a:endParaRP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91" name="テキスト ボックス 290"/>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93" name="テキスト ボックス 292"/>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095" cy="257175"/>
    <xdr:sp macro="" textlink="">
      <xdr:nvSpPr>
        <xdr:cNvPr id="295" name="テキスト ボックス 294"/>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095" cy="257175"/>
    <xdr:sp macro="" textlink="">
      <xdr:nvSpPr>
        <xdr:cNvPr id="297" name="テキスト ボックス 296"/>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095" cy="257175"/>
    <xdr:sp macro="" textlink="">
      <xdr:nvSpPr>
        <xdr:cNvPr id="299" name="テキスト ボックス 298"/>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095" cy="257175"/>
    <xdr:sp macro="" textlink="">
      <xdr:nvSpPr>
        <xdr:cNvPr id="301" name="テキスト ボックス 300"/>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8255</xdr:rowOff>
    </xdr:from>
    <xdr:to xmlns:xdr="http://schemas.openxmlformats.org/drawingml/2006/spreadsheetDrawing">
      <xdr:col>82</xdr:col>
      <xdr:colOff>107950</xdr:colOff>
      <xdr:row>41</xdr:row>
      <xdr:rowOff>38100</xdr:rowOff>
    </xdr:to>
    <xdr:cxnSp macro="">
      <xdr:nvCxnSpPr>
        <xdr:cNvPr id="304" name="直線コネクタ 303"/>
        <xdr:cNvCxnSpPr/>
      </xdr:nvCxnSpPr>
      <xdr:spPr>
        <a:xfrm flipV="1">
          <a:off x="16510000" y="583755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xdr:rowOff>
    </xdr:from>
    <xdr:ext cx="762000" cy="259080"/>
    <xdr:sp macro="" textlink="">
      <xdr:nvSpPr>
        <xdr:cNvPr id="305" name="補助費等最小値テキスト"/>
        <xdr:cNvSpPr txBox="1"/>
      </xdr:nvSpPr>
      <xdr:spPr>
        <a:xfrm>
          <a:off x="16598900" y="703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38100</xdr:rowOff>
    </xdr:from>
    <xdr:to xmlns:xdr="http://schemas.openxmlformats.org/drawingml/2006/spreadsheetDrawing">
      <xdr:col>82</xdr:col>
      <xdr:colOff>196850</xdr:colOff>
      <xdr:row>41</xdr:row>
      <xdr:rowOff>38100</xdr:rowOff>
    </xdr:to>
    <xdr:cxnSp macro="">
      <xdr:nvCxnSpPr>
        <xdr:cNvPr id="306" name="直線コネクタ 305"/>
        <xdr:cNvCxnSpPr/>
      </xdr:nvCxnSpPr>
      <xdr:spPr>
        <a:xfrm>
          <a:off x="16421100" y="706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94615</xdr:rowOff>
    </xdr:from>
    <xdr:ext cx="762000" cy="259080"/>
    <xdr:sp macro="" textlink="">
      <xdr:nvSpPr>
        <xdr:cNvPr id="307" name="補助費等最大値テキスト"/>
        <xdr:cNvSpPr txBox="1"/>
      </xdr:nvSpPr>
      <xdr:spPr>
        <a:xfrm>
          <a:off x="16598900" y="558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8255</xdr:rowOff>
    </xdr:from>
    <xdr:to xmlns:xdr="http://schemas.openxmlformats.org/drawingml/2006/spreadsheetDrawing">
      <xdr:col>82</xdr:col>
      <xdr:colOff>196850</xdr:colOff>
      <xdr:row>34</xdr:row>
      <xdr:rowOff>8255</xdr:rowOff>
    </xdr:to>
    <xdr:cxnSp macro="">
      <xdr:nvCxnSpPr>
        <xdr:cNvPr id="308" name="直線コネクタ 307"/>
        <xdr:cNvCxnSpPr/>
      </xdr:nvCxnSpPr>
      <xdr:spPr>
        <a:xfrm>
          <a:off x="16421100" y="583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132080</xdr:rowOff>
    </xdr:from>
    <xdr:to xmlns:xdr="http://schemas.openxmlformats.org/drawingml/2006/spreadsheetDrawing">
      <xdr:col>82</xdr:col>
      <xdr:colOff>107950</xdr:colOff>
      <xdr:row>35</xdr:row>
      <xdr:rowOff>24130</xdr:rowOff>
    </xdr:to>
    <xdr:cxnSp macro="">
      <xdr:nvCxnSpPr>
        <xdr:cNvPr id="309" name="直線コネクタ 308"/>
        <xdr:cNvCxnSpPr/>
      </xdr:nvCxnSpPr>
      <xdr:spPr>
        <a:xfrm>
          <a:off x="15671800" y="596138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71120</xdr:rowOff>
    </xdr:from>
    <xdr:ext cx="762000" cy="259080"/>
    <xdr:sp macro="" textlink="">
      <xdr:nvSpPr>
        <xdr:cNvPr id="310" name="補助費等平均値テキスト"/>
        <xdr:cNvSpPr txBox="1"/>
      </xdr:nvSpPr>
      <xdr:spPr>
        <a:xfrm>
          <a:off x="16598900" y="6243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132080</xdr:rowOff>
    </xdr:from>
    <xdr:to xmlns:xdr="http://schemas.openxmlformats.org/drawingml/2006/spreadsheetDrawing">
      <xdr:col>78</xdr:col>
      <xdr:colOff>69850</xdr:colOff>
      <xdr:row>35</xdr:row>
      <xdr:rowOff>78740</xdr:rowOff>
    </xdr:to>
    <xdr:cxnSp macro="">
      <xdr:nvCxnSpPr>
        <xdr:cNvPr id="312" name="直線コネクタ 311"/>
        <xdr:cNvCxnSpPr/>
      </xdr:nvCxnSpPr>
      <xdr:spPr>
        <a:xfrm flipV="1">
          <a:off x="14782800" y="59613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80645</xdr:rowOff>
    </xdr:from>
    <xdr:to xmlns:xdr="http://schemas.openxmlformats.org/drawingml/2006/spreadsheetDrawing">
      <xdr:col>78</xdr:col>
      <xdr:colOff>120650</xdr:colOff>
      <xdr:row>37</xdr:row>
      <xdr:rowOff>10795</xdr:rowOff>
    </xdr:to>
    <xdr:sp macro="" textlink="">
      <xdr:nvSpPr>
        <xdr:cNvPr id="313" name="フローチャート: 判断 312"/>
        <xdr:cNvSpPr/>
      </xdr:nvSpPr>
      <xdr:spPr>
        <a:xfrm>
          <a:off x="15621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167005</xdr:rowOff>
    </xdr:from>
    <xdr:ext cx="736600" cy="257175"/>
    <xdr:sp macro="" textlink="">
      <xdr:nvSpPr>
        <xdr:cNvPr id="314" name="テキスト ボックス 313"/>
        <xdr:cNvSpPr txBox="1"/>
      </xdr:nvSpPr>
      <xdr:spPr>
        <a:xfrm>
          <a:off x="15290800" y="633920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163830</xdr:rowOff>
    </xdr:from>
    <xdr:to xmlns:xdr="http://schemas.openxmlformats.org/drawingml/2006/spreadsheetDrawing">
      <xdr:col>73</xdr:col>
      <xdr:colOff>180975</xdr:colOff>
      <xdr:row>35</xdr:row>
      <xdr:rowOff>78740</xdr:rowOff>
    </xdr:to>
    <xdr:cxnSp macro="">
      <xdr:nvCxnSpPr>
        <xdr:cNvPr id="315" name="直線コネクタ 314"/>
        <xdr:cNvCxnSpPr/>
      </xdr:nvCxnSpPr>
      <xdr:spPr>
        <a:xfrm>
          <a:off x="13893800" y="599313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113030</xdr:rowOff>
    </xdr:from>
    <xdr:to xmlns:xdr="http://schemas.openxmlformats.org/drawingml/2006/spreadsheetDrawing">
      <xdr:col>74</xdr:col>
      <xdr:colOff>31750</xdr:colOff>
      <xdr:row>37</xdr:row>
      <xdr:rowOff>43180</xdr:rowOff>
    </xdr:to>
    <xdr:sp macro="" textlink="">
      <xdr:nvSpPr>
        <xdr:cNvPr id="316" name="フローチャート: 判断 315"/>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27940</xdr:rowOff>
    </xdr:from>
    <xdr:ext cx="762000" cy="259080"/>
    <xdr:sp macro="" textlink="">
      <xdr:nvSpPr>
        <xdr:cNvPr id="317" name="テキスト ボックス 316"/>
        <xdr:cNvSpPr txBox="1"/>
      </xdr:nvSpPr>
      <xdr:spPr>
        <a:xfrm>
          <a:off x="14401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163830</xdr:rowOff>
    </xdr:from>
    <xdr:to xmlns:xdr="http://schemas.openxmlformats.org/drawingml/2006/spreadsheetDrawing">
      <xdr:col>69</xdr:col>
      <xdr:colOff>92075</xdr:colOff>
      <xdr:row>35</xdr:row>
      <xdr:rowOff>69850</xdr:rowOff>
    </xdr:to>
    <xdr:cxnSp macro="">
      <xdr:nvCxnSpPr>
        <xdr:cNvPr id="318" name="直線コネクタ 317"/>
        <xdr:cNvCxnSpPr/>
      </xdr:nvCxnSpPr>
      <xdr:spPr>
        <a:xfrm flipV="1">
          <a:off x="13004800" y="599313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19" name="フローチャート: 判断 318"/>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135255</xdr:rowOff>
    </xdr:from>
    <xdr:ext cx="760095" cy="257175"/>
    <xdr:sp macro="" textlink="">
      <xdr:nvSpPr>
        <xdr:cNvPr id="320" name="テキスト ボックス 319"/>
        <xdr:cNvSpPr txBox="1"/>
      </xdr:nvSpPr>
      <xdr:spPr>
        <a:xfrm>
          <a:off x="13512800" y="63074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21590</xdr:rowOff>
    </xdr:from>
    <xdr:to xmlns:xdr="http://schemas.openxmlformats.org/drawingml/2006/spreadsheetDrawing">
      <xdr:col>65</xdr:col>
      <xdr:colOff>53975</xdr:colOff>
      <xdr:row>36</xdr:row>
      <xdr:rowOff>123190</xdr:rowOff>
    </xdr:to>
    <xdr:sp macro="" textlink="">
      <xdr:nvSpPr>
        <xdr:cNvPr id="321" name="フローチャート: 判断 320"/>
        <xdr:cNvSpPr/>
      </xdr:nvSpPr>
      <xdr:spPr>
        <a:xfrm>
          <a:off x="12954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107950</xdr:rowOff>
    </xdr:from>
    <xdr:ext cx="762000" cy="259080"/>
    <xdr:sp macro="" textlink="">
      <xdr:nvSpPr>
        <xdr:cNvPr id="322" name="テキスト ボックス 321"/>
        <xdr:cNvSpPr txBox="1"/>
      </xdr:nvSpPr>
      <xdr:spPr>
        <a:xfrm>
          <a:off x="12623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24" name="テキスト ボックス 323"/>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5" name="テキスト ボックス 324"/>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27" name="テキスト ボックス 326"/>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144780</xdr:rowOff>
    </xdr:from>
    <xdr:to xmlns:xdr="http://schemas.openxmlformats.org/drawingml/2006/spreadsheetDrawing">
      <xdr:col>82</xdr:col>
      <xdr:colOff>158750</xdr:colOff>
      <xdr:row>35</xdr:row>
      <xdr:rowOff>74930</xdr:rowOff>
    </xdr:to>
    <xdr:sp macro="" textlink="">
      <xdr:nvSpPr>
        <xdr:cNvPr id="328" name="楕円 327"/>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161290</xdr:rowOff>
    </xdr:from>
    <xdr:ext cx="762000" cy="259080"/>
    <xdr:sp macro="" textlink="">
      <xdr:nvSpPr>
        <xdr:cNvPr id="329" name="補助費等該当値テキスト"/>
        <xdr:cNvSpPr txBox="1"/>
      </xdr:nvSpPr>
      <xdr:spPr>
        <a:xfrm>
          <a:off x="16598900" y="581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80645</xdr:rowOff>
    </xdr:from>
    <xdr:to xmlns:xdr="http://schemas.openxmlformats.org/drawingml/2006/spreadsheetDrawing">
      <xdr:col>78</xdr:col>
      <xdr:colOff>120650</xdr:colOff>
      <xdr:row>35</xdr:row>
      <xdr:rowOff>10795</xdr:rowOff>
    </xdr:to>
    <xdr:sp macro="" textlink="">
      <xdr:nvSpPr>
        <xdr:cNvPr id="330" name="楕円 329"/>
        <xdr:cNvSpPr/>
      </xdr:nvSpPr>
      <xdr:spPr>
        <a:xfrm>
          <a:off x="156210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20955</xdr:rowOff>
    </xdr:from>
    <xdr:ext cx="736600" cy="257175"/>
    <xdr:sp macro="" textlink="">
      <xdr:nvSpPr>
        <xdr:cNvPr id="331" name="テキスト ボックス 330"/>
        <xdr:cNvSpPr txBox="1"/>
      </xdr:nvSpPr>
      <xdr:spPr>
        <a:xfrm>
          <a:off x="15290800" y="567880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27940</xdr:rowOff>
    </xdr:from>
    <xdr:to xmlns:xdr="http://schemas.openxmlformats.org/drawingml/2006/spreadsheetDrawing">
      <xdr:col>74</xdr:col>
      <xdr:colOff>31750</xdr:colOff>
      <xdr:row>35</xdr:row>
      <xdr:rowOff>129540</xdr:rowOff>
    </xdr:to>
    <xdr:sp macro="" textlink="">
      <xdr:nvSpPr>
        <xdr:cNvPr id="332" name="楕円 331"/>
        <xdr:cNvSpPr/>
      </xdr:nvSpPr>
      <xdr:spPr>
        <a:xfrm>
          <a:off x="147320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139700</xdr:rowOff>
    </xdr:from>
    <xdr:ext cx="762000" cy="259080"/>
    <xdr:sp macro="" textlink="">
      <xdr:nvSpPr>
        <xdr:cNvPr id="333" name="テキスト ボックス 332"/>
        <xdr:cNvSpPr txBox="1"/>
      </xdr:nvSpPr>
      <xdr:spPr>
        <a:xfrm>
          <a:off x="144018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113030</xdr:rowOff>
    </xdr:from>
    <xdr:to xmlns:xdr="http://schemas.openxmlformats.org/drawingml/2006/spreadsheetDrawing">
      <xdr:col>69</xdr:col>
      <xdr:colOff>142875</xdr:colOff>
      <xdr:row>35</xdr:row>
      <xdr:rowOff>43180</xdr:rowOff>
    </xdr:to>
    <xdr:sp macro="" textlink="">
      <xdr:nvSpPr>
        <xdr:cNvPr id="334" name="楕円 333"/>
        <xdr:cNvSpPr/>
      </xdr:nvSpPr>
      <xdr:spPr>
        <a:xfrm>
          <a:off x="138430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53340</xdr:rowOff>
    </xdr:from>
    <xdr:ext cx="760095" cy="257175"/>
    <xdr:sp macro="" textlink="">
      <xdr:nvSpPr>
        <xdr:cNvPr id="335" name="テキスト ボックス 334"/>
        <xdr:cNvSpPr txBox="1"/>
      </xdr:nvSpPr>
      <xdr:spPr>
        <a:xfrm>
          <a:off x="13512800" y="57111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19050</xdr:rowOff>
    </xdr:from>
    <xdr:to xmlns:xdr="http://schemas.openxmlformats.org/drawingml/2006/spreadsheetDrawing">
      <xdr:col>65</xdr:col>
      <xdr:colOff>53975</xdr:colOff>
      <xdr:row>35</xdr:row>
      <xdr:rowOff>120650</xdr:rowOff>
    </xdr:to>
    <xdr:sp macro="" textlink="">
      <xdr:nvSpPr>
        <xdr:cNvPr id="336" name="楕円 335"/>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130810</xdr:rowOff>
    </xdr:from>
    <xdr:ext cx="762000" cy="259080"/>
    <xdr:sp macro="" textlink="">
      <xdr:nvSpPr>
        <xdr:cNvPr id="337" name="テキスト ボックス 336"/>
        <xdr:cNvSpPr txBox="1"/>
      </xdr:nvSpPr>
      <xdr:spPr>
        <a:xfrm>
          <a:off x="12623800" y="578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公債費は昨年より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ポイント悪化し、類似団体を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今後は、普通建設事業の見直しや、計画的な実施に努めることで、市債の新規発行を抑制し、公債費の削減に努める。</a:t>
          </a:r>
          <a:endParaRPr lang="ja-JP" altLang="ja-JP" sz="1400">
            <a:effectLst/>
          </a:endParaRP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49" name="テキスト ボックス 348"/>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51" name="テキスト ボックス 350"/>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095" cy="259080"/>
    <xdr:sp macro="" textlink="">
      <xdr:nvSpPr>
        <xdr:cNvPr id="353" name="テキスト ボックス 352"/>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095" cy="259080"/>
    <xdr:sp macro="" textlink="">
      <xdr:nvSpPr>
        <xdr:cNvPr id="355" name="テキスト ボックス 354"/>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095" cy="257175"/>
    <xdr:sp macro="" textlink="">
      <xdr:nvSpPr>
        <xdr:cNvPr id="357" name="テキスト ボックス 356"/>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095" cy="259080"/>
    <xdr:sp macro="" textlink="">
      <xdr:nvSpPr>
        <xdr:cNvPr id="359" name="テキスト ボックス 358"/>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095" cy="259080"/>
    <xdr:sp macro="" textlink="">
      <xdr:nvSpPr>
        <xdr:cNvPr id="361" name="テキスト ボックス 360"/>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43180</xdr:rowOff>
    </xdr:from>
    <xdr:to xmlns:xdr="http://schemas.openxmlformats.org/drawingml/2006/spreadsheetDrawing">
      <xdr:col>24</xdr:col>
      <xdr:colOff>25400</xdr:colOff>
      <xdr:row>80</xdr:row>
      <xdr:rowOff>54610</xdr:rowOff>
    </xdr:to>
    <xdr:cxnSp macro="">
      <xdr:nvCxnSpPr>
        <xdr:cNvPr id="364" name="直線コネクタ 363"/>
        <xdr:cNvCxnSpPr/>
      </xdr:nvCxnSpPr>
      <xdr:spPr>
        <a:xfrm flipV="1">
          <a:off x="4826000" y="12730480"/>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2000" cy="259080"/>
    <xdr:sp macro="" textlink="">
      <xdr:nvSpPr>
        <xdr:cNvPr id="365" name="公債費最小値テキスト"/>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6" name="直線コネクタ 365"/>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129540</xdr:rowOff>
    </xdr:from>
    <xdr:ext cx="762000" cy="259080"/>
    <xdr:sp macro="" textlink="">
      <xdr:nvSpPr>
        <xdr:cNvPr id="367" name="公債費最大値テキスト"/>
        <xdr:cNvSpPr txBox="1"/>
      </xdr:nvSpPr>
      <xdr:spPr>
        <a:xfrm>
          <a:off x="4914900" y="1247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43180</xdr:rowOff>
    </xdr:from>
    <xdr:to xmlns:xdr="http://schemas.openxmlformats.org/drawingml/2006/spreadsheetDrawing">
      <xdr:col>24</xdr:col>
      <xdr:colOff>114300</xdr:colOff>
      <xdr:row>74</xdr:row>
      <xdr:rowOff>43180</xdr:rowOff>
    </xdr:to>
    <xdr:cxnSp macro="">
      <xdr:nvCxnSpPr>
        <xdr:cNvPr id="368" name="直線コネクタ 367"/>
        <xdr:cNvCxnSpPr/>
      </xdr:nvCxnSpPr>
      <xdr:spPr>
        <a:xfrm>
          <a:off x="4737100" y="1273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39370</xdr:rowOff>
    </xdr:from>
    <xdr:to xmlns:xdr="http://schemas.openxmlformats.org/drawingml/2006/spreadsheetDrawing">
      <xdr:col>24</xdr:col>
      <xdr:colOff>25400</xdr:colOff>
      <xdr:row>75</xdr:row>
      <xdr:rowOff>83185</xdr:rowOff>
    </xdr:to>
    <xdr:cxnSp macro="">
      <xdr:nvCxnSpPr>
        <xdr:cNvPr id="369" name="直線コネクタ 368"/>
        <xdr:cNvCxnSpPr/>
      </xdr:nvCxnSpPr>
      <xdr:spPr>
        <a:xfrm>
          <a:off x="3987800" y="1289812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161290</xdr:rowOff>
    </xdr:from>
    <xdr:ext cx="762000" cy="259080"/>
    <xdr:sp macro="" textlink="">
      <xdr:nvSpPr>
        <xdr:cNvPr id="370" name="公債費平均値テキスト"/>
        <xdr:cNvSpPr txBox="1"/>
      </xdr:nvSpPr>
      <xdr:spPr>
        <a:xfrm>
          <a:off x="4914900" y="12677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144780</xdr:rowOff>
    </xdr:from>
    <xdr:to xmlns:xdr="http://schemas.openxmlformats.org/drawingml/2006/spreadsheetDrawing">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39370</xdr:rowOff>
    </xdr:from>
    <xdr:to xmlns:xdr="http://schemas.openxmlformats.org/drawingml/2006/spreadsheetDrawing">
      <xdr:col>19</xdr:col>
      <xdr:colOff>187325</xdr:colOff>
      <xdr:row>75</xdr:row>
      <xdr:rowOff>43180</xdr:rowOff>
    </xdr:to>
    <xdr:cxnSp macro="">
      <xdr:nvCxnSpPr>
        <xdr:cNvPr id="372" name="直線コネクタ 371"/>
        <xdr:cNvCxnSpPr/>
      </xdr:nvCxnSpPr>
      <xdr:spPr>
        <a:xfrm flipV="1">
          <a:off x="3098800" y="128981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123825</xdr:rowOff>
    </xdr:from>
    <xdr:to xmlns:xdr="http://schemas.openxmlformats.org/drawingml/2006/spreadsheetDrawing">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64135</xdr:rowOff>
    </xdr:from>
    <xdr:ext cx="734695" cy="257175"/>
    <xdr:sp macro="" textlink="">
      <xdr:nvSpPr>
        <xdr:cNvPr id="374" name="テキスト ボックス 373"/>
        <xdr:cNvSpPr txBox="1"/>
      </xdr:nvSpPr>
      <xdr:spPr>
        <a:xfrm>
          <a:off x="3606800" y="1257998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43180</xdr:rowOff>
    </xdr:from>
    <xdr:to xmlns:xdr="http://schemas.openxmlformats.org/drawingml/2006/spreadsheetDrawing">
      <xdr:col>15</xdr:col>
      <xdr:colOff>98425</xdr:colOff>
      <xdr:row>75</xdr:row>
      <xdr:rowOff>69850</xdr:rowOff>
    </xdr:to>
    <xdr:cxnSp macro="">
      <xdr:nvCxnSpPr>
        <xdr:cNvPr id="375" name="直線コネクタ 374"/>
        <xdr:cNvCxnSpPr/>
      </xdr:nvCxnSpPr>
      <xdr:spPr>
        <a:xfrm flipV="1">
          <a:off x="2209800" y="129019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135255</xdr:rowOff>
    </xdr:from>
    <xdr:to xmlns:xdr="http://schemas.openxmlformats.org/drawingml/2006/spreadsheetDrawing">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75565</xdr:rowOff>
    </xdr:from>
    <xdr:ext cx="762000" cy="257175"/>
    <xdr:sp macro="" textlink="">
      <xdr:nvSpPr>
        <xdr:cNvPr id="377" name="テキスト ボックス 376"/>
        <xdr:cNvSpPr txBox="1"/>
      </xdr:nvSpPr>
      <xdr:spPr>
        <a:xfrm>
          <a:off x="2717800" y="125914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33655</xdr:rowOff>
    </xdr:from>
    <xdr:to xmlns:xdr="http://schemas.openxmlformats.org/drawingml/2006/spreadsheetDrawing">
      <xdr:col>11</xdr:col>
      <xdr:colOff>9525</xdr:colOff>
      <xdr:row>75</xdr:row>
      <xdr:rowOff>69850</xdr:rowOff>
    </xdr:to>
    <xdr:cxnSp macro="">
      <xdr:nvCxnSpPr>
        <xdr:cNvPr id="378" name="直線コネクタ 377"/>
        <xdr:cNvCxnSpPr/>
      </xdr:nvCxnSpPr>
      <xdr:spPr>
        <a:xfrm>
          <a:off x="1320800" y="128924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137160</xdr:rowOff>
    </xdr:from>
    <xdr:to xmlns:xdr="http://schemas.openxmlformats.org/drawingml/2006/spreadsheetDrawing">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77470</xdr:rowOff>
    </xdr:from>
    <xdr:ext cx="760095" cy="257175"/>
    <xdr:sp macro="" textlink="">
      <xdr:nvSpPr>
        <xdr:cNvPr id="380" name="テキスト ボックス 379"/>
        <xdr:cNvSpPr txBox="1"/>
      </xdr:nvSpPr>
      <xdr:spPr>
        <a:xfrm>
          <a:off x="1828800" y="125933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77470</xdr:rowOff>
    </xdr:from>
    <xdr:ext cx="760095" cy="257175"/>
    <xdr:sp macro="" textlink="">
      <xdr:nvSpPr>
        <xdr:cNvPr id="382" name="テキスト ボックス 381"/>
        <xdr:cNvSpPr txBox="1"/>
      </xdr:nvSpPr>
      <xdr:spPr>
        <a:xfrm>
          <a:off x="939800" y="125933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5" name="テキスト ボックス 384"/>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32385</xdr:rowOff>
    </xdr:from>
    <xdr:to xmlns:xdr="http://schemas.openxmlformats.org/drawingml/2006/spreadsheetDrawing">
      <xdr:col>24</xdr:col>
      <xdr:colOff>76200</xdr:colOff>
      <xdr:row>75</xdr:row>
      <xdr:rowOff>133985</xdr:rowOff>
    </xdr:to>
    <xdr:sp macro="" textlink="">
      <xdr:nvSpPr>
        <xdr:cNvPr id="388" name="楕円 387"/>
        <xdr:cNvSpPr/>
      </xdr:nvSpPr>
      <xdr:spPr>
        <a:xfrm>
          <a:off x="47752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4445</xdr:rowOff>
    </xdr:from>
    <xdr:ext cx="762000" cy="259080"/>
    <xdr:sp macro="" textlink="">
      <xdr:nvSpPr>
        <xdr:cNvPr id="389" name="公債費該当値テキスト"/>
        <xdr:cNvSpPr txBox="1"/>
      </xdr:nvSpPr>
      <xdr:spPr>
        <a:xfrm>
          <a:off x="4914900" y="1286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160020</xdr:rowOff>
    </xdr:from>
    <xdr:to xmlns:xdr="http://schemas.openxmlformats.org/drawingml/2006/spreadsheetDrawing">
      <xdr:col>20</xdr:col>
      <xdr:colOff>38100</xdr:colOff>
      <xdr:row>75</xdr:row>
      <xdr:rowOff>90170</xdr:rowOff>
    </xdr:to>
    <xdr:sp macro="" textlink="">
      <xdr:nvSpPr>
        <xdr:cNvPr id="390" name="楕円 389"/>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74930</xdr:rowOff>
    </xdr:from>
    <xdr:ext cx="734695" cy="257175"/>
    <xdr:sp macro="" textlink="">
      <xdr:nvSpPr>
        <xdr:cNvPr id="391" name="テキスト ボックス 390"/>
        <xdr:cNvSpPr txBox="1"/>
      </xdr:nvSpPr>
      <xdr:spPr>
        <a:xfrm>
          <a:off x="3606800" y="1293368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163830</xdr:rowOff>
    </xdr:from>
    <xdr:to xmlns:xdr="http://schemas.openxmlformats.org/drawingml/2006/spreadsheetDrawing">
      <xdr:col>15</xdr:col>
      <xdr:colOff>149225</xdr:colOff>
      <xdr:row>75</xdr:row>
      <xdr:rowOff>93980</xdr:rowOff>
    </xdr:to>
    <xdr:sp macro="" textlink="">
      <xdr:nvSpPr>
        <xdr:cNvPr id="392" name="楕円 391"/>
        <xdr:cNvSpPr/>
      </xdr:nvSpPr>
      <xdr:spPr>
        <a:xfrm>
          <a:off x="3048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78740</xdr:rowOff>
    </xdr:from>
    <xdr:ext cx="762000" cy="259080"/>
    <xdr:sp macro="" textlink="">
      <xdr:nvSpPr>
        <xdr:cNvPr id="393" name="テキスト ボックス 392"/>
        <xdr:cNvSpPr txBox="1"/>
      </xdr:nvSpPr>
      <xdr:spPr>
        <a:xfrm>
          <a:off x="2717800" y="12937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19050</xdr:rowOff>
    </xdr:from>
    <xdr:to xmlns:xdr="http://schemas.openxmlformats.org/drawingml/2006/spreadsheetDrawing">
      <xdr:col>11</xdr:col>
      <xdr:colOff>60325</xdr:colOff>
      <xdr:row>75</xdr:row>
      <xdr:rowOff>120650</xdr:rowOff>
    </xdr:to>
    <xdr:sp macro="" textlink="">
      <xdr:nvSpPr>
        <xdr:cNvPr id="394" name="楕円 393"/>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105410</xdr:rowOff>
    </xdr:from>
    <xdr:ext cx="760095" cy="259080"/>
    <xdr:sp macro="" textlink="">
      <xdr:nvSpPr>
        <xdr:cNvPr id="395" name="テキスト ボックス 394"/>
        <xdr:cNvSpPr txBox="1"/>
      </xdr:nvSpPr>
      <xdr:spPr>
        <a:xfrm>
          <a:off x="1828800" y="129641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154940</xdr:rowOff>
    </xdr:from>
    <xdr:to xmlns:xdr="http://schemas.openxmlformats.org/drawingml/2006/spreadsheetDrawing">
      <xdr:col>6</xdr:col>
      <xdr:colOff>171450</xdr:colOff>
      <xdr:row>75</xdr:row>
      <xdr:rowOff>84455</xdr:rowOff>
    </xdr:to>
    <xdr:sp macro="" textlink="">
      <xdr:nvSpPr>
        <xdr:cNvPr id="396" name="楕円 395"/>
        <xdr:cNvSpPr/>
      </xdr:nvSpPr>
      <xdr:spPr>
        <a:xfrm>
          <a:off x="1270000" y="12842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69215</xdr:rowOff>
    </xdr:from>
    <xdr:ext cx="760095" cy="259080"/>
    <xdr:sp macro="" textlink="">
      <xdr:nvSpPr>
        <xdr:cNvPr id="397" name="テキスト ボックス 396"/>
        <xdr:cNvSpPr txBox="1"/>
      </xdr:nvSpPr>
      <xdr:spPr>
        <a:xfrm>
          <a:off x="939800" y="129279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昨年よりも</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ポイント増加し、類似団体内平均より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今後においても、物件費や補助費だけでなく、義務的経費についても可能な範囲での見直しを検討するなど経常経費抑制を継続し、財政健全化に努める。</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09" name="テキスト ボックス 408"/>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11" name="テキスト ボックス 410"/>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095" cy="257175"/>
    <xdr:sp macro="" textlink="">
      <xdr:nvSpPr>
        <xdr:cNvPr id="413" name="テキスト ボックス 412"/>
        <xdr:cNvSpPr txBox="1"/>
      </xdr:nvSpPr>
      <xdr:spPr>
        <a:xfrm>
          <a:off x="11938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095" cy="257175"/>
    <xdr:sp macro="" textlink="">
      <xdr:nvSpPr>
        <xdr:cNvPr id="415" name="テキスト ボックス 414"/>
        <xdr:cNvSpPr txBox="1"/>
      </xdr:nvSpPr>
      <xdr:spPr>
        <a:xfrm>
          <a:off x="11938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095" cy="257175"/>
    <xdr:sp macro="" textlink="">
      <xdr:nvSpPr>
        <xdr:cNvPr id="417" name="テキスト ボックス 416"/>
        <xdr:cNvSpPr txBox="1"/>
      </xdr:nvSpPr>
      <xdr:spPr>
        <a:xfrm>
          <a:off x="11938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095" cy="257175"/>
    <xdr:sp macro="" textlink="">
      <xdr:nvSpPr>
        <xdr:cNvPr id="419" name="テキスト ボックス 418"/>
        <xdr:cNvSpPr txBox="1"/>
      </xdr:nvSpPr>
      <xdr:spPr>
        <a:xfrm>
          <a:off x="11938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1" name="テキスト ボックス 420"/>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118110</xdr:rowOff>
    </xdr:from>
    <xdr:to xmlns:xdr="http://schemas.openxmlformats.org/drawingml/2006/spreadsheetDrawing">
      <xdr:col>82</xdr:col>
      <xdr:colOff>107950</xdr:colOff>
      <xdr:row>79</xdr:row>
      <xdr:rowOff>97790</xdr:rowOff>
    </xdr:to>
    <xdr:cxnSp macro="">
      <xdr:nvCxnSpPr>
        <xdr:cNvPr id="423" name="直線コネクタ 422"/>
        <xdr:cNvCxnSpPr/>
      </xdr:nvCxnSpPr>
      <xdr:spPr>
        <a:xfrm flipV="1">
          <a:off x="16510000" y="1246251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69215</xdr:rowOff>
    </xdr:from>
    <xdr:ext cx="762000" cy="259080"/>
    <xdr:sp macro="" textlink="">
      <xdr:nvSpPr>
        <xdr:cNvPr id="424" name="公債費以外最小値テキスト"/>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196850</xdr:colOff>
      <xdr:row>79</xdr:row>
      <xdr:rowOff>97790</xdr:rowOff>
    </xdr:to>
    <xdr:cxnSp macro="">
      <xdr:nvCxnSpPr>
        <xdr:cNvPr id="425" name="直線コネクタ 424"/>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33020</xdr:rowOff>
    </xdr:from>
    <xdr:ext cx="762000" cy="259080"/>
    <xdr:sp macro="" textlink="">
      <xdr:nvSpPr>
        <xdr:cNvPr id="426" name="公債費以外最大値テキスト"/>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118110</xdr:rowOff>
    </xdr:from>
    <xdr:to xmlns:xdr="http://schemas.openxmlformats.org/drawingml/2006/spreadsheetDrawing">
      <xdr:col>82</xdr:col>
      <xdr:colOff>196850</xdr:colOff>
      <xdr:row>72</xdr:row>
      <xdr:rowOff>118110</xdr:rowOff>
    </xdr:to>
    <xdr:cxnSp macro="">
      <xdr:nvCxnSpPr>
        <xdr:cNvPr id="427" name="直線コネクタ 426"/>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118110</xdr:rowOff>
    </xdr:from>
    <xdr:to xmlns:xdr="http://schemas.openxmlformats.org/drawingml/2006/spreadsheetDrawing">
      <xdr:col>82</xdr:col>
      <xdr:colOff>107950</xdr:colOff>
      <xdr:row>76</xdr:row>
      <xdr:rowOff>149860</xdr:rowOff>
    </xdr:to>
    <xdr:cxnSp macro="">
      <xdr:nvCxnSpPr>
        <xdr:cNvPr id="428" name="直線コネクタ 427"/>
        <xdr:cNvCxnSpPr/>
      </xdr:nvCxnSpPr>
      <xdr:spPr>
        <a:xfrm>
          <a:off x="15671800" y="12805410"/>
          <a:ext cx="8382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101600</xdr:rowOff>
    </xdr:from>
    <xdr:ext cx="762000" cy="259080"/>
    <xdr:sp macro="" textlink="">
      <xdr:nvSpPr>
        <xdr:cNvPr id="429" name="公債費以外平均値テキスト"/>
        <xdr:cNvSpPr txBox="1"/>
      </xdr:nvSpPr>
      <xdr:spPr>
        <a:xfrm>
          <a:off x="16598900" y="1296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85090</xdr:rowOff>
    </xdr:from>
    <xdr:to xmlns:xdr="http://schemas.openxmlformats.org/drawingml/2006/spreadsheetDrawing">
      <xdr:col>82</xdr:col>
      <xdr:colOff>158750</xdr:colOff>
      <xdr:row>77</xdr:row>
      <xdr:rowOff>15240</xdr:rowOff>
    </xdr:to>
    <xdr:sp macro="" textlink="">
      <xdr:nvSpPr>
        <xdr:cNvPr id="430" name="フローチャート: 判断 429"/>
        <xdr:cNvSpPr/>
      </xdr:nvSpPr>
      <xdr:spPr>
        <a:xfrm>
          <a:off x="16459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118110</xdr:rowOff>
    </xdr:from>
    <xdr:to xmlns:xdr="http://schemas.openxmlformats.org/drawingml/2006/spreadsheetDrawing">
      <xdr:col>78</xdr:col>
      <xdr:colOff>69850</xdr:colOff>
      <xdr:row>77</xdr:row>
      <xdr:rowOff>46990</xdr:rowOff>
    </xdr:to>
    <xdr:cxnSp macro="">
      <xdr:nvCxnSpPr>
        <xdr:cNvPr id="431" name="直線コネクタ 430"/>
        <xdr:cNvCxnSpPr/>
      </xdr:nvCxnSpPr>
      <xdr:spPr>
        <a:xfrm flipV="1">
          <a:off x="14782800" y="12805410"/>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133350</xdr:rowOff>
    </xdr:from>
    <xdr:to xmlns:xdr="http://schemas.openxmlformats.org/drawingml/2006/spreadsheetDrawing">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48260</xdr:rowOff>
    </xdr:from>
    <xdr:ext cx="736600" cy="259080"/>
    <xdr:sp macro="" textlink="">
      <xdr:nvSpPr>
        <xdr:cNvPr id="433" name="テキスト ボックス 432"/>
        <xdr:cNvSpPr txBox="1"/>
      </xdr:nvSpPr>
      <xdr:spPr>
        <a:xfrm>
          <a:off x="15290800" y="13078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46990</xdr:rowOff>
    </xdr:from>
    <xdr:to xmlns:xdr="http://schemas.openxmlformats.org/drawingml/2006/spreadsheetDrawing">
      <xdr:col>73</xdr:col>
      <xdr:colOff>180975</xdr:colOff>
      <xdr:row>77</xdr:row>
      <xdr:rowOff>78740</xdr:rowOff>
    </xdr:to>
    <xdr:cxnSp macro="">
      <xdr:nvCxnSpPr>
        <xdr:cNvPr id="434" name="直線コネクタ 433"/>
        <xdr:cNvCxnSpPr/>
      </xdr:nvCxnSpPr>
      <xdr:spPr>
        <a:xfrm flipV="1">
          <a:off x="13893800" y="132486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117475</xdr:rowOff>
    </xdr:from>
    <xdr:to xmlns:xdr="http://schemas.openxmlformats.org/drawingml/2006/spreadsheetDrawing">
      <xdr:col>74</xdr:col>
      <xdr:colOff>31750</xdr:colOff>
      <xdr:row>77</xdr:row>
      <xdr:rowOff>47625</xdr:rowOff>
    </xdr:to>
    <xdr:sp macro="" textlink="">
      <xdr:nvSpPr>
        <xdr:cNvPr id="435" name="フローチャート: 判断 434"/>
        <xdr:cNvSpPr/>
      </xdr:nvSpPr>
      <xdr:spPr>
        <a:xfrm>
          <a:off x="14732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57785</xdr:rowOff>
    </xdr:from>
    <xdr:ext cx="762000" cy="259080"/>
    <xdr:sp macro="" textlink="">
      <xdr:nvSpPr>
        <xdr:cNvPr id="436" name="テキスト ボックス 435"/>
        <xdr:cNvSpPr txBox="1"/>
      </xdr:nvSpPr>
      <xdr:spPr>
        <a:xfrm>
          <a:off x="1440180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78740</xdr:rowOff>
    </xdr:from>
    <xdr:to xmlns:xdr="http://schemas.openxmlformats.org/drawingml/2006/spreadsheetDrawing">
      <xdr:col>69</xdr:col>
      <xdr:colOff>92075</xdr:colOff>
      <xdr:row>77</xdr:row>
      <xdr:rowOff>120650</xdr:rowOff>
    </xdr:to>
    <xdr:cxnSp macro="">
      <xdr:nvCxnSpPr>
        <xdr:cNvPr id="437" name="直線コネクタ 436"/>
        <xdr:cNvCxnSpPr/>
      </xdr:nvCxnSpPr>
      <xdr:spPr>
        <a:xfrm flipV="1">
          <a:off x="13004800" y="132803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38" name="フローチャート: 判断 437"/>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107950</xdr:rowOff>
    </xdr:from>
    <xdr:ext cx="760095" cy="259080"/>
    <xdr:sp macro="" textlink="">
      <xdr:nvSpPr>
        <xdr:cNvPr id="439" name="テキスト ボックス 438"/>
        <xdr:cNvSpPr txBox="1"/>
      </xdr:nvSpPr>
      <xdr:spPr>
        <a:xfrm>
          <a:off x="13512800" y="129667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135890</xdr:rowOff>
    </xdr:from>
    <xdr:to xmlns:xdr="http://schemas.openxmlformats.org/drawingml/2006/spreadsheetDrawing">
      <xdr:col>65</xdr:col>
      <xdr:colOff>53975</xdr:colOff>
      <xdr:row>77</xdr:row>
      <xdr:rowOff>66040</xdr:rowOff>
    </xdr:to>
    <xdr:sp macro="" textlink="">
      <xdr:nvSpPr>
        <xdr:cNvPr id="440" name="フローチャート: 判断 439"/>
        <xdr:cNvSpPr/>
      </xdr:nvSpPr>
      <xdr:spPr>
        <a:xfrm>
          <a:off x="12954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76200</xdr:rowOff>
    </xdr:from>
    <xdr:ext cx="762000" cy="257175"/>
    <xdr:sp macro="" textlink="">
      <xdr:nvSpPr>
        <xdr:cNvPr id="441" name="テキスト ボックス 440"/>
        <xdr:cNvSpPr txBox="1"/>
      </xdr:nvSpPr>
      <xdr:spPr>
        <a:xfrm>
          <a:off x="12623800" y="12934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3" name="テキスト ボックス 442"/>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4" name="テキスト ボックス 443"/>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46" name="テキスト ボックス 445"/>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99060</xdr:rowOff>
    </xdr:from>
    <xdr:to xmlns:xdr="http://schemas.openxmlformats.org/drawingml/2006/spreadsheetDrawing">
      <xdr:col>82</xdr:col>
      <xdr:colOff>158750</xdr:colOff>
      <xdr:row>77</xdr:row>
      <xdr:rowOff>29210</xdr:rowOff>
    </xdr:to>
    <xdr:sp macro="" textlink="">
      <xdr:nvSpPr>
        <xdr:cNvPr id="447" name="楕円 446"/>
        <xdr:cNvSpPr/>
      </xdr:nvSpPr>
      <xdr:spPr>
        <a:xfrm>
          <a:off x="164592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71120</xdr:rowOff>
    </xdr:from>
    <xdr:ext cx="762000" cy="259080"/>
    <xdr:sp macro="" textlink="">
      <xdr:nvSpPr>
        <xdr:cNvPr id="448" name="公債費以外該当値テキスト"/>
        <xdr:cNvSpPr txBox="1"/>
      </xdr:nvSpPr>
      <xdr:spPr>
        <a:xfrm>
          <a:off x="16598900" y="1310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67310</xdr:rowOff>
    </xdr:from>
    <xdr:to xmlns:xdr="http://schemas.openxmlformats.org/drawingml/2006/spreadsheetDrawing">
      <xdr:col>78</xdr:col>
      <xdr:colOff>120650</xdr:colOff>
      <xdr:row>74</xdr:row>
      <xdr:rowOff>168910</xdr:rowOff>
    </xdr:to>
    <xdr:sp macro="" textlink="">
      <xdr:nvSpPr>
        <xdr:cNvPr id="449" name="楕円 448"/>
        <xdr:cNvSpPr/>
      </xdr:nvSpPr>
      <xdr:spPr>
        <a:xfrm>
          <a:off x="15621000" y="127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7620</xdr:rowOff>
    </xdr:from>
    <xdr:ext cx="736600" cy="257175"/>
    <xdr:sp macro="" textlink="">
      <xdr:nvSpPr>
        <xdr:cNvPr id="450" name="テキスト ボックス 449"/>
        <xdr:cNvSpPr txBox="1"/>
      </xdr:nvSpPr>
      <xdr:spPr>
        <a:xfrm>
          <a:off x="15290800" y="125234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167640</xdr:rowOff>
    </xdr:from>
    <xdr:to xmlns:xdr="http://schemas.openxmlformats.org/drawingml/2006/spreadsheetDrawing">
      <xdr:col>74</xdr:col>
      <xdr:colOff>31750</xdr:colOff>
      <xdr:row>77</xdr:row>
      <xdr:rowOff>97790</xdr:rowOff>
    </xdr:to>
    <xdr:sp macro="" textlink="">
      <xdr:nvSpPr>
        <xdr:cNvPr id="451" name="楕円 450"/>
        <xdr:cNvSpPr/>
      </xdr:nvSpPr>
      <xdr:spPr>
        <a:xfrm>
          <a:off x="14732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82550</xdr:rowOff>
    </xdr:from>
    <xdr:ext cx="762000" cy="259080"/>
    <xdr:sp macro="" textlink="">
      <xdr:nvSpPr>
        <xdr:cNvPr id="452" name="テキスト ボックス 451"/>
        <xdr:cNvSpPr txBox="1"/>
      </xdr:nvSpPr>
      <xdr:spPr>
        <a:xfrm>
          <a:off x="14401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27940</xdr:rowOff>
    </xdr:from>
    <xdr:to xmlns:xdr="http://schemas.openxmlformats.org/drawingml/2006/spreadsheetDrawing">
      <xdr:col>69</xdr:col>
      <xdr:colOff>142875</xdr:colOff>
      <xdr:row>77</xdr:row>
      <xdr:rowOff>129540</xdr:rowOff>
    </xdr:to>
    <xdr:sp macro="" textlink="">
      <xdr:nvSpPr>
        <xdr:cNvPr id="453" name="楕円 452"/>
        <xdr:cNvSpPr/>
      </xdr:nvSpPr>
      <xdr:spPr>
        <a:xfrm>
          <a:off x="138430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114300</xdr:rowOff>
    </xdr:from>
    <xdr:ext cx="760095" cy="259080"/>
    <xdr:sp macro="" textlink="">
      <xdr:nvSpPr>
        <xdr:cNvPr id="454" name="テキスト ボックス 453"/>
        <xdr:cNvSpPr txBox="1"/>
      </xdr:nvSpPr>
      <xdr:spPr>
        <a:xfrm>
          <a:off x="13512800" y="133159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69215</xdr:rowOff>
    </xdr:from>
    <xdr:to xmlns:xdr="http://schemas.openxmlformats.org/drawingml/2006/spreadsheetDrawing">
      <xdr:col>65</xdr:col>
      <xdr:colOff>53975</xdr:colOff>
      <xdr:row>77</xdr:row>
      <xdr:rowOff>170815</xdr:rowOff>
    </xdr:to>
    <xdr:sp macro="" textlink="">
      <xdr:nvSpPr>
        <xdr:cNvPr id="455" name="楕円 454"/>
        <xdr:cNvSpPr/>
      </xdr:nvSpPr>
      <xdr:spPr>
        <a:xfrm>
          <a:off x="129540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155575</xdr:rowOff>
    </xdr:from>
    <xdr:ext cx="762000" cy="257175"/>
    <xdr:sp macro="" textlink="">
      <xdr:nvSpPr>
        <xdr:cNvPr id="456" name="テキスト ボックス 455"/>
        <xdr:cNvSpPr txBox="1"/>
      </xdr:nvSpPr>
      <xdr:spPr>
        <a:xfrm>
          <a:off x="12623800" y="13357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175"/>
    <xdr:sp macro="" textlink="">
      <xdr:nvSpPr>
        <xdr:cNvPr id="35" name="テキスト ボックス 34"/>
        <xdr:cNvSpPr txBox="1"/>
      </xdr:nvSpPr>
      <xdr:spPr>
        <a:xfrm>
          <a:off x="1384300" y="3141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175"/>
    <xdr:sp macro="" textlink="">
      <xdr:nvSpPr>
        <xdr:cNvPr id="39" name="テキスト ボックス 38"/>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5" name="テキスト ボックス 44"/>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80645</xdr:rowOff>
    </xdr:from>
    <xdr:to xmlns:xdr="http://schemas.openxmlformats.org/drawingml/2006/spreadsheetDrawing">
      <xdr:col>29</xdr:col>
      <xdr:colOff>127000</xdr:colOff>
      <xdr:row>20</xdr:row>
      <xdr:rowOff>49530</xdr:rowOff>
    </xdr:to>
    <xdr:cxnSp macro="">
      <xdr:nvCxnSpPr>
        <xdr:cNvPr id="47" name="直線コネクタ 46"/>
        <xdr:cNvCxnSpPr/>
      </xdr:nvCxnSpPr>
      <xdr:spPr>
        <a:xfrm flipV="1">
          <a:off x="5651500" y="2185670"/>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21590</xdr:rowOff>
    </xdr:from>
    <xdr:ext cx="760095" cy="259080"/>
    <xdr:sp macro="" textlink="">
      <xdr:nvSpPr>
        <xdr:cNvPr id="48" name="人口1人当たり決算額の推移最小値テキスト130"/>
        <xdr:cNvSpPr txBox="1"/>
      </xdr:nvSpPr>
      <xdr:spPr>
        <a:xfrm>
          <a:off x="5740400" y="34982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49530</xdr:rowOff>
    </xdr:from>
    <xdr:to xmlns:xdr="http://schemas.openxmlformats.org/drawingml/2006/spreadsheetDrawing">
      <xdr:col>30</xdr:col>
      <xdr:colOff>25400</xdr:colOff>
      <xdr:row>20</xdr:row>
      <xdr:rowOff>49530</xdr:rowOff>
    </xdr:to>
    <xdr:cxnSp macro="">
      <xdr:nvCxnSpPr>
        <xdr:cNvPr id="49" name="直線コネクタ 48"/>
        <xdr:cNvCxnSpPr/>
      </xdr:nvCxnSpPr>
      <xdr:spPr>
        <a:xfrm>
          <a:off x="5562600" y="352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167005</xdr:rowOff>
    </xdr:from>
    <xdr:ext cx="760095" cy="257175"/>
    <xdr:sp macro="" textlink="">
      <xdr:nvSpPr>
        <xdr:cNvPr id="50" name="人口1人当たり決算額の推移最大値テキスト130"/>
        <xdr:cNvSpPr txBox="1"/>
      </xdr:nvSpPr>
      <xdr:spPr>
        <a:xfrm>
          <a:off x="5740400" y="19291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80645</xdr:rowOff>
    </xdr:from>
    <xdr:to xmlns:xdr="http://schemas.openxmlformats.org/drawingml/2006/spreadsheetDrawing">
      <xdr:col>30</xdr:col>
      <xdr:colOff>25400</xdr:colOff>
      <xdr:row>12</xdr:row>
      <xdr:rowOff>80645</xdr:rowOff>
    </xdr:to>
    <xdr:cxnSp macro="">
      <xdr:nvCxnSpPr>
        <xdr:cNvPr id="51" name="直線コネクタ 50"/>
        <xdr:cNvCxnSpPr/>
      </xdr:nvCxnSpPr>
      <xdr:spPr>
        <a:xfrm>
          <a:off x="5562600" y="21856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113665</xdr:rowOff>
    </xdr:from>
    <xdr:to xmlns:xdr="http://schemas.openxmlformats.org/drawingml/2006/spreadsheetDrawing">
      <xdr:col>29</xdr:col>
      <xdr:colOff>127000</xdr:colOff>
      <xdr:row>14</xdr:row>
      <xdr:rowOff>1905</xdr:rowOff>
    </xdr:to>
    <xdr:cxnSp macro="">
      <xdr:nvCxnSpPr>
        <xdr:cNvPr id="52" name="直線コネクタ 51"/>
        <xdr:cNvCxnSpPr/>
      </xdr:nvCxnSpPr>
      <xdr:spPr>
        <a:xfrm flipV="1">
          <a:off x="5003800" y="2390140"/>
          <a:ext cx="6477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136525</xdr:rowOff>
    </xdr:from>
    <xdr:ext cx="760095" cy="258445"/>
    <xdr:sp macro="" textlink="">
      <xdr:nvSpPr>
        <xdr:cNvPr id="53" name="人口1人当たり決算額の推移平均値テキスト130"/>
        <xdr:cNvSpPr txBox="1"/>
      </xdr:nvSpPr>
      <xdr:spPr>
        <a:xfrm>
          <a:off x="5740400" y="2927350"/>
          <a:ext cx="7600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164465</xdr:rowOff>
    </xdr:from>
    <xdr:to xmlns:xdr="http://schemas.openxmlformats.org/drawingml/2006/spreadsheetDrawing">
      <xdr:col>29</xdr:col>
      <xdr:colOff>177800</xdr:colOff>
      <xdr:row>17</xdr:row>
      <xdr:rowOff>94615</xdr:rowOff>
    </xdr:to>
    <xdr:sp macro="" textlink="">
      <xdr:nvSpPr>
        <xdr:cNvPr id="54" name="フローチャート: 判断 53"/>
        <xdr:cNvSpPr/>
      </xdr:nvSpPr>
      <xdr:spPr>
        <a:xfrm>
          <a:off x="56007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1905</xdr:rowOff>
    </xdr:from>
    <xdr:to xmlns:xdr="http://schemas.openxmlformats.org/drawingml/2006/spreadsheetDrawing">
      <xdr:col>26</xdr:col>
      <xdr:colOff>50800</xdr:colOff>
      <xdr:row>14</xdr:row>
      <xdr:rowOff>113030</xdr:rowOff>
    </xdr:to>
    <xdr:cxnSp macro="">
      <xdr:nvCxnSpPr>
        <xdr:cNvPr id="55" name="直線コネクタ 54"/>
        <xdr:cNvCxnSpPr/>
      </xdr:nvCxnSpPr>
      <xdr:spPr>
        <a:xfrm flipV="1">
          <a:off x="4305300" y="2449830"/>
          <a:ext cx="698500" cy="1111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xdr:rowOff>
    </xdr:from>
    <xdr:to xmlns:xdr="http://schemas.openxmlformats.org/drawingml/2006/spreadsheetDrawing">
      <xdr:col>26</xdr:col>
      <xdr:colOff>101600</xdr:colOff>
      <xdr:row>17</xdr:row>
      <xdr:rowOff>106045</xdr:rowOff>
    </xdr:to>
    <xdr:sp macro="" textlink="">
      <xdr:nvSpPr>
        <xdr:cNvPr id="56" name="フローチャート: 判断 55"/>
        <xdr:cNvSpPr/>
      </xdr:nvSpPr>
      <xdr:spPr>
        <a:xfrm>
          <a:off x="49530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90805</xdr:rowOff>
    </xdr:from>
    <xdr:ext cx="736600" cy="258445"/>
    <xdr:sp macro="" textlink="">
      <xdr:nvSpPr>
        <xdr:cNvPr id="57" name="テキスト ボックス 56"/>
        <xdr:cNvSpPr txBox="1"/>
      </xdr:nvSpPr>
      <xdr:spPr>
        <a:xfrm>
          <a:off x="4622800" y="3053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113030</xdr:rowOff>
    </xdr:from>
    <xdr:to xmlns:xdr="http://schemas.openxmlformats.org/drawingml/2006/spreadsheetDrawing">
      <xdr:col>22</xdr:col>
      <xdr:colOff>114300</xdr:colOff>
      <xdr:row>15</xdr:row>
      <xdr:rowOff>41275</xdr:rowOff>
    </xdr:to>
    <xdr:cxnSp macro="">
      <xdr:nvCxnSpPr>
        <xdr:cNvPr id="58" name="直線コネクタ 57"/>
        <xdr:cNvCxnSpPr/>
      </xdr:nvCxnSpPr>
      <xdr:spPr>
        <a:xfrm flipV="1">
          <a:off x="3606800" y="2560955"/>
          <a:ext cx="698500" cy="996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50165</xdr:rowOff>
    </xdr:from>
    <xdr:to xmlns:xdr="http://schemas.openxmlformats.org/drawingml/2006/spreadsheetDrawing">
      <xdr:col>22</xdr:col>
      <xdr:colOff>165100</xdr:colOff>
      <xdr:row>17</xdr:row>
      <xdr:rowOff>151765</xdr:rowOff>
    </xdr:to>
    <xdr:sp macro="" textlink="">
      <xdr:nvSpPr>
        <xdr:cNvPr id="59" name="フローチャート: 判断 58"/>
        <xdr:cNvSpPr/>
      </xdr:nvSpPr>
      <xdr:spPr>
        <a:xfrm>
          <a:off x="42545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136525</xdr:rowOff>
    </xdr:from>
    <xdr:ext cx="762000" cy="258445"/>
    <xdr:sp macro="" textlink="">
      <xdr:nvSpPr>
        <xdr:cNvPr id="60" name="テキスト ボックス 59"/>
        <xdr:cNvSpPr txBox="1"/>
      </xdr:nvSpPr>
      <xdr:spPr>
        <a:xfrm>
          <a:off x="39243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41275</xdr:rowOff>
    </xdr:from>
    <xdr:to xmlns:xdr="http://schemas.openxmlformats.org/drawingml/2006/spreadsheetDrawing">
      <xdr:col>18</xdr:col>
      <xdr:colOff>177800</xdr:colOff>
      <xdr:row>15</xdr:row>
      <xdr:rowOff>125730</xdr:rowOff>
    </xdr:to>
    <xdr:cxnSp macro="">
      <xdr:nvCxnSpPr>
        <xdr:cNvPr id="61" name="直線コネクタ 60"/>
        <xdr:cNvCxnSpPr/>
      </xdr:nvCxnSpPr>
      <xdr:spPr>
        <a:xfrm flipV="1">
          <a:off x="2908300" y="2660650"/>
          <a:ext cx="69850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81915</xdr:rowOff>
    </xdr:from>
    <xdr:to xmlns:xdr="http://schemas.openxmlformats.org/drawingml/2006/spreadsheetDrawing">
      <xdr:col>19</xdr:col>
      <xdr:colOff>38100</xdr:colOff>
      <xdr:row>18</xdr:row>
      <xdr:rowOff>12065</xdr:rowOff>
    </xdr:to>
    <xdr:sp macro="" textlink="">
      <xdr:nvSpPr>
        <xdr:cNvPr id="62" name="フローチャート: 判断 61"/>
        <xdr:cNvSpPr/>
      </xdr:nvSpPr>
      <xdr:spPr>
        <a:xfrm>
          <a:off x="3556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168910</xdr:rowOff>
    </xdr:from>
    <xdr:ext cx="762000" cy="257175"/>
    <xdr:sp macro="" textlink="">
      <xdr:nvSpPr>
        <xdr:cNvPr id="63" name="テキスト ボックス 62"/>
        <xdr:cNvSpPr txBox="1"/>
      </xdr:nvSpPr>
      <xdr:spPr>
        <a:xfrm>
          <a:off x="3225800" y="31311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99695</xdr:rowOff>
    </xdr:from>
    <xdr:to xmlns:xdr="http://schemas.openxmlformats.org/drawingml/2006/spreadsheetDrawing">
      <xdr:col>15</xdr:col>
      <xdr:colOff>101600</xdr:colOff>
      <xdr:row>18</xdr:row>
      <xdr:rowOff>29845</xdr:rowOff>
    </xdr:to>
    <xdr:sp macro="" textlink="">
      <xdr:nvSpPr>
        <xdr:cNvPr id="64" name="フローチャート: 判断 63"/>
        <xdr:cNvSpPr/>
      </xdr:nvSpPr>
      <xdr:spPr>
        <a:xfrm>
          <a:off x="2857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14605</xdr:rowOff>
    </xdr:from>
    <xdr:ext cx="762000" cy="259080"/>
    <xdr:sp macro="" textlink="">
      <xdr:nvSpPr>
        <xdr:cNvPr id="65" name="テキスト ボックス 64"/>
        <xdr:cNvSpPr txBox="1"/>
      </xdr:nvSpPr>
      <xdr:spPr>
        <a:xfrm>
          <a:off x="25273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6" name="テキスト ボックス 65"/>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63500</xdr:rowOff>
    </xdr:from>
    <xdr:to xmlns:xdr="http://schemas.openxmlformats.org/drawingml/2006/spreadsheetDrawing">
      <xdr:col>29</xdr:col>
      <xdr:colOff>177800</xdr:colOff>
      <xdr:row>13</xdr:row>
      <xdr:rowOff>164465</xdr:rowOff>
    </xdr:to>
    <xdr:sp macro="" textlink="">
      <xdr:nvSpPr>
        <xdr:cNvPr id="71" name="楕円 70"/>
        <xdr:cNvSpPr/>
      </xdr:nvSpPr>
      <xdr:spPr>
        <a:xfrm>
          <a:off x="5600700" y="23399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79375</xdr:rowOff>
    </xdr:from>
    <xdr:ext cx="760095" cy="258445"/>
    <xdr:sp macro="" textlink="">
      <xdr:nvSpPr>
        <xdr:cNvPr id="72" name="人口1人当たり決算額の推移該当値テキスト130"/>
        <xdr:cNvSpPr txBox="1"/>
      </xdr:nvSpPr>
      <xdr:spPr>
        <a:xfrm>
          <a:off x="5740400" y="218440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122555</xdr:rowOff>
    </xdr:from>
    <xdr:to xmlns:xdr="http://schemas.openxmlformats.org/drawingml/2006/spreadsheetDrawing">
      <xdr:col>26</xdr:col>
      <xdr:colOff>101600</xdr:colOff>
      <xdr:row>14</xdr:row>
      <xdr:rowOff>52705</xdr:rowOff>
    </xdr:to>
    <xdr:sp macro="" textlink="">
      <xdr:nvSpPr>
        <xdr:cNvPr id="73" name="楕円 72"/>
        <xdr:cNvSpPr/>
      </xdr:nvSpPr>
      <xdr:spPr>
        <a:xfrm>
          <a:off x="4953000" y="2399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63500</xdr:rowOff>
    </xdr:from>
    <xdr:ext cx="736600" cy="257175"/>
    <xdr:sp macro="" textlink="">
      <xdr:nvSpPr>
        <xdr:cNvPr id="74" name="テキスト ボックス 73"/>
        <xdr:cNvSpPr txBox="1"/>
      </xdr:nvSpPr>
      <xdr:spPr>
        <a:xfrm>
          <a:off x="4622800" y="216852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62230</xdr:rowOff>
    </xdr:from>
    <xdr:to xmlns:xdr="http://schemas.openxmlformats.org/drawingml/2006/spreadsheetDrawing">
      <xdr:col>22</xdr:col>
      <xdr:colOff>165100</xdr:colOff>
      <xdr:row>14</xdr:row>
      <xdr:rowOff>163830</xdr:rowOff>
    </xdr:to>
    <xdr:sp macro="" textlink="">
      <xdr:nvSpPr>
        <xdr:cNvPr id="75" name="楕円 74"/>
        <xdr:cNvSpPr/>
      </xdr:nvSpPr>
      <xdr:spPr>
        <a:xfrm>
          <a:off x="4254500" y="2510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2540</xdr:rowOff>
    </xdr:from>
    <xdr:ext cx="762000" cy="259080"/>
    <xdr:sp macro="" textlink="">
      <xdr:nvSpPr>
        <xdr:cNvPr id="76" name="テキスト ボックス 75"/>
        <xdr:cNvSpPr txBox="1"/>
      </xdr:nvSpPr>
      <xdr:spPr>
        <a:xfrm>
          <a:off x="3924300" y="227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161925</xdr:rowOff>
    </xdr:from>
    <xdr:to xmlns:xdr="http://schemas.openxmlformats.org/drawingml/2006/spreadsheetDrawing">
      <xdr:col>19</xdr:col>
      <xdr:colOff>38100</xdr:colOff>
      <xdr:row>15</xdr:row>
      <xdr:rowOff>92075</xdr:rowOff>
    </xdr:to>
    <xdr:sp macro="" textlink="">
      <xdr:nvSpPr>
        <xdr:cNvPr id="77" name="楕円 76"/>
        <xdr:cNvSpPr/>
      </xdr:nvSpPr>
      <xdr:spPr>
        <a:xfrm>
          <a:off x="3556000" y="2609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102235</xdr:rowOff>
    </xdr:from>
    <xdr:ext cx="762000" cy="258445"/>
    <xdr:sp macro="" textlink="">
      <xdr:nvSpPr>
        <xdr:cNvPr id="78" name="テキスト ボックス 77"/>
        <xdr:cNvSpPr txBox="1"/>
      </xdr:nvSpPr>
      <xdr:spPr>
        <a:xfrm>
          <a:off x="3225800" y="2378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74930</xdr:rowOff>
    </xdr:from>
    <xdr:to xmlns:xdr="http://schemas.openxmlformats.org/drawingml/2006/spreadsheetDrawing">
      <xdr:col>15</xdr:col>
      <xdr:colOff>101600</xdr:colOff>
      <xdr:row>16</xdr:row>
      <xdr:rowOff>5080</xdr:rowOff>
    </xdr:to>
    <xdr:sp macro="" textlink="">
      <xdr:nvSpPr>
        <xdr:cNvPr id="79" name="楕円 78"/>
        <xdr:cNvSpPr/>
      </xdr:nvSpPr>
      <xdr:spPr>
        <a:xfrm>
          <a:off x="2857500" y="2694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15240</xdr:rowOff>
    </xdr:from>
    <xdr:ext cx="762000" cy="259080"/>
    <xdr:sp macro="" textlink="">
      <xdr:nvSpPr>
        <xdr:cNvPr id="80" name="テキスト ボックス 79"/>
        <xdr:cNvSpPr txBox="1"/>
      </xdr:nvSpPr>
      <xdr:spPr>
        <a:xfrm>
          <a:off x="2527300" y="2463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4" name="テキスト ボックス 93"/>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1" name="テキスト ボックス 100"/>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7" name="テキスト ボックス 106"/>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25400</xdr:rowOff>
    </xdr:from>
    <xdr:to xmlns:xdr="http://schemas.openxmlformats.org/drawingml/2006/spreadsheetDrawing">
      <xdr:col>29</xdr:col>
      <xdr:colOff>127000</xdr:colOff>
      <xdr:row>38</xdr:row>
      <xdr:rowOff>146050</xdr:rowOff>
    </xdr:to>
    <xdr:cxnSp macro="">
      <xdr:nvCxnSpPr>
        <xdr:cNvPr id="109" name="直線コネクタ 108"/>
        <xdr:cNvCxnSpPr/>
      </xdr:nvCxnSpPr>
      <xdr:spPr>
        <a:xfrm flipV="1">
          <a:off x="5651500" y="5949950"/>
          <a:ext cx="0" cy="1663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118110</xdr:rowOff>
    </xdr:from>
    <xdr:ext cx="760095" cy="259080"/>
    <xdr:sp macro="" textlink="">
      <xdr:nvSpPr>
        <xdr:cNvPr id="110" name="人口1人当たり決算額の推移最小値テキスト445"/>
        <xdr:cNvSpPr txBox="1"/>
      </xdr:nvSpPr>
      <xdr:spPr>
        <a:xfrm>
          <a:off x="5740400" y="75857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146050</xdr:rowOff>
    </xdr:from>
    <xdr:to xmlns:xdr="http://schemas.openxmlformats.org/drawingml/2006/spreadsheetDrawing">
      <xdr:col>30</xdr:col>
      <xdr:colOff>25400</xdr:colOff>
      <xdr:row>38</xdr:row>
      <xdr:rowOff>146050</xdr:rowOff>
    </xdr:to>
    <xdr:cxnSp macro="">
      <xdr:nvCxnSpPr>
        <xdr:cNvPr id="111" name="直線コネクタ 110"/>
        <xdr:cNvCxnSpPr/>
      </xdr:nvCxnSpPr>
      <xdr:spPr>
        <a:xfrm>
          <a:off x="5562600" y="76136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283845</xdr:rowOff>
    </xdr:from>
    <xdr:ext cx="760095" cy="255905"/>
    <xdr:sp macro="" textlink="">
      <xdr:nvSpPr>
        <xdr:cNvPr id="112" name="人口1人当たり決算額の推移最大値テキスト445"/>
        <xdr:cNvSpPr txBox="1"/>
      </xdr:nvSpPr>
      <xdr:spPr>
        <a:xfrm>
          <a:off x="5740400" y="569404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25400</xdr:rowOff>
    </xdr:from>
    <xdr:to xmlns:xdr="http://schemas.openxmlformats.org/drawingml/2006/spreadsheetDrawing">
      <xdr:col>30</xdr:col>
      <xdr:colOff>25400</xdr:colOff>
      <xdr:row>33</xdr:row>
      <xdr:rowOff>25400</xdr:rowOff>
    </xdr:to>
    <xdr:cxnSp macro="">
      <xdr:nvCxnSpPr>
        <xdr:cNvPr id="113" name="直線コネクタ 112"/>
        <xdr:cNvCxnSpPr/>
      </xdr:nvCxnSpPr>
      <xdr:spPr>
        <a:xfrm>
          <a:off x="5562600" y="59499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297180</xdr:rowOff>
    </xdr:from>
    <xdr:to xmlns:xdr="http://schemas.openxmlformats.org/drawingml/2006/spreadsheetDrawing">
      <xdr:col>29</xdr:col>
      <xdr:colOff>127000</xdr:colOff>
      <xdr:row>37</xdr:row>
      <xdr:rowOff>309245</xdr:rowOff>
    </xdr:to>
    <xdr:cxnSp macro="">
      <xdr:nvCxnSpPr>
        <xdr:cNvPr id="114" name="直線コネクタ 113"/>
        <xdr:cNvCxnSpPr/>
      </xdr:nvCxnSpPr>
      <xdr:spPr>
        <a:xfrm flipV="1">
          <a:off x="5003800" y="7421880"/>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282575</xdr:rowOff>
    </xdr:from>
    <xdr:ext cx="760095" cy="255905"/>
    <xdr:sp macro="" textlink="">
      <xdr:nvSpPr>
        <xdr:cNvPr id="115" name="人口1人当たり決算額の推移平均値テキスト445"/>
        <xdr:cNvSpPr txBox="1"/>
      </xdr:nvSpPr>
      <xdr:spPr>
        <a:xfrm>
          <a:off x="5740400" y="7407275"/>
          <a:ext cx="7600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177800</xdr:colOff>
      <xdr:row>38</xdr:row>
      <xdr:rowOff>33655</xdr:rowOff>
    </xdr:to>
    <xdr:sp macro="" textlink="">
      <xdr:nvSpPr>
        <xdr:cNvPr id="116" name="フローチャート: 判断 115"/>
        <xdr:cNvSpPr/>
      </xdr:nvSpPr>
      <xdr:spPr>
        <a:xfrm>
          <a:off x="5600700" y="73990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299720</xdr:rowOff>
    </xdr:from>
    <xdr:to xmlns:xdr="http://schemas.openxmlformats.org/drawingml/2006/spreadsheetDrawing">
      <xdr:col>26</xdr:col>
      <xdr:colOff>50800</xdr:colOff>
      <xdr:row>37</xdr:row>
      <xdr:rowOff>309245</xdr:rowOff>
    </xdr:to>
    <xdr:cxnSp macro="">
      <xdr:nvCxnSpPr>
        <xdr:cNvPr id="117" name="直線コネクタ 116"/>
        <xdr:cNvCxnSpPr/>
      </xdr:nvCxnSpPr>
      <xdr:spPr>
        <a:xfrm>
          <a:off x="4305300" y="742442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278130</xdr:rowOff>
    </xdr:from>
    <xdr:to xmlns:xdr="http://schemas.openxmlformats.org/drawingml/2006/spreadsheetDrawing">
      <xdr:col>26</xdr:col>
      <xdr:colOff>101600</xdr:colOff>
      <xdr:row>38</xdr:row>
      <xdr:rowOff>37465</xdr:rowOff>
    </xdr:to>
    <xdr:sp macro="" textlink="">
      <xdr:nvSpPr>
        <xdr:cNvPr id="118" name="フローチャート: 判断 117"/>
        <xdr:cNvSpPr/>
      </xdr:nvSpPr>
      <xdr:spPr>
        <a:xfrm>
          <a:off x="49530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22225</xdr:rowOff>
    </xdr:from>
    <xdr:ext cx="736600" cy="258445"/>
    <xdr:sp macro="" textlink="">
      <xdr:nvSpPr>
        <xdr:cNvPr id="119" name="テキスト ボックス 118"/>
        <xdr:cNvSpPr txBox="1"/>
      </xdr:nvSpPr>
      <xdr:spPr>
        <a:xfrm>
          <a:off x="4622800" y="7489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285115</xdr:rowOff>
    </xdr:from>
    <xdr:to xmlns:xdr="http://schemas.openxmlformats.org/drawingml/2006/spreadsheetDrawing">
      <xdr:col>22</xdr:col>
      <xdr:colOff>114300</xdr:colOff>
      <xdr:row>37</xdr:row>
      <xdr:rowOff>299720</xdr:rowOff>
    </xdr:to>
    <xdr:cxnSp macro="">
      <xdr:nvCxnSpPr>
        <xdr:cNvPr id="120" name="直線コネクタ 119"/>
        <xdr:cNvCxnSpPr/>
      </xdr:nvCxnSpPr>
      <xdr:spPr>
        <a:xfrm>
          <a:off x="3606800" y="740981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286385</xdr:rowOff>
    </xdr:from>
    <xdr:to xmlns:xdr="http://schemas.openxmlformats.org/drawingml/2006/spreadsheetDrawing">
      <xdr:col>22</xdr:col>
      <xdr:colOff>165100</xdr:colOff>
      <xdr:row>38</xdr:row>
      <xdr:rowOff>44450</xdr:rowOff>
    </xdr:to>
    <xdr:sp macro="" textlink="">
      <xdr:nvSpPr>
        <xdr:cNvPr id="121" name="フローチャート: 判断 120"/>
        <xdr:cNvSpPr/>
      </xdr:nvSpPr>
      <xdr:spPr>
        <a:xfrm>
          <a:off x="42545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29210</xdr:rowOff>
    </xdr:from>
    <xdr:ext cx="762000" cy="256540"/>
    <xdr:sp macro="" textlink="">
      <xdr:nvSpPr>
        <xdr:cNvPr id="122" name="テキスト ボックス 121"/>
        <xdr:cNvSpPr txBox="1"/>
      </xdr:nvSpPr>
      <xdr:spPr>
        <a:xfrm>
          <a:off x="3924300" y="7496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285115</xdr:rowOff>
    </xdr:from>
    <xdr:to xmlns:xdr="http://schemas.openxmlformats.org/drawingml/2006/spreadsheetDrawing">
      <xdr:col>18</xdr:col>
      <xdr:colOff>177800</xdr:colOff>
      <xdr:row>37</xdr:row>
      <xdr:rowOff>297180</xdr:rowOff>
    </xdr:to>
    <xdr:cxnSp macro="">
      <xdr:nvCxnSpPr>
        <xdr:cNvPr id="123" name="直線コネクタ 122"/>
        <xdr:cNvCxnSpPr/>
      </xdr:nvCxnSpPr>
      <xdr:spPr>
        <a:xfrm flipV="1">
          <a:off x="2908300" y="740981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283845</xdr:rowOff>
    </xdr:from>
    <xdr:to xmlns:xdr="http://schemas.openxmlformats.org/drawingml/2006/spreadsheetDrawing">
      <xdr:col>19</xdr:col>
      <xdr:colOff>38100</xdr:colOff>
      <xdr:row>38</xdr:row>
      <xdr:rowOff>41910</xdr:rowOff>
    </xdr:to>
    <xdr:sp macro="" textlink="">
      <xdr:nvSpPr>
        <xdr:cNvPr id="124" name="フローチャート: 判断 123"/>
        <xdr:cNvSpPr/>
      </xdr:nvSpPr>
      <xdr:spPr>
        <a:xfrm>
          <a:off x="3556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26670</xdr:rowOff>
    </xdr:from>
    <xdr:ext cx="762000" cy="259080"/>
    <xdr:sp macro="" textlink="">
      <xdr:nvSpPr>
        <xdr:cNvPr id="125" name="テキスト ボックス 124"/>
        <xdr:cNvSpPr txBox="1"/>
      </xdr:nvSpPr>
      <xdr:spPr>
        <a:xfrm>
          <a:off x="3225800" y="749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282575</xdr:rowOff>
    </xdr:from>
    <xdr:to xmlns:xdr="http://schemas.openxmlformats.org/drawingml/2006/spreadsheetDrawing">
      <xdr:col>15</xdr:col>
      <xdr:colOff>101600</xdr:colOff>
      <xdr:row>38</xdr:row>
      <xdr:rowOff>41275</xdr:rowOff>
    </xdr:to>
    <xdr:sp macro="" textlink="">
      <xdr:nvSpPr>
        <xdr:cNvPr id="126" name="フローチャート: 判断 125"/>
        <xdr:cNvSpPr/>
      </xdr:nvSpPr>
      <xdr:spPr>
        <a:xfrm>
          <a:off x="2857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26035</xdr:rowOff>
    </xdr:from>
    <xdr:ext cx="762000" cy="259715"/>
    <xdr:sp macro="" textlink="">
      <xdr:nvSpPr>
        <xdr:cNvPr id="127" name="テキスト ボックス 126"/>
        <xdr:cNvSpPr txBox="1"/>
      </xdr:nvSpPr>
      <xdr:spPr>
        <a:xfrm>
          <a:off x="2527300"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8" name="テキスト ボックス 127"/>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246380</xdr:rowOff>
    </xdr:from>
    <xdr:to xmlns:xdr="http://schemas.openxmlformats.org/drawingml/2006/spreadsheetDrawing">
      <xdr:col>29</xdr:col>
      <xdr:colOff>177800</xdr:colOff>
      <xdr:row>38</xdr:row>
      <xdr:rowOff>5080</xdr:rowOff>
    </xdr:to>
    <xdr:sp macro="" textlink="">
      <xdr:nvSpPr>
        <xdr:cNvPr id="133" name="楕円 132"/>
        <xdr:cNvSpPr/>
      </xdr:nvSpPr>
      <xdr:spPr>
        <a:xfrm>
          <a:off x="5600700" y="7371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91440</xdr:rowOff>
    </xdr:from>
    <xdr:ext cx="760095" cy="259080"/>
    <xdr:sp macro="" textlink="">
      <xdr:nvSpPr>
        <xdr:cNvPr id="134" name="人口1人当たり決算額の推移該当値テキスト445"/>
        <xdr:cNvSpPr txBox="1"/>
      </xdr:nvSpPr>
      <xdr:spPr>
        <a:xfrm>
          <a:off x="5740400" y="72161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258445</xdr:rowOff>
    </xdr:from>
    <xdr:to xmlns:xdr="http://schemas.openxmlformats.org/drawingml/2006/spreadsheetDrawing">
      <xdr:col>26</xdr:col>
      <xdr:colOff>101600</xdr:colOff>
      <xdr:row>38</xdr:row>
      <xdr:rowOff>16510</xdr:rowOff>
    </xdr:to>
    <xdr:sp macro="" textlink="">
      <xdr:nvSpPr>
        <xdr:cNvPr id="135" name="楕円 134"/>
        <xdr:cNvSpPr/>
      </xdr:nvSpPr>
      <xdr:spPr>
        <a:xfrm>
          <a:off x="4953000" y="73831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26670</xdr:rowOff>
    </xdr:from>
    <xdr:ext cx="736600" cy="259715"/>
    <xdr:sp macro="" textlink="">
      <xdr:nvSpPr>
        <xdr:cNvPr id="136" name="テキスト ボックス 135"/>
        <xdr:cNvSpPr txBox="1"/>
      </xdr:nvSpPr>
      <xdr:spPr>
        <a:xfrm>
          <a:off x="4622800" y="715137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250190</xdr:rowOff>
    </xdr:from>
    <xdr:to xmlns:xdr="http://schemas.openxmlformats.org/drawingml/2006/spreadsheetDrawing">
      <xdr:col>22</xdr:col>
      <xdr:colOff>165100</xdr:colOff>
      <xdr:row>38</xdr:row>
      <xdr:rowOff>8255</xdr:rowOff>
    </xdr:to>
    <xdr:sp macro="" textlink="">
      <xdr:nvSpPr>
        <xdr:cNvPr id="137" name="楕円 136"/>
        <xdr:cNvSpPr/>
      </xdr:nvSpPr>
      <xdr:spPr>
        <a:xfrm>
          <a:off x="4254500" y="73748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19050</xdr:rowOff>
    </xdr:from>
    <xdr:ext cx="762000" cy="255270"/>
    <xdr:sp macro="" textlink="">
      <xdr:nvSpPr>
        <xdr:cNvPr id="138" name="テキスト ボックス 137"/>
        <xdr:cNvSpPr txBox="1"/>
      </xdr:nvSpPr>
      <xdr:spPr>
        <a:xfrm>
          <a:off x="3924300" y="7143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233680</xdr:rowOff>
    </xdr:from>
    <xdr:to xmlns:xdr="http://schemas.openxmlformats.org/drawingml/2006/spreadsheetDrawing">
      <xdr:col>19</xdr:col>
      <xdr:colOff>38100</xdr:colOff>
      <xdr:row>37</xdr:row>
      <xdr:rowOff>335915</xdr:rowOff>
    </xdr:to>
    <xdr:sp macro="" textlink="">
      <xdr:nvSpPr>
        <xdr:cNvPr id="139" name="楕円 138"/>
        <xdr:cNvSpPr/>
      </xdr:nvSpPr>
      <xdr:spPr>
        <a:xfrm>
          <a:off x="3556000" y="73583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2540</xdr:rowOff>
    </xdr:from>
    <xdr:ext cx="762000" cy="259715"/>
    <xdr:sp macro="" textlink="">
      <xdr:nvSpPr>
        <xdr:cNvPr id="140" name="テキスト ボックス 139"/>
        <xdr:cNvSpPr txBox="1"/>
      </xdr:nvSpPr>
      <xdr:spPr>
        <a:xfrm>
          <a:off x="32258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246380</xdr:rowOff>
    </xdr:from>
    <xdr:to xmlns:xdr="http://schemas.openxmlformats.org/drawingml/2006/spreadsheetDrawing">
      <xdr:col>15</xdr:col>
      <xdr:colOff>101600</xdr:colOff>
      <xdr:row>38</xdr:row>
      <xdr:rowOff>5080</xdr:rowOff>
    </xdr:to>
    <xdr:sp macro="" textlink="">
      <xdr:nvSpPr>
        <xdr:cNvPr id="141" name="楕円 140"/>
        <xdr:cNvSpPr/>
      </xdr:nvSpPr>
      <xdr:spPr>
        <a:xfrm>
          <a:off x="2857500" y="7371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14605</xdr:rowOff>
    </xdr:from>
    <xdr:ext cx="762000" cy="259715"/>
    <xdr:sp macro="" textlink="">
      <xdr:nvSpPr>
        <xdr:cNvPr id="142" name="テキスト ボックス 141"/>
        <xdr:cNvSpPr txBox="1"/>
      </xdr:nvSpPr>
      <xdr:spPr>
        <a:xfrm>
          <a:off x="2527300" y="71393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35,302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12,015
11,923
248.22
16,071,284
15,583,645
462,206
5,796,652
14,268,045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175"/>
    <xdr:sp macro="" textlink="">
      <xdr:nvSpPr>
        <xdr:cNvPr id="42" name="テキスト ボックス 41"/>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3725" cy="257175"/>
    <xdr:sp macro="" textlink="">
      <xdr:nvSpPr>
        <xdr:cNvPr id="48" name="テキスト ボックス 47"/>
        <xdr:cNvSpPr txBox="1"/>
      </xdr:nvSpPr>
      <xdr:spPr>
        <a:xfrm>
          <a:off x="166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3725" cy="259080"/>
    <xdr:sp macro="" textlink="">
      <xdr:nvSpPr>
        <xdr:cNvPr id="50" name="テキスト ボックス 49"/>
        <xdr:cNvSpPr txBox="1"/>
      </xdr:nvSpPr>
      <xdr:spPr>
        <a:xfrm>
          <a:off x="166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3725" cy="259080"/>
    <xdr:sp macro="" textlink="">
      <xdr:nvSpPr>
        <xdr:cNvPr id="52" name="テキスト ボックス 51"/>
        <xdr:cNvSpPr txBox="1"/>
      </xdr:nvSpPr>
      <xdr:spPr>
        <a:xfrm>
          <a:off x="166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4" name="テキスト ボックス 53"/>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49530</xdr:rowOff>
    </xdr:from>
    <xdr:to xmlns:xdr="http://schemas.openxmlformats.org/drawingml/2006/spreadsheetDrawing">
      <xdr:col>24</xdr:col>
      <xdr:colOff>62865</xdr:colOff>
      <xdr:row>39</xdr:row>
      <xdr:rowOff>27305</xdr:rowOff>
    </xdr:to>
    <xdr:cxnSp macro="">
      <xdr:nvCxnSpPr>
        <xdr:cNvPr id="56" name="直線コネクタ 55"/>
        <xdr:cNvCxnSpPr/>
      </xdr:nvCxnSpPr>
      <xdr:spPr>
        <a:xfrm flipV="1">
          <a:off x="4633595" y="5364480"/>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31115</xdr:rowOff>
    </xdr:from>
    <xdr:ext cx="534670" cy="257175"/>
    <xdr:sp macro="" textlink="">
      <xdr:nvSpPr>
        <xdr:cNvPr id="57" name="人件費最小値テキスト"/>
        <xdr:cNvSpPr txBox="1"/>
      </xdr:nvSpPr>
      <xdr:spPr>
        <a:xfrm>
          <a:off x="4686300" y="67176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27305</xdr:rowOff>
    </xdr:from>
    <xdr:to xmlns:xdr="http://schemas.openxmlformats.org/drawingml/2006/spreadsheetDrawing">
      <xdr:col>24</xdr:col>
      <xdr:colOff>152400</xdr:colOff>
      <xdr:row>39</xdr:row>
      <xdr:rowOff>27305</xdr:rowOff>
    </xdr:to>
    <xdr:cxnSp macro="">
      <xdr:nvCxnSpPr>
        <xdr:cNvPr id="58" name="直線コネクタ 57"/>
        <xdr:cNvCxnSpPr/>
      </xdr:nvCxnSpPr>
      <xdr:spPr>
        <a:xfrm>
          <a:off x="4546600" y="671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167640</xdr:rowOff>
    </xdr:from>
    <xdr:ext cx="598805" cy="257175"/>
    <xdr:sp macro="" textlink="">
      <xdr:nvSpPr>
        <xdr:cNvPr id="59" name="人件費最大値テキスト"/>
        <xdr:cNvSpPr txBox="1"/>
      </xdr:nvSpPr>
      <xdr:spPr>
        <a:xfrm>
          <a:off x="4686300" y="51396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49530</xdr:rowOff>
    </xdr:from>
    <xdr:to xmlns:xdr="http://schemas.openxmlformats.org/drawingml/2006/spreadsheetDrawing">
      <xdr:col>24</xdr:col>
      <xdr:colOff>152400</xdr:colOff>
      <xdr:row>31</xdr:row>
      <xdr:rowOff>49530</xdr:rowOff>
    </xdr:to>
    <xdr:cxnSp macro="">
      <xdr:nvCxnSpPr>
        <xdr:cNvPr id="60" name="直線コネクタ 59"/>
        <xdr:cNvCxnSpPr/>
      </xdr:nvCxnSpPr>
      <xdr:spPr>
        <a:xfrm>
          <a:off x="4546600" y="536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49530</xdr:rowOff>
    </xdr:from>
    <xdr:to xmlns:xdr="http://schemas.openxmlformats.org/drawingml/2006/spreadsheetDrawing">
      <xdr:col>24</xdr:col>
      <xdr:colOff>63500</xdr:colOff>
      <xdr:row>31</xdr:row>
      <xdr:rowOff>133350</xdr:rowOff>
    </xdr:to>
    <xdr:cxnSp macro="">
      <xdr:nvCxnSpPr>
        <xdr:cNvPr id="61" name="直線コネクタ 60"/>
        <xdr:cNvCxnSpPr/>
      </xdr:nvCxnSpPr>
      <xdr:spPr>
        <a:xfrm flipV="1">
          <a:off x="3797300" y="536448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82550</xdr:rowOff>
    </xdr:from>
    <xdr:ext cx="598805" cy="259080"/>
    <xdr:sp macro="" textlink="">
      <xdr:nvSpPr>
        <xdr:cNvPr id="62" name="人件費平均値テキスト"/>
        <xdr:cNvSpPr txBox="1"/>
      </xdr:nvSpPr>
      <xdr:spPr>
        <a:xfrm>
          <a:off x="4686300" y="6083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104140</xdr:rowOff>
    </xdr:from>
    <xdr:to xmlns:xdr="http://schemas.openxmlformats.org/drawingml/2006/spreadsheetDrawing">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133350</xdr:rowOff>
    </xdr:from>
    <xdr:to xmlns:xdr="http://schemas.openxmlformats.org/drawingml/2006/spreadsheetDrawing">
      <xdr:col>19</xdr:col>
      <xdr:colOff>177800</xdr:colOff>
      <xdr:row>32</xdr:row>
      <xdr:rowOff>71755</xdr:rowOff>
    </xdr:to>
    <xdr:cxnSp macro="">
      <xdr:nvCxnSpPr>
        <xdr:cNvPr id="64" name="直線コネクタ 63"/>
        <xdr:cNvCxnSpPr/>
      </xdr:nvCxnSpPr>
      <xdr:spPr>
        <a:xfrm flipV="1">
          <a:off x="2908300" y="544830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113030</xdr:rowOff>
    </xdr:from>
    <xdr:to xmlns:xdr="http://schemas.openxmlformats.org/drawingml/2006/spreadsheetDrawing">
      <xdr:col>20</xdr:col>
      <xdr:colOff>38100</xdr:colOff>
      <xdr:row>36</xdr:row>
      <xdr:rowOff>43180</xdr:rowOff>
    </xdr:to>
    <xdr:sp macro="" textlink="">
      <xdr:nvSpPr>
        <xdr:cNvPr id="65" name="フローチャート: 判断 64"/>
        <xdr:cNvSpPr/>
      </xdr:nvSpPr>
      <xdr:spPr>
        <a:xfrm>
          <a:off x="3746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34290</xdr:rowOff>
    </xdr:from>
    <xdr:ext cx="596900" cy="259080"/>
    <xdr:sp macro="" textlink="">
      <xdr:nvSpPr>
        <xdr:cNvPr id="66" name="テキスト ボックス 65"/>
        <xdr:cNvSpPr txBox="1"/>
      </xdr:nvSpPr>
      <xdr:spPr>
        <a:xfrm>
          <a:off x="3497580" y="62064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71755</xdr:rowOff>
    </xdr:from>
    <xdr:to xmlns:xdr="http://schemas.openxmlformats.org/drawingml/2006/spreadsheetDrawing">
      <xdr:col>15</xdr:col>
      <xdr:colOff>50800</xdr:colOff>
      <xdr:row>34</xdr:row>
      <xdr:rowOff>3810</xdr:rowOff>
    </xdr:to>
    <xdr:cxnSp macro="">
      <xdr:nvCxnSpPr>
        <xdr:cNvPr id="67" name="直線コネクタ 66"/>
        <xdr:cNvCxnSpPr/>
      </xdr:nvCxnSpPr>
      <xdr:spPr>
        <a:xfrm flipV="1">
          <a:off x="2019300" y="5558155"/>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168910</xdr:rowOff>
    </xdr:from>
    <xdr:to xmlns:xdr="http://schemas.openxmlformats.org/drawingml/2006/spreadsheetDrawing">
      <xdr:col>15</xdr:col>
      <xdr:colOff>101600</xdr:colOff>
      <xdr:row>36</xdr:row>
      <xdr:rowOff>99060</xdr:rowOff>
    </xdr:to>
    <xdr:sp macro="" textlink="">
      <xdr:nvSpPr>
        <xdr:cNvPr id="68" name="フローチャート: 判断 67"/>
        <xdr:cNvSpPr/>
      </xdr:nvSpPr>
      <xdr:spPr>
        <a:xfrm>
          <a:off x="2857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90170</xdr:rowOff>
    </xdr:from>
    <xdr:ext cx="596900" cy="259080"/>
    <xdr:sp macro="" textlink="">
      <xdr:nvSpPr>
        <xdr:cNvPr id="69" name="テキスト ボックス 68"/>
        <xdr:cNvSpPr txBox="1"/>
      </xdr:nvSpPr>
      <xdr:spPr>
        <a:xfrm>
          <a:off x="2608580" y="62623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151765</xdr:rowOff>
    </xdr:from>
    <xdr:to xmlns:xdr="http://schemas.openxmlformats.org/drawingml/2006/spreadsheetDrawing">
      <xdr:col>10</xdr:col>
      <xdr:colOff>114300</xdr:colOff>
      <xdr:row>34</xdr:row>
      <xdr:rowOff>3810</xdr:rowOff>
    </xdr:to>
    <xdr:cxnSp macro="">
      <xdr:nvCxnSpPr>
        <xdr:cNvPr id="70" name="直線コネクタ 69"/>
        <xdr:cNvCxnSpPr/>
      </xdr:nvCxnSpPr>
      <xdr:spPr>
        <a:xfrm>
          <a:off x="1130300" y="580961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119380</xdr:rowOff>
    </xdr:from>
    <xdr:to xmlns:xdr="http://schemas.openxmlformats.org/drawingml/2006/spreadsheetDrawing">
      <xdr:col>10</xdr:col>
      <xdr:colOff>165100</xdr:colOff>
      <xdr:row>37</xdr:row>
      <xdr:rowOff>49530</xdr:rowOff>
    </xdr:to>
    <xdr:sp macro="" textlink="">
      <xdr:nvSpPr>
        <xdr:cNvPr id="71" name="フローチャート: 判断 70"/>
        <xdr:cNvSpPr/>
      </xdr:nvSpPr>
      <xdr:spPr>
        <a:xfrm>
          <a:off x="1968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40640</xdr:rowOff>
    </xdr:from>
    <xdr:ext cx="532765" cy="257175"/>
    <xdr:sp macro="" textlink="">
      <xdr:nvSpPr>
        <xdr:cNvPr id="72" name="テキスト ボックス 71"/>
        <xdr:cNvSpPr txBox="1"/>
      </xdr:nvSpPr>
      <xdr:spPr>
        <a:xfrm>
          <a:off x="1751965" y="6384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121920</xdr:rowOff>
    </xdr:from>
    <xdr:to xmlns:xdr="http://schemas.openxmlformats.org/drawingml/2006/spreadsheetDrawing">
      <xdr:col>6</xdr:col>
      <xdr:colOff>38100</xdr:colOff>
      <xdr:row>37</xdr:row>
      <xdr:rowOff>52070</xdr:rowOff>
    </xdr:to>
    <xdr:sp macro="" textlink="">
      <xdr:nvSpPr>
        <xdr:cNvPr id="73" name="フローチャート: 判断 72"/>
        <xdr:cNvSpPr/>
      </xdr:nvSpPr>
      <xdr:spPr>
        <a:xfrm>
          <a:off x="107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43180</xdr:rowOff>
    </xdr:from>
    <xdr:ext cx="532765" cy="257175"/>
    <xdr:sp macro="" textlink="">
      <xdr:nvSpPr>
        <xdr:cNvPr id="74" name="テキスト ボックス 73"/>
        <xdr:cNvSpPr txBox="1"/>
      </xdr:nvSpPr>
      <xdr:spPr>
        <a:xfrm>
          <a:off x="862965" y="63868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170180</xdr:rowOff>
    </xdr:from>
    <xdr:to xmlns:xdr="http://schemas.openxmlformats.org/drawingml/2006/spreadsheetDrawing">
      <xdr:col>24</xdr:col>
      <xdr:colOff>114300</xdr:colOff>
      <xdr:row>31</xdr:row>
      <xdr:rowOff>100330</xdr:rowOff>
    </xdr:to>
    <xdr:sp macro="" textlink="">
      <xdr:nvSpPr>
        <xdr:cNvPr id="80" name="楕円 79"/>
        <xdr:cNvSpPr/>
      </xdr:nvSpPr>
      <xdr:spPr>
        <a:xfrm>
          <a:off x="4584700" y="531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123190</xdr:rowOff>
    </xdr:from>
    <xdr:ext cx="598805" cy="257175"/>
    <xdr:sp macro="" textlink="">
      <xdr:nvSpPr>
        <xdr:cNvPr id="81" name="人件費該当値テキスト"/>
        <xdr:cNvSpPr txBox="1"/>
      </xdr:nvSpPr>
      <xdr:spPr>
        <a:xfrm>
          <a:off x="4686300" y="52666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82550</xdr:rowOff>
    </xdr:from>
    <xdr:to xmlns:xdr="http://schemas.openxmlformats.org/drawingml/2006/spreadsheetDrawing">
      <xdr:col>20</xdr:col>
      <xdr:colOff>38100</xdr:colOff>
      <xdr:row>32</xdr:row>
      <xdr:rowOff>12700</xdr:rowOff>
    </xdr:to>
    <xdr:sp macro="" textlink="">
      <xdr:nvSpPr>
        <xdr:cNvPr id="82" name="楕円 81"/>
        <xdr:cNvSpPr/>
      </xdr:nvSpPr>
      <xdr:spPr>
        <a:xfrm>
          <a:off x="3746500" y="53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30</xdr:row>
      <xdr:rowOff>29210</xdr:rowOff>
    </xdr:from>
    <xdr:ext cx="596900" cy="257175"/>
    <xdr:sp macro="" textlink="">
      <xdr:nvSpPr>
        <xdr:cNvPr id="83" name="テキスト ボックス 82"/>
        <xdr:cNvSpPr txBox="1"/>
      </xdr:nvSpPr>
      <xdr:spPr>
        <a:xfrm>
          <a:off x="3497580" y="51727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20955</xdr:rowOff>
    </xdr:from>
    <xdr:to xmlns:xdr="http://schemas.openxmlformats.org/drawingml/2006/spreadsheetDrawing">
      <xdr:col>15</xdr:col>
      <xdr:colOff>101600</xdr:colOff>
      <xdr:row>32</xdr:row>
      <xdr:rowOff>122555</xdr:rowOff>
    </xdr:to>
    <xdr:sp macro="" textlink="">
      <xdr:nvSpPr>
        <xdr:cNvPr id="84" name="楕円 83"/>
        <xdr:cNvSpPr/>
      </xdr:nvSpPr>
      <xdr:spPr>
        <a:xfrm>
          <a:off x="2857500" y="55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30</xdr:row>
      <xdr:rowOff>139065</xdr:rowOff>
    </xdr:from>
    <xdr:ext cx="596900" cy="259080"/>
    <xdr:sp macro="" textlink="">
      <xdr:nvSpPr>
        <xdr:cNvPr id="85" name="テキスト ボックス 84"/>
        <xdr:cNvSpPr txBox="1"/>
      </xdr:nvSpPr>
      <xdr:spPr>
        <a:xfrm>
          <a:off x="2608580" y="52825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124460</xdr:rowOff>
    </xdr:from>
    <xdr:to xmlns:xdr="http://schemas.openxmlformats.org/drawingml/2006/spreadsheetDrawing">
      <xdr:col>10</xdr:col>
      <xdr:colOff>165100</xdr:colOff>
      <xdr:row>34</xdr:row>
      <xdr:rowOff>54610</xdr:rowOff>
    </xdr:to>
    <xdr:sp macro="" textlink="">
      <xdr:nvSpPr>
        <xdr:cNvPr id="86" name="楕円 85"/>
        <xdr:cNvSpPr/>
      </xdr:nvSpPr>
      <xdr:spPr>
        <a:xfrm>
          <a:off x="1968500" y="57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71120</xdr:rowOff>
    </xdr:from>
    <xdr:ext cx="596900" cy="259080"/>
    <xdr:sp macro="" textlink="">
      <xdr:nvSpPr>
        <xdr:cNvPr id="87" name="テキスト ボックス 86"/>
        <xdr:cNvSpPr txBox="1"/>
      </xdr:nvSpPr>
      <xdr:spPr>
        <a:xfrm>
          <a:off x="1719580" y="55575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100965</xdr:rowOff>
    </xdr:from>
    <xdr:to xmlns:xdr="http://schemas.openxmlformats.org/drawingml/2006/spreadsheetDrawing">
      <xdr:col>6</xdr:col>
      <xdr:colOff>38100</xdr:colOff>
      <xdr:row>34</xdr:row>
      <xdr:rowOff>31115</xdr:rowOff>
    </xdr:to>
    <xdr:sp macro="" textlink="">
      <xdr:nvSpPr>
        <xdr:cNvPr id="88" name="楕円 87"/>
        <xdr:cNvSpPr/>
      </xdr:nvSpPr>
      <xdr:spPr>
        <a:xfrm>
          <a:off x="1079500" y="57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47625</xdr:rowOff>
    </xdr:from>
    <xdr:ext cx="596900" cy="259080"/>
    <xdr:sp macro="" textlink="">
      <xdr:nvSpPr>
        <xdr:cNvPr id="89" name="テキスト ボックス 88"/>
        <xdr:cNvSpPr txBox="1"/>
      </xdr:nvSpPr>
      <xdr:spPr>
        <a:xfrm>
          <a:off x="830580" y="55340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015" cy="259080"/>
    <xdr:sp macro="" textlink="">
      <xdr:nvSpPr>
        <xdr:cNvPr id="101" name="テキスト ボックス 100"/>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9080"/>
    <xdr:sp macro="" textlink="">
      <xdr:nvSpPr>
        <xdr:cNvPr id="103" name="テキスト ボックス 102"/>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725" cy="257175"/>
    <xdr:sp macro="" textlink="">
      <xdr:nvSpPr>
        <xdr:cNvPr id="105" name="テキスト ボックス 104"/>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725" cy="259080"/>
    <xdr:sp macro="" textlink="">
      <xdr:nvSpPr>
        <xdr:cNvPr id="107" name="テキスト ボックス 106"/>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725" cy="259080"/>
    <xdr:sp macro="" textlink="">
      <xdr:nvSpPr>
        <xdr:cNvPr id="109" name="テキスト ボックス 108"/>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7175"/>
    <xdr:sp macro="" textlink="">
      <xdr:nvSpPr>
        <xdr:cNvPr id="111" name="テキスト ボックス 110"/>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42545</xdr:rowOff>
    </xdr:from>
    <xdr:to xmlns:xdr="http://schemas.openxmlformats.org/drawingml/2006/spreadsheetDrawing">
      <xdr:col>24</xdr:col>
      <xdr:colOff>62865</xdr:colOff>
      <xdr:row>58</xdr:row>
      <xdr:rowOff>118110</xdr:rowOff>
    </xdr:to>
    <xdr:cxnSp macro="">
      <xdr:nvCxnSpPr>
        <xdr:cNvPr id="113" name="直線コネクタ 112"/>
        <xdr:cNvCxnSpPr/>
      </xdr:nvCxnSpPr>
      <xdr:spPr>
        <a:xfrm flipV="1">
          <a:off x="4633595" y="878649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121920</xdr:rowOff>
    </xdr:from>
    <xdr:ext cx="534670" cy="257175"/>
    <xdr:sp macro="" textlink="">
      <xdr:nvSpPr>
        <xdr:cNvPr id="114" name="物件費最小値テキスト"/>
        <xdr:cNvSpPr txBox="1"/>
      </xdr:nvSpPr>
      <xdr:spPr>
        <a:xfrm>
          <a:off x="4686300" y="100660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118110</xdr:rowOff>
    </xdr:from>
    <xdr:to xmlns:xdr="http://schemas.openxmlformats.org/drawingml/2006/spreadsheetDrawing">
      <xdr:col>24</xdr:col>
      <xdr:colOff>152400</xdr:colOff>
      <xdr:row>58</xdr:row>
      <xdr:rowOff>118110</xdr:rowOff>
    </xdr:to>
    <xdr:cxnSp macro="">
      <xdr:nvCxnSpPr>
        <xdr:cNvPr id="115" name="直線コネクタ 114"/>
        <xdr:cNvCxnSpPr/>
      </xdr:nvCxnSpPr>
      <xdr:spPr>
        <a:xfrm>
          <a:off x="4546600" y="1006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160655</xdr:rowOff>
    </xdr:from>
    <xdr:ext cx="598805" cy="259080"/>
    <xdr:sp macro="" textlink="">
      <xdr:nvSpPr>
        <xdr:cNvPr id="116" name="物件費最大値テキスト"/>
        <xdr:cNvSpPr txBox="1"/>
      </xdr:nvSpPr>
      <xdr:spPr>
        <a:xfrm>
          <a:off x="4686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42545</xdr:rowOff>
    </xdr:from>
    <xdr:to xmlns:xdr="http://schemas.openxmlformats.org/drawingml/2006/spreadsheetDrawing">
      <xdr:col>24</xdr:col>
      <xdr:colOff>152400</xdr:colOff>
      <xdr:row>51</xdr:row>
      <xdr:rowOff>42545</xdr:rowOff>
    </xdr:to>
    <xdr:cxnSp macro="">
      <xdr:nvCxnSpPr>
        <xdr:cNvPr id="117" name="直線コネクタ 116"/>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53340</xdr:rowOff>
    </xdr:from>
    <xdr:to xmlns:xdr="http://schemas.openxmlformats.org/drawingml/2006/spreadsheetDrawing">
      <xdr:col>24</xdr:col>
      <xdr:colOff>63500</xdr:colOff>
      <xdr:row>57</xdr:row>
      <xdr:rowOff>123190</xdr:rowOff>
    </xdr:to>
    <xdr:cxnSp macro="">
      <xdr:nvCxnSpPr>
        <xdr:cNvPr id="118" name="直線コネクタ 117"/>
        <xdr:cNvCxnSpPr/>
      </xdr:nvCxnSpPr>
      <xdr:spPr>
        <a:xfrm flipV="1">
          <a:off x="3797300" y="982599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119380</xdr:rowOff>
    </xdr:from>
    <xdr:ext cx="598805" cy="259080"/>
    <xdr:sp macro="" textlink="">
      <xdr:nvSpPr>
        <xdr:cNvPr id="119" name="物件費平均値テキスト"/>
        <xdr:cNvSpPr txBox="1"/>
      </xdr:nvSpPr>
      <xdr:spPr>
        <a:xfrm>
          <a:off x="4686300" y="9892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140970</xdr:rowOff>
    </xdr:from>
    <xdr:to xmlns:xdr="http://schemas.openxmlformats.org/drawingml/2006/spreadsheetDrawing">
      <xdr:col>24</xdr:col>
      <xdr:colOff>114300</xdr:colOff>
      <xdr:row>58</xdr:row>
      <xdr:rowOff>71120</xdr:rowOff>
    </xdr:to>
    <xdr:sp macro="" textlink="">
      <xdr:nvSpPr>
        <xdr:cNvPr id="120" name="フローチャート: 判断 119"/>
        <xdr:cNvSpPr/>
      </xdr:nvSpPr>
      <xdr:spPr>
        <a:xfrm>
          <a:off x="45847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123190</xdr:rowOff>
    </xdr:from>
    <xdr:to xmlns:xdr="http://schemas.openxmlformats.org/drawingml/2006/spreadsheetDrawing">
      <xdr:col>19</xdr:col>
      <xdr:colOff>177800</xdr:colOff>
      <xdr:row>57</xdr:row>
      <xdr:rowOff>139700</xdr:rowOff>
    </xdr:to>
    <xdr:cxnSp macro="">
      <xdr:nvCxnSpPr>
        <xdr:cNvPr id="121" name="直線コネクタ 120"/>
        <xdr:cNvCxnSpPr/>
      </xdr:nvCxnSpPr>
      <xdr:spPr>
        <a:xfrm flipV="1">
          <a:off x="2908300" y="98958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151765</xdr:rowOff>
    </xdr:from>
    <xdr:to xmlns:xdr="http://schemas.openxmlformats.org/drawingml/2006/spreadsheetDrawing">
      <xdr:col>20</xdr:col>
      <xdr:colOff>38100</xdr:colOff>
      <xdr:row>58</xdr:row>
      <xdr:rowOff>81915</xdr:rowOff>
    </xdr:to>
    <xdr:sp macro="" textlink="">
      <xdr:nvSpPr>
        <xdr:cNvPr id="122" name="フローチャート: 判断 121"/>
        <xdr:cNvSpPr/>
      </xdr:nvSpPr>
      <xdr:spPr>
        <a:xfrm>
          <a:off x="3746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73025</xdr:rowOff>
    </xdr:from>
    <xdr:ext cx="532765" cy="259080"/>
    <xdr:sp macro="" textlink="">
      <xdr:nvSpPr>
        <xdr:cNvPr id="123" name="テキスト ボックス 122"/>
        <xdr:cNvSpPr txBox="1"/>
      </xdr:nvSpPr>
      <xdr:spPr>
        <a:xfrm>
          <a:off x="3529965" y="10017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139700</xdr:rowOff>
    </xdr:from>
    <xdr:to xmlns:xdr="http://schemas.openxmlformats.org/drawingml/2006/spreadsheetDrawing">
      <xdr:col>15</xdr:col>
      <xdr:colOff>50800</xdr:colOff>
      <xdr:row>57</xdr:row>
      <xdr:rowOff>147320</xdr:rowOff>
    </xdr:to>
    <xdr:cxnSp macro="">
      <xdr:nvCxnSpPr>
        <xdr:cNvPr id="124" name="直線コネクタ 123"/>
        <xdr:cNvCxnSpPr/>
      </xdr:nvCxnSpPr>
      <xdr:spPr>
        <a:xfrm flipV="1">
          <a:off x="2019300" y="9912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163830</xdr:rowOff>
    </xdr:from>
    <xdr:to xmlns:xdr="http://schemas.openxmlformats.org/drawingml/2006/spreadsheetDrawing">
      <xdr:col>15</xdr:col>
      <xdr:colOff>101600</xdr:colOff>
      <xdr:row>58</xdr:row>
      <xdr:rowOff>93980</xdr:rowOff>
    </xdr:to>
    <xdr:sp macro="" textlink="">
      <xdr:nvSpPr>
        <xdr:cNvPr id="125" name="フローチャート: 判断 124"/>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85090</xdr:rowOff>
    </xdr:from>
    <xdr:ext cx="532765" cy="259080"/>
    <xdr:sp macro="" textlink="">
      <xdr:nvSpPr>
        <xdr:cNvPr id="126" name="テキスト ボックス 125"/>
        <xdr:cNvSpPr txBox="1"/>
      </xdr:nvSpPr>
      <xdr:spPr>
        <a:xfrm>
          <a:off x="2640965" y="10029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147320</xdr:rowOff>
    </xdr:from>
    <xdr:to xmlns:xdr="http://schemas.openxmlformats.org/drawingml/2006/spreadsheetDrawing">
      <xdr:col>10</xdr:col>
      <xdr:colOff>114300</xdr:colOff>
      <xdr:row>58</xdr:row>
      <xdr:rowOff>3175</xdr:rowOff>
    </xdr:to>
    <xdr:cxnSp macro="">
      <xdr:nvCxnSpPr>
        <xdr:cNvPr id="127" name="直線コネクタ 126"/>
        <xdr:cNvCxnSpPr/>
      </xdr:nvCxnSpPr>
      <xdr:spPr>
        <a:xfrm flipV="1">
          <a:off x="1130300" y="99199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170180</xdr:rowOff>
    </xdr:from>
    <xdr:to xmlns:xdr="http://schemas.openxmlformats.org/drawingml/2006/spreadsheetDrawing">
      <xdr:col>10</xdr:col>
      <xdr:colOff>165100</xdr:colOff>
      <xdr:row>58</xdr:row>
      <xdr:rowOff>100330</xdr:rowOff>
    </xdr:to>
    <xdr:sp macro="" textlink="">
      <xdr:nvSpPr>
        <xdr:cNvPr id="128" name="フローチャート: 判断 127"/>
        <xdr:cNvSpPr/>
      </xdr:nvSpPr>
      <xdr:spPr>
        <a:xfrm>
          <a:off x="1968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91440</xdr:rowOff>
    </xdr:from>
    <xdr:ext cx="532765" cy="259080"/>
    <xdr:sp macro="" textlink="">
      <xdr:nvSpPr>
        <xdr:cNvPr id="129" name="テキスト ボックス 128"/>
        <xdr:cNvSpPr txBox="1"/>
      </xdr:nvSpPr>
      <xdr:spPr>
        <a:xfrm>
          <a:off x="1751965" y="100355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112395</xdr:rowOff>
    </xdr:to>
    <xdr:sp macro="" textlink="">
      <xdr:nvSpPr>
        <xdr:cNvPr id="130" name="フローチャート: 判断 129"/>
        <xdr:cNvSpPr/>
      </xdr:nvSpPr>
      <xdr:spPr>
        <a:xfrm>
          <a:off x="1079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103505</xdr:rowOff>
    </xdr:from>
    <xdr:ext cx="532765" cy="259080"/>
    <xdr:sp macro="" textlink="">
      <xdr:nvSpPr>
        <xdr:cNvPr id="131" name="テキスト ボックス 130"/>
        <xdr:cNvSpPr txBox="1"/>
      </xdr:nvSpPr>
      <xdr:spPr>
        <a:xfrm>
          <a:off x="862965" y="100476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2540</xdr:rowOff>
    </xdr:from>
    <xdr:to xmlns:xdr="http://schemas.openxmlformats.org/drawingml/2006/spreadsheetDrawing">
      <xdr:col>24</xdr:col>
      <xdr:colOff>114300</xdr:colOff>
      <xdr:row>57</xdr:row>
      <xdr:rowOff>104140</xdr:rowOff>
    </xdr:to>
    <xdr:sp macro="" textlink="">
      <xdr:nvSpPr>
        <xdr:cNvPr id="137" name="楕円 136"/>
        <xdr:cNvSpPr/>
      </xdr:nvSpPr>
      <xdr:spPr>
        <a:xfrm>
          <a:off x="45847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26035</xdr:rowOff>
    </xdr:from>
    <xdr:ext cx="598805" cy="259080"/>
    <xdr:sp macro="" textlink="">
      <xdr:nvSpPr>
        <xdr:cNvPr id="138" name="物件費該当値テキスト"/>
        <xdr:cNvSpPr txBox="1"/>
      </xdr:nvSpPr>
      <xdr:spPr>
        <a:xfrm>
          <a:off x="4686300" y="9627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72390</xdr:rowOff>
    </xdr:from>
    <xdr:to xmlns:xdr="http://schemas.openxmlformats.org/drawingml/2006/spreadsheetDrawing">
      <xdr:col>20</xdr:col>
      <xdr:colOff>38100</xdr:colOff>
      <xdr:row>58</xdr:row>
      <xdr:rowOff>2540</xdr:rowOff>
    </xdr:to>
    <xdr:sp macro="" textlink="">
      <xdr:nvSpPr>
        <xdr:cNvPr id="139" name="楕円 138"/>
        <xdr:cNvSpPr/>
      </xdr:nvSpPr>
      <xdr:spPr>
        <a:xfrm>
          <a:off x="37465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19050</xdr:rowOff>
    </xdr:from>
    <xdr:ext cx="596900" cy="257175"/>
    <xdr:sp macro="" textlink="">
      <xdr:nvSpPr>
        <xdr:cNvPr id="140" name="テキスト ボックス 139"/>
        <xdr:cNvSpPr txBox="1"/>
      </xdr:nvSpPr>
      <xdr:spPr>
        <a:xfrm>
          <a:off x="3497580" y="96202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88900</xdr:rowOff>
    </xdr:from>
    <xdr:to xmlns:xdr="http://schemas.openxmlformats.org/drawingml/2006/spreadsheetDrawing">
      <xdr:col>15</xdr:col>
      <xdr:colOff>101600</xdr:colOff>
      <xdr:row>58</xdr:row>
      <xdr:rowOff>19050</xdr:rowOff>
    </xdr:to>
    <xdr:sp macro="" textlink="">
      <xdr:nvSpPr>
        <xdr:cNvPr id="141" name="楕円 140"/>
        <xdr:cNvSpPr/>
      </xdr:nvSpPr>
      <xdr:spPr>
        <a:xfrm>
          <a:off x="2857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35560</xdr:rowOff>
    </xdr:from>
    <xdr:ext cx="596900" cy="259080"/>
    <xdr:sp macro="" textlink="">
      <xdr:nvSpPr>
        <xdr:cNvPr id="142" name="テキスト ボックス 141"/>
        <xdr:cNvSpPr txBox="1"/>
      </xdr:nvSpPr>
      <xdr:spPr>
        <a:xfrm>
          <a:off x="2608580" y="96367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96520</xdr:rowOff>
    </xdr:from>
    <xdr:to xmlns:xdr="http://schemas.openxmlformats.org/drawingml/2006/spreadsheetDrawing">
      <xdr:col>10</xdr:col>
      <xdr:colOff>165100</xdr:colOff>
      <xdr:row>58</xdr:row>
      <xdr:rowOff>26670</xdr:rowOff>
    </xdr:to>
    <xdr:sp macro="" textlink="">
      <xdr:nvSpPr>
        <xdr:cNvPr id="143" name="楕円 142"/>
        <xdr:cNvSpPr/>
      </xdr:nvSpPr>
      <xdr:spPr>
        <a:xfrm>
          <a:off x="1968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43180</xdr:rowOff>
    </xdr:from>
    <xdr:ext cx="596900" cy="257175"/>
    <xdr:sp macro="" textlink="">
      <xdr:nvSpPr>
        <xdr:cNvPr id="144" name="テキスト ボックス 143"/>
        <xdr:cNvSpPr txBox="1"/>
      </xdr:nvSpPr>
      <xdr:spPr>
        <a:xfrm>
          <a:off x="1719580" y="96443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123825</xdr:rowOff>
    </xdr:from>
    <xdr:to xmlns:xdr="http://schemas.openxmlformats.org/drawingml/2006/spreadsheetDrawing">
      <xdr:col>6</xdr:col>
      <xdr:colOff>38100</xdr:colOff>
      <xdr:row>58</xdr:row>
      <xdr:rowOff>53975</xdr:rowOff>
    </xdr:to>
    <xdr:sp macro="" textlink="">
      <xdr:nvSpPr>
        <xdr:cNvPr id="145" name="楕円 144"/>
        <xdr:cNvSpPr/>
      </xdr:nvSpPr>
      <xdr:spPr>
        <a:xfrm>
          <a:off x="1079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70485</xdr:rowOff>
    </xdr:from>
    <xdr:ext cx="596900" cy="259080"/>
    <xdr:sp macro="" textlink="">
      <xdr:nvSpPr>
        <xdr:cNvPr id="146" name="テキスト ボックス 145"/>
        <xdr:cNvSpPr txBox="1"/>
      </xdr:nvSpPr>
      <xdr:spPr>
        <a:xfrm>
          <a:off x="830580" y="96716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5" name="テキスト ボックス 154"/>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7015" cy="259080"/>
    <xdr:sp macro="" textlink="">
      <xdr:nvSpPr>
        <xdr:cNvPr id="158" name="テキスト ボックス 157"/>
        <xdr:cNvSpPr txBox="1"/>
      </xdr:nvSpPr>
      <xdr:spPr>
        <a:xfrm>
          <a:off x="513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7175"/>
    <xdr:sp macro="" textlink="">
      <xdr:nvSpPr>
        <xdr:cNvPr id="160" name="テキスト ボックス 159"/>
        <xdr:cNvSpPr txBox="1"/>
      </xdr:nvSpPr>
      <xdr:spPr>
        <a:xfrm>
          <a:off x="230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2" name="テキスト ボックス 161"/>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7175"/>
    <xdr:sp macro="" textlink="">
      <xdr:nvSpPr>
        <xdr:cNvPr id="164" name="テキスト ボックス 163"/>
        <xdr:cNvSpPr txBox="1"/>
      </xdr:nvSpPr>
      <xdr:spPr>
        <a:xfrm>
          <a:off x="230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6" name="テキスト ボックス 165"/>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3725" cy="259080"/>
    <xdr:sp macro="" textlink="">
      <xdr:nvSpPr>
        <xdr:cNvPr id="168" name="テキスト ボックス 167"/>
        <xdr:cNvSpPr txBox="1"/>
      </xdr:nvSpPr>
      <xdr:spPr>
        <a:xfrm>
          <a:off x="166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70" name="テキスト ボックス 169"/>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40640</xdr:rowOff>
    </xdr:from>
    <xdr:to xmlns:xdr="http://schemas.openxmlformats.org/drawingml/2006/spreadsheetDrawing">
      <xdr:col>24</xdr:col>
      <xdr:colOff>62865</xdr:colOff>
      <xdr:row>79</xdr:row>
      <xdr:rowOff>89535</xdr:rowOff>
    </xdr:to>
    <xdr:cxnSp macro="">
      <xdr:nvCxnSpPr>
        <xdr:cNvPr id="172" name="直線コネクタ 171"/>
        <xdr:cNvCxnSpPr/>
      </xdr:nvCxnSpPr>
      <xdr:spPr>
        <a:xfrm flipV="1">
          <a:off x="4633595" y="1221359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93345</xdr:rowOff>
    </xdr:from>
    <xdr:ext cx="378460" cy="259080"/>
    <xdr:sp macro="" textlink="">
      <xdr:nvSpPr>
        <xdr:cNvPr id="173" name="維持補修費最小値テキスト"/>
        <xdr:cNvSpPr txBox="1"/>
      </xdr:nvSpPr>
      <xdr:spPr>
        <a:xfrm>
          <a:off x="4686300" y="13637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89535</xdr:rowOff>
    </xdr:from>
    <xdr:to xmlns:xdr="http://schemas.openxmlformats.org/drawingml/2006/spreadsheetDrawing">
      <xdr:col>24</xdr:col>
      <xdr:colOff>152400</xdr:colOff>
      <xdr:row>79</xdr:row>
      <xdr:rowOff>89535</xdr:rowOff>
    </xdr:to>
    <xdr:cxnSp macro="">
      <xdr:nvCxnSpPr>
        <xdr:cNvPr id="174" name="直線コネクタ 173"/>
        <xdr:cNvCxnSpPr/>
      </xdr:nvCxnSpPr>
      <xdr:spPr>
        <a:xfrm>
          <a:off x="4546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158750</xdr:rowOff>
    </xdr:from>
    <xdr:ext cx="534670" cy="259080"/>
    <xdr:sp macro="" textlink="">
      <xdr:nvSpPr>
        <xdr:cNvPr id="175" name="維持補修費最大値テキスト"/>
        <xdr:cNvSpPr txBox="1"/>
      </xdr:nvSpPr>
      <xdr:spPr>
        <a:xfrm>
          <a:off x="4686300" y="1198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40640</xdr:rowOff>
    </xdr:from>
    <xdr:to xmlns:xdr="http://schemas.openxmlformats.org/drawingml/2006/spreadsheetDrawing">
      <xdr:col>24</xdr:col>
      <xdr:colOff>152400</xdr:colOff>
      <xdr:row>71</xdr:row>
      <xdr:rowOff>40640</xdr:rowOff>
    </xdr:to>
    <xdr:cxnSp macro="">
      <xdr:nvCxnSpPr>
        <xdr:cNvPr id="176" name="直線コネクタ 175"/>
        <xdr:cNvCxnSpPr/>
      </xdr:nvCxnSpPr>
      <xdr:spPr>
        <a:xfrm>
          <a:off x="4546600" y="1221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43180</xdr:rowOff>
    </xdr:from>
    <xdr:to xmlns:xdr="http://schemas.openxmlformats.org/drawingml/2006/spreadsheetDrawing">
      <xdr:col>24</xdr:col>
      <xdr:colOff>63500</xdr:colOff>
      <xdr:row>78</xdr:row>
      <xdr:rowOff>109220</xdr:rowOff>
    </xdr:to>
    <xdr:cxnSp macro="">
      <xdr:nvCxnSpPr>
        <xdr:cNvPr id="177" name="直線コネクタ 176"/>
        <xdr:cNvCxnSpPr/>
      </xdr:nvCxnSpPr>
      <xdr:spPr>
        <a:xfrm flipV="1">
          <a:off x="3797300" y="1341628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22225</xdr:rowOff>
    </xdr:from>
    <xdr:ext cx="534670" cy="258445"/>
    <xdr:sp macro="" textlink="">
      <xdr:nvSpPr>
        <xdr:cNvPr id="178" name="維持補修費平均値テキスト"/>
        <xdr:cNvSpPr txBox="1"/>
      </xdr:nvSpPr>
      <xdr:spPr>
        <a:xfrm>
          <a:off x="4686300" y="133953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43815</xdr:rowOff>
    </xdr:from>
    <xdr:to xmlns:xdr="http://schemas.openxmlformats.org/drawingml/2006/spreadsheetDrawing">
      <xdr:col>24</xdr:col>
      <xdr:colOff>114300</xdr:colOff>
      <xdr:row>78</xdr:row>
      <xdr:rowOff>145415</xdr:rowOff>
    </xdr:to>
    <xdr:sp macro="" textlink="">
      <xdr:nvSpPr>
        <xdr:cNvPr id="179" name="フローチャート: 判断 178"/>
        <xdr:cNvSpPr/>
      </xdr:nvSpPr>
      <xdr:spPr>
        <a:xfrm>
          <a:off x="45847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102870</xdr:rowOff>
    </xdr:from>
    <xdr:to xmlns:xdr="http://schemas.openxmlformats.org/drawingml/2006/spreadsheetDrawing">
      <xdr:col>19</xdr:col>
      <xdr:colOff>177800</xdr:colOff>
      <xdr:row>78</xdr:row>
      <xdr:rowOff>109220</xdr:rowOff>
    </xdr:to>
    <xdr:cxnSp macro="">
      <xdr:nvCxnSpPr>
        <xdr:cNvPr id="180" name="直線コネクタ 179"/>
        <xdr:cNvCxnSpPr/>
      </xdr:nvCxnSpPr>
      <xdr:spPr>
        <a:xfrm>
          <a:off x="2908300" y="134759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41275</xdr:rowOff>
    </xdr:from>
    <xdr:to xmlns:xdr="http://schemas.openxmlformats.org/drawingml/2006/spreadsheetDrawing">
      <xdr:col>20</xdr:col>
      <xdr:colOff>38100</xdr:colOff>
      <xdr:row>78</xdr:row>
      <xdr:rowOff>143510</xdr:rowOff>
    </xdr:to>
    <xdr:sp macro="" textlink="">
      <xdr:nvSpPr>
        <xdr:cNvPr id="181" name="フローチャート: 判断 180"/>
        <xdr:cNvSpPr/>
      </xdr:nvSpPr>
      <xdr:spPr>
        <a:xfrm>
          <a:off x="3746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159385</xdr:rowOff>
    </xdr:from>
    <xdr:ext cx="532765" cy="258445"/>
    <xdr:sp macro="" textlink="">
      <xdr:nvSpPr>
        <xdr:cNvPr id="182" name="テキスト ボックス 181"/>
        <xdr:cNvSpPr txBox="1"/>
      </xdr:nvSpPr>
      <xdr:spPr>
        <a:xfrm>
          <a:off x="3529965" y="131895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87630</xdr:rowOff>
    </xdr:from>
    <xdr:to xmlns:xdr="http://schemas.openxmlformats.org/drawingml/2006/spreadsheetDrawing">
      <xdr:col>15</xdr:col>
      <xdr:colOff>50800</xdr:colOff>
      <xdr:row>78</xdr:row>
      <xdr:rowOff>102870</xdr:rowOff>
    </xdr:to>
    <xdr:cxnSp macro="">
      <xdr:nvCxnSpPr>
        <xdr:cNvPr id="183" name="直線コネクタ 182"/>
        <xdr:cNvCxnSpPr/>
      </xdr:nvCxnSpPr>
      <xdr:spPr>
        <a:xfrm>
          <a:off x="2019300" y="134607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64770</xdr:rowOff>
    </xdr:from>
    <xdr:to xmlns:xdr="http://schemas.openxmlformats.org/drawingml/2006/spreadsheetDrawing">
      <xdr:col>15</xdr:col>
      <xdr:colOff>101600</xdr:colOff>
      <xdr:row>78</xdr:row>
      <xdr:rowOff>166370</xdr:rowOff>
    </xdr:to>
    <xdr:sp macro="" textlink="">
      <xdr:nvSpPr>
        <xdr:cNvPr id="184" name="フローチャート: 判断 183"/>
        <xdr:cNvSpPr/>
      </xdr:nvSpPr>
      <xdr:spPr>
        <a:xfrm>
          <a:off x="2857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157480</xdr:rowOff>
    </xdr:from>
    <xdr:ext cx="467995" cy="257175"/>
    <xdr:sp macro="" textlink="">
      <xdr:nvSpPr>
        <xdr:cNvPr id="185" name="テキスト ボックス 184"/>
        <xdr:cNvSpPr txBox="1"/>
      </xdr:nvSpPr>
      <xdr:spPr>
        <a:xfrm>
          <a:off x="2673350" y="13530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80645</xdr:rowOff>
    </xdr:from>
    <xdr:to xmlns:xdr="http://schemas.openxmlformats.org/drawingml/2006/spreadsheetDrawing">
      <xdr:col>10</xdr:col>
      <xdr:colOff>114300</xdr:colOff>
      <xdr:row>78</xdr:row>
      <xdr:rowOff>87630</xdr:rowOff>
    </xdr:to>
    <xdr:cxnSp macro="">
      <xdr:nvCxnSpPr>
        <xdr:cNvPr id="186" name="直線コネクタ 185"/>
        <xdr:cNvCxnSpPr/>
      </xdr:nvCxnSpPr>
      <xdr:spPr>
        <a:xfrm>
          <a:off x="1130300" y="134537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110490</xdr:rowOff>
    </xdr:from>
    <xdr:to xmlns:xdr="http://schemas.openxmlformats.org/drawingml/2006/spreadsheetDrawing">
      <xdr:col>10</xdr:col>
      <xdr:colOff>165100</xdr:colOff>
      <xdr:row>79</xdr:row>
      <xdr:rowOff>40640</xdr:rowOff>
    </xdr:to>
    <xdr:sp macro="" textlink="">
      <xdr:nvSpPr>
        <xdr:cNvPr id="187" name="フローチャート: 判断 186"/>
        <xdr:cNvSpPr/>
      </xdr:nvSpPr>
      <xdr:spPr>
        <a:xfrm>
          <a:off x="1968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31750</xdr:rowOff>
    </xdr:from>
    <xdr:ext cx="467995" cy="257175"/>
    <xdr:sp macro="" textlink="">
      <xdr:nvSpPr>
        <xdr:cNvPr id="188" name="テキスト ボックス 187"/>
        <xdr:cNvSpPr txBox="1"/>
      </xdr:nvSpPr>
      <xdr:spPr>
        <a:xfrm>
          <a:off x="1784350" y="13576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94615</xdr:rowOff>
    </xdr:from>
    <xdr:to xmlns:xdr="http://schemas.openxmlformats.org/drawingml/2006/spreadsheetDrawing">
      <xdr:col>6</xdr:col>
      <xdr:colOff>38100</xdr:colOff>
      <xdr:row>79</xdr:row>
      <xdr:rowOff>24765</xdr:rowOff>
    </xdr:to>
    <xdr:sp macro="" textlink="">
      <xdr:nvSpPr>
        <xdr:cNvPr id="189" name="フローチャート: 判断 188"/>
        <xdr:cNvSpPr/>
      </xdr:nvSpPr>
      <xdr:spPr>
        <a:xfrm>
          <a:off x="1079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15875</xdr:rowOff>
    </xdr:from>
    <xdr:ext cx="467995" cy="259080"/>
    <xdr:sp macro="" textlink="">
      <xdr:nvSpPr>
        <xdr:cNvPr id="190" name="テキスト ボックス 189"/>
        <xdr:cNvSpPr txBox="1"/>
      </xdr:nvSpPr>
      <xdr:spPr>
        <a:xfrm>
          <a:off x="895350" y="13560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163830</xdr:rowOff>
    </xdr:from>
    <xdr:to xmlns:xdr="http://schemas.openxmlformats.org/drawingml/2006/spreadsheetDrawing">
      <xdr:col>24</xdr:col>
      <xdr:colOff>114300</xdr:colOff>
      <xdr:row>78</xdr:row>
      <xdr:rowOff>93980</xdr:rowOff>
    </xdr:to>
    <xdr:sp macro="" textlink="">
      <xdr:nvSpPr>
        <xdr:cNvPr id="196" name="楕円 195"/>
        <xdr:cNvSpPr/>
      </xdr:nvSpPr>
      <xdr:spPr>
        <a:xfrm>
          <a:off x="45847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15240</xdr:rowOff>
    </xdr:from>
    <xdr:ext cx="534670" cy="259080"/>
    <xdr:sp macro="" textlink="">
      <xdr:nvSpPr>
        <xdr:cNvPr id="197" name="維持補修費該当値テキスト"/>
        <xdr:cNvSpPr txBox="1"/>
      </xdr:nvSpPr>
      <xdr:spPr>
        <a:xfrm>
          <a:off x="4686300" y="13216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58420</xdr:rowOff>
    </xdr:from>
    <xdr:to xmlns:xdr="http://schemas.openxmlformats.org/drawingml/2006/spreadsheetDrawing">
      <xdr:col>20</xdr:col>
      <xdr:colOff>38100</xdr:colOff>
      <xdr:row>78</xdr:row>
      <xdr:rowOff>160020</xdr:rowOff>
    </xdr:to>
    <xdr:sp macro="" textlink="">
      <xdr:nvSpPr>
        <xdr:cNvPr id="198" name="楕円 197"/>
        <xdr:cNvSpPr/>
      </xdr:nvSpPr>
      <xdr:spPr>
        <a:xfrm>
          <a:off x="3746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151130</xdr:rowOff>
    </xdr:from>
    <xdr:ext cx="467995" cy="259080"/>
    <xdr:sp macro="" textlink="">
      <xdr:nvSpPr>
        <xdr:cNvPr id="199" name="テキスト ボックス 198"/>
        <xdr:cNvSpPr txBox="1"/>
      </xdr:nvSpPr>
      <xdr:spPr>
        <a:xfrm>
          <a:off x="3562350" y="13524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52070</xdr:rowOff>
    </xdr:from>
    <xdr:to xmlns:xdr="http://schemas.openxmlformats.org/drawingml/2006/spreadsheetDrawing">
      <xdr:col>15</xdr:col>
      <xdr:colOff>101600</xdr:colOff>
      <xdr:row>78</xdr:row>
      <xdr:rowOff>153670</xdr:rowOff>
    </xdr:to>
    <xdr:sp macro="" textlink="">
      <xdr:nvSpPr>
        <xdr:cNvPr id="200" name="楕円 199"/>
        <xdr:cNvSpPr/>
      </xdr:nvSpPr>
      <xdr:spPr>
        <a:xfrm>
          <a:off x="2857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170180</xdr:rowOff>
    </xdr:from>
    <xdr:ext cx="532765" cy="259080"/>
    <xdr:sp macro="" textlink="">
      <xdr:nvSpPr>
        <xdr:cNvPr id="201" name="テキスト ボックス 200"/>
        <xdr:cNvSpPr txBox="1"/>
      </xdr:nvSpPr>
      <xdr:spPr>
        <a:xfrm>
          <a:off x="2640965" y="132003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36830</xdr:rowOff>
    </xdr:from>
    <xdr:to xmlns:xdr="http://schemas.openxmlformats.org/drawingml/2006/spreadsheetDrawing">
      <xdr:col>10</xdr:col>
      <xdr:colOff>165100</xdr:colOff>
      <xdr:row>78</xdr:row>
      <xdr:rowOff>138430</xdr:rowOff>
    </xdr:to>
    <xdr:sp macro="" textlink="">
      <xdr:nvSpPr>
        <xdr:cNvPr id="202" name="楕円 201"/>
        <xdr:cNvSpPr/>
      </xdr:nvSpPr>
      <xdr:spPr>
        <a:xfrm>
          <a:off x="1968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154940</xdr:rowOff>
    </xdr:from>
    <xdr:ext cx="532765" cy="257175"/>
    <xdr:sp macro="" textlink="">
      <xdr:nvSpPr>
        <xdr:cNvPr id="203" name="テキスト ボックス 202"/>
        <xdr:cNvSpPr txBox="1"/>
      </xdr:nvSpPr>
      <xdr:spPr>
        <a:xfrm>
          <a:off x="1751965" y="13185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29845</xdr:rowOff>
    </xdr:from>
    <xdr:to xmlns:xdr="http://schemas.openxmlformats.org/drawingml/2006/spreadsheetDrawing">
      <xdr:col>6</xdr:col>
      <xdr:colOff>38100</xdr:colOff>
      <xdr:row>78</xdr:row>
      <xdr:rowOff>132080</xdr:rowOff>
    </xdr:to>
    <xdr:sp macro="" textlink="">
      <xdr:nvSpPr>
        <xdr:cNvPr id="204" name="楕円 203"/>
        <xdr:cNvSpPr/>
      </xdr:nvSpPr>
      <xdr:spPr>
        <a:xfrm>
          <a:off x="1079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147955</xdr:rowOff>
    </xdr:from>
    <xdr:ext cx="532765" cy="258445"/>
    <xdr:sp macro="" textlink="">
      <xdr:nvSpPr>
        <xdr:cNvPr id="205" name="テキスト ボックス 204"/>
        <xdr:cNvSpPr txBox="1"/>
      </xdr:nvSpPr>
      <xdr:spPr>
        <a:xfrm>
          <a:off x="862965" y="131781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4" name="テキスト ボックス 213"/>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175"/>
    <xdr:sp macro="" textlink="">
      <xdr:nvSpPr>
        <xdr:cNvPr id="216" name="テキスト ボックス 215"/>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175"/>
    <xdr:sp macro="" textlink="">
      <xdr:nvSpPr>
        <xdr:cNvPr id="220" name="テキスト ボックス 219"/>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3725" cy="259080"/>
    <xdr:sp macro="" textlink="">
      <xdr:nvSpPr>
        <xdr:cNvPr id="222" name="テキスト ボックス 221"/>
        <xdr:cNvSpPr txBox="1"/>
      </xdr:nvSpPr>
      <xdr:spPr>
        <a:xfrm>
          <a:off x="166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725" cy="257175"/>
    <xdr:sp macro="" textlink="">
      <xdr:nvSpPr>
        <xdr:cNvPr id="224" name="テキスト ボックス 223"/>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725" cy="258445"/>
    <xdr:sp macro="" textlink="">
      <xdr:nvSpPr>
        <xdr:cNvPr id="226" name="テキスト ボックス 225"/>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725" cy="259080"/>
    <xdr:sp macro="" textlink="">
      <xdr:nvSpPr>
        <xdr:cNvPr id="228" name="テキスト ボックス 227"/>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30" name="テキスト ボックス 229"/>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134620</xdr:rowOff>
    </xdr:from>
    <xdr:to xmlns:xdr="http://schemas.openxmlformats.org/drawingml/2006/spreadsheetDrawing">
      <xdr:col>24</xdr:col>
      <xdr:colOff>62865</xdr:colOff>
      <xdr:row>99</xdr:row>
      <xdr:rowOff>9525</xdr:rowOff>
    </xdr:to>
    <xdr:cxnSp macro="">
      <xdr:nvCxnSpPr>
        <xdr:cNvPr id="232" name="直線コネクタ 231"/>
        <xdr:cNvCxnSpPr/>
      </xdr:nvCxnSpPr>
      <xdr:spPr>
        <a:xfrm flipV="1">
          <a:off x="4633595" y="15393670"/>
          <a:ext cx="127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xdr:rowOff>
    </xdr:from>
    <xdr:ext cx="534670" cy="259080"/>
    <xdr:sp macro="" textlink="">
      <xdr:nvSpPr>
        <xdr:cNvPr id="233" name="扶助費最小値テキスト"/>
        <xdr:cNvSpPr txBox="1"/>
      </xdr:nvSpPr>
      <xdr:spPr>
        <a:xfrm>
          <a:off x="4686300" y="1698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9525</xdr:rowOff>
    </xdr:from>
    <xdr:to xmlns:xdr="http://schemas.openxmlformats.org/drawingml/2006/spreadsheetDrawing">
      <xdr:col>24</xdr:col>
      <xdr:colOff>152400</xdr:colOff>
      <xdr:row>99</xdr:row>
      <xdr:rowOff>9525</xdr:rowOff>
    </xdr:to>
    <xdr:cxnSp macro="">
      <xdr:nvCxnSpPr>
        <xdr:cNvPr id="234" name="直線コネクタ 233"/>
        <xdr:cNvCxnSpPr/>
      </xdr:nvCxnSpPr>
      <xdr:spPr>
        <a:xfrm>
          <a:off x="4546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81280</xdr:rowOff>
    </xdr:from>
    <xdr:ext cx="598805" cy="259080"/>
    <xdr:sp macro="" textlink="">
      <xdr:nvSpPr>
        <xdr:cNvPr id="235" name="扶助費最大値テキスト"/>
        <xdr:cNvSpPr txBox="1"/>
      </xdr:nvSpPr>
      <xdr:spPr>
        <a:xfrm>
          <a:off x="4686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134620</xdr:rowOff>
    </xdr:from>
    <xdr:to xmlns:xdr="http://schemas.openxmlformats.org/drawingml/2006/spreadsheetDrawing">
      <xdr:col>24</xdr:col>
      <xdr:colOff>152400</xdr:colOff>
      <xdr:row>89</xdr:row>
      <xdr:rowOff>134620</xdr:rowOff>
    </xdr:to>
    <xdr:cxnSp macro="">
      <xdr:nvCxnSpPr>
        <xdr:cNvPr id="236" name="直線コネクタ 235"/>
        <xdr:cNvCxnSpPr/>
      </xdr:nvCxnSpPr>
      <xdr:spPr>
        <a:xfrm>
          <a:off x="4546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34290</xdr:rowOff>
    </xdr:from>
    <xdr:to xmlns:xdr="http://schemas.openxmlformats.org/drawingml/2006/spreadsheetDrawing">
      <xdr:col>24</xdr:col>
      <xdr:colOff>63500</xdr:colOff>
      <xdr:row>92</xdr:row>
      <xdr:rowOff>135255</xdr:rowOff>
    </xdr:to>
    <xdr:cxnSp macro="">
      <xdr:nvCxnSpPr>
        <xdr:cNvPr id="237" name="直線コネクタ 236"/>
        <xdr:cNvCxnSpPr/>
      </xdr:nvCxnSpPr>
      <xdr:spPr>
        <a:xfrm flipV="1">
          <a:off x="3797300" y="15464790"/>
          <a:ext cx="838200" cy="443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110490</xdr:rowOff>
    </xdr:from>
    <xdr:ext cx="598805" cy="257175"/>
    <xdr:sp macro="" textlink="">
      <xdr:nvSpPr>
        <xdr:cNvPr id="238" name="扶助費平均値テキスト"/>
        <xdr:cNvSpPr txBox="1"/>
      </xdr:nvSpPr>
      <xdr:spPr>
        <a:xfrm>
          <a:off x="4686300" y="1639824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9" name="フローチャート: 判断 238"/>
        <xdr:cNvSpPr/>
      </xdr:nvSpPr>
      <xdr:spPr>
        <a:xfrm>
          <a:off x="45847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98425</xdr:rowOff>
    </xdr:from>
    <xdr:to xmlns:xdr="http://schemas.openxmlformats.org/drawingml/2006/spreadsheetDrawing">
      <xdr:col>19</xdr:col>
      <xdr:colOff>177800</xdr:colOff>
      <xdr:row>92</xdr:row>
      <xdr:rowOff>135255</xdr:rowOff>
    </xdr:to>
    <xdr:cxnSp macro="">
      <xdr:nvCxnSpPr>
        <xdr:cNvPr id="240" name="直線コネクタ 239"/>
        <xdr:cNvCxnSpPr/>
      </xdr:nvCxnSpPr>
      <xdr:spPr>
        <a:xfrm>
          <a:off x="2908300" y="1587182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17780</xdr:rowOff>
    </xdr:from>
    <xdr:to xmlns:xdr="http://schemas.openxmlformats.org/drawingml/2006/spreadsheetDrawing">
      <xdr:col>20</xdr:col>
      <xdr:colOff>38100</xdr:colOff>
      <xdr:row>95</xdr:row>
      <xdr:rowOff>119380</xdr:rowOff>
    </xdr:to>
    <xdr:sp macro="" textlink="">
      <xdr:nvSpPr>
        <xdr:cNvPr id="241" name="フローチャート: 判断 240"/>
        <xdr:cNvSpPr/>
      </xdr:nvSpPr>
      <xdr:spPr>
        <a:xfrm>
          <a:off x="374650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110490</xdr:rowOff>
    </xdr:from>
    <xdr:ext cx="596900" cy="257175"/>
    <xdr:sp macro="" textlink="">
      <xdr:nvSpPr>
        <xdr:cNvPr id="242" name="テキスト ボックス 241"/>
        <xdr:cNvSpPr txBox="1"/>
      </xdr:nvSpPr>
      <xdr:spPr>
        <a:xfrm>
          <a:off x="3497580" y="163982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20320</xdr:rowOff>
    </xdr:from>
    <xdr:to xmlns:xdr="http://schemas.openxmlformats.org/drawingml/2006/spreadsheetDrawing">
      <xdr:col>15</xdr:col>
      <xdr:colOff>50800</xdr:colOff>
      <xdr:row>92</xdr:row>
      <xdr:rowOff>98425</xdr:rowOff>
    </xdr:to>
    <xdr:cxnSp macro="">
      <xdr:nvCxnSpPr>
        <xdr:cNvPr id="243" name="直線コネクタ 242"/>
        <xdr:cNvCxnSpPr/>
      </xdr:nvCxnSpPr>
      <xdr:spPr>
        <a:xfrm>
          <a:off x="2019300" y="1579372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100330</xdr:rowOff>
    </xdr:from>
    <xdr:to xmlns:xdr="http://schemas.openxmlformats.org/drawingml/2006/spreadsheetDrawing">
      <xdr:col>15</xdr:col>
      <xdr:colOff>101600</xdr:colOff>
      <xdr:row>97</xdr:row>
      <xdr:rowOff>30480</xdr:rowOff>
    </xdr:to>
    <xdr:sp macro="" textlink="">
      <xdr:nvSpPr>
        <xdr:cNvPr id="244" name="フローチャート: 判断 243"/>
        <xdr:cNvSpPr/>
      </xdr:nvSpPr>
      <xdr:spPr>
        <a:xfrm>
          <a:off x="2857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21590</xdr:rowOff>
    </xdr:from>
    <xdr:ext cx="596900" cy="259080"/>
    <xdr:sp macro="" textlink="">
      <xdr:nvSpPr>
        <xdr:cNvPr id="245" name="テキスト ボックス 244"/>
        <xdr:cNvSpPr txBox="1"/>
      </xdr:nvSpPr>
      <xdr:spPr>
        <a:xfrm>
          <a:off x="2608580" y="166522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92</xdr:row>
      <xdr:rowOff>8255</xdr:rowOff>
    </xdr:from>
    <xdr:to xmlns:xdr="http://schemas.openxmlformats.org/drawingml/2006/spreadsheetDrawing">
      <xdr:col>10</xdr:col>
      <xdr:colOff>114300</xdr:colOff>
      <xdr:row>92</xdr:row>
      <xdr:rowOff>20320</xdr:rowOff>
    </xdr:to>
    <xdr:cxnSp macro="">
      <xdr:nvCxnSpPr>
        <xdr:cNvPr id="246" name="直線コネクタ 245"/>
        <xdr:cNvCxnSpPr/>
      </xdr:nvCxnSpPr>
      <xdr:spPr>
        <a:xfrm>
          <a:off x="1130300" y="157816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99695</xdr:rowOff>
    </xdr:from>
    <xdr:to xmlns:xdr="http://schemas.openxmlformats.org/drawingml/2006/spreadsheetDrawing">
      <xdr:col>10</xdr:col>
      <xdr:colOff>165100</xdr:colOff>
      <xdr:row>97</xdr:row>
      <xdr:rowOff>29845</xdr:rowOff>
    </xdr:to>
    <xdr:sp macro="" textlink="">
      <xdr:nvSpPr>
        <xdr:cNvPr id="247" name="フローチャート: 判断 246"/>
        <xdr:cNvSpPr/>
      </xdr:nvSpPr>
      <xdr:spPr>
        <a:xfrm>
          <a:off x="1968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20955</xdr:rowOff>
    </xdr:from>
    <xdr:ext cx="596900" cy="257175"/>
    <xdr:sp macro="" textlink="">
      <xdr:nvSpPr>
        <xdr:cNvPr id="248" name="テキスト ボックス 247"/>
        <xdr:cNvSpPr txBox="1"/>
      </xdr:nvSpPr>
      <xdr:spPr>
        <a:xfrm>
          <a:off x="1719580" y="166516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144780</xdr:rowOff>
    </xdr:from>
    <xdr:to xmlns:xdr="http://schemas.openxmlformats.org/drawingml/2006/spreadsheetDrawing">
      <xdr:col>6</xdr:col>
      <xdr:colOff>38100</xdr:colOff>
      <xdr:row>97</xdr:row>
      <xdr:rowOff>74930</xdr:rowOff>
    </xdr:to>
    <xdr:sp macro="" textlink="">
      <xdr:nvSpPr>
        <xdr:cNvPr id="249" name="フローチャート: 判断 248"/>
        <xdr:cNvSpPr/>
      </xdr:nvSpPr>
      <xdr:spPr>
        <a:xfrm>
          <a:off x="1079500" y="166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66040</xdr:rowOff>
    </xdr:from>
    <xdr:ext cx="532765" cy="257175"/>
    <xdr:sp macro="" textlink="">
      <xdr:nvSpPr>
        <xdr:cNvPr id="250" name="テキスト ボックス 249"/>
        <xdr:cNvSpPr txBox="1"/>
      </xdr:nvSpPr>
      <xdr:spPr>
        <a:xfrm>
          <a:off x="862965" y="16696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89</xdr:row>
      <xdr:rowOff>154940</xdr:rowOff>
    </xdr:from>
    <xdr:to xmlns:xdr="http://schemas.openxmlformats.org/drawingml/2006/spreadsheetDrawing">
      <xdr:col>24</xdr:col>
      <xdr:colOff>114300</xdr:colOff>
      <xdr:row>90</xdr:row>
      <xdr:rowOff>85090</xdr:rowOff>
    </xdr:to>
    <xdr:sp macro="" textlink="">
      <xdr:nvSpPr>
        <xdr:cNvPr id="256" name="楕円 255"/>
        <xdr:cNvSpPr/>
      </xdr:nvSpPr>
      <xdr:spPr>
        <a:xfrm>
          <a:off x="4584700" y="154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89</xdr:row>
      <xdr:rowOff>69850</xdr:rowOff>
    </xdr:from>
    <xdr:ext cx="598805" cy="259080"/>
    <xdr:sp macro="" textlink="">
      <xdr:nvSpPr>
        <xdr:cNvPr id="257" name="扶助費該当値テキスト"/>
        <xdr:cNvSpPr txBox="1"/>
      </xdr:nvSpPr>
      <xdr:spPr>
        <a:xfrm>
          <a:off x="4686300" y="15328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84455</xdr:rowOff>
    </xdr:from>
    <xdr:to xmlns:xdr="http://schemas.openxmlformats.org/drawingml/2006/spreadsheetDrawing">
      <xdr:col>20</xdr:col>
      <xdr:colOff>38100</xdr:colOff>
      <xdr:row>93</xdr:row>
      <xdr:rowOff>14605</xdr:rowOff>
    </xdr:to>
    <xdr:sp macro="" textlink="">
      <xdr:nvSpPr>
        <xdr:cNvPr id="258" name="楕円 257"/>
        <xdr:cNvSpPr/>
      </xdr:nvSpPr>
      <xdr:spPr>
        <a:xfrm>
          <a:off x="3746500" y="158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91</xdr:row>
      <xdr:rowOff>31115</xdr:rowOff>
    </xdr:from>
    <xdr:ext cx="596900" cy="257175"/>
    <xdr:sp macro="" textlink="">
      <xdr:nvSpPr>
        <xdr:cNvPr id="259" name="テキスト ボックス 258"/>
        <xdr:cNvSpPr txBox="1"/>
      </xdr:nvSpPr>
      <xdr:spPr>
        <a:xfrm>
          <a:off x="3497580" y="156330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47625</xdr:rowOff>
    </xdr:from>
    <xdr:to xmlns:xdr="http://schemas.openxmlformats.org/drawingml/2006/spreadsheetDrawing">
      <xdr:col>15</xdr:col>
      <xdr:colOff>101600</xdr:colOff>
      <xdr:row>92</xdr:row>
      <xdr:rowOff>149225</xdr:rowOff>
    </xdr:to>
    <xdr:sp macro="" textlink="">
      <xdr:nvSpPr>
        <xdr:cNvPr id="260" name="楕円 259"/>
        <xdr:cNvSpPr/>
      </xdr:nvSpPr>
      <xdr:spPr>
        <a:xfrm>
          <a:off x="2857500" y="158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166370</xdr:rowOff>
    </xdr:from>
    <xdr:ext cx="596900" cy="257175"/>
    <xdr:sp macro="" textlink="">
      <xdr:nvSpPr>
        <xdr:cNvPr id="261" name="テキスト ボックス 260"/>
        <xdr:cNvSpPr txBox="1"/>
      </xdr:nvSpPr>
      <xdr:spPr>
        <a:xfrm>
          <a:off x="2608580" y="155968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91</xdr:row>
      <xdr:rowOff>140970</xdr:rowOff>
    </xdr:from>
    <xdr:to xmlns:xdr="http://schemas.openxmlformats.org/drawingml/2006/spreadsheetDrawing">
      <xdr:col>10</xdr:col>
      <xdr:colOff>165100</xdr:colOff>
      <xdr:row>92</xdr:row>
      <xdr:rowOff>71120</xdr:rowOff>
    </xdr:to>
    <xdr:sp macro="" textlink="">
      <xdr:nvSpPr>
        <xdr:cNvPr id="262" name="楕円 261"/>
        <xdr:cNvSpPr/>
      </xdr:nvSpPr>
      <xdr:spPr>
        <a:xfrm>
          <a:off x="1968500" y="157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90</xdr:row>
      <xdr:rowOff>87630</xdr:rowOff>
    </xdr:from>
    <xdr:ext cx="596900" cy="257175"/>
    <xdr:sp macro="" textlink="">
      <xdr:nvSpPr>
        <xdr:cNvPr id="263" name="テキスト ボックス 262"/>
        <xdr:cNvSpPr txBox="1"/>
      </xdr:nvSpPr>
      <xdr:spPr>
        <a:xfrm>
          <a:off x="1719580" y="155181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91</xdr:row>
      <xdr:rowOff>128905</xdr:rowOff>
    </xdr:from>
    <xdr:to xmlns:xdr="http://schemas.openxmlformats.org/drawingml/2006/spreadsheetDrawing">
      <xdr:col>6</xdr:col>
      <xdr:colOff>38100</xdr:colOff>
      <xdr:row>92</xdr:row>
      <xdr:rowOff>59055</xdr:rowOff>
    </xdr:to>
    <xdr:sp macro="" textlink="">
      <xdr:nvSpPr>
        <xdr:cNvPr id="264" name="楕円 263"/>
        <xdr:cNvSpPr/>
      </xdr:nvSpPr>
      <xdr:spPr>
        <a:xfrm>
          <a:off x="1079500" y="157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90</xdr:row>
      <xdr:rowOff>75565</xdr:rowOff>
    </xdr:from>
    <xdr:ext cx="596900" cy="257175"/>
    <xdr:sp macro="" textlink="">
      <xdr:nvSpPr>
        <xdr:cNvPr id="265" name="テキスト ボックス 264"/>
        <xdr:cNvSpPr txBox="1"/>
      </xdr:nvSpPr>
      <xdr:spPr>
        <a:xfrm>
          <a:off x="830580" y="155060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4" name="テキスト ボックス 273"/>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015" cy="259080"/>
    <xdr:sp macro="" textlink="">
      <xdr:nvSpPr>
        <xdr:cNvPr id="277" name="テキスト ボックス 276"/>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3725" cy="257175"/>
    <xdr:sp macro="" textlink="">
      <xdr:nvSpPr>
        <xdr:cNvPr id="279" name="テキスト ボックス 278"/>
        <xdr:cNvSpPr txBox="1"/>
      </xdr:nvSpPr>
      <xdr:spPr>
        <a:xfrm>
          <a:off x="6008370" y="6316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3725" cy="259080"/>
    <xdr:sp macro="" textlink="">
      <xdr:nvSpPr>
        <xdr:cNvPr id="281" name="テキスト ボックス 280"/>
        <xdr:cNvSpPr txBox="1"/>
      </xdr:nvSpPr>
      <xdr:spPr>
        <a:xfrm>
          <a:off x="6008370" y="5989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3725" cy="257175"/>
    <xdr:sp macro="" textlink="">
      <xdr:nvSpPr>
        <xdr:cNvPr id="283" name="テキスト ボックス 282"/>
        <xdr:cNvSpPr txBox="1"/>
      </xdr:nvSpPr>
      <xdr:spPr>
        <a:xfrm>
          <a:off x="6008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3725" cy="258445"/>
    <xdr:sp macro="" textlink="">
      <xdr:nvSpPr>
        <xdr:cNvPr id="285" name="テキスト ボックス 284"/>
        <xdr:cNvSpPr txBox="1"/>
      </xdr:nvSpPr>
      <xdr:spPr>
        <a:xfrm>
          <a:off x="6008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3725" cy="259080"/>
    <xdr:sp macro="" textlink="">
      <xdr:nvSpPr>
        <xdr:cNvPr id="287" name="テキスト ボックス 286"/>
        <xdr:cNvSpPr txBox="1"/>
      </xdr:nvSpPr>
      <xdr:spPr>
        <a:xfrm>
          <a:off x="6008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89" name="テキスト ボックス 288"/>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143510</xdr:rowOff>
    </xdr:from>
    <xdr:to xmlns:xdr="http://schemas.openxmlformats.org/drawingml/2006/spreadsheetDrawing">
      <xdr:col>54</xdr:col>
      <xdr:colOff>189865</xdr:colOff>
      <xdr:row>38</xdr:row>
      <xdr:rowOff>168910</xdr:rowOff>
    </xdr:to>
    <xdr:cxnSp macro="">
      <xdr:nvCxnSpPr>
        <xdr:cNvPr id="291" name="直線コネクタ 290"/>
        <xdr:cNvCxnSpPr/>
      </xdr:nvCxnSpPr>
      <xdr:spPr>
        <a:xfrm flipV="1">
          <a:off x="10475595" y="5287010"/>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1270</xdr:rowOff>
    </xdr:from>
    <xdr:ext cx="534670" cy="259080"/>
    <xdr:sp macro="" textlink="">
      <xdr:nvSpPr>
        <xdr:cNvPr id="292" name="補助費等最小値テキスト"/>
        <xdr:cNvSpPr txBox="1"/>
      </xdr:nvSpPr>
      <xdr:spPr>
        <a:xfrm>
          <a:off x="10528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168910</xdr:rowOff>
    </xdr:from>
    <xdr:to xmlns:xdr="http://schemas.openxmlformats.org/drawingml/2006/spreadsheetDrawing">
      <xdr:col>55</xdr:col>
      <xdr:colOff>88900</xdr:colOff>
      <xdr:row>38</xdr:row>
      <xdr:rowOff>168910</xdr:rowOff>
    </xdr:to>
    <xdr:cxnSp macro="">
      <xdr:nvCxnSpPr>
        <xdr:cNvPr id="293" name="直線コネクタ 292"/>
        <xdr:cNvCxnSpPr/>
      </xdr:nvCxnSpPr>
      <xdr:spPr>
        <a:xfrm>
          <a:off x="10388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89535</xdr:rowOff>
    </xdr:from>
    <xdr:ext cx="598805" cy="257175"/>
    <xdr:sp macro="" textlink="">
      <xdr:nvSpPr>
        <xdr:cNvPr id="294" name="補助費等最大値テキスト"/>
        <xdr:cNvSpPr txBox="1"/>
      </xdr:nvSpPr>
      <xdr:spPr>
        <a:xfrm>
          <a:off x="10528300" y="50615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143510</xdr:rowOff>
    </xdr:from>
    <xdr:to xmlns:xdr="http://schemas.openxmlformats.org/drawingml/2006/spreadsheetDrawing">
      <xdr:col>55</xdr:col>
      <xdr:colOff>88900</xdr:colOff>
      <xdr:row>30</xdr:row>
      <xdr:rowOff>143510</xdr:rowOff>
    </xdr:to>
    <xdr:cxnSp macro="">
      <xdr:nvCxnSpPr>
        <xdr:cNvPr id="295" name="直線コネクタ 294"/>
        <xdr:cNvCxnSpPr/>
      </xdr:nvCxnSpPr>
      <xdr:spPr>
        <a:xfrm>
          <a:off x="10388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98425</xdr:rowOff>
    </xdr:from>
    <xdr:to xmlns:xdr="http://schemas.openxmlformats.org/drawingml/2006/spreadsheetDrawing">
      <xdr:col>55</xdr:col>
      <xdr:colOff>0</xdr:colOff>
      <xdr:row>36</xdr:row>
      <xdr:rowOff>141605</xdr:rowOff>
    </xdr:to>
    <xdr:cxnSp macro="">
      <xdr:nvCxnSpPr>
        <xdr:cNvPr id="296" name="直線コネクタ 295"/>
        <xdr:cNvCxnSpPr/>
      </xdr:nvCxnSpPr>
      <xdr:spPr>
        <a:xfrm>
          <a:off x="9639300" y="627062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29210</xdr:rowOff>
    </xdr:from>
    <xdr:ext cx="598805" cy="257175"/>
    <xdr:sp macro="" textlink="">
      <xdr:nvSpPr>
        <xdr:cNvPr id="297" name="補助費等平均値テキスト"/>
        <xdr:cNvSpPr txBox="1"/>
      </xdr:nvSpPr>
      <xdr:spPr>
        <a:xfrm>
          <a:off x="10528300" y="637286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50800</xdr:rowOff>
    </xdr:from>
    <xdr:to xmlns:xdr="http://schemas.openxmlformats.org/drawingml/2006/spreadsheetDrawing">
      <xdr:col>55</xdr:col>
      <xdr:colOff>50800</xdr:colOff>
      <xdr:row>37</xdr:row>
      <xdr:rowOff>152400</xdr:rowOff>
    </xdr:to>
    <xdr:sp macro="" textlink="">
      <xdr:nvSpPr>
        <xdr:cNvPr id="298" name="フローチャート: 判断 297"/>
        <xdr:cNvSpPr/>
      </xdr:nvSpPr>
      <xdr:spPr>
        <a:xfrm>
          <a:off x="104267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10160</xdr:rowOff>
    </xdr:from>
    <xdr:to xmlns:xdr="http://schemas.openxmlformats.org/drawingml/2006/spreadsheetDrawing">
      <xdr:col>50</xdr:col>
      <xdr:colOff>114300</xdr:colOff>
      <xdr:row>36</xdr:row>
      <xdr:rowOff>98425</xdr:rowOff>
    </xdr:to>
    <xdr:cxnSp macro="">
      <xdr:nvCxnSpPr>
        <xdr:cNvPr id="299" name="直線コネクタ 298"/>
        <xdr:cNvCxnSpPr/>
      </xdr:nvCxnSpPr>
      <xdr:spPr>
        <a:xfrm>
          <a:off x="8750300" y="6010910"/>
          <a:ext cx="88900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60325</xdr:rowOff>
    </xdr:from>
    <xdr:to xmlns:xdr="http://schemas.openxmlformats.org/drawingml/2006/spreadsheetDrawing">
      <xdr:col>50</xdr:col>
      <xdr:colOff>165100</xdr:colOff>
      <xdr:row>37</xdr:row>
      <xdr:rowOff>161925</xdr:rowOff>
    </xdr:to>
    <xdr:sp macro="" textlink="">
      <xdr:nvSpPr>
        <xdr:cNvPr id="300" name="フローチャート: 判断 299"/>
        <xdr:cNvSpPr/>
      </xdr:nvSpPr>
      <xdr:spPr>
        <a:xfrm>
          <a:off x="9588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153035</xdr:rowOff>
    </xdr:from>
    <xdr:ext cx="596900" cy="259080"/>
    <xdr:sp macro="" textlink="">
      <xdr:nvSpPr>
        <xdr:cNvPr id="301" name="テキスト ボックス 300"/>
        <xdr:cNvSpPr txBox="1"/>
      </xdr:nvSpPr>
      <xdr:spPr>
        <a:xfrm>
          <a:off x="9339580" y="64966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10160</xdr:rowOff>
    </xdr:from>
    <xdr:to xmlns:xdr="http://schemas.openxmlformats.org/drawingml/2006/spreadsheetDrawing">
      <xdr:col>45</xdr:col>
      <xdr:colOff>177800</xdr:colOff>
      <xdr:row>37</xdr:row>
      <xdr:rowOff>40640</xdr:rowOff>
    </xdr:to>
    <xdr:cxnSp macro="">
      <xdr:nvCxnSpPr>
        <xdr:cNvPr id="302" name="直線コネクタ 301"/>
        <xdr:cNvCxnSpPr/>
      </xdr:nvCxnSpPr>
      <xdr:spPr>
        <a:xfrm flipV="1">
          <a:off x="7861300" y="6010910"/>
          <a:ext cx="8890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80645</xdr:rowOff>
    </xdr:from>
    <xdr:to xmlns:xdr="http://schemas.openxmlformats.org/drawingml/2006/spreadsheetDrawing">
      <xdr:col>46</xdr:col>
      <xdr:colOff>38100</xdr:colOff>
      <xdr:row>36</xdr:row>
      <xdr:rowOff>10795</xdr:rowOff>
    </xdr:to>
    <xdr:sp macro="" textlink="">
      <xdr:nvSpPr>
        <xdr:cNvPr id="303" name="フローチャート: 判断 302"/>
        <xdr:cNvSpPr/>
      </xdr:nvSpPr>
      <xdr:spPr>
        <a:xfrm>
          <a:off x="869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1905</xdr:rowOff>
    </xdr:from>
    <xdr:ext cx="596900" cy="259080"/>
    <xdr:sp macro="" textlink="">
      <xdr:nvSpPr>
        <xdr:cNvPr id="304" name="テキスト ボックス 303"/>
        <xdr:cNvSpPr txBox="1"/>
      </xdr:nvSpPr>
      <xdr:spPr>
        <a:xfrm>
          <a:off x="8450580" y="61741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13970</xdr:rowOff>
    </xdr:from>
    <xdr:to xmlns:xdr="http://schemas.openxmlformats.org/drawingml/2006/spreadsheetDrawing">
      <xdr:col>41</xdr:col>
      <xdr:colOff>50800</xdr:colOff>
      <xdr:row>37</xdr:row>
      <xdr:rowOff>40640</xdr:rowOff>
    </xdr:to>
    <xdr:cxnSp macro="">
      <xdr:nvCxnSpPr>
        <xdr:cNvPr id="305" name="直線コネクタ 304"/>
        <xdr:cNvCxnSpPr/>
      </xdr:nvCxnSpPr>
      <xdr:spPr>
        <a:xfrm>
          <a:off x="6972300" y="63576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143510</xdr:rowOff>
    </xdr:from>
    <xdr:to xmlns:xdr="http://schemas.openxmlformats.org/drawingml/2006/spreadsheetDrawing">
      <xdr:col>41</xdr:col>
      <xdr:colOff>101600</xdr:colOff>
      <xdr:row>38</xdr:row>
      <xdr:rowOff>73025</xdr:rowOff>
    </xdr:to>
    <xdr:sp macro="" textlink="">
      <xdr:nvSpPr>
        <xdr:cNvPr id="306" name="フローチャート: 判断 305"/>
        <xdr:cNvSpPr/>
      </xdr:nvSpPr>
      <xdr:spPr>
        <a:xfrm>
          <a:off x="7810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64135</xdr:rowOff>
    </xdr:from>
    <xdr:ext cx="532765" cy="257175"/>
    <xdr:sp macro="" textlink="">
      <xdr:nvSpPr>
        <xdr:cNvPr id="307" name="テキスト ボックス 306"/>
        <xdr:cNvSpPr txBox="1"/>
      </xdr:nvSpPr>
      <xdr:spPr>
        <a:xfrm>
          <a:off x="7593965" y="65792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162560</xdr:rowOff>
    </xdr:from>
    <xdr:to xmlns:xdr="http://schemas.openxmlformats.org/drawingml/2006/spreadsheetDrawing">
      <xdr:col>36</xdr:col>
      <xdr:colOff>165100</xdr:colOff>
      <xdr:row>38</xdr:row>
      <xdr:rowOff>92710</xdr:rowOff>
    </xdr:to>
    <xdr:sp macro="" textlink="">
      <xdr:nvSpPr>
        <xdr:cNvPr id="308" name="フローチャート: 判断 307"/>
        <xdr:cNvSpPr/>
      </xdr:nvSpPr>
      <xdr:spPr>
        <a:xfrm>
          <a:off x="692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83820</xdr:rowOff>
    </xdr:from>
    <xdr:ext cx="532765" cy="259080"/>
    <xdr:sp macro="" textlink="">
      <xdr:nvSpPr>
        <xdr:cNvPr id="309" name="テキスト ボックス 308"/>
        <xdr:cNvSpPr txBox="1"/>
      </xdr:nvSpPr>
      <xdr:spPr>
        <a:xfrm>
          <a:off x="6704965" y="6598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90805</xdr:rowOff>
    </xdr:from>
    <xdr:to xmlns:xdr="http://schemas.openxmlformats.org/drawingml/2006/spreadsheetDrawing">
      <xdr:col>55</xdr:col>
      <xdr:colOff>50800</xdr:colOff>
      <xdr:row>37</xdr:row>
      <xdr:rowOff>20955</xdr:rowOff>
    </xdr:to>
    <xdr:sp macro="" textlink="">
      <xdr:nvSpPr>
        <xdr:cNvPr id="315" name="楕円 314"/>
        <xdr:cNvSpPr/>
      </xdr:nvSpPr>
      <xdr:spPr>
        <a:xfrm>
          <a:off x="104267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113665</xdr:rowOff>
    </xdr:from>
    <xdr:ext cx="598805" cy="258445"/>
    <xdr:sp macro="" textlink="">
      <xdr:nvSpPr>
        <xdr:cNvPr id="316" name="補助費等該当値テキスト"/>
        <xdr:cNvSpPr txBox="1"/>
      </xdr:nvSpPr>
      <xdr:spPr>
        <a:xfrm>
          <a:off x="10528300" y="6114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47625</xdr:rowOff>
    </xdr:from>
    <xdr:to xmlns:xdr="http://schemas.openxmlformats.org/drawingml/2006/spreadsheetDrawing">
      <xdr:col>50</xdr:col>
      <xdr:colOff>165100</xdr:colOff>
      <xdr:row>36</xdr:row>
      <xdr:rowOff>149225</xdr:rowOff>
    </xdr:to>
    <xdr:sp macro="" textlink="">
      <xdr:nvSpPr>
        <xdr:cNvPr id="317" name="楕円 316"/>
        <xdr:cNvSpPr/>
      </xdr:nvSpPr>
      <xdr:spPr>
        <a:xfrm>
          <a:off x="9588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166370</xdr:rowOff>
    </xdr:from>
    <xdr:ext cx="596900" cy="257175"/>
    <xdr:sp macro="" textlink="">
      <xdr:nvSpPr>
        <xdr:cNvPr id="318" name="テキスト ボックス 317"/>
        <xdr:cNvSpPr txBox="1"/>
      </xdr:nvSpPr>
      <xdr:spPr>
        <a:xfrm>
          <a:off x="9339580" y="59956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130810</xdr:rowOff>
    </xdr:from>
    <xdr:to xmlns:xdr="http://schemas.openxmlformats.org/drawingml/2006/spreadsheetDrawing">
      <xdr:col>46</xdr:col>
      <xdr:colOff>38100</xdr:colOff>
      <xdr:row>35</xdr:row>
      <xdr:rowOff>60960</xdr:rowOff>
    </xdr:to>
    <xdr:sp macro="" textlink="">
      <xdr:nvSpPr>
        <xdr:cNvPr id="319" name="楕円 318"/>
        <xdr:cNvSpPr/>
      </xdr:nvSpPr>
      <xdr:spPr>
        <a:xfrm>
          <a:off x="8699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77470</xdr:rowOff>
    </xdr:from>
    <xdr:ext cx="596900" cy="257175"/>
    <xdr:sp macro="" textlink="">
      <xdr:nvSpPr>
        <xdr:cNvPr id="320" name="テキスト ボックス 319"/>
        <xdr:cNvSpPr txBox="1"/>
      </xdr:nvSpPr>
      <xdr:spPr>
        <a:xfrm>
          <a:off x="8450580" y="57353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161290</xdr:rowOff>
    </xdr:from>
    <xdr:to xmlns:xdr="http://schemas.openxmlformats.org/drawingml/2006/spreadsheetDrawing">
      <xdr:col>41</xdr:col>
      <xdr:colOff>101600</xdr:colOff>
      <xdr:row>37</xdr:row>
      <xdr:rowOff>91440</xdr:rowOff>
    </xdr:to>
    <xdr:sp macro="" textlink="">
      <xdr:nvSpPr>
        <xdr:cNvPr id="321" name="楕円 320"/>
        <xdr:cNvSpPr/>
      </xdr:nvSpPr>
      <xdr:spPr>
        <a:xfrm>
          <a:off x="7810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107950</xdr:rowOff>
    </xdr:from>
    <xdr:ext cx="596900" cy="259080"/>
    <xdr:sp macro="" textlink="">
      <xdr:nvSpPr>
        <xdr:cNvPr id="322" name="テキスト ボックス 321"/>
        <xdr:cNvSpPr txBox="1"/>
      </xdr:nvSpPr>
      <xdr:spPr>
        <a:xfrm>
          <a:off x="7561580" y="61087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134620</xdr:rowOff>
    </xdr:from>
    <xdr:to xmlns:xdr="http://schemas.openxmlformats.org/drawingml/2006/spreadsheetDrawing">
      <xdr:col>36</xdr:col>
      <xdr:colOff>165100</xdr:colOff>
      <xdr:row>37</xdr:row>
      <xdr:rowOff>64770</xdr:rowOff>
    </xdr:to>
    <xdr:sp macro="" textlink="">
      <xdr:nvSpPr>
        <xdr:cNvPr id="323" name="楕円 322"/>
        <xdr:cNvSpPr/>
      </xdr:nvSpPr>
      <xdr:spPr>
        <a:xfrm>
          <a:off x="6921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81280</xdr:rowOff>
    </xdr:from>
    <xdr:ext cx="596900" cy="259080"/>
    <xdr:sp macro="" textlink="">
      <xdr:nvSpPr>
        <xdr:cNvPr id="324" name="テキスト ボックス 323"/>
        <xdr:cNvSpPr txBox="1"/>
      </xdr:nvSpPr>
      <xdr:spPr>
        <a:xfrm>
          <a:off x="6672580" y="60820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3" name="テキスト ボックス 332"/>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015" cy="259080"/>
    <xdr:sp macro="" textlink="">
      <xdr:nvSpPr>
        <xdr:cNvPr id="336" name="テキスト ボックス 335"/>
        <xdr:cNvSpPr txBox="1"/>
      </xdr:nvSpPr>
      <xdr:spPr>
        <a:xfrm>
          <a:off x="6355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3725" cy="257175"/>
    <xdr:sp macro="" textlink="">
      <xdr:nvSpPr>
        <xdr:cNvPr id="338" name="テキスト ボックス 337"/>
        <xdr:cNvSpPr txBox="1"/>
      </xdr:nvSpPr>
      <xdr:spPr>
        <a:xfrm>
          <a:off x="6008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3725" cy="259080"/>
    <xdr:sp macro="" textlink="">
      <xdr:nvSpPr>
        <xdr:cNvPr id="340" name="テキスト ボックス 339"/>
        <xdr:cNvSpPr txBox="1"/>
      </xdr:nvSpPr>
      <xdr:spPr>
        <a:xfrm>
          <a:off x="6008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3725" cy="257175"/>
    <xdr:sp macro="" textlink="">
      <xdr:nvSpPr>
        <xdr:cNvPr id="342" name="テキスト ボックス 341"/>
        <xdr:cNvSpPr txBox="1"/>
      </xdr:nvSpPr>
      <xdr:spPr>
        <a:xfrm>
          <a:off x="6008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3725" cy="258445"/>
    <xdr:sp macro="" textlink="">
      <xdr:nvSpPr>
        <xdr:cNvPr id="344" name="テキスト ボックス 343"/>
        <xdr:cNvSpPr txBox="1"/>
      </xdr:nvSpPr>
      <xdr:spPr>
        <a:xfrm>
          <a:off x="6008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3725" cy="259080"/>
    <xdr:sp macro="" textlink="">
      <xdr:nvSpPr>
        <xdr:cNvPr id="346" name="テキスト ボックス 345"/>
        <xdr:cNvSpPr txBox="1"/>
      </xdr:nvSpPr>
      <xdr:spPr>
        <a:xfrm>
          <a:off x="6008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8" name="テキスト ボックス 347"/>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149860</xdr:rowOff>
    </xdr:from>
    <xdr:to xmlns:xdr="http://schemas.openxmlformats.org/drawingml/2006/spreadsheetDrawing">
      <xdr:col>54</xdr:col>
      <xdr:colOff>189865</xdr:colOff>
      <xdr:row>59</xdr:row>
      <xdr:rowOff>36830</xdr:rowOff>
    </xdr:to>
    <xdr:cxnSp macro="">
      <xdr:nvCxnSpPr>
        <xdr:cNvPr id="350" name="直線コネクタ 349"/>
        <xdr:cNvCxnSpPr/>
      </xdr:nvCxnSpPr>
      <xdr:spPr>
        <a:xfrm flipV="1">
          <a:off x="10475595" y="872236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40640</xdr:rowOff>
    </xdr:from>
    <xdr:ext cx="534670" cy="257175"/>
    <xdr:sp macro="" textlink="">
      <xdr:nvSpPr>
        <xdr:cNvPr id="351" name="普通建設事業費最小値テキスト"/>
        <xdr:cNvSpPr txBox="1"/>
      </xdr:nvSpPr>
      <xdr:spPr>
        <a:xfrm>
          <a:off x="10528300" y="101561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52" name="直線コネクタ 351"/>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96520</xdr:rowOff>
    </xdr:from>
    <xdr:ext cx="598805" cy="259080"/>
    <xdr:sp macro="" textlink="">
      <xdr:nvSpPr>
        <xdr:cNvPr id="353" name="普通建設事業費最大値テキスト"/>
        <xdr:cNvSpPr txBox="1"/>
      </xdr:nvSpPr>
      <xdr:spPr>
        <a:xfrm>
          <a:off x="10528300" y="8497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149860</xdr:rowOff>
    </xdr:from>
    <xdr:to xmlns:xdr="http://schemas.openxmlformats.org/drawingml/2006/spreadsheetDrawing">
      <xdr:col>55</xdr:col>
      <xdr:colOff>88900</xdr:colOff>
      <xdr:row>50</xdr:row>
      <xdr:rowOff>149860</xdr:rowOff>
    </xdr:to>
    <xdr:cxnSp macro="">
      <xdr:nvCxnSpPr>
        <xdr:cNvPr id="354" name="直線コネクタ 353"/>
        <xdr:cNvCxnSpPr/>
      </xdr:nvCxnSpPr>
      <xdr:spPr>
        <a:xfrm>
          <a:off x="10388600" y="872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109220</xdr:rowOff>
    </xdr:from>
    <xdr:to xmlns:xdr="http://schemas.openxmlformats.org/drawingml/2006/spreadsheetDrawing">
      <xdr:col>55</xdr:col>
      <xdr:colOff>0</xdr:colOff>
      <xdr:row>56</xdr:row>
      <xdr:rowOff>64135</xdr:rowOff>
    </xdr:to>
    <xdr:cxnSp macro="">
      <xdr:nvCxnSpPr>
        <xdr:cNvPr id="355" name="直線コネクタ 354"/>
        <xdr:cNvCxnSpPr/>
      </xdr:nvCxnSpPr>
      <xdr:spPr>
        <a:xfrm>
          <a:off x="9639300" y="9538970"/>
          <a:ext cx="8382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89535</xdr:rowOff>
    </xdr:from>
    <xdr:ext cx="534670" cy="257175"/>
    <xdr:sp macro="" textlink="">
      <xdr:nvSpPr>
        <xdr:cNvPr id="356" name="普通建設事業費平均値テキスト"/>
        <xdr:cNvSpPr txBox="1"/>
      </xdr:nvSpPr>
      <xdr:spPr>
        <a:xfrm>
          <a:off x="10528300" y="986218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111125</xdr:rowOff>
    </xdr:from>
    <xdr:to xmlns:xdr="http://schemas.openxmlformats.org/drawingml/2006/spreadsheetDrawing">
      <xdr:col>55</xdr:col>
      <xdr:colOff>50800</xdr:colOff>
      <xdr:row>58</xdr:row>
      <xdr:rowOff>41275</xdr:rowOff>
    </xdr:to>
    <xdr:sp macro="" textlink="">
      <xdr:nvSpPr>
        <xdr:cNvPr id="357" name="フローチャート: 判断 356"/>
        <xdr:cNvSpPr/>
      </xdr:nvSpPr>
      <xdr:spPr>
        <a:xfrm>
          <a:off x="104267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109220</xdr:rowOff>
    </xdr:from>
    <xdr:to xmlns:xdr="http://schemas.openxmlformats.org/drawingml/2006/spreadsheetDrawing">
      <xdr:col>50</xdr:col>
      <xdr:colOff>114300</xdr:colOff>
      <xdr:row>56</xdr:row>
      <xdr:rowOff>73660</xdr:rowOff>
    </xdr:to>
    <xdr:cxnSp macro="">
      <xdr:nvCxnSpPr>
        <xdr:cNvPr id="358" name="直線コネクタ 357"/>
        <xdr:cNvCxnSpPr/>
      </xdr:nvCxnSpPr>
      <xdr:spPr>
        <a:xfrm flipV="1">
          <a:off x="8750300" y="953897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76200</xdr:rowOff>
    </xdr:from>
    <xdr:to xmlns:xdr="http://schemas.openxmlformats.org/drawingml/2006/spreadsheetDrawing">
      <xdr:col>50</xdr:col>
      <xdr:colOff>165100</xdr:colOff>
      <xdr:row>58</xdr:row>
      <xdr:rowOff>6350</xdr:rowOff>
    </xdr:to>
    <xdr:sp macro="" textlink="">
      <xdr:nvSpPr>
        <xdr:cNvPr id="359" name="フローチャート: 判断 358"/>
        <xdr:cNvSpPr/>
      </xdr:nvSpPr>
      <xdr:spPr>
        <a:xfrm>
          <a:off x="9588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168910</xdr:rowOff>
    </xdr:from>
    <xdr:ext cx="532765" cy="257175"/>
    <xdr:sp macro="" textlink="">
      <xdr:nvSpPr>
        <xdr:cNvPr id="360" name="テキスト ボックス 359"/>
        <xdr:cNvSpPr txBox="1"/>
      </xdr:nvSpPr>
      <xdr:spPr>
        <a:xfrm>
          <a:off x="9371965" y="9941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73025</xdr:rowOff>
    </xdr:from>
    <xdr:to xmlns:xdr="http://schemas.openxmlformats.org/drawingml/2006/spreadsheetDrawing">
      <xdr:col>45</xdr:col>
      <xdr:colOff>177800</xdr:colOff>
      <xdr:row>56</xdr:row>
      <xdr:rowOff>73660</xdr:rowOff>
    </xdr:to>
    <xdr:cxnSp macro="">
      <xdr:nvCxnSpPr>
        <xdr:cNvPr id="361" name="直線コネクタ 360"/>
        <xdr:cNvCxnSpPr/>
      </xdr:nvCxnSpPr>
      <xdr:spPr>
        <a:xfrm>
          <a:off x="7861300" y="950277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88265</xdr:rowOff>
    </xdr:from>
    <xdr:to xmlns:xdr="http://schemas.openxmlformats.org/drawingml/2006/spreadsheetDrawing">
      <xdr:col>46</xdr:col>
      <xdr:colOff>38100</xdr:colOff>
      <xdr:row>58</xdr:row>
      <xdr:rowOff>18415</xdr:rowOff>
    </xdr:to>
    <xdr:sp macro="" textlink="">
      <xdr:nvSpPr>
        <xdr:cNvPr id="362" name="フローチャート: 判断 361"/>
        <xdr:cNvSpPr/>
      </xdr:nvSpPr>
      <xdr:spPr>
        <a:xfrm>
          <a:off x="869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9525</xdr:rowOff>
    </xdr:from>
    <xdr:ext cx="532765" cy="257175"/>
    <xdr:sp macro="" textlink="">
      <xdr:nvSpPr>
        <xdr:cNvPr id="363" name="テキスト ボックス 362"/>
        <xdr:cNvSpPr txBox="1"/>
      </xdr:nvSpPr>
      <xdr:spPr>
        <a:xfrm>
          <a:off x="8482965" y="99536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73025</xdr:rowOff>
    </xdr:from>
    <xdr:to xmlns:xdr="http://schemas.openxmlformats.org/drawingml/2006/spreadsheetDrawing">
      <xdr:col>41</xdr:col>
      <xdr:colOff>50800</xdr:colOff>
      <xdr:row>56</xdr:row>
      <xdr:rowOff>47625</xdr:rowOff>
    </xdr:to>
    <xdr:cxnSp macro="">
      <xdr:nvCxnSpPr>
        <xdr:cNvPr id="364" name="直線コネクタ 363"/>
        <xdr:cNvCxnSpPr/>
      </xdr:nvCxnSpPr>
      <xdr:spPr>
        <a:xfrm flipV="1">
          <a:off x="6972300" y="950277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83820</xdr:rowOff>
    </xdr:from>
    <xdr:to xmlns:xdr="http://schemas.openxmlformats.org/drawingml/2006/spreadsheetDrawing">
      <xdr:col>41</xdr:col>
      <xdr:colOff>101600</xdr:colOff>
      <xdr:row>58</xdr:row>
      <xdr:rowOff>13970</xdr:rowOff>
    </xdr:to>
    <xdr:sp macro="" textlink="">
      <xdr:nvSpPr>
        <xdr:cNvPr id="365" name="フローチャート: 判断 364"/>
        <xdr:cNvSpPr/>
      </xdr:nvSpPr>
      <xdr:spPr>
        <a:xfrm>
          <a:off x="7810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5080</xdr:rowOff>
    </xdr:from>
    <xdr:ext cx="532765" cy="259080"/>
    <xdr:sp macro="" textlink="">
      <xdr:nvSpPr>
        <xdr:cNvPr id="366" name="テキスト ボックス 365"/>
        <xdr:cNvSpPr txBox="1"/>
      </xdr:nvSpPr>
      <xdr:spPr>
        <a:xfrm>
          <a:off x="7593965" y="9949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113030</xdr:rowOff>
    </xdr:from>
    <xdr:to xmlns:xdr="http://schemas.openxmlformats.org/drawingml/2006/spreadsheetDrawing">
      <xdr:col>36</xdr:col>
      <xdr:colOff>165100</xdr:colOff>
      <xdr:row>58</xdr:row>
      <xdr:rowOff>43180</xdr:rowOff>
    </xdr:to>
    <xdr:sp macro="" textlink="">
      <xdr:nvSpPr>
        <xdr:cNvPr id="367" name="フローチャート: 判断 366"/>
        <xdr:cNvSpPr/>
      </xdr:nvSpPr>
      <xdr:spPr>
        <a:xfrm>
          <a:off x="692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34290</xdr:rowOff>
    </xdr:from>
    <xdr:ext cx="532765" cy="259080"/>
    <xdr:sp macro="" textlink="">
      <xdr:nvSpPr>
        <xdr:cNvPr id="368" name="テキスト ボックス 367"/>
        <xdr:cNvSpPr txBox="1"/>
      </xdr:nvSpPr>
      <xdr:spPr>
        <a:xfrm>
          <a:off x="6704965" y="9978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13335</xdr:rowOff>
    </xdr:from>
    <xdr:to xmlns:xdr="http://schemas.openxmlformats.org/drawingml/2006/spreadsheetDrawing">
      <xdr:col>55</xdr:col>
      <xdr:colOff>50800</xdr:colOff>
      <xdr:row>56</xdr:row>
      <xdr:rowOff>114935</xdr:rowOff>
    </xdr:to>
    <xdr:sp macro="" textlink="">
      <xdr:nvSpPr>
        <xdr:cNvPr id="374" name="楕円 373"/>
        <xdr:cNvSpPr/>
      </xdr:nvSpPr>
      <xdr:spPr>
        <a:xfrm>
          <a:off x="104267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36195</xdr:rowOff>
    </xdr:from>
    <xdr:ext cx="598805" cy="259080"/>
    <xdr:sp macro="" textlink="">
      <xdr:nvSpPr>
        <xdr:cNvPr id="375" name="普通建設事業費該当値テキスト"/>
        <xdr:cNvSpPr txBox="1"/>
      </xdr:nvSpPr>
      <xdr:spPr>
        <a:xfrm>
          <a:off x="10528300" y="9465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57785</xdr:rowOff>
    </xdr:from>
    <xdr:to xmlns:xdr="http://schemas.openxmlformats.org/drawingml/2006/spreadsheetDrawing">
      <xdr:col>50</xdr:col>
      <xdr:colOff>165100</xdr:colOff>
      <xdr:row>55</xdr:row>
      <xdr:rowOff>159385</xdr:rowOff>
    </xdr:to>
    <xdr:sp macro="" textlink="">
      <xdr:nvSpPr>
        <xdr:cNvPr id="376" name="楕円 375"/>
        <xdr:cNvSpPr/>
      </xdr:nvSpPr>
      <xdr:spPr>
        <a:xfrm>
          <a:off x="9588500" y="9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4445</xdr:rowOff>
    </xdr:from>
    <xdr:ext cx="596900" cy="259080"/>
    <xdr:sp macro="" textlink="">
      <xdr:nvSpPr>
        <xdr:cNvPr id="377" name="テキスト ボックス 376"/>
        <xdr:cNvSpPr txBox="1"/>
      </xdr:nvSpPr>
      <xdr:spPr>
        <a:xfrm>
          <a:off x="9339580" y="92627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22860</xdr:rowOff>
    </xdr:from>
    <xdr:to xmlns:xdr="http://schemas.openxmlformats.org/drawingml/2006/spreadsheetDrawing">
      <xdr:col>46</xdr:col>
      <xdr:colOff>38100</xdr:colOff>
      <xdr:row>56</xdr:row>
      <xdr:rowOff>124460</xdr:rowOff>
    </xdr:to>
    <xdr:sp macro="" textlink="">
      <xdr:nvSpPr>
        <xdr:cNvPr id="378" name="楕円 377"/>
        <xdr:cNvSpPr/>
      </xdr:nvSpPr>
      <xdr:spPr>
        <a:xfrm>
          <a:off x="86995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140970</xdr:rowOff>
    </xdr:from>
    <xdr:ext cx="596900" cy="259080"/>
    <xdr:sp macro="" textlink="">
      <xdr:nvSpPr>
        <xdr:cNvPr id="379" name="テキスト ボックス 378"/>
        <xdr:cNvSpPr txBox="1"/>
      </xdr:nvSpPr>
      <xdr:spPr>
        <a:xfrm>
          <a:off x="8450580" y="93992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22225</xdr:rowOff>
    </xdr:from>
    <xdr:to xmlns:xdr="http://schemas.openxmlformats.org/drawingml/2006/spreadsheetDrawing">
      <xdr:col>41</xdr:col>
      <xdr:colOff>101600</xdr:colOff>
      <xdr:row>55</xdr:row>
      <xdr:rowOff>123825</xdr:rowOff>
    </xdr:to>
    <xdr:sp macro="" textlink="">
      <xdr:nvSpPr>
        <xdr:cNvPr id="380" name="楕円 379"/>
        <xdr:cNvSpPr/>
      </xdr:nvSpPr>
      <xdr:spPr>
        <a:xfrm>
          <a:off x="78105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140335</xdr:rowOff>
    </xdr:from>
    <xdr:ext cx="596900" cy="259080"/>
    <xdr:sp macro="" textlink="">
      <xdr:nvSpPr>
        <xdr:cNvPr id="381" name="テキスト ボックス 380"/>
        <xdr:cNvSpPr txBox="1"/>
      </xdr:nvSpPr>
      <xdr:spPr>
        <a:xfrm>
          <a:off x="7561580" y="92271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168275</xdr:rowOff>
    </xdr:from>
    <xdr:to xmlns:xdr="http://schemas.openxmlformats.org/drawingml/2006/spreadsheetDrawing">
      <xdr:col>36</xdr:col>
      <xdr:colOff>165100</xdr:colOff>
      <xdr:row>56</xdr:row>
      <xdr:rowOff>98425</xdr:rowOff>
    </xdr:to>
    <xdr:sp macro="" textlink="">
      <xdr:nvSpPr>
        <xdr:cNvPr id="382" name="楕円 381"/>
        <xdr:cNvSpPr/>
      </xdr:nvSpPr>
      <xdr:spPr>
        <a:xfrm>
          <a:off x="6921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114935</xdr:rowOff>
    </xdr:from>
    <xdr:ext cx="596900" cy="259080"/>
    <xdr:sp macro="" textlink="">
      <xdr:nvSpPr>
        <xdr:cNvPr id="383" name="テキスト ボックス 382"/>
        <xdr:cNvSpPr txBox="1"/>
      </xdr:nvSpPr>
      <xdr:spPr>
        <a:xfrm>
          <a:off x="6672580" y="93732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92" name="テキスト ボックス 391"/>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015" cy="259080"/>
    <xdr:sp macro="" textlink="">
      <xdr:nvSpPr>
        <xdr:cNvPr id="395" name="テキスト ボックス 394"/>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175"/>
    <xdr:sp macro="" textlink="">
      <xdr:nvSpPr>
        <xdr:cNvPr id="399" name="テキスト ボックス 398"/>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1" name="テキスト ボックス 40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725" cy="259080"/>
    <xdr:sp macro="" textlink="">
      <xdr:nvSpPr>
        <xdr:cNvPr id="403" name="テキスト ボックス 402"/>
        <xdr:cNvSpPr txBox="1"/>
      </xdr:nvSpPr>
      <xdr:spPr>
        <a:xfrm>
          <a:off x="6008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405" name="テキスト ボックス 404"/>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89535</xdr:rowOff>
    </xdr:from>
    <xdr:to xmlns:xdr="http://schemas.openxmlformats.org/drawingml/2006/spreadsheetDrawing">
      <xdr:col>54</xdr:col>
      <xdr:colOff>189865</xdr:colOff>
      <xdr:row>79</xdr:row>
      <xdr:rowOff>44450</xdr:rowOff>
    </xdr:to>
    <xdr:cxnSp macro="">
      <xdr:nvCxnSpPr>
        <xdr:cNvPr id="407" name="直線コネクタ 406"/>
        <xdr:cNvCxnSpPr/>
      </xdr:nvCxnSpPr>
      <xdr:spPr>
        <a:xfrm flipV="1">
          <a:off x="10475595" y="1209103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9" name="直線コネクタ 40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36195</xdr:rowOff>
    </xdr:from>
    <xdr:ext cx="598805" cy="259080"/>
    <xdr:sp macro="" textlink="">
      <xdr:nvSpPr>
        <xdr:cNvPr id="410" name="普通建設事業費 （ うち新規整備　）最大値テキスト"/>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89535</xdr:rowOff>
    </xdr:from>
    <xdr:to xmlns:xdr="http://schemas.openxmlformats.org/drawingml/2006/spreadsheetDrawing">
      <xdr:col>55</xdr:col>
      <xdr:colOff>88900</xdr:colOff>
      <xdr:row>70</xdr:row>
      <xdr:rowOff>89535</xdr:rowOff>
    </xdr:to>
    <xdr:cxnSp macro="">
      <xdr:nvCxnSpPr>
        <xdr:cNvPr id="411" name="直線コネクタ 410"/>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71</xdr:row>
      <xdr:rowOff>75565</xdr:rowOff>
    </xdr:from>
    <xdr:to xmlns:xdr="http://schemas.openxmlformats.org/drawingml/2006/spreadsheetDrawing">
      <xdr:col>55</xdr:col>
      <xdr:colOff>0</xdr:colOff>
      <xdr:row>73</xdr:row>
      <xdr:rowOff>104775</xdr:rowOff>
    </xdr:to>
    <xdr:cxnSp macro="">
      <xdr:nvCxnSpPr>
        <xdr:cNvPr id="412" name="直線コネクタ 411"/>
        <xdr:cNvCxnSpPr/>
      </xdr:nvCxnSpPr>
      <xdr:spPr>
        <a:xfrm>
          <a:off x="9639300" y="12248515"/>
          <a:ext cx="8382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80010</xdr:rowOff>
    </xdr:from>
    <xdr:ext cx="534670" cy="259080"/>
    <xdr:sp macro="" textlink="">
      <xdr:nvSpPr>
        <xdr:cNvPr id="413" name="普通建設事業費 （ うち新規整備　）平均値テキスト"/>
        <xdr:cNvSpPr txBox="1"/>
      </xdr:nvSpPr>
      <xdr:spPr>
        <a:xfrm>
          <a:off x="10528300" y="13281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101600</xdr:rowOff>
    </xdr:from>
    <xdr:to xmlns:xdr="http://schemas.openxmlformats.org/drawingml/2006/spreadsheetDrawing">
      <xdr:col>55</xdr:col>
      <xdr:colOff>50800</xdr:colOff>
      <xdr:row>78</xdr:row>
      <xdr:rowOff>31750</xdr:rowOff>
    </xdr:to>
    <xdr:sp macro="" textlink="">
      <xdr:nvSpPr>
        <xdr:cNvPr id="414" name="フローチャート: 判断 41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71</xdr:row>
      <xdr:rowOff>75565</xdr:rowOff>
    </xdr:from>
    <xdr:to xmlns:xdr="http://schemas.openxmlformats.org/drawingml/2006/spreadsheetDrawing">
      <xdr:col>50</xdr:col>
      <xdr:colOff>114300</xdr:colOff>
      <xdr:row>75</xdr:row>
      <xdr:rowOff>152400</xdr:rowOff>
    </xdr:to>
    <xdr:cxnSp macro="">
      <xdr:nvCxnSpPr>
        <xdr:cNvPr id="415" name="直線コネクタ 414"/>
        <xdr:cNvCxnSpPr/>
      </xdr:nvCxnSpPr>
      <xdr:spPr>
        <a:xfrm flipV="1">
          <a:off x="8750300" y="12248515"/>
          <a:ext cx="8890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23495</xdr:rowOff>
    </xdr:from>
    <xdr:to xmlns:xdr="http://schemas.openxmlformats.org/drawingml/2006/spreadsheetDrawing">
      <xdr:col>50</xdr:col>
      <xdr:colOff>165100</xdr:colOff>
      <xdr:row>77</xdr:row>
      <xdr:rowOff>125095</xdr:rowOff>
    </xdr:to>
    <xdr:sp macro="" textlink="">
      <xdr:nvSpPr>
        <xdr:cNvPr id="416" name="フローチャート: 判断 415"/>
        <xdr:cNvSpPr/>
      </xdr:nvSpPr>
      <xdr:spPr>
        <a:xfrm>
          <a:off x="9588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116205</xdr:rowOff>
    </xdr:from>
    <xdr:ext cx="532765" cy="259080"/>
    <xdr:sp macro="" textlink="">
      <xdr:nvSpPr>
        <xdr:cNvPr id="417" name="テキスト ボックス 416"/>
        <xdr:cNvSpPr txBox="1"/>
      </xdr:nvSpPr>
      <xdr:spPr>
        <a:xfrm>
          <a:off x="9371965" y="133178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152400</xdr:rowOff>
    </xdr:from>
    <xdr:to xmlns:xdr="http://schemas.openxmlformats.org/drawingml/2006/spreadsheetDrawing">
      <xdr:col>45</xdr:col>
      <xdr:colOff>177800</xdr:colOff>
      <xdr:row>76</xdr:row>
      <xdr:rowOff>49530</xdr:rowOff>
    </xdr:to>
    <xdr:cxnSp macro="">
      <xdr:nvCxnSpPr>
        <xdr:cNvPr id="418" name="直線コネクタ 417"/>
        <xdr:cNvCxnSpPr/>
      </xdr:nvCxnSpPr>
      <xdr:spPr>
        <a:xfrm flipV="1">
          <a:off x="7861300" y="130111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168275</xdr:rowOff>
    </xdr:from>
    <xdr:to xmlns:xdr="http://schemas.openxmlformats.org/drawingml/2006/spreadsheetDrawing">
      <xdr:col>46</xdr:col>
      <xdr:colOff>38100</xdr:colOff>
      <xdr:row>77</xdr:row>
      <xdr:rowOff>98425</xdr:rowOff>
    </xdr:to>
    <xdr:sp macro="" textlink="">
      <xdr:nvSpPr>
        <xdr:cNvPr id="419" name="フローチャート: 判断 418"/>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89535</xdr:rowOff>
    </xdr:from>
    <xdr:ext cx="532765" cy="257175"/>
    <xdr:sp macro="" textlink="">
      <xdr:nvSpPr>
        <xdr:cNvPr id="420" name="テキスト ボックス 419"/>
        <xdr:cNvSpPr txBox="1"/>
      </xdr:nvSpPr>
      <xdr:spPr>
        <a:xfrm>
          <a:off x="8482965" y="132911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83820</xdr:rowOff>
    </xdr:from>
    <xdr:to xmlns:xdr="http://schemas.openxmlformats.org/drawingml/2006/spreadsheetDrawing">
      <xdr:col>41</xdr:col>
      <xdr:colOff>50800</xdr:colOff>
      <xdr:row>76</xdr:row>
      <xdr:rowOff>49530</xdr:rowOff>
    </xdr:to>
    <xdr:cxnSp macro="">
      <xdr:nvCxnSpPr>
        <xdr:cNvPr id="421" name="直線コネクタ 420"/>
        <xdr:cNvCxnSpPr/>
      </xdr:nvCxnSpPr>
      <xdr:spPr>
        <a:xfrm>
          <a:off x="6972300" y="1294257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6350</xdr:rowOff>
    </xdr:from>
    <xdr:to xmlns:xdr="http://schemas.openxmlformats.org/drawingml/2006/spreadsheetDrawing">
      <xdr:col>41</xdr:col>
      <xdr:colOff>101600</xdr:colOff>
      <xdr:row>77</xdr:row>
      <xdr:rowOff>107950</xdr:rowOff>
    </xdr:to>
    <xdr:sp macro="" textlink="">
      <xdr:nvSpPr>
        <xdr:cNvPr id="422" name="フローチャート: 判断 421"/>
        <xdr:cNvSpPr/>
      </xdr:nvSpPr>
      <xdr:spPr>
        <a:xfrm>
          <a:off x="7810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99060</xdr:rowOff>
    </xdr:from>
    <xdr:ext cx="532765" cy="257175"/>
    <xdr:sp macro="" textlink="">
      <xdr:nvSpPr>
        <xdr:cNvPr id="423" name="テキスト ボックス 422"/>
        <xdr:cNvSpPr txBox="1"/>
      </xdr:nvSpPr>
      <xdr:spPr>
        <a:xfrm>
          <a:off x="7593965" y="133007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24765</xdr:rowOff>
    </xdr:from>
    <xdr:to xmlns:xdr="http://schemas.openxmlformats.org/drawingml/2006/spreadsheetDrawing">
      <xdr:col>36</xdr:col>
      <xdr:colOff>165100</xdr:colOff>
      <xdr:row>77</xdr:row>
      <xdr:rowOff>126365</xdr:rowOff>
    </xdr:to>
    <xdr:sp macro="" textlink="">
      <xdr:nvSpPr>
        <xdr:cNvPr id="424" name="フローチャート: 判断 423"/>
        <xdr:cNvSpPr/>
      </xdr:nvSpPr>
      <xdr:spPr>
        <a:xfrm>
          <a:off x="6921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117475</xdr:rowOff>
    </xdr:from>
    <xdr:ext cx="532765" cy="259080"/>
    <xdr:sp macro="" textlink="">
      <xdr:nvSpPr>
        <xdr:cNvPr id="425" name="テキスト ボックス 424"/>
        <xdr:cNvSpPr txBox="1"/>
      </xdr:nvSpPr>
      <xdr:spPr>
        <a:xfrm>
          <a:off x="6704965" y="13319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53975</xdr:rowOff>
    </xdr:from>
    <xdr:to xmlns:xdr="http://schemas.openxmlformats.org/drawingml/2006/spreadsheetDrawing">
      <xdr:col>55</xdr:col>
      <xdr:colOff>50800</xdr:colOff>
      <xdr:row>73</xdr:row>
      <xdr:rowOff>155575</xdr:rowOff>
    </xdr:to>
    <xdr:sp macro="" textlink="">
      <xdr:nvSpPr>
        <xdr:cNvPr id="431" name="楕円 430"/>
        <xdr:cNvSpPr/>
      </xdr:nvSpPr>
      <xdr:spPr>
        <a:xfrm>
          <a:off x="10426700" y="125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72</xdr:row>
      <xdr:rowOff>76835</xdr:rowOff>
    </xdr:from>
    <xdr:ext cx="534670" cy="257175"/>
    <xdr:sp macro="" textlink="">
      <xdr:nvSpPr>
        <xdr:cNvPr id="432" name="普通建設事業費 （ うち新規整備　）該当値テキスト"/>
        <xdr:cNvSpPr txBox="1"/>
      </xdr:nvSpPr>
      <xdr:spPr>
        <a:xfrm>
          <a:off x="10528300" y="124212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71</xdr:row>
      <xdr:rowOff>24765</xdr:rowOff>
    </xdr:from>
    <xdr:to xmlns:xdr="http://schemas.openxmlformats.org/drawingml/2006/spreadsheetDrawing">
      <xdr:col>50</xdr:col>
      <xdr:colOff>165100</xdr:colOff>
      <xdr:row>71</xdr:row>
      <xdr:rowOff>126365</xdr:rowOff>
    </xdr:to>
    <xdr:sp macro="" textlink="">
      <xdr:nvSpPr>
        <xdr:cNvPr id="433" name="楕円 432"/>
        <xdr:cNvSpPr/>
      </xdr:nvSpPr>
      <xdr:spPr>
        <a:xfrm>
          <a:off x="9588500" y="121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69</xdr:row>
      <xdr:rowOff>143510</xdr:rowOff>
    </xdr:from>
    <xdr:ext cx="596900" cy="257175"/>
    <xdr:sp macro="" textlink="">
      <xdr:nvSpPr>
        <xdr:cNvPr id="434" name="テキスト ボックス 433"/>
        <xdr:cNvSpPr txBox="1"/>
      </xdr:nvSpPr>
      <xdr:spPr>
        <a:xfrm>
          <a:off x="9339580" y="119735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101600</xdr:rowOff>
    </xdr:from>
    <xdr:to xmlns:xdr="http://schemas.openxmlformats.org/drawingml/2006/spreadsheetDrawing">
      <xdr:col>46</xdr:col>
      <xdr:colOff>38100</xdr:colOff>
      <xdr:row>76</xdr:row>
      <xdr:rowOff>31750</xdr:rowOff>
    </xdr:to>
    <xdr:sp macro="" textlink="">
      <xdr:nvSpPr>
        <xdr:cNvPr id="435" name="楕円 434"/>
        <xdr:cNvSpPr/>
      </xdr:nvSpPr>
      <xdr:spPr>
        <a:xfrm>
          <a:off x="8699500" y="129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48260</xdr:rowOff>
    </xdr:from>
    <xdr:ext cx="532765" cy="259080"/>
    <xdr:sp macro="" textlink="">
      <xdr:nvSpPr>
        <xdr:cNvPr id="436" name="テキスト ボックス 435"/>
        <xdr:cNvSpPr txBox="1"/>
      </xdr:nvSpPr>
      <xdr:spPr>
        <a:xfrm>
          <a:off x="8482965" y="127355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170180</xdr:rowOff>
    </xdr:from>
    <xdr:to xmlns:xdr="http://schemas.openxmlformats.org/drawingml/2006/spreadsheetDrawing">
      <xdr:col>41</xdr:col>
      <xdr:colOff>101600</xdr:colOff>
      <xdr:row>76</xdr:row>
      <xdr:rowOff>100330</xdr:rowOff>
    </xdr:to>
    <xdr:sp macro="" textlink="">
      <xdr:nvSpPr>
        <xdr:cNvPr id="437" name="楕円 436"/>
        <xdr:cNvSpPr/>
      </xdr:nvSpPr>
      <xdr:spPr>
        <a:xfrm>
          <a:off x="78105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116840</xdr:rowOff>
    </xdr:from>
    <xdr:ext cx="532765" cy="259080"/>
    <xdr:sp macro="" textlink="">
      <xdr:nvSpPr>
        <xdr:cNvPr id="438" name="テキスト ボックス 437"/>
        <xdr:cNvSpPr txBox="1"/>
      </xdr:nvSpPr>
      <xdr:spPr>
        <a:xfrm>
          <a:off x="7593965" y="128041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33020</xdr:rowOff>
    </xdr:from>
    <xdr:to xmlns:xdr="http://schemas.openxmlformats.org/drawingml/2006/spreadsheetDrawing">
      <xdr:col>36</xdr:col>
      <xdr:colOff>165100</xdr:colOff>
      <xdr:row>75</xdr:row>
      <xdr:rowOff>134620</xdr:rowOff>
    </xdr:to>
    <xdr:sp macro="" textlink="">
      <xdr:nvSpPr>
        <xdr:cNvPr id="439" name="楕円 438"/>
        <xdr:cNvSpPr/>
      </xdr:nvSpPr>
      <xdr:spPr>
        <a:xfrm>
          <a:off x="6921500" y="128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151130</xdr:rowOff>
    </xdr:from>
    <xdr:ext cx="532765" cy="259080"/>
    <xdr:sp macro="" textlink="">
      <xdr:nvSpPr>
        <xdr:cNvPr id="440" name="テキスト ボックス 439"/>
        <xdr:cNvSpPr txBox="1"/>
      </xdr:nvSpPr>
      <xdr:spPr>
        <a:xfrm>
          <a:off x="6704965" y="12666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9" name="テキスト ボックス 448"/>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1" name="直線コネクタ 45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015" cy="259080"/>
    <xdr:sp macro="" textlink="">
      <xdr:nvSpPr>
        <xdr:cNvPr id="452" name="テキスト ボックス 451"/>
        <xdr:cNvSpPr txBox="1"/>
      </xdr:nvSpPr>
      <xdr:spPr>
        <a:xfrm>
          <a:off x="6355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3" name="直線コネクタ 45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3725" cy="257175"/>
    <xdr:sp macro="" textlink="">
      <xdr:nvSpPr>
        <xdr:cNvPr id="454" name="テキスト ボックス 453"/>
        <xdr:cNvSpPr txBox="1"/>
      </xdr:nvSpPr>
      <xdr:spPr>
        <a:xfrm>
          <a:off x="6008370" y="16603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5" name="直線コネクタ 45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3725" cy="259080"/>
    <xdr:sp macro="" textlink="">
      <xdr:nvSpPr>
        <xdr:cNvPr id="456" name="テキスト ボックス 455"/>
        <xdr:cNvSpPr txBox="1"/>
      </xdr:nvSpPr>
      <xdr:spPr>
        <a:xfrm>
          <a:off x="6008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7" name="直線コネクタ 45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3725" cy="257175"/>
    <xdr:sp macro="" textlink="">
      <xdr:nvSpPr>
        <xdr:cNvPr id="458" name="テキスト ボックス 457"/>
        <xdr:cNvSpPr txBox="1"/>
      </xdr:nvSpPr>
      <xdr:spPr>
        <a:xfrm>
          <a:off x="6008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9" name="直線コネクタ 45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3725" cy="258445"/>
    <xdr:sp macro="" textlink="">
      <xdr:nvSpPr>
        <xdr:cNvPr id="460" name="テキスト ボックス 459"/>
        <xdr:cNvSpPr txBox="1"/>
      </xdr:nvSpPr>
      <xdr:spPr>
        <a:xfrm>
          <a:off x="6008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1" name="直線コネクタ 46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3725" cy="259080"/>
    <xdr:sp macro="" textlink="">
      <xdr:nvSpPr>
        <xdr:cNvPr id="462" name="テキスト ボックス 461"/>
        <xdr:cNvSpPr txBox="1"/>
      </xdr:nvSpPr>
      <xdr:spPr>
        <a:xfrm>
          <a:off x="6008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64" name="テキスト ボックス 463"/>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57785</xdr:rowOff>
    </xdr:from>
    <xdr:to xmlns:xdr="http://schemas.openxmlformats.org/drawingml/2006/spreadsheetDrawing">
      <xdr:col>54</xdr:col>
      <xdr:colOff>189865</xdr:colOff>
      <xdr:row>99</xdr:row>
      <xdr:rowOff>63500</xdr:rowOff>
    </xdr:to>
    <xdr:cxnSp macro="">
      <xdr:nvCxnSpPr>
        <xdr:cNvPr id="466" name="直線コネクタ 465"/>
        <xdr:cNvCxnSpPr/>
      </xdr:nvCxnSpPr>
      <xdr:spPr>
        <a:xfrm flipV="1">
          <a:off x="10475595" y="1565973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67310</xdr:rowOff>
    </xdr:from>
    <xdr:ext cx="534670" cy="259080"/>
    <xdr:sp macro="" textlink="">
      <xdr:nvSpPr>
        <xdr:cNvPr id="467" name="普通建設事業費 （ うち更新整備　）最小値テキスト"/>
        <xdr:cNvSpPr txBox="1"/>
      </xdr:nvSpPr>
      <xdr:spPr>
        <a:xfrm>
          <a:off x="10528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63500</xdr:rowOff>
    </xdr:from>
    <xdr:to xmlns:xdr="http://schemas.openxmlformats.org/drawingml/2006/spreadsheetDrawing">
      <xdr:col>55</xdr:col>
      <xdr:colOff>88900</xdr:colOff>
      <xdr:row>99</xdr:row>
      <xdr:rowOff>63500</xdr:rowOff>
    </xdr:to>
    <xdr:cxnSp macro="">
      <xdr:nvCxnSpPr>
        <xdr:cNvPr id="468" name="直線コネクタ 467"/>
        <xdr:cNvCxnSpPr/>
      </xdr:nvCxnSpPr>
      <xdr:spPr>
        <a:xfrm>
          <a:off x="10388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4445</xdr:rowOff>
    </xdr:from>
    <xdr:ext cx="598805" cy="259080"/>
    <xdr:sp macro="" textlink="">
      <xdr:nvSpPr>
        <xdr:cNvPr id="469" name="普通建設事業費 （ うち更新整備　）最大値テキスト"/>
        <xdr:cNvSpPr txBox="1"/>
      </xdr:nvSpPr>
      <xdr:spPr>
        <a:xfrm>
          <a:off x="10528300" y="1543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57785</xdr:rowOff>
    </xdr:from>
    <xdr:to xmlns:xdr="http://schemas.openxmlformats.org/drawingml/2006/spreadsheetDrawing">
      <xdr:col>55</xdr:col>
      <xdr:colOff>88900</xdr:colOff>
      <xdr:row>91</xdr:row>
      <xdr:rowOff>57785</xdr:rowOff>
    </xdr:to>
    <xdr:cxnSp macro="">
      <xdr:nvCxnSpPr>
        <xdr:cNvPr id="470" name="直線コネクタ 469"/>
        <xdr:cNvCxnSpPr/>
      </xdr:nvCxnSpPr>
      <xdr:spPr>
        <a:xfrm>
          <a:off x="10388600" y="1565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162560</xdr:rowOff>
    </xdr:from>
    <xdr:to xmlns:xdr="http://schemas.openxmlformats.org/drawingml/2006/spreadsheetDrawing">
      <xdr:col>55</xdr:col>
      <xdr:colOff>0</xdr:colOff>
      <xdr:row>98</xdr:row>
      <xdr:rowOff>109220</xdr:rowOff>
    </xdr:to>
    <xdr:cxnSp macro="">
      <xdr:nvCxnSpPr>
        <xdr:cNvPr id="471" name="直線コネクタ 470"/>
        <xdr:cNvCxnSpPr/>
      </xdr:nvCxnSpPr>
      <xdr:spPr>
        <a:xfrm>
          <a:off x="9639300" y="1679321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71120</xdr:rowOff>
    </xdr:from>
    <xdr:ext cx="534670" cy="259080"/>
    <xdr:sp macro="" textlink="">
      <xdr:nvSpPr>
        <xdr:cNvPr id="472" name="普通建設事業費 （ うち更新整備　）平均値テキスト"/>
        <xdr:cNvSpPr txBox="1"/>
      </xdr:nvSpPr>
      <xdr:spPr>
        <a:xfrm>
          <a:off x="10528300" y="16701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48260</xdr:rowOff>
    </xdr:from>
    <xdr:to xmlns:xdr="http://schemas.openxmlformats.org/drawingml/2006/spreadsheetDrawing">
      <xdr:col>55</xdr:col>
      <xdr:colOff>50800</xdr:colOff>
      <xdr:row>98</xdr:row>
      <xdr:rowOff>149860</xdr:rowOff>
    </xdr:to>
    <xdr:sp macro="" textlink="">
      <xdr:nvSpPr>
        <xdr:cNvPr id="473" name="フローチャート: 判断 472"/>
        <xdr:cNvSpPr/>
      </xdr:nvSpPr>
      <xdr:spPr>
        <a:xfrm>
          <a:off x="104267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127000</xdr:rowOff>
    </xdr:from>
    <xdr:to xmlns:xdr="http://schemas.openxmlformats.org/drawingml/2006/spreadsheetDrawing">
      <xdr:col>50</xdr:col>
      <xdr:colOff>114300</xdr:colOff>
      <xdr:row>97</xdr:row>
      <xdr:rowOff>162560</xdr:rowOff>
    </xdr:to>
    <xdr:cxnSp macro="">
      <xdr:nvCxnSpPr>
        <xdr:cNvPr id="474" name="直線コネクタ 473"/>
        <xdr:cNvCxnSpPr/>
      </xdr:nvCxnSpPr>
      <xdr:spPr>
        <a:xfrm>
          <a:off x="8750300" y="167576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39370</xdr:rowOff>
    </xdr:from>
    <xdr:to xmlns:xdr="http://schemas.openxmlformats.org/drawingml/2006/spreadsheetDrawing">
      <xdr:col>50</xdr:col>
      <xdr:colOff>165100</xdr:colOff>
      <xdr:row>98</xdr:row>
      <xdr:rowOff>140970</xdr:rowOff>
    </xdr:to>
    <xdr:sp macro="" textlink="">
      <xdr:nvSpPr>
        <xdr:cNvPr id="475" name="フローチャート: 判断 474"/>
        <xdr:cNvSpPr/>
      </xdr:nvSpPr>
      <xdr:spPr>
        <a:xfrm>
          <a:off x="9588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132080</xdr:rowOff>
    </xdr:from>
    <xdr:ext cx="532765" cy="257175"/>
    <xdr:sp macro="" textlink="">
      <xdr:nvSpPr>
        <xdr:cNvPr id="476" name="テキスト ボックス 475"/>
        <xdr:cNvSpPr txBox="1"/>
      </xdr:nvSpPr>
      <xdr:spPr>
        <a:xfrm>
          <a:off x="9371965" y="169341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168275</xdr:rowOff>
    </xdr:from>
    <xdr:to xmlns:xdr="http://schemas.openxmlformats.org/drawingml/2006/spreadsheetDrawing">
      <xdr:col>45</xdr:col>
      <xdr:colOff>177800</xdr:colOff>
      <xdr:row>97</xdr:row>
      <xdr:rowOff>127000</xdr:rowOff>
    </xdr:to>
    <xdr:cxnSp macro="">
      <xdr:nvCxnSpPr>
        <xdr:cNvPr id="477" name="直線コネクタ 476"/>
        <xdr:cNvCxnSpPr/>
      </xdr:nvCxnSpPr>
      <xdr:spPr>
        <a:xfrm>
          <a:off x="7861300" y="1662747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78" name="フローチャート: 判断 477"/>
        <xdr:cNvSpPr/>
      </xdr:nvSpPr>
      <xdr:spPr>
        <a:xfrm>
          <a:off x="8699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146050</xdr:rowOff>
    </xdr:from>
    <xdr:ext cx="532765" cy="257175"/>
    <xdr:sp macro="" textlink="">
      <xdr:nvSpPr>
        <xdr:cNvPr id="479" name="テキスト ボックス 478"/>
        <xdr:cNvSpPr txBox="1"/>
      </xdr:nvSpPr>
      <xdr:spPr>
        <a:xfrm>
          <a:off x="8482965" y="16948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168275</xdr:rowOff>
    </xdr:from>
    <xdr:to xmlns:xdr="http://schemas.openxmlformats.org/drawingml/2006/spreadsheetDrawing">
      <xdr:col>41</xdr:col>
      <xdr:colOff>50800</xdr:colOff>
      <xdr:row>97</xdr:row>
      <xdr:rowOff>139700</xdr:rowOff>
    </xdr:to>
    <xdr:cxnSp macro="">
      <xdr:nvCxnSpPr>
        <xdr:cNvPr id="480" name="直線コネクタ 479"/>
        <xdr:cNvCxnSpPr/>
      </xdr:nvCxnSpPr>
      <xdr:spPr>
        <a:xfrm flipV="1">
          <a:off x="6972300" y="1662747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48260</xdr:rowOff>
    </xdr:from>
    <xdr:to xmlns:xdr="http://schemas.openxmlformats.org/drawingml/2006/spreadsheetDrawing">
      <xdr:col>41</xdr:col>
      <xdr:colOff>101600</xdr:colOff>
      <xdr:row>98</xdr:row>
      <xdr:rowOff>149860</xdr:rowOff>
    </xdr:to>
    <xdr:sp macro="" textlink="">
      <xdr:nvSpPr>
        <xdr:cNvPr id="481" name="フローチャート: 判断 480"/>
        <xdr:cNvSpPr/>
      </xdr:nvSpPr>
      <xdr:spPr>
        <a:xfrm>
          <a:off x="7810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140970</xdr:rowOff>
    </xdr:from>
    <xdr:ext cx="532765" cy="259080"/>
    <xdr:sp macro="" textlink="">
      <xdr:nvSpPr>
        <xdr:cNvPr id="482" name="テキスト ボックス 481"/>
        <xdr:cNvSpPr txBox="1"/>
      </xdr:nvSpPr>
      <xdr:spPr>
        <a:xfrm>
          <a:off x="7593965" y="169430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4445</xdr:rowOff>
    </xdr:to>
    <xdr:sp macro="" textlink="">
      <xdr:nvSpPr>
        <xdr:cNvPr id="483" name="フローチャート: 判断 482"/>
        <xdr:cNvSpPr/>
      </xdr:nvSpPr>
      <xdr:spPr>
        <a:xfrm>
          <a:off x="692150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167005</xdr:rowOff>
    </xdr:from>
    <xdr:ext cx="532765" cy="257175"/>
    <xdr:sp macro="" textlink="">
      <xdr:nvSpPr>
        <xdr:cNvPr id="484" name="テキスト ボックス 483"/>
        <xdr:cNvSpPr txBox="1"/>
      </xdr:nvSpPr>
      <xdr:spPr>
        <a:xfrm>
          <a:off x="6704965" y="169691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57785</xdr:rowOff>
    </xdr:from>
    <xdr:to xmlns:xdr="http://schemas.openxmlformats.org/drawingml/2006/spreadsheetDrawing">
      <xdr:col>55</xdr:col>
      <xdr:colOff>50800</xdr:colOff>
      <xdr:row>98</xdr:row>
      <xdr:rowOff>159385</xdr:rowOff>
    </xdr:to>
    <xdr:sp macro="" textlink="">
      <xdr:nvSpPr>
        <xdr:cNvPr id="490" name="楕円 489"/>
        <xdr:cNvSpPr/>
      </xdr:nvSpPr>
      <xdr:spPr>
        <a:xfrm>
          <a:off x="104267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26670</xdr:rowOff>
    </xdr:from>
    <xdr:ext cx="534670" cy="259080"/>
    <xdr:sp macro="" textlink="">
      <xdr:nvSpPr>
        <xdr:cNvPr id="491" name="普通建設事業費 （ うち更新整備　）該当値テキスト"/>
        <xdr:cNvSpPr txBox="1"/>
      </xdr:nvSpPr>
      <xdr:spPr>
        <a:xfrm>
          <a:off x="10528300" y="16828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111760</xdr:rowOff>
    </xdr:from>
    <xdr:to xmlns:xdr="http://schemas.openxmlformats.org/drawingml/2006/spreadsheetDrawing">
      <xdr:col>50</xdr:col>
      <xdr:colOff>165100</xdr:colOff>
      <xdr:row>98</xdr:row>
      <xdr:rowOff>41910</xdr:rowOff>
    </xdr:to>
    <xdr:sp macro="" textlink="">
      <xdr:nvSpPr>
        <xdr:cNvPr id="492" name="楕円 491"/>
        <xdr:cNvSpPr/>
      </xdr:nvSpPr>
      <xdr:spPr>
        <a:xfrm>
          <a:off x="95885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58420</xdr:rowOff>
    </xdr:from>
    <xdr:ext cx="532765" cy="259080"/>
    <xdr:sp macro="" textlink="">
      <xdr:nvSpPr>
        <xdr:cNvPr id="493" name="テキスト ボックス 492"/>
        <xdr:cNvSpPr txBox="1"/>
      </xdr:nvSpPr>
      <xdr:spPr>
        <a:xfrm>
          <a:off x="9371965" y="16517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76200</xdr:rowOff>
    </xdr:from>
    <xdr:to xmlns:xdr="http://schemas.openxmlformats.org/drawingml/2006/spreadsheetDrawing">
      <xdr:col>46</xdr:col>
      <xdr:colOff>38100</xdr:colOff>
      <xdr:row>98</xdr:row>
      <xdr:rowOff>6350</xdr:rowOff>
    </xdr:to>
    <xdr:sp macro="" textlink="">
      <xdr:nvSpPr>
        <xdr:cNvPr id="494" name="楕円 493"/>
        <xdr:cNvSpPr/>
      </xdr:nvSpPr>
      <xdr:spPr>
        <a:xfrm>
          <a:off x="86995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22860</xdr:rowOff>
    </xdr:from>
    <xdr:ext cx="532765" cy="259080"/>
    <xdr:sp macro="" textlink="">
      <xdr:nvSpPr>
        <xdr:cNvPr id="495" name="テキスト ボックス 494"/>
        <xdr:cNvSpPr txBox="1"/>
      </xdr:nvSpPr>
      <xdr:spPr>
        <a:xfrm>
          <a:off x="8482965" y="164820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117475</xdr:rowOff>
    </xdr:from>
    <xdr:to xmlns:xdr="http://schemas.openxmlformats.org/drawingml/2006/spreadsheetDrawing">
      <xdr:col>41</xdr:col>
      <xdr:colOff>101600</xdr:colOff>
      <xdr:row>97</xdr:row>
      <xdr:rowOff>47625</xdr:rowOff>
    </xdr:to>
    <xdr:sp macro="" textlink="">
      <xdr:nvSpPr>
        <xdr:cNvPr id="496" name="楕円 495"/>
        <xdr:cNvSpPr/>
      </xdr:nvSpPr>
      <xdr:spPr>
        <a:xfrm>
          <a:off x="7810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64135</xdr:rowOff>
    </xdr:from>
    <xdr:ext cx="596900" cy="257175"/>
    <xdr:sp macro="" textlink="">
      <xdr:nvSpPr>
        <xdr:cNvPr id="497" name="テキスト ボックス 496"/>
        <xdr:cNvSpPr txBox="1"/>
      </xdr:nvSpPr>
      <xdr:spPr>
        <a:xfrm>
          <a:off x="7561580" y="163518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88900</xdr:rowOff>
    </xdr:from>
    <xdr:to xmlns:xdr="http://schemas.openxmlformats.org/drawingml/2006/spreadsheetDrawing">
      <xdr:col>36</xdr:col>
      <xdr:colOff>165100</xdr:colOff>
      <xdr:row>98</xdr:row>
      <xdr:rowOff>19050</xdr:rowOff>
    </xdr:to>
    <xdr:sp macro="" textlink="">
      <xdr:nvSpPr>
        <xdr:cNvPr id="498" name="楕円 497"/>
        <xdr:cNvSpPr/>
      </xdr:nvSpPr>
      <xdr:spPr>
        <a:xfrm>
          <a:off x="6921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35560</xdr:rowOff>
    </xdr:from>
    <xdr:ext cx="532765" cy="259080"/>
    <xdr:sp macro="" textlink="">
      <xdr:nvSpPr>
        <xdr:cNvPr id="499" name="テキスト ボックス 498"/>
        <xdr:cNvSpPr txBox="1"/>
      </xdr:nvSpPr>
      <xdr:spPr>
        <a:xfrm>
          <a:off x="6704965" y="16494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08" name="テキスト ボックス 507"/>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0" name="直線コネクタ 50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015" cy="259080"/>
    <xdr:sp macro="" textlink="">
      <xdr:nvSpPr>
        <xdr:cNvPr id="511" name="テキスト ボックス 510"/>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2" name="直線コネクタ 51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175"/>
    <xdr:sp macro="" textlink="">
      <xdr:nvSpPr>
        <xdr:cNvPr id="513" name="テキスト ボックス 512"/>
        <xdr:cNvSpPr txBox="1"/>
      </xdr:nvSpPr>
      <xdr:spPr>
        <a:xfrm>
          <a:off x="11914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4" name="直線コネクタ 51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5" name="テキスト ボックス 51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6" name="直線コネクタ 51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175"/>
    <xdr:sp macro="" textlink="">
      <xdr:nvSpPr>
        <xdr:cNvPr id="517" name="テキスト ボックス 516"/>
        <xdr:cNvSpPr txBox="1"/>
      </xdr:nvSpPr>
      <xdr:spPr>
        <a:xfrm>
          <a:off x="11914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8" name="直線コネクタ 51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9" name="テキスト ボックス 51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0" name="直線コネクタ 51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725" cy="259080"/>
    <xdr:sp macro="" textlink="">
      <xdr:nvSpPr>
        <xdr:cNvPr id="521" name="テキスト ボックス 520"/>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2" name="直線コネクタ 52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23" name="テキスト ボックス 522"/>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39</xdr:row>
      <xdr:rowOff>99060</xdr:rowOff>
    </xdr:to>
    <xdr:cxnSp macro="">
      <xdr:nvCxnSpPr>
        <xdr:cNvPr id="525" name="直線コネクタ 524"/>
        <xdr:cNvCxnSpPr/>
      </xdr:nvCxnSpPr>
      <xdr:spPr>
        <a:xfrm flipV="1">
          <a:off x="16317595" y="534543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7" name="直線コネクタ 52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148590</xdr:rowOff>
    </xdr:from>
    <xdr:ext cx="534670" cy="259080"/>
    <xdr:sp macro="" textlink="">
      <xdr:nvSpPr>
        <xdr:cNvPr id="528" name="災害復旧事業費最大値テキスト"/>
        <xdr:cNvSpPr txBox="1"/>
      </xdr:nvSpPr>
      <xdr:spPr>
        <a:xfrm>
          <a:off x="16370300" y="512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29" name="直線コネクタ 528"/>
        <xdr:cNvCxnSpPr/>
      </xdr:nvCxnSpPr>
      <xdr:spPr>
        <a:xfrm>
          <a:off x="16230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47625</xdr:rowOff>
    </xdr:from>
    <xdr:to xmlns:xdr="http://schemas.openxmlformats.org/drawingml/2006/spreadsheetDrawing">
      <xdr:col>85</xdr:col>
      <xdr:colOff>127000</xdr:colOff>
      <xdr:row>39</xdr:row>
      <xdr:rowOff>48895</xdr:rowOff>
    </xdr:to>
    <xdr:cxnSp macro="">
      <xdr:nvCxnSpPr>
        <xdr:cNvPr id="530" name="直線コネクタ 529"/>
        <xdr:cNvCxnSpPr/>
      </xdr:nvCxnSpPr>
      <xdr:spPr>
        <a:xfrm flipV="1">
          <a:off x="15481300" y="67341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97790</xdr:rowOff>
    </xdr:from>
    <xdr:ext cx="469900" cy="257175"/>
    <xdr:sp macro="" textlink="">
      <xdr:nvSpPr>
        <xdr:cNvPr id="531" name="災害復旧事業費平均値テキスト"/>
        <xdr:cNvSpPr txBox="1"/>
      </xdr:nvSpPr>
      <xdr:spPr>
        <a:xfrm>
          <a:off x="16370300" y="64414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74930</xdr:rowOff>
    </xdr:from>
    <xdr:to xmlns:xdr="http://schemas.openxmlformats.org/drawingml/2006/spreadsheetDrawing">
      <xdr:col>85</xdr:col>
      <xdr:colOff>177800</xdr:colOff>
      <xdr:row>39</xdr:row>
      <xdr:rowOff>5080</xdr:rowOff>
    </xdr:to>
    <xdr:sp macro="" textlink="">
      <xdr:nvSpPr>
        <xdr:cNvPr id="532" name="フローチャート: 判断 531"/>
        <xdr:cNvSpPr/>
      </xdr:nvSpPr>
      <xdr:spPr>
        <a:xfrm>
          <a:off x="16268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36195</xdr:rowOff>
    </xdr:from>
    <xdr:to xmlns:xdr="http://schemas.openxmlformats.org/drawingml/2006/spreadsheetDrawing">
      <xdr:col>81</xdr:col>
      <xdr:colOff>50800</xdr:colOff>
      <xdr:row>39</xdr:row>
      <xdr:rowOff>48895</xdr:rowOff>
    </xdr:to>
    <xdr:cxnSp macro="">
      <xdr:nvCxnSpPr>
        <xdr:cNvPr id="533" name="直線コネクタ 532"/>
        <xdr:cNvCxnSpPr/>
      </xdr:nvCxnSpPr>
      <xdr:spPr>
        <a:xfrm>
          <a:off x="14592300" y="67227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55245</xdr:rowOff>
    </xdr:from>
    <xdr:to xmlns:xdr="http://schemas.openxmlformats.org/drawingml/2006/spreadsheetDrawing">
      <xdr:col>81</xdr:col>
      <xdr:colOff>101600</xdr:colOff>
      <xdr:row>38</xdr:row>
      <xdr:rowOff>156845</xdr:rowOff>
    </xdr:to>
    <xdr:sp macro="" textlink="">
      <xdr:nvSpPr>
        <xdr:cNvPr id="534" name="フローチャート: 判断 533"/>
        <xdr:cNvSpPr/>
      </xdr:nvSpPr>
      <xdr:spPr>
        <a:xfrm>
          <a:off x="15430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1905</xdr:rowOff>
    </xdr:from>
    <xdr:ext cx="532765" cy="259080"/>
    <xdr:sp macro="" textlink="">
      <xdr:nvSpPr>
        <xdr:cNvPr id="535" name="テキスト ボックス 534"/>
        <xdr:cNvSpPr txBox="1"/>
      </xdr:nvSpPr>
      <xdr:spPr>
        <a:xfrm>
          <a:off x="15213965" y="6345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166370</xdr:rowOff>
    </xdr:from>
    <xdr:to xmlns:xdr="http://schemas.openxmlformats.org/drawingml/2006/spreadsheetDrawing">
      <xdr:col>76</xdr:col>
      <xdr:colOff>114300</xdr:colOff>
      <xdr:row>39</xdr:row>
      <xdr:rowOff>36195</xdr:rowOff>
    </xdr:to>
    <xdr:cxnSp macro="">
      <xdr:nvCxnSpPr>
        <xdr:cNvPr id="536" name="直線コネクタ 535"/>
        <xdr:cNvCxnSpPr/>
      </xdr:nvCxnSpPr>
      <xdr:spPr>
        <a:xfrm>
          <a:off x="13703300" y="6338570"/>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69215</xdr:rowOff>
    </xdr:from>
    <xdr:to xmlns:xdr="http://schemas.openxmlformats.org/drawingml/2006/spreadsheetDrawing">
      <xdr:col>76</xdr:col>
      <xdr:colOff>165100</xdr:colOff>
      <xdr:row>38</xdr:row>
      <xdr:rowOff>170815</xdr:rowOff>
    </xdr:to>
    <xdr:sp macro="" textlink="">
      <xdr:nvSpPr>
        <xdr:cNvPr id="537" name="フローチャート: 判断 536"/>
        <xdr:cNvSpPr/>
      </xdr:nvSpPr>
      <xdr:spPr>
        <a:xfrm>
          <a:off x="14541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15875</xdr:rowOff>
    </xdr:from>
    <xdr:ext cx="467995" cy="259080"/>
    <xdr:sp macro="" textlink="">
      <xdr:nvSpPr>
        <xdr:cNvPr id="538" name="テキスト ボックス 537"/>
        <xdr:cNvSpPr txBox="1"/>
      </xdr:nvSpPr>
      <xdr:spPr>
        <a:xfrm>
          <a:off x="14357350" y="63595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166370</xdr:rowOff>
    </xdr:from>
    <xdr:to xmlns:xdr="http://schemas.openxmlformats.org/drawingml/2006/spreadsheetDrawing">
      <xdr:col>71</xdr:col>
      <xdr:colOff>177800</xdr:colOff>
      <xdr:row>39</xdr:row>
      <xdr:rowOff>59690</xdr:rowOff>
    </xdr:to>
    <xdr:cxnSp macro="">
      <xdr:nvCxnSpPr>
        <xdr:cNvPr id="539" name="直線コネクタ 538"/>
        <xdr:cNvCxnSpPr/>
      </xdr:nvCxnSpPr>
      <xdr:spPr>
        <a:xfrm flipV="1">
          <a:off x="12814300" y="6338570"/>
          <a:ext cx="8890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54610</xdr:rowOff>
    </xdr:from>
    <xdr:to xmlns:xdr="http://schemas.openxmlformats.org/drawingml/2006/spreadsheetDrawing">
      <xdr:col>72</xdr:col>
      <xdr:colOff>38100</xdr:colOff>
      <xdr:row>38</xdr:row>
      <xdr:rowOff>156210</xdr:rowOff>
    </xdr:to>
    <xdr:sp macro="" textlink="">
      <xdr:nvSpPr>
        <xdr:cNvPr id="540" name="フローチャート: 判断 539"/>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147320</xdr:rowOff>
    </xdr:from>
    <xdr:ext cx="532765" cy="259080"/>
    <xdr:sp macro="" textlink="">
      <xdr:nvSpPr>
        <xdr:cNvPr id="541" name="テキスト ボックス 540"/>
        <xdr:cNvSpPr txBox="1"/>
      </xdr:nvSpPr>
      <xdr:spPr>
        <a:xfrm>
          <a:off x="13435965" y="6662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70485</xdr:rowOff>
    </xdr:from>
    <xdr:to xmlns:xdr="http://schemas.openxmlformats.org/drawingml/2006/spreadsheetDrawing">
      <xdr:col>67</xdr:col>
      <xdr:colOff>101600</xdr:colOff>
      <xdr:row>39</xdr:row>
      <xdr:rowOff>635</xdr:rowOff>
    </xdr:to>
    <xdr:sp macro="" textlink="">
      <xdr:nvSpPr>
        <xdr:cNvPr id="542" name="フローチャート: 判断 541"/>
        <xdr:cNvSpPr/>
      </xdr:nvSpPr>
      <xdr:spPr>
        <a:xfrm>
          <a:off x="1276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17780</xdr:rowOff>
    </xdr:from>
    <xdr:ext cx="467995" cy="257175"/>
    <xdr:sp macro="" textlink="">
      <xdr:nvSpPr>
        <xdr:cNvPr id="543" name="テキスト ボックス 542"/>
        <xdr:cNvSpPr txBox="1"/>
      </xdr:nvSpPr>
      <xdr:spPr>
        <a:xfrm>
          <a:off x="12579350" y="63614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4" name="テキスト ボックス 54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5" name="テキスト ボックス 54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6" name="テキスト ボックス 54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7" name="テキスト ボックス 54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8" name="テキスト ボックス 54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168275</xdr:rowOff>
    </xdr:from>
    <xdr:to xmlns:xdr="http://schemas.openxmlformats.org/drawingml/2006/spreadsheetDrawing">
      <xdr:col>85</xdr:col>
      <xdr:colOff>177800</xdr:colOff>
      <xdr:row>39</xdr:row>
      <xdr:rowOff>98425</xdr:rowOff>
    </xdr:to>
    <xdr:sp macro="" textlink="">
      <xdr:nvSpPr>
        <xdr:cNvPr id="549" name="楕円 548"/>
        <xdr:cNvSpPr/>
      </xdr:nvSpPr>
      <xdr:spPr>
        <a:xfrm>
          <a:off x="16268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83185</xdr:rowOff>
    </xdr:from>
    <xdr:ext cx="469900" cy="259080"/>
    <xdr:sp macro="" textlink="">
      <xdr:nvSpPr>
        <xdr:cNvPr id="550" name="災害復旧事業費該当値テキスト"/>
        <xdr:cNvSpPr txBox="1"/>
      </xdr:nvSpPr>
      <xdr:spPr>
        <a:xfrm>
          <a:off x="16370300" y="6598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169545</xdr:rowOff>
    </xdr:from>
    <xdr:to xmlns:xdr="http://schemas.openxmlformats.org/drawingml/2006/spreadsheetDrawing">
      <xdr:col>81</xdr:col>
      <xdr:colOff>101600</xdr:colOff>
      <xdr:row>39</xdr:row>
      <xdr:rowOff>99695</xdr:rowOff>
    </xdr:to>
    <xdr:sp macro="" textlink="">
      <xdr:nvSpPr>
        <xdr:cNvPr id="551" name="楕円 550"/>
        <xdr:cNvSpPr/>
      </xdr:nvSpPr>
      <xdr:spPr>
        <a:xfrm>
          <a:off x="15430500" y="6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90805</xdr:rowOff>
    </xdr:from>
    <xdr:ext cx="467995" cy="258445"/>
    <xdr:sp macro="" textlink="">
      <xdr:nvSpPr>
        <xdr:cNvPr id="552" name="テキスト ボックス 551"/>
        <xdr:cNvSpPr txBox="1"/>
      </xdr:nvSpPr>
      <xdr:spPr>
        <a:xfrm>
          <a:off x="15246350" y="67773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156845</xdr:rowOff>
    </xdr:from>
    <xdr:to xmlns:xdr="http://schemas.openxmlformats.org/drawingml/2006/spreadsheetDrawing">
      <xdr:col>76</xdr:col>
      <xdr:colOff>165100</xdr:colOff>
      <xdr:row>39</xdr:row>
      <xdr:rowOff>86995</xdr:rowOff>
    </xdr:to>
    <xdr:sp macro="" textlink="">
      <xdr:nvSpPr>
        <xdr:cNvPr id="553" name="楕円 552"/>
        <xdr:cNvSpPr/>
      </xdr:nvSpPr>
      <xdr:spPr>
        <a:xfrm>
          <a:off x="14541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78105</xdr:rowOff>
    </xdr:from>
    <xdr:ext cx="467995" cy="257175"/>
    <xdr:sp macro="" textlink="">
      <xdr:nvSpPr>
        <xdr:cNvPr id="554" name="テキスト ボックス 553"/>
        <xdr:cNvSpPr txBox="1"/>
      </xdr:nvSpPr>
      <xdr:spPr>
        <a:xfrm>
          <a:off x="14357350" y="67646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114935</xdr:rowOff>
    </xdr:from>
    <xdr:to xmlns:xdr="http://schemas.openxmlformats.org/drawingml/2006/spreadsheetDrawing">
      <xdr:col>72</xdr:col>
      <xdr:colOff>38100</xdr:colOff>
      <xdr:row>37</xdr:row>
      <xdr:rowOff>45085</xdr:rowOff>
    </xdr:to>
    <xdr:sp macro="" textlink="">
      <xdr:nvSpPr>
        <xdr:cNvPr id="555" name="楕円 554"/>
        <xdr:cNvSpPr/>
      </xdr:nvSpPr>
      <xdr:spPr>
        <a:xfrm>
          <a:off x="13652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61595</xdr:rowOff>
    </xdr:from>
    <xdr:ext cx="532765" cy="259080"/>
    <xdr:sp macro="" textlink="">
      <xdr:nvSpPr>
        <xdr:cNvPr id="556" name="テキスト ボックス 555"/>
        <xdr:cNvSpPr txBox="1"/>
      </xdr:nvSpPr>
      <xdr:spPr>
        <a:xfrm>
          <a:off x="13435965" y="6062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8890</xdr:rowOff>
    </xdr:from>
    <xdr:to xmlns:xdr="http://schemas.openxmlformats.org/drawingml/2006/spreadsheetDrawing">
      <xdr:col>67</xdr:col>
      <xdr:colOff>101600</xdr:colOff>
      <xdr:row>39</xdr:row>
      <xdr:rowOff>110490</xdr:rowOff>
    </xdr:to>
    <xdr:sp macro="" textlink="">
      <xdr:nvSpPr>
        <xdr:cNvPr id="557" name="楕円 556"/>
        <xdr:cNvSpPr/>
      </xdr:nvSpPr>
      <xdr:spPr>
        <a:xfrm>
          <a:off x="12763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101600</xdr:rowOff>
    </xdr:from>
    <xdr:ext cx="467995" cy="259080"/>
    <xdr:sp macro="" textlink="">
      <xdr:nvSpPr>
        <xdr:cNvPr id="558" name="テキスト ボックス 557"/>
        <xdr:cNvSpPr txBox="1"/>
      </xdr:nvSpPr>
      <xdr:spPr>
        <a:xfrm>
          <a:off x="12579350" y="6788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67" name="テキスト ボックス 566"/>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8" name="直線コネクタ 56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9" name="直線コネクタ 56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7015" cy="259080"/>
    <xdr:sp macro="" textlink="">
      <xdr:nvSpPr>
        <xdr:cNvPr id="570" name="テキスト ボックス 569"/>
        <xdr:cNvSpPr txBox="1"/>
      </xdr:nvSpPr>
      <xdr:spPr>
        <a:xfrm>
          <a:off x="12197080" y="963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1" name="直線コネクタ 57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7015" cy="259080"/>
    <xdr:sp macro="" textlink="">
      <xdr:nvSpPr>
        <xdr:cNvPr id="572" name="テキスト ボックス 571"/>
        <xdr:cNvSpPr txBox="1"/>
      </xdr:nvSpPr>
      <xdr:spPr>
        <a:xfrm>
          <a:off x="12197080" y="8874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74" name="テキスト ボックス 573"/>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76" name="直線コネクタ 575"/>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77"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8" name="直線コネクタ 577"/>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79"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80" name="直線コネクタ 57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81" name="直線コネクタ 580"/>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82"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84" name="直線コネクタ 583"/>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85" name="フローチャート: 判断 58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7650" cy="259080"/>
    <xdr:sp macro="" textlink="">
      <xdr:nvSpPr>
        <xdr:cNvPr id="586" name="テキスト ボックス 585"/>
        <xdr:cNvSpPr txBox="1"/>
      </xdr:nvSpPr>
      <xdr:spPr>
        <a:xfrm>
          <a:off x="15356840" y="9820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87" name="直線コネクタ 586"/>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88" name="フローチャート: 判断 587"/>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7650" cy="259080"/>
    <xdr:sp macro="" textlink="">
      <xdr:nvSpPr>
        <xdr:cNvPr id="589" name="テキスト ボックス 588"/>
        <xdr:cNvSpPr txBox="1"/>
      </xdr:nvSpPr>
      <xdr:spPr>
        <a:xfrm>
          <a:off x="14467840" y="9820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90" name="直線コネクタ 589"/>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91" name="フローチャート: 判断 590"/>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7650" cy="259080"/>
    <xdr:sp macro="" textlink="">
      <xdr:nvSpPr>
        <xdr:cNvPr id="592" name="テキスト ボックス 591"/>
        <xdr:cNvSpPr txBox="1"/>
      </xdr:nvSpPr>
      <xdr:spPr>
        <a:xfrm>
          <a:off x="13578840" y="9820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93" name="フローチャート: 判断 59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7650" cy="257175"/>
    <xdr:sp macro="" textlink="">
      <xdr:nvSpPr>
        <xdr:cNvPr id="594" name="テキスト ボックス 593"/>
        <xdr:cNvSpPr txBox="1"/>
      </xdr:nvSpPr>
      <xdr:spPr>
        <a:xfrm>
          <a:off x="12689840" y="87414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600" name="楕円 59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601"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602" name="楕円 60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7650" cy="259080"/>
    <xdr:sp macro="" textlink="">
      <xdr:nvSpPr>
        <xdr:cNvPr id="603" name="テキスト ボックス 602"/>
        <xdr:cNvSpPr txBox="1"/>
      </xdr:nvSpPr>
      <xdr:spPr>
        <a:xfrm>
          <a:off x="15356840" y="9503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604" name="楕円 60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73660</xdr:rowOff>
    </xdr:from>
    <xdr:ext cx="247650" cy="259080"/>
    <xdr:sp macro="" textlink="">
      <xdr:nvSpPr>
        <xdr:cNvPr id="605" name="テキスト ボックス 604"/>
        <xdr:cNvSpPr txBox="1"/>
      </xdr:nvSpPr>
      <xdr:spPr>
        <a:xfrm>
          <a:off x="14467840" y="9503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606" name="楕円 60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73660</xdr:rowOff>
    </xdr:from>
    <xdr:ext cx="247650" cy="259080"/>
    <xdr:sp macro="" textlink="">
      <xdr:nvSpPr>
        <xdr:cNvPr id="607" name="テキスト ボックス 606"/>
        <xdr:cNvSpPr txBox="1"/>
      </xdr:nvSpPr>
      <xdr:spPr>
        <a:xfrm>
          <a:off x="13578840" y="9503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608" name="楕円 60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7650" cy="259080"/>
    <xdr:sp macro="" textlink="">
      <xdr:nvSpPr>
        <xdr:cNvPr id="609" name="テキスト ボックス 608"/>
        <xdr:cNvSpPr txBox="1"/>
      </xdr:nvSpPr>
      <xdr:spPr>
        <a:xfrm>
          <a:off x="12689840" y="9820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8" name="テキスト ボックス 617"/>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0" name="直線コネクタ 619"/>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015" cy="259080"/>
    <xdr:sp macro="" textlink="">
      <xdr:nvSpPr>
        <xdr:cNvPr id="621" name="テキスト ボックス 620"/>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2" name="直線コネクタ 621"/>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3725" cy="257175"/>
    <xdr:sp macro="" textlink="">
      <xdr:nvSpPr>
        <xdr:cNvPr id="623" name="テキスト ボックス 622"/>
        <xdr:cNvSpPr txBox="1"/>
      </xdr:nvSpPr>
      <xdr:spPr>
        <a:xfrm>
          <a:off x="11850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4" name="直線コネクタ 623"/>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3725" cy="259080"/>
    <xdr:sp macro="" textlink="">
      <xdr:nvSpPr>
        <xdr:cNvPr id="625" name="テキスト ボックス 624"/>
        <xdr:cNvSpPr txBox="1"/>
      </xdr:nvSpPr>
      <xdr:spPr>
        <a:xfrm>
          <a:off x="11850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6" name="直線コネクタ 625"/>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3725" cy="257175"/>
    <xdr:sp macro="" textlink="">
      <xdr:nvSpPr>
        <xdr:cNvPr id="627" name="テキスト ボックス 626"/>
        <xdr:cNvSpPr txBox="1"/>
      </xdr:nvSpPr>
      <xdr:spPr>
        <a:xfrm>
          <a:off x="11850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8" name="直線コネクタ 627"/>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3725" cy="258445"/>
    <xdr:sp macro="" textlink="">
      <xdr:nvSpPr>
        <xdr:cNvPr id="629" name="テキスト ボックス 628"/>
        <xdr:cNvSpPr txBox="1"/>
      </xdr:nvSpPr>
      <xdr:spPr>
        <a:xfrm>
          <a:off x="11850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0" name="直線コネクタ 629"/>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3725" cy="259080"/>
    <xdr:sp macro="" textlink="">
      <xdr:nvSpPr>
        <xdr:cNvPr id="631" name="テキスト ボックス 630"/>
        <xdr:cNvSpPr txBox="1"/>
      </xdr:nvSpPr>
      <xdr:spPr>
        <a:xfrm>
          <a:off x="11850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2" name="直線コネクタ 63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33" name="テキスト ボックス 632"/>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109220</xdr:rowOff>
    </xdr:from>
    <xdr:to xmlns:xdr="http://schemas.openxmlformats.org/drawingml/2006/spreadsheetDrawing">
      <xdr:col>85</xdr:col>
      <xdr:colOff>126365</xdr:colOff>
      <xdr:row>78</xdr:row>
      <xdr:rowOff>166370</xdr:rowOff>
    </xdr:to>
    <xdr:cxnSp macro="">
      <xdr:nvCxnSpPr>
        <xdr:cNvPr id="635" name="直線コネクタ 634"/>
        <xdr:cNvCxnSpPr/>
      </xdr:nvCxnSpPr>
      <xdr:spPr>
        <a:xfrm flipV="1">
          <a:off x="16317595" y="11939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170180</xdr:rowOff>
    </xdr:from>
    <xdr:ext cx="534670" cy="259080"/>
    <xdr:sp macro="" textlink="">
      <xdr:nvSpPr>
        <xdr:cNvPr id="636" name="公債費最小値テキスト"/>
        <xdr:cNvSpPr txBox="1"/>
      </xdr:nvSpPr>
      <xdr:spPr>
        <a:xfrm>
          <a:off x="16370300" y="1354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166370</xdr:rowOff>
    </xdr:from>
    <xdr:to xmlns:xdr="http://schemas.openxmlformats.org/drawingml/2006/spreadsheetDrawing">
      <xdr:col>86</xdr:col>
      <xdr:colOff>25400</xdr:colOff>
      <xdr:row>78</xdr:row>
      <xdr:rowOff>166370</xdr:rowOff>
    </xdr:to>
    <xdr:cxnSp macro="">
      <xdr:nvCxnSpPr>
        <xdr:cNvPr id="637" name="直線コネクタ 636"/>
        <xdr:cNvCxnSpPr/>
      </xdr:nvCxnSpPr>
      <xdr:spPr>
        <a:xfrm>
          <a:off x="16230600" y="1353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55880</xdr:rowOff>
    </xdr:from>
    <xdr:ext cx="598805" cy="259080"/>
    <xdr:sp macro="" textlink="">
      <xdr:nvSpPr>
        <xdr:cNvPr id="638" name="公債費最大値テキスト"/>
        <xdr:cNvSpPr txBox="1"/>
      </xdr:nvSpPr>
      <xdr:spPr>
        <a:xfrm>
          <a:off x="16370300" y="1171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109220</xdr:rowOff>
    </xdr:from>
    <xdr:to xmlns:xdr="http://schemas.openxmlformats.org/drawingml/2006/spreadsheetDrawing">
      <xdr:col>86</xdr:col>
      <xdr:colOff>25400</xdr:colOff>
      <xdr:row>69</xdr:row>
      <xdr:rowOff>109220</xdr:rowOff>
    </xdr:to>
    <xdr:cxnSp macro="">
      <xdr:nvCxnSpPr>
        <xdr:cNvPr id="639" name="直線コネクタ 638"/>
        <xdr:cNvCxnSpPr/>
      </xdr:nvCxnSpPr>
      <xdr:spPr>
        <a:xfrm>
          <a:off x="16230600" y="1193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71755</xdr:rowOff>
    </xdr:from>
    <xdr:to xmlns:xdr="http://schemas.openxmlformats.org/drawingml/2006/spreadsheetDrawing">
      <xdr:col>85</xdr:col>
      <xdr:colOff>127000</xdr:colOff>
      <xdr:row>77</xdr:row>
      <xdr:rowOff>100965</xdr:rowOff>
    </xdr:to>
    <xdr:cxnSp macro="">
      <xdr:nvCxnSpPr>
        <xdr:cNvPr id="640" name="直線コネクタ 639"/>
        <xdr:cNvCxnSpPr/>
      </xdr:nvCxnSpPr>
      <xdr:spPr>
        <a:xfrm flipV="1">
          <a:off x="15481300" y="1327340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116205</xdr:rowOff>
    </xdr:from>
    <xdr:ext cx="534670" cy="259080"/>
    <xdr:sp macro="" textlink="">
      <xdr:nvSpPr>
        <xdr:cNvPr id="641" name="公債費平均値テキスト"/>
        <xdr:cNvSpPr txBox="1"/>
      </xdr:nvSpPr>
      <xdr:spPr>
        <a:xfrm>
          <a:off x="16370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137795</xdr:rowOff>
    </xdr:from>
    <xdr:to xmlns:xdr="http://schemas.openxmlformats.org/drawingml/2006/spreadsheetDrawing">
      <xdr:col>85</xdr:col>
      <xdr:colOff>177800</xdr:colOff>
      <xdr:row>78</xdr:row>
      <xdr:rowOff>67945</xdr:rowOff>
    </xdr:to>
    <xdr:sp macro="" textlink="">
      <xdr:nvSpPr>
        <xdr:cNvPr id="642" name="フローチャート: 判断 641"/>
        <xdr:cNvSpPr/>
      </xdr:nvSpPr>
      <xdr:spPr>
        <a:xfrm>
          <a:off x="16268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100965</xdr:rowOff>
    </xdr:from>
    <xdr:to xmlns:xdr="http://schemas.openxmlformats.org/drawingml/2006/spreadsheetDrawing">
      <xdr:col>81</xdr:col>
      <xdr:colOff>50800</xdr:colOff>
      <xdr:row>77</xdr:row>
      <xdr:rowOff>127635</xdr:rowOff>
    </xdr:to>
    <xdr:cxnSp macro="">
      <xdr:nvCxnSpPr>
        <xdr:cNvPr id="643" name="直線コネクタ 642"/>
        <xdr:cNvCxnSpPr/>
      </xdr:nvCxnSpPr>
      <xdr:spPr>
        <a:xfrm flipV="1">
          <a:off x="14592300" y="133026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146050</xdr:rowOff>
    </xdr:from>
    <xdr:to xmlns:xdr="http://schemas.openxmlformats.org/drawingml/2006/spreadsheetDrawing">
      <xdr:col>81</xdr:col>
      <xdr:colOff>101600</xdr:colOff>
      <xdr:row>78</xdr:row>
      <xdr:rowOff>76200</xdr:rowOff>
    </xdr:to>
    <xdr:sp macro="" textlink="">
      <xdr:nvSpPr>
        <xdr:cNvPr id="644" name="フローチャート: 判断 643"/>
        <xdr:cNvSpPr/>
      </xdr:nvSpPr>
      <xdr:spPr>
        <a:xfrm>
          <a:off x="15430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67310</xdr:rowOff>
    </xdr:from>
    <xdr:ext cx="532765" cy="259080"/>
    <xdr:sp macro="" textlink="">
      <xdr:nvSpPr>
        <xdr:cNvPr id="645" name="テキスト ボックス 644"/>
        <xdr:cNvSpPr txBox="1"/>
      </xdr:nvSpPr>
      <xdr:spPr>
        <a:xfrm>
          <a:off x="15213965" y="13440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127635</xdr:rowOff>
    </xdr:from>
    <xdr:to xmlns:xdr="http://schemas.openxmlformats.org/drawingml/2006/spreadsheetDrawing">
      <xdr:col>76</xdr:col>
      <xdr:colOff>114300</xdr:colOff>
      <xdr:row>77</xdr:row>
      <xdr:rowOff>130175</xdr:rowOff>
    </xdr:to>
    <xdr:cxnSp macro="">
      <xdr:nvCxnSpPr>
        <xdr:cNvPr id="646" name="直線コネクタ 645"/>
        <xdr:cNvCxnSpPr/>
      </xdr:nvCxnSpPr>
      <xdr:spPr>
        <a:xfrm flipV="1">
          <a:off x="13703300" y="133292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160655</xdr:rowOff>
    </xdr:from>
    <xdr:to xmlns:xdr="http://schemas.openxmlformats.org/drawingml/2006/spreadsheetDrawing">
      <xdr:col>76</xdr:col>
      <xdr:colOff>165100</xdr:colOff>
      <xdr:row>78</xdr:row>
      <xdr:rowOff>90805</xdr:rowOff>
    </xdr:to>
    <xdr:sp macro="" textlink="">
      <xdr:nvSpPr>
        <xdr:cNvPr id="647" name="フローチャート: 判断 646"/>
        <xdr:cNvSpPr/>
      </xdr:nvSpPr>
      <xdr:spPr>
        <a:xfrm>
          <a:off x="14541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81915</xdr:rowOff>
    </xdr:from>
    <xdr:ext cx="532765" cy="259080"/>
    <xdr:sp macro="" textlink="">
      <xdr:nvSpPr>
        <xdr:cNvPr id="648" name="テキスト ボックス 647"/>
        <xdr:cNvSpPr txBox="1"/>
      </xdr:nvSpPr>
      <xdr:spPr>
        <a:xfrm>
          <a:off x="14324965" y="13455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130175</xdr:rowOff>
    </xdr:from>
    <xdr:to xmlns:xdr="http://schemas.openxmlformats.org/drawingml/2006/spreadsheetDrawing">
      <xdr:col>71</xdr:col>
      <xdr:colOff>177800</xdr:colOff>
      <xdr:row>77</xdr:row>
      <xdr:rowOff>168910</xdr:rowOff>
    </xdr:to>
    <xdr:cxnSp macro="">
      <xdr:nvCxnSpPr>
        <xdr:cNvPr id="649" name="直線コネクタ 648"/>
        <xdr:cNvCxnSpPr/>
      </xdr:nvCxnSpPr>
      <xdr:spPr>
        <a:xfrm flipV="1">
          <a:off x="12814300" y="133318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165100</xdr:rowOff>
    </xdr:from>
    <xdr:to xmlns:xdr="http://schemas.openxmlformats.org/drawingml/2006/spreadsheetDrawing">
      <xdr:col>72</xdr:col>
      <xdr:colOff>38100</xdr:colOff>
      <xdr:row>78</xdr:row>
      <xdr:rowOff>95250</xdr:rowOff>
    </xdr:to>
    <xdr:sp macro="" textlink="">
      <xdr:nvSpPr>
        <xdr:cNvPr id="650" name="フローチャート: 判断 649"/>
        <xdr:cNvSpPr/>
      </xdr:nvSpPr>
      <xdr:spPr>
        <a:xfrm>
          <a:off x="13652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86360</xdr:rowOff>
    </xdr:from>
    <xdr:ext cx="532765" cy="257175"/>
    <xdr:sp macro="" textlink="">
      <xdr:nvSpPr>
        <xdr:cNvPr id="651" name="テキスト ボックス 650"/>
        <xdr:cNvSpPr txBox="1"/>
      </xdr:nvSpPr>
      <xdr:spPr>
        <a:xfrm>
          <a:off x="13435965" y="13459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163195</xdr:rowOff>
    </xdr:from>
    <xdr:to xmlns:xdr="http://schemas.openxmlformats.org/drawingml/2006/spreadsheetDrawing">
      <xdr:col>67</xdr:col>
      <xdr:colOff>101600</xdr:colOff>
      <xdr:row>78</xdr:row>
      <xdr:rowOff>93345</xdr:rowOff>
    </xdr:to>
    <xdr:sp macro="" textlink="">
      <xdr:nvSpPr>
        <xdr:cNvPr id="652" name="フローチャート: 判断 651"/>
        <xdr:cNvSpPr/>
      </xdr:nvSpPr>
      <xdr:spPr>
        <a:xfrm>
          <a:off x="12763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84455</xdr:rowOff>
    </xdr:from>
    <xdr:ext cx="532765" cy="259080"/>
    <xdr:sp macro="" textlink="">
      <xdr:nvSpPr>
        <xdr:cNvPr id="653" name="テキスト ボックス 652"/>
        <xdr:cNvSpPr txBox="1"/>
      </xdr:nvSpPr>
      <xdr:spPr>
        <a:xfrm>
          <a:off x="12546965" y="13457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7" name="テキスト ボックス 65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20955</xdr:rowOff>
    </xdr:from>
    <xdr:to xmlns:xdr="http://schemas.openxmlformats.org/drawingml/2006/spreadsheetDrawing">
      <xdr:col>85</xdr:col>
      <xdr:colOff>177800</xdr:colOff>
      <xdr:row>77</xdr:row>
      <xdr:rowOff>122555</xdr:rowOff>
    </xdr:to>
    <xdr:sp macro="" textlink="">
      <xdr:nvSpPr>
        <xdr:cNvPr id="659" name="楕円 658"/>
        <xdr:cNvSpPr/>
      </xdr:nvSpPr>
      <xdr:spPr>
        <a:xfrm>
          <a:off x="16268700" y="132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43815</xdr:rowOff>
    </xdr:from>
    <xdr:ext cx="598805" cy="257175"/>
    <xdr:sp macro="" textlink="">
      <xdr:nvSpPr>
        <xdr:cNvPr id="660" name="公債費該当値テキスト"/>
        <xdr:cNvSpPr txBox="1"/>
      </xdr:nvSpPr>
      <xdr:spPr>
        <a:xfrm>
          <a:off x="16370300" y="130740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50165</xdr:rowOff>
    </xdr:from>
    <xdr:to xmlns:xdr="http://schemas.openxmlformats.org/drawingml/2006/spreadsheetDrawing">
      <xdr:col>81</xdr:col>
      <xdr:colOff>101600</xdr:colOff>
      <xdr:row>77</xdr:row>
      <xdr:rowOff>151765</xdr:rowOff>
    </xdr:to>
    <xdr:sp macro="" textlink="">
      <xdr:nvSpPr>
        <xdr:cNvPr id="661" name="楕円 660"/>
        <xdr:cNvSpPr/>
      </xdr:nvSpPr>
      <xdr:spPr>
        <a:xfrm>
          <a:off x="15430500" y="132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168275</xdr:rowOff>
    </xdr:from>
    <xdr:ext cx="596900" cy="257175"/>
    <xdr:sp macro="" textlink="">
      <xdr:nvSpPr>
        <xdr:cNvPr id="662" name="テキスト ボックス 661"/>
        <xdr:cNvSpPr txBox="1"/>
      </xdr:nvSpPr>
      <xdr:spPr>
        <a:xfrm>
          <a:off x="15181580" y="130270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76835</xdr:rowOff>
    </xdr:from>
    <xdr:to xmlns:xdr="http://schemas.openxmlformats.org/drawingml/2006/spreadsheetDrawing">
      <xdr:col>76</xdr:col>
      <xdr:colOff>165100</xdr:colOff>
      <xdr:row>78</xdr:row>
      <xdr:rowOff>6985</xdr:rowOff>
    </xdr:to>
    <xdr:sp macro="" textlink="">
      <xdr:nvSpPr>
        <xdr:cNvPr id="663" name="楕円 662"/>
        <xdr:cNvSpPr/>
      </xdr:nvSpPr>
      <xdr:spPr>
        <a:xfrm>
          <a:off x="14541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23495</xdr:rowOff>
    </xdr:from>
    <xdr:ext cx="532765" cy="259080"/>
    <xdr:sp macro="" textlink="">
      <xdr:nvSpPr>
        <xdr:cNvPr id="664" name="テキスト ボックス 663"/>
        <xdr:cNvSpPr txBox="1"/>
      </xdr:nvSpPr>
      <xdr:spPr>
        <a:xfrm>
          <a:off x="14324965" y="130536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79375</xdr:rowOff>
    </xdr:from>
    <xdr:to xmlns:xdr="http://schemas.openxmlformats.org/drawingml/2006/spreadsheetDrawing">
      <xdr:col>72</xdr:col>
      <xdr:colOff>38100</xdr:colOff>
      <xdr:row>78</xdr:row>
      <xdr:rowOff>9525</xdr:rowOff>
    </xdr:to>
    <xdr:sp macro="" textlink="">
      <xdr:nvSpPr>
        <xdr:cNvPr id="665" name="楕円 664"/>
        <xdr:cNvSpPr/>
      </xdr:nvSpPr>
      <xdr:spPr>
        <a:xfrm>
          <a:off x="13652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26035</xdr:rowOff>
    </xdr:from>
    <xdr:ext cx="532765" cy="259080"/>
    <xdr:sp macro="" textlink="">
      <xdr:nvSpPr>
        <xdr:cNvPr id="666" name="テキスト ボックス 665"/>
        <xdr:cNvSpPr txBox="1"/>
      </xdr:nvSpPr>
      <xdr:spPr>
        <a:xfrm>
          <a:off x="13435965" y="13056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118110</xdr:rowOff>
    </xdr:from>
    <xdr:to xmlns:xdr="http://schemas.openxmlformats.org/drawingml/2006/spreadsheetDrawing">
      <xdr:col>67</xdr:col>
      <xdr:colOff>101600</xdr:colOff>
      <xdr:row>78</xdr:row>
      <xdr:rowOff>48260</xdr:rowOff>
    </xdr:to>
    <xdr:sp macro="" textlink="">
      <xdr:nvSpPr>
        <xdr:cNvPr id="667" name="楕円 666"/>
        <xdr:cNvSpPr/>
      </xdr:nvSpPr>
      <xdr:spPr>
        <a:xfrm>
          <a:off x="127635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64770</xdr:rowOff>
    </xdr:from>
    <xdr:ext cx="532765" cy="257175"/>
    <xdr:sp macro="" textlink="">
      <xdr:nvSpPr>
        <xdr:cNvPr id="668" name="テキスト ボックス 667"/>
        <xdr:cNvSpPr txBox="1"/>
      </xdr:nvSpPr>
      <xdr:spPr>
        <a:xfrm>
          <a:off x="12546965" y="130949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7" name="テキスト ボックス 676"/>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9" name="直線コネクタ 67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80" name="テキスト ボックス 679"/>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1" name="直線コネクタ 68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3725" cy="259080"/>
    <xdr:sp macro="" textlink="">
      <xdr:nvSpPr>
        <xdr:cNvPr id="682" name="テキスト ボックス 681"/>
        <xdr:cNvSpPr txBox="1"/>
      </xdr:nvSpPr>
      <xdr:spPr>
        <a:xfrm>
          <a:off x="11850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725" cy="257175"/>
    <xdr:sp macro="" textlink="">
      <xdr:nvSpPr>
        <xdr:cNvPr id="684" name="テキスト ボックス 683"/>
        <xdr:cNvSpPr txBox="1"/>
      </xdr:nvSpPr>
      <xdr:spPr>
        <a:xfrm>
          <a:off x="11850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5" name="直線コネクタ 68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725" cy="259080"/>
    <xdr:sp macro="" textlink="">
      <xdr:nvSpPr>
        <xdr:cNvPr id="686" name="テキスト ボックス 685"/>
        <xdr:cNvSpPr txBox="1"/>
      </xdr:nvSpPr>
      <xdr:spPr>
        <a:xfrm>
          <a:off x="11850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7" name="直線コネクタ 68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725" cy="259080"/>
    <xdr:sp macro="" textlink="">
      <xdr:nvSpPr>
        <xdr:cNvPr id="688" name="テキスト ボックス 687"/>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895" cy="257175"/>
    <xdr:sp macro="" textlink="">
      <xdr:nvSpPr>
        <xdr:cNvPr id="690" name="テキスト ボックス 689"/>
        <xdr:cNvSpPr txBox="1"/>
      </xdr:nvSpPr>
      <xdr:spPr>
        <a:xfrm>
          <a:off x="11760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70485</xdr:rowOff>
    </xdr:from>
    <xdr:to xmlns:xdr="http://schemas.openxmlformats.org/drawingml/2006/spreadsheetDrawing">
      <xdr:col>85</xdr:col>
      <xdr:colOff>126365</xdr:colOff>
      <xdr:row>99</xdr:row>
      <xdr:rowOff>42545</xdr:rowOff>
    </xdr:to>
    <xdr:cxnSp macro="">
      <xdr:nvCxnSpPr>
        <xdr:cNvPr id="692" name="直線コネクタ 691"/>
        <xdr:cNvCxnSpPr/>
      </xdr:nvCxnSpPr>
      <xdr:spPr>
        <a:xfrm flipV="1">
          <a:off x="16317595" y="15500985"/>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93"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94" name="直線コネクタ 693"/>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17780</xdr:rowOff>
    </xdr:from>
    <xdr:ext cx="598805" cy="257175"/>
    <xdr:sp macro="" textlink="">
      <xdr:nvSpPr>
        <xdr:cNvPr id="695" name="積立金最大値テキスト"/>
        <xdr:cNvSpPr txBox="1"/>
      </xdr:nvSpPr>
      <xdr:spPr>
        <a:xfrm>
          <a:off x="16370300" y="15276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70485</xdr:rowOff>
    </xdr:from>
    <xdr:to xmlns:xdr="http://schemas.openxmlformats.org/drawingml/2006/spreadsheetDrawing">
      <xdr:col>86</xdr:col>
      <xdr:colOff>25400</xdr:colOff>
      <xdr:row>90</xdr:row>
      <xdr:rowOff>70485</xdr:rowOff>
    </xdr:to>
    <xdr:cxnSp macro="">
      <xdr:nvCxnSpPr>
        <xdr:cNvPr id="696" name="直線コネクタ 695"/>
        <xdr:cNvCxnSpPr/>
      </xdr:nvCxnSpPr>
      <xdr:spPr>
        <a:xfrm>
          <a:off x="16230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92075</xdr:rowOff>
    </xdr:from>
    <xdr:to xmlns:xdr="http://schemas.openxmlformats.org/drawingml/2006/spreadsheetDrawing">
      <xdr:col>85</xdr:col>
      <xdr:colOff>127000</xdr:colOff>
      <xdr:row>96</xdr:row>
      <xdr:rowOff>140970</xdr:rowOff>
    </xdr:to>
    <xdr:cxnSp macro="">
      <xdr:nvCxnSpPr>
        <xdr:cNvPr id="697" name="直線コネクタ 696"/>
        <xdr:cNvCxnSpPr/>
      </xdr:nvCxnSpPr>
      <xdr:spPr>
        <a:xfrm>
          <a:off x="15481300" y="1655127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59690</xdr:rowOff>
    </xdr:from>
    <xdr:ext cx="534670" cy="259080"/>
    <xdr:sp macro="" textlink="">
      <xdr:nvSpPr>
        <xdr:cNvPr id="698" name="積立金平均値テキスト"/>
        <xdr:cNvSpPr txBox="1"/>
      </xdr:nvSpPr>
      <xdr:spPr>
        <a:xfrm>
          <a:off x="16370300" y="16861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81280</xdr:rowOff>
    </xdr:from>
    <xdr:to xmlns:xdr="http://schemas.openxmlformats.org/drawingml/2006/spreadsheetDrawing">
      <xdr:col>85</xdr:col>
      <xdr:colOff>177800</xdr:colOff>
      <xdr:row>99</xdr:row>
      <xdr:rowOff>11430</xdr:rowOff>
    </xdr:to>
    <xdr:sp macro="" textlink="">
      <xdr:nvSpPr>
        <xdr:cNvPr id="699" name="フローチャート: 判断 698"/>
        <xdr:cNvSpPr/>
      </xdr:nvSpPr>
      <xdr:spPr>
        <a:xfrm>
          <a:off x="162687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92075</xdr:rowOff>
    </xdr:from>
    <xdr:to xmlns:xdr="http://schemas.openxmlformats.org/drawingml/2006/spreadsheetDrawing">
      <xdr:col>81</xdr:col>
      <xdr:colOff>50800</xdr:colOff>
      <xdr:row>97</xdr:row>
      <xdr:rowOff>122555</xdr:rowOff>
    </xdr:to>
    <xdr:cxnSp macro="">
      <xdr:nvCxnSpPr>
        <xdr:cNvPr id="700" name="直線コネクタ 699"/>
        <xdr:cNvCxnSpPr/>
      </xdr:nvCxnSpPr>
      <xdr:spPr>
        <a:xfrm flipV="1">
          <a:off x="14592300" y="16551275"/>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72390</xdr:rowOff>
    </xdr:from>
    <xdr:to xmlns:xdr="http://schemas.openxmlformats.org/drawingml/2006/spreadsheetDrawing">
      <xdr:col>81</xdr:col>
      <xdr:colOff>101600</xdr:colOff>
      <xdr:row>99</xdr:row>
      <xdr:rowOff>2540</xdr:rowOff>
    </xdr:to>
    <xdr:sp macro="" textlink="">
      <xdr:nvSpPr>
        <xdr:cNvPr id="701" name="フローチャート: 判断 700"/>
        <xdr:cNvSpPr/>
      </xdr:nvSpPr>
      <xdr:spPr>
        <a:xfrm>
          <a:off x="15430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165100</xdr:rowOff>
    </xdr:from>
    <xdr:ext cx="532765" cy="259080"/>
    <xdr:sp macro="" textlink="">
      <xdr:nvSpPr>
        <xdr:cNvPr id="702" name="テキスト ボックス 701"/>
        <xdr:cNvSpPr txBox="1"/>
      </xdr:nvSpPr>
      <xdr:spPr>
        <a:xfrm>
          <a:off x="15213965" y="16967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122555</xdr:rowOff>
    </xdr:from>
    <xdr:to xmlns:xdr="http://schemas.openxmlformats.org/drawingml/2006/spreadsheetDrawing">
      <xdr:col>76</xdr:col>
      <xdr:colOff>114300</xdr:colOff>
      <xdr:row>97</xdr:row>
      <xdr:rowOff>153670</xdr:rowOff>
    </xdr:to>
    <xdr:cxnSp macro="">
      <xdr:nvCxnSpPr>
        <xdr:cNvPr id="703" name="直線コネクタ 702"/>
        <xdr:cNvCxnSpPr/>
      </xdr:nvCxnSpPr>
      <xdr:spPr>
        <a:xfrm flipV="1">
          <a:off x="13703300" y="1675320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104775</xdr:rowOff>
    </xdr:from>
    <xdr:to xmlns:xdr="http://schemas.openxmlformats.org/drawingml/2006/spreadsheetDrawing">
      <xdr:col>76</xdr:col>
      <xdr:colOff>165100</xdr:colOff>
      <xdr:row>99</xdr:row>
      <xdr:rowOff>34925</xdr:rowOff>
    </xdr:to>
    <xdr:sp macro="" textlink="">
      <xdr:nvSpPr>
        <xdr:cNvPr id="704" name="フローチャート: 判断 703"/>
        <xdr:cNvSpPr/>
      </xdr:nvSpPr>
      <xdr:spPr>
        <a:xfrm>
          <a:off x="14541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26035</xdr:rowOff>
    </xdr:from>
    <xdr:ext cx="532765" cy="259080"/>
    <xdr:sp macro="" textlink="">
      <xdr:nvSpPr>
        <xdr:cNvPr id="705" name="テキスト ボックス 704"/>
        <xdr:cNvSpPr txBox="1"/>
      </xdr:nvSpPr>
      <xdr:spPr>
        <a:xfrm>
          <a:off x="14324965" y="169995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147320</xdr:rowOff>
    </xdr:from>
    <xdr:to xmlns:xdr="http://schemas.openxmlformats.org/drawingml/2006/spreadsheetDrawing">
      <xdr:col>71</xdr:col>
      <xdr:colOff>177800</xdr:colOff>
      <xdr:row>97</xdr:row>
      <xdr:rowOff>153670</xdr:rowOff>
    </xdr:to>
    <xdr:cxnSp macro="">
      <xdr:nvCxnSpPr>
        <xdr:cNvPr id="706" name="直線コネクタ 705"/>
        <xdr:cNvCxnSpPr/>
      </xdr:nvCxnSpPr>
      <xdr:spPr>
        <a:xfrm>
          <a:off x="12814300" y="167779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116205</xdr:rowOff>
    </xdr:from>
    <xdr:to xmlns:xdr="http://schemas.openxmlformats.org/drawingml/2006/spreadsheetDrawing">
      <xdr:col>72</xdr:col>
      <xdr:colOff>38100</xdr:colOff>
      <xdr:row>99</xdr:row>
      <xdr:rowOff>46355</xdr:rowOff>
    </xdr:to>
    <xdr:sp macro="" textlink="">
      <xdr:nvSpPr>
        <xdr:cNvPr id="707" name="フローチャート: 判断 706"/>
        <xdr:cNvSpPr/>
      </xdr:nvSpPr>
      <xdr:spPr>
        <a:xfrm>
          <a:off x="13652500" y="169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37465</xdr:rowOff>
    </xdr:from>
    <xdr:ext cx="532765" cy="259080"/>
    <xdr:sp macro="" textlink="">
      <xdr:nvSpPr>
        <xdr:cNvPr id="708" name="テキスト ボックス 707"/>
        <xdr:cNvSpPr txBox="1"/>
      </xdr:nvSpPr>
      <xdr:spPr>
        <a:xfrm>
          <a:off x="13435965" y="17011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123825</xdr:rowOff>
    </xdr:from>
    <xdr:to xmlns:xdr="http://schemas.openxmlformats.org/drawingml/2006/spreadsheetDrawing">
      <xdr:col>67</xdr:col>
      <xdr:colOff>101600</xdr:colOff>
      <xdr:row>99</xdr:row>
      <xdr:rowOff>53975</xdr:rowOff>
    </xdr:to>
    <xdr:sp macro="" textlink="">
      <xdr:nvSpPr>
        <xdr:cNvPr id="709" name="フローチャート: 判断 708"/>
        <xdr:cNvSpPr/>
      </xdr:nvSpPr>
      <xdr:spPr>
        <a:xfrm>
          <a:off x="1276350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45085</xdr:rowOff>
    </xdr:from>
    <xdr:ext cx="532765" cy="258445"/>
    <xdr:sp macro="" textlink="">
      <xdr:nvSpPr>
        <xdr:cNvPr id="710" name="テキスト ボックス 709"/>
        <xdr:cNvSpPr txBox="1"/>
      </xdr:nvSpPr>
      <xdr:spPr>
        <a:xfrm>
          <a:off x="12546965" y="170186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90170</xdr:rowOff>
    </xdr:from>
    <xdr:to xmlns:xdr="http://schemas.openxmlformats.org/drawingml/2006/spreadsheetDrawing">
      <xdr:col>85</xdr:col>
      <xdr:colOff>177800</xdr:colOff>
      <xdr:row>97</xdr:row>
      <xdr:rowOff>20320</xdr:rowOff>
    </xdr:to>
    <xdr:sp macro="" textlink="">
      <xdr:nvSpPr>
        <xdr:cNvPr id="716" name="楕円 715"/>
        <xdr:cNvSpPr/>
      </xdr:nvSpPr>
      <xdr:spPr>
        <a:xfrm>
          <a:off x="1626870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113030</xdr:rowOff>
    </xdr:from>
    <xdr:ext cx="598805" cy="259080"/>
    <xdr:sp macro="" textlink="">
      <xdr:nvSpPr>
        <xdr:cNvPr id="717" name="積立金該当値テキスト"/>
        <xdr:cNvSpPr txBox="1"/>
      </xdr:nvSpPr>
      <xdr:spPr>
        <a:xfrm>
          <a:off x="16370300" y="16400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41275</xdr:rowOff>
    </xdr:from>
    <xdr:to xmlns:xdr="http://schemas.openxmlformats.org/drawingml/2006/spreadsheetDrawing">
      <xdr:col>81</xdr:col>
      <xdr:colOff>101600</xdr:colOff>
      <xdr:row>96</xdr:row>
      <xdr:rowOff>143510</xdr:rowOff>
    </xdr:to>
    <xdr:sp macro="" textlink="">
      <xdr:nvSpPr>
        <xdr:cNvPr id="718" name="楕円 717"/>
        <xdr:cNvSpPr/>
      </xdr:nvSpPr>
      <xdr:spPr>
        <a:xfrm>
          <a:off x="15430500" y="16500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159385</xdr:rowOff>
    </xdr:from>
    <xdr:ext cx="596900" cy="258445"/>
    <xdr:sp macro="" textlink="">
      <xdr:nvSpPr>
        <xdr:cNvPr id="719" name="テキスト ボックス 718"/>
        <xdr:cNvSpPr txBox="1"/>
      </xdr:nvSpPr>
      <xdr:spPr>
        <a:xfrm>
          <a:off x="15181580" y="162756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71755</xdr:rowOff>
    </xdr:from>
    <xdr:to xmlns:xdr="http://schemas.openxmlformats.org/drawingml/2006/spreadsheetDrawing">
      <xdr:col>76</xdr:col>
      <xdr:colOff>165100</xdr:colOff>
      <xdr:row>98</xdr:row>
      <xdr:rowOff>1905</xdr:rowOff>
    </xdr:to>
    <xdr:sp macro="" textlink="">
      <xdr:nvSpPr>
        <xdr:cNvPr id="720" name="楕円 719"/>
        <xdr:cNvSpPr/>
      </xdr:nvSpPr>
      <xdr:spPr>
        <a:xfrm>
          <a:off x="14541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18415</xdr:rowOff>
    </xdr:from>
    <xdr:ext cx="596900" cy="257175"/>
    <xdr:sp macro="" textlink="">
      <xdr:nvSpPr>
        <xdr:cNvPr id="721" name="テキスト ボックス 720"/>
        <xdr:cNvSpPr txBox="1"/>
      </xdr:nvSpPr>
      <xdr:spPr>
        <a:xfrm>
          <a:off x="14292580" y="164776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102870</xdr:rowOff>
    </xdr:from>
    <xdr:to xmlns:xdr="http://schemas.openxmlformats.org/drawingml/2006/spreadsheetDrawing">
      <xdr:col>72</xdr:col>
      <xdr:colOff>38100</xdr:colOff>
      <xdr:row>98</xdr:row>
      <xdr:rowOff>33020</xdr:rowOff>
    </xdr:to>
    <xdr:sp macro="" textlink="">
      <xdr:nvSpPr>
        <xdr:cNvPr id="722" name="楕円 721"/>
        <xdr:cNvSpPr/>
      </xdr:nvSpPr>
      <xdr:spPr>
        <a:xfrm>
          <a:off x="13652500" y="167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49530</xdr:rowOff>
    </xdr:from>
    <xdr:ext cx="596900" cy="259080"/>
    <xdr:sp macro="" textlink="">
      <xdr:nvSpPr>
        <xdr:cNvPr id="723" name="テキスト ボックス 722"/>
        <xdr:cNvSpPr txBox="1"/>
      </xdr:nvSpPr>
      <xdr:spPr>
        <a:xfrm>
          <a:off x="13403580" y="16508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96520</xdr:rowOff>
    </xdr:from>
    <xdr:to xmlns:xdr="http://schemas.openxmlformats.org/drawingml/2006/spreadsheetDrawing">
      <xdr:col>67</xdr:col>
      <xdr:colOff>101600</xdr:colOff>
      <xdr:row>98</xdr:row>
      <xdr:rowOff>26670</xdr:rowOff>
    </xdr:to>
    <xdr:sp macro="" textlink="">
      <xdr:nvSpPr>
        <xdr:cNvPr id="724" name="楕円 723"/>
        <xdr:cNvSpPr/>
      </xdr:nvSpPr>
      <xdr:spPr>
        <a:xfrm>
          <a:off x="12763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43180</xdr:rowOff>
    </xdr:from>
    <xdr:ext cx="596900" cy="257175"/>
    <xdr:sp macro="" textlink="">
      <xdr:nvSpPr>
        <xdr:cNvPr id="725" name="テキスト ボックス 724"/>
        <xdr:cNvSpPr txBox="1"/>
      </xdr:nvSpPr>
      <xdr:spPr>
        <a:xfrm>
          <a:off x="12514580" y="165023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34" name="テキスト ボックス 733"/>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6" name="直線コネクタ 73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015" cy="259080"/>
    <xdr:sp macro="" textlink="">
      <xdr:nvSpPr>
        <xdr:cNvPr id="737" name="テキスト ボックス 736"/>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8" name="直線コネクタ 73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175"/>
    <xdr:sp macro="" textlink="">
      <xdr:nvSpPr>
        <xdr:cNvPr id="739" name="テキスト ボックス 738"/>
        <xdr:cNvSpPr txBox="1"/>
      </xdr:nvSpPr>
      <xdr:spPr>
        <a:xfrm>
          <a:off x="17756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0" name="直線コネクタ 73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41" name="テキスト ボックス 740"/>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2" name="直線コネクタ 74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175"/>
    <xdr:sp macro="" textlink="">
      <xdr:nvSpPr>
        <xdr:cNvPr id="743" name="テキスト ボックス 742"/>
        <xdr:cNvSpPr txBox="1"/>
      </xdr:nvSpPr>
      <xdr:spPr>
        <a:xfrm>
          <a:off x="17756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4" name="直線コネクタ 74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5" name="テキスト ボックス 744"/>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6" name="直線コネクタ 74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7" name="テキスト ボックス 74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49" name="テキスト ボックス 748"/>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38735</xdr:rowOff>
    </xdr:from>
    <xdr:to xmlns:xdr="http://schemas.openxmlformats.org/drawingml/2006/spreadsheetDrawing">
      <xdr:col>116</xdr:col>
      <xdr:colOff>62865</xdr:colOff>
      <xdr:row>39</xdr:row>
      <xdr:rowOff>99060</xdr:rowOff>
    </xdr:to>
    <xdr:cxnSp macro="">
      <xdr:nvCxnSpPr>
        <xdr:cNvPr id="751" name="直線コネクタ 750"/>
        <xdr:cNvCxnSpPr/>
      </xdr:nvCxnSpPr>
      <xdr:spPr>
        <a:xfrm flipV="1">
          <a:off x="22159595" y="535368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52"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3" name="直線コネクタ 75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156845</xdr:rowOff>
    </xdr:from>
    <xdr:ext cx="534670" cy="257175"/>
    <xdr:sp macro="" textlink="">
      <xdr:nvSpPr>
        <xdr:cNvPr id="754" name="投資及び出資金最大値テキスト"/>
        <xdr:cNvSpPr txBox="1"/>
      </xdr:nvSpPr>
      <xdr:spPr>
        <a:xfrm>
          <a:off x="22212300" y="51288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38735</xdr:rowOff>
    </xdr:from>
    <xdr:to xmlns:xdr="http://schemas.openxmlformats.org/drawingml/2006/spreadsheetDrawing">
      <xdr:col>116</xdr:col>
      <xdr:colOff>152400</xdr:colOff>
      <xdr:row>31</xdr:row>
      <xdr:rowOff>38735</xdr:rowOff>
    </xdr:to>
    <xdr:cxnSp macro="">
      <xdr:nvCxnSpPr>
        <xdr:cNvPr id="755" name="直線コネクタ 754"/>
        <xdr:cNvCxnSpPr/>
      </xdr:nvCxnSpPr>
      <xdr:spPr>
        <a:xfrm>
          <a:off x="22072600" y="535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6" name="直線コネクタ 755"/>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116840</xdr:rowOff>
    </xdr:from>
    <xdr:ext cx="469900" cy="259080"/>
    <xdr:sp macro="" textlink="">
      <xdr:nvSpPr>
        <xdr:cNvPr id="757" name="投資及び出資金平均値テキスト"/>
        <xdr:cNvSpPr txBox="1"/>
      </xdr:nvSpPr>
      <xdr:spPr>
        <a:xfrm>
          <a:off x="22212300" y="6460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93980</xdr:rowOff>
    </xdr:from>
    <xdr:to xmlns:xdr="http://schemas.openxmlformats.org/drawingml/2006/spreadsheetDrawing">
      <xdr:col>116</xdr:col>
      <xdr:colOff>114300</xdr:colOff>
      <xdr:row>39</xdr:row>
      <xdr:rowOff>24130</xdr:rowOff>
    </xdr:to>
    <xdr:sp macro="" textlink="">
      <xdr:nvSpPr>
        <xdr:cNvPr id="758" name="フローチャート: 判断 757"/>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9" name="直線コネクタ 75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100965</xdr:rowOff>
    </xdr:from>
    <xdr:to xmlns:xdr="http://schemas.openxmlformats.org/drawingml/2006/spreadsheetDrawing">
      <xdr:col>112</xdr:col>
      <xdr:colOff>38100</xdr:colOff>
      <xdr:row>39</xdr:row>
      <xdr:rowOff>31115</xdr:rowOff>
    </xdr:to>
    <xdr:sp macro="" textlink="">
      <xdr:nvSpPr>
        <xdr:cNvPr id="760" name="フローチャート: 判断 759"/>
        <xdr:cNvSpPr/>
      </xdr:nvSpPr>
      <xdr:spPr>
        <a:xfrm>
          <a:off x="21272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47625</xdr:rowOff>
    </xdr:from>
    <xdr:ext cx="467995" cy="259080"/>
    <xdr:sp macro="" textlink="">
      <xdr:nvSpPr>
        <xdr:cNvPr id="761" name="テキスト ボックス 760"/>
        <xdr:cNvSpPr txBox="1"/>
      </xdr:nvSpPr>
      <xdr:spPr>
        <a:xfrm>
          <a:off x="21088350" y="63912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2" name="直線コネクタ 761"/>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91440</xdr:rowOff>
    </xdr:from>
    <xdr:to xmlns:xdr="http://schemas.openxmlformats.org/drawingml/2006/spreadsheetDrawing">
      <xdr:col>107</xdr:col>
      <xdr:colOff>101600</xdr:colOff>
      <xdr:row>39</xdr:row>
      <xdr:rowOff>21590</xdr:rowOff>
    </xdr:to>
    <xdr:sp macro="" textlink="">
      <xdr:nvSpPr>
        <xdr:cNvPr id="763" name="フローチャート: 判断 762"/>
        <xdr:cNvSpPr/>
      </xdr:nvSpPr>
      <xdr:spPr>
        <a:xfrm>
          <a:off x="20383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38100</xdr:rowOff>
    </xdr:from>
    <xdr:ext cx="467995" cy="259080"/>
    <xdr:sp macro="" textlink="">
      <xdr:nvSpPr>
        <xdr:cNvPr id="764" name="テキスト ボックス 763"/>
        <xdr:cNvSpPr txBox="1"/>
      </xdr:nvSpPr>
      <xdr:spPr>
        <a:xfrm>
          <a:off x="20199350" y="6381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5" name="直線コネクタ 764"/>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136525</xdr:rowOff>
    </xdr:from>
    <xdr:to xmlns:xdr="http://schemas.openxmlformats.org/drawingml/2006/spreadsheetDrawing">
      <xdr:col>102</xdr:col>
      <xdr:colOff>165100</xdr:colOff>
      <xdr:row>39</xdr:row>
      <xdr:rowOff>66675</xdr:rowOff>
    </xdr:to>
    <xdr:sp macro="" textlink="">
      <xdr:nvSpPr>
        <xdr:cNvPr id="766" name="フローチャート: 判断 765"/>
        <xdr:cNvSpPr/>
      </xdr:nvSpPr>
      <xdr:spPr>
        <a:xfrm>
          <a:off x="19494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83185</xdr:rowOff>
    </xdr:from>
    <xdr:ext cx="467995" cy="259080"/>
    <xdr:sp macro="" textlink="">
      <xdr:nvSpPr>
        <xdr:cNvPr id="767" name="テキスト ボックス 766"/>
        <xdr:cNvSpPr txBox="1"/>
      </xdr:nvSpPr>
      <xdr:spPr>
        <a:xfrm>
          <a:off x="19310350" y="64268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142240</xdr:rowOff>
    </xdr:from>
    <xdr:to xmlns:xdr="http://schemas.openxmlformats.org/drawingml/2006/spreadsheetDrawing">
      <xdr:col>98</xdr:col>
      <xdr:colOff>38100</xdr:colOff>
      <xdr:row>39</xdr:row>
      <xdr:rowOff>72390</xdr:rowOff>
    </xdr:to>
    <xdr:sp macro="" textlink="">
      <xdr:nvSpPr>
        <xdr:cNvPr id="768" name="フローチャート: 判断 767"/>
        <xdr:cNvSpPr/>
      </xdr:nvSpPr>
      <xdr:spPr>
        <a:xfrm>
          <a:off x="18605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88900</xdr:rowOff>
    </xdr:from>
    <xdr:ext cx="467995" cy="257175"/>
    <xdr:sp macro="" textlink="">
      <xdr:nvSpPr>
        <xdr:cNvPr id="769" name="テキスト ボックス 768"/>
        <xdr:cNvSpPr txBox="1"/>
      </xdr:nvSpPr>
      <xdr:spPr>
        <a:xfrm>
          <a:off x="18421350" y="64325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1" name="テキスト ボックス 77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2" name="テキスト ボックス 77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3" name="テキスト ボックス 77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4" name="テキスト ボックス 77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5" name="楕円 77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7175"/>
    <xdr:sp macro="" textlink="">
      <xdr:nvSpPr>
        <xdr:cNvPr id="776" name="投資及び出資金該当値テキスト"/>
        <xdr:cNvSpPr txBox="1"/>
      </xdr:nvSpPr>
      <xdr:spPr>
        <a:xfrm>
          <a:off x="22212300" y="664972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7" name="楕円 77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7650" cy="259080"/>
    <xdr:sp macro="" textlink="">
      <xdr:nvSpPr>
        <xdr:cNvPr id="778" name="テキスト ボックス 777"/>
        <xdr:cNvSpPr txBox="1"/>
      </xdr:nvSpPr>
      <xdr:spPr>
        <a:xfrm>
          <a:off x="21198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9" name="楕円 77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7650" cy="259080"/>
    <xdr:sp macro="" textlink="">
      <xdr:nvSpPr>
        <xdr:cNvPr id="780" name="テキスト ボックス 779"/>
        <xdr:cNvSpPr txBox="1"/>
      </xdr:nvSpPr>
      <xdr:spPr>
        <a:xfrm>
          <a:off x="2030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1" name="楕円 78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7650" cy="259080"/>
    <xdr:sp macro="" textlink="">
      <xdr:nvSpPr>
        <xdr:cNvPr id="782" name="テキスト ボックス 781"/>
        <xdr:cNvSpPr txBox="1"/>
      </xdr:nvSpPr>
      <xdr:spPr>
        <a:xfrm>
          <a:off x="19420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3" name="楕円 782"/>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7650" cy="259080"/>
    <xdr:sp macro="" textlink="">
      <xdr:nvSpPr>
        <xdr:cNvPr id="784" name="テキスト ボックス 783"/>
        <xdr:cNvSpPr txBox="1"/>
      </xdr:nvSpPr>
      <xdr:spPr>
        <a:xfrm>
          <a:off x="18531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93" name="テキスト ボックス 792"/>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95" name="直線コネクタ 79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015" cy="257175"/>
    <xdr:sp macro="" textlink="">
      <xdr:nvSpPr>
        <xdr:cNvPr id="796" name="テキスト ボックス 795"/>
        <xdr:cNvSpPr txBox="1"/>
      </xdr:nvSpPr>
      <xdr:spPr>
        <a:xfrm>
          <a:off x="18039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97" name="直線コネクタ 79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7175"/>
    <xdr:sp macro="" textlink="">
      <xdr:nvSpPr>
        <xdr:cNvPr id="798" name="テキスト ボックス 797"/>
        <xdr:cNvSpPr txBox="1"/>
      </xdr:nvSpPr>
      <xdr:spPr>
        <a:xfrm>
          <a:off x="17756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9" name="直線コネクタ 79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7175"/>
    <xdr:sp macro="" textlink="">
      <xdr:nvSpPr>
        <xdr:cNvPr id="800" name="テキスト ボックス 799"/>
        <xdr:cNvSpPr txBox="1"/>
      </xdr:nvSpPr>
      <xdr:spPr>
        <a:xfrm>
          <a:off x="17756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801" name="直線コネクタ 80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7175"/>
    <xdr:sp macro="" textlink="">
      <xdr:nvSpPr>
        <xdr:cNvPr id="802" name="テキスト ボックス 801"/>
        <xdr:cNvSpPr txBox="1"/>
      </xdr:nvSpPr>
      <xdr:spPr>
        <a:xfrm>
          <a:off x="17756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3" name="直線コネクタ 80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804" name="テキスト ボックス 803"/>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95885</xdr:rowOff>
    </xdr:from>
    <xdr:to xmlns:xdr="http://schemas.openxmlformats.org/drawingml/2006/spreadsheetDrawing">
      <xdr:col>116</xdr:col>
      <xdr:colOff>62865</xdr:colOff>
      <xdr:row>58</xdr:row>
      <xdr:rowOff>139700</xdr:rowOff>
    </xdr:to>
    <xdr:cxnSp macro="">
      <xdr:nvCxnSpPr>
        <xdr:cNvPr id="806" name="直線コネクタ 805"/>
        <xdr:cNvCxnSpPr/>
      </xdr:nvCxnSpPr>
      <xdr:spPr>
        <a:xfrm flipV="1">
          <a:off x="22159595" y="866838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7175"/>
    <xdr:sp macro="" textlink="">
      <xdr:nvSpPr>
        <xdr:cNvPr id="807" name="貸付金最小値テキスト"/>
        <xdr:cNvSpPr txBox="1"/>
      </xdr:nvSpPr>
      <xdr:spPr>
        <a:xfrm>
          <a:off x="22212300" y="10087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8" name="直線コネクタ 80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42545</xdr:rowOff>
    </xdr:from>
    <xdr:ext cx="534670" cy="257175"/>
    <xdr:sp macro="" textlink="">
      <xdr:nvSpPr>
        <xdr:cNvPr id="809" name="貸付金最大値テキスト"/>
        <xdr:cNvSpPr txBox="1"/>
      </xdr:nvSpPr>
      <xdr:spPr>
        <a:xfrm>
          <a:off x="22212300" y="84435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95885</xdr:rowOff>
    </xdr:from>
    <xdr:to xmlns:xdr="http://schemas.openxmlformats.org/drawingml/2006/spreadsheetDrawing">
      <xdr:col>116</xdr:col>
      <xdr:colOff>152400</xdr:colOff>
      <xdr:row>50</xdr:row>
      <xdr:rowOff>95885</xdr:rowOff>
    </xdr:to>
    <xdr:cxnSp macro="">
      <xdr:nvCxnSpPr>
        <xdr:cNvPr id="810" name="直線コネクタ 809"/>
        <xdr:cNvCxnSpPr/>
      </xdr:nvCxnSpPr>
      <xdr:spPr>
        <a:xfrm>
          <a:off x="22072600" y="8668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115570</xdr:rowOff>
    </xdr:from>
    <xdr:to xmlns:xdr="http://schemas.openxmlformats.org/drawingml/2006/spreadsheetDrawing">
      <xdr:col>116</xdr:col>
      <xdr:colOff>63500</xdr:colOff>
      <xdr:row>58</xdr:row>
      <xdr:rowOff>128270</xdr:rowOff>
    </xdr:to>
    <xdr:cxnSp macro="">
      <xdr:nvCxnSpPr>
        <xdr:cNvPr id="811" name="直線コネクタ 810"/>
        <xdr:cNvCxnSpPr/>
      </xdr:nvCxnSpPr>
      <xdr:spPr>
        <a:xfrm>
          <a:off x="21323300" y="100596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147955</xdr:rowOff>
    </xdr:from>
    <xdr:ext cx="469900" cy="258445"/>
    <xdr:sp macro="" textlink="">
      <xdr:nvSpPr>
        <xdr:cNvPr id="812" name="貸付金平均値テキスト"/>
        <xdr:cNvSpPr txBox="1"/>
      </xdr:nvSpPr>
      <xdr:spPr>
        <a:xfrm>
          <a:off x="22212300" y="97491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125095</xdr:rowOff>
    </xdr:from>
    <xdr:to xmlns:xdr="http://schemas.openxmlformats.org/drawingml/2006/spreadsheetDrawing">
      <xdr:col>116</xdr:col>
      <xdr:colOff>114300</xdr:colOff>
      <xdr:row>58</xdr:row>
      <xdr:rowOff>55245</xdr:rowOff>
    </xdr:to>
    <xdr:sp macro="" textlink="">
      <xdr:nvSpPr>
        <xdr:cNvPr id="813" name="フローチャート: 判断 812"/>
        <xdr:cNvSpPr/>
      </xdr:nvSpPr>
      <xdr:spPr>
        <a:xfrm>
          <a:off x="221107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111760</xdr:rowOff>
    </xdr:from>
    <xdr:to xmlns:xdr="http://schemas.openxmlformats.org/drawingml/2006/spreadsheetDrawing">
      <xdr:col>111</xdr:col>
      <xdr:colOff>177800</xdr:colOff>
      <xdr:row>58</xdr:row>
      <xdr:rowOff>115570</xdr:rowOff>
    </xdr:to>
    <xdr:cxnSp macro="">
      <xdr:nvCxnSpPr>
        <xdr:cNvPr id="814" name="直線コネクタ 813"/>
        <xdr:cNvCxnSpPr/>
      </xdr:nvCxnSpPr>
      <xdr:spPr>
        <a:xfrm>
          <a:off x="20434300" y="10055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132080</xdr:rowOff>
    </xdr:from>
    <xdr:to xmlns:xdr="http://schemas.openxmlformats.org/drawingml/2006/spreadsheetDrawing">
      <xdr:col>112</xdr:col>
      <xdr:colOff>38100</xdr:colOff>
      <xdr:row>58</xdr:row>
      <xdr:rowOff>62230</xdr:rowOff>
    </xdr:to>
    <xdr:sp macro="" textlink="">
      <xdr:nvSpPr>
        <xdr:cNvPr id="815" name="フローチャート: 判断 814"/>
        <xdr:cNvSpPr/>
      </xdr:nvSpPr>
      <xdr:spPr>
        <a:xfrm>
          <a:off x="2127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78740</xdr:rowOff>
    </xdr:from>
    <xdr:ext cx="467995" cy="259080"/>
    <xdr:sp macro="" textlink="">
      <xdr:nvSpPr>
        <xdr:cNvPr id="816" name="テキスト ボックス 815"/>
        <xdr:cNvSpPr txBox="1"/>
      </xdr:nvSpPr>
      <xdr:spPr>
        <a:xfrm>
          <a:off x="21088350" y="9679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110490</xdr:rowOff>
    </xdr:from>
    <xdr:to xmlns:xdr="http://schemas.openxmlformats.org/drawingml/2006/spreadsheetDrawing">
      <xdr:col>107</xdr:col>
      <xdr:colOff>50800</xdr:colOff>
      <xdr:row>58</xdr:row>
      <xdr:rowOff>111760</xdr:rowOff>
    </xdr:to>
    <xdr:cxnSp macro="">
      <xdr:nvCxnSpPr>
        <xdr:cNvPr id="817" name="直線コネクタ 816"/>
        <xdr:cNvCxnSpPr/>
      </xdr:nvCxnSpPr>
      <xdr:spPr>
        <a:xfrm>
          <a:off x="19545300" y="100545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116840</xdr:rowOff>
    </xdr:from>
    <xdr:to xmlns:xdr="http://schemas.openxmlformats.org/drawingml/2006/spreadsheetDrawing">
      <xdr:col>107</xdr:col>
      <xdr:colOff>101600</xdr:colOff>
      <xdr:row>58</xdr:row>
      <xdr:rowOff>46990</xdr:rowOff>
    </xdr:to>
    <xdr:sp macro="" textlink="">
      <xdr:nvSpPr>
        <xdr:cNvPr id="818" name="フローチャート: 判断 817"/>
        <xdr:cNvSpPr/>
      </xdr:nvSpPr>
      <xdr:spPr>
        <a:xfrm>
          <a:off x="20383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63500</xdr:rowOff>
    </xdr:from>
    <xdr:ext cx="467995" cy="257175"/>
    <xdr:sp macro="" textlink="">
      <xdr:nvSpPr>
        <xdr:cNvPr id="819" name="テキスト ボックス 818"/>
        <xdr:cNvSpPr txBox="1"/>
      </xdr:nvSpPr>
      <xdr:spPr>
        <a:xfrm>
          <a:off x="20199350" y="96647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104775</xdr:rowOff>
    </xdr:from>
    <xdr:to xmlns:xdr="http://schemas.openxmlformats.org/drawingml/2006/spreadsheetDrawing">
      <xdr:col>102</xdr:col>
      <xdr:colOff>114300</xdr:colOff>
      <xdr:row>58</xdr:row>
      <xdr:rowOff>110490</xdr:rowOff>
    </xdr:to>
    <xdr:cxnSp macro="">
      <xdr:nvCxnSpPr>
        <xdr:cNvPr id="820" name="直線コネクタ 819"/>
        <xdr:cNvCxnSpPr/>
      </xdr:nvCxnSpPr>
      <xdr:spPr>
        <a:xfrm>
          <a:off x="18656300" y="100488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135255</xdr:rowOff>
    </xdr:from>
    <xdr:to xmlns:xdr="http://schemas.openxmlformats.org/drawingml/2006/spreadsheetDrawing">
      <xdr:col>102</xdr:col>
      <xdr:colOff>165100</xdr:colOff>
      <xdr:row>58</xdr:row>
      <xdr:rowOff>65405</xdr:rowOff>
    </xdr:to>
    <xdr:sp macro="" textlink="">
      <xdr:nvSpPr>
        <xdr:cNvPr id="821" name="フローチャート: 判断 820"/>
        <xdr:cNvSpPr/>
      </xdr:nvSpPr>
      <xdr:spPr>
        <a:xfrm>
          <a:off x="19494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81915</xdr:rowOff>
    </xdr:from>
    <xdr:ext cx="467995" cy="259080"/>
    <xdr:sp macro="" textlink="">
      <xdr:nvSpPr>
        <xdr:cNvPr id="822" name="テキスト ボックス 821"/>
        <xdr:cNvSpPr txBox="1"/>
      </xdr:nvSpPr>
      <xdr:spPr>
        <a:xfrm>
          <a:off x="19310350" y="9683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132715</xdr:rowOff>
    </xdr:from>
    <xdr:to xmlns:xdr="http://schemas.openxmlformats.org/drawingml/2006/spreadsheetDrawing">
      <xdr:col>98</xdr:col>
      <xdr:colOff>38100</xdr:colOff>
      <xdr:row>58</xdr:row>
      <xdr:rowOff>63500</xdr:rowOff>
    </xdr:to>
    <xdr:sp macro="" textlink="">
      <xdr:nvSpPr>
        <xdr:cNvPr id="823" name="フローチャート: 判断 822"/>
        <xdr:cNvSpPr/>
      </xdr:nvSpPr>
      <xdr:spPr>
        <a:xfrm>
          <a:off x="18605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79375</xdr:rowOff>
    </xdr:from>
    <xdr:ext cx="467995" cy="258445"/>
    <xdr:sp macro="" textlink="">
      <xdr:nvSpPr>
        <xdr:cNvPr id="824" name="テキスト ボックス 823"/>
        <xdr:cNvSpPr txBox="1"/>
      </xdr:nvSpPr>
      <xdr:spPr>
        <a:xfrm>
          <a:off x="18421350" y="96805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5" name="テキスト ボックス 82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6" name="テキスト ボックス 82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7" name="テキスト ボックス 82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8" name="テキスト ボックス 82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9" name="テキスト ボックス 82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77470</xdr:rowOff>
    </xdr:from>
    <xdr:to xmlns:xdr="http://schemas.openxmlformats.org/drawingml/2006/spreadsheetDrawing">
      <xdr:col>116</xdr:col>
      <xdr:colOff>114300</xdr:colOff>
      <xdr:row>59</xdr:row>
      <xdr:rowOff>7620</xdr:rowOff>
    </xdr:to>
    <xdr:sp macro="" textlink="">
      <xdr:nvSpPr>
        <xdr:cNvPr id="830" name="楕円 829"/>
        <xdr:cNvSpPr/>
      </xdr:nvSpPr>
      <xdr:spPr>
        <a:xfrm>
          <a:off x="221107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163830</xdr:rowOff>
    </xdr:from>
    <xdr:ext cx="378460" cy="259080"/>
    <xdr:sp macro="" textlink="">
      <xdr:nvSpPr>
        <xdr:cNvPr id="831" name="貸付金該当値テキスト"/>
        <xdr:cNvSpPr txBox="1"/>
      </xdr:nvSpPr>
      <xdr:spPr>
        <a:xfrm>
          <a:off x="22212300" y="9936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64770</xdr:rowOff>
    </xdr:from>
    <xdr:to xmlns:xdr="http://schemas.openxmlformats.org/drawingml/2006/spreadsheetDrawing">
      <xdr:col>112</xdr:col>
      <xdr:colOff>38100</xdr:colOff>
      <xdr:row>58</xdr:row>
      <xdr:rowOff>166370</xdr:rowOff>
    </xdr:to>
    <xdr:sp macro="" textlink="">
      <xdr:nvSpPr>
        <xdr:cNvPr id="832" name="楕円 831"/>
        <xdr:cNvSpPr/>
      </xdr:nvSpPr>
      <xdr:spPr>
        <a:xfrm>
          <a:off x="21272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157480</xdr:rowOff>
    </xdr:from>
    <xdr:ext cx="467995" cy="257175"/>
    <xdr:sp macro="" textlink="">
      <xdr:nvSpPr>
        <xdr:cNvPr id="833" name="テキスト ボックス 832"/>
        <xdr:cNvSpPr txBox="1"/>
      </xdr:nvSpPr>
      <xdr:spPr>
        <a:xfrm>
          <a:off x="21088350" y="10101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60960</xdr:rowOff>
    </xdr:from>
    <xdr:to xmlns:xdr="http://schemas.openxmlformats.org/drawingml/2006/spreadsheetDrawing">
      <xdr:col>107</xdr:col>
      <xdr:colOff>101600</xdr:colOff>
      <xdr:row>58</xdr:row>
      <xdr:rowOff>162560</xdr:rowOff>
    </xdr:to>
    <xdr:sp macro="" textlink="">
      <xdr:nvSpPr>
        <xdr:cNvPr id="834" name="楕円 833"/>
        <xdr:cNvSpPr/>
      </xdr:nvSpPr>
      <xdr:spPr>
        <a:xfrm>
          <a:off x="20383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153670</xdr:rowOff>
    </xdr:from>
    <xdr:ext cx="467995" cy="259080"/>
    <xdr:sp macro="" textlink="">
      <xdr:nvSpPr>
        <xdr:cNvPr id="835" name="テキスト ボックス 834"/>
        <xdr:cNvSpPr txBox="1"/>
      </xdr:nvSpPr>
      <xdr:spPr>
        <a:xfrm>
          <a:off x="20199350" y="10097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59690</xdr:rowOff>
    </xdr:from>
    <xdr:to xmlns:xdr="http://schemas.openxmlformats.org/drawingml/2006/spreadsheetDrawing">
      <xdr:col>102</xdr:col>
      <xdr:colOff>165100</xdr:colOff>
      <xdr:row>58</xdr:row>
      <xdr:rowOff>161290</xdr:rowOff>
    </xdr:to>
    <xdr:sp macro="" textlink="">
      <xdr:nvSpPr>
        <xdr:cNvPr id="836" name="楕円 835"/>
        <xdr:cNvSpPr/>
      </xdr:nvSpPr>
      <xdr:spPr>
        <a:xfrm>
          <a:off x="19494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152400</xdr:rowOff>
    </xdr:from>
    <xdr:ext cx="467995" cy="259080"/>
    <xdr:sp macro="" textlink="">
      <xdr:nvSpPr>
        <xdr:cNvPr id="837" name="テキスト ボックス 836"/>
        <xdr:cNvSpPr txBox="1"/>
      </xdr:nvSpPr>
      <xdr:spPr>
        <a:xfrm>
          <a:off x="19310350" y="10096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53975</xdr:rowOff>
    </xdr:from>
    <xdr:to xmlns:xdr="http://schemas.openxmlformats.org/drawingml/2006/spreadsheetDrawing">
      <xdr:col>98</xdr:col>
      <xdr:colOff>38100</xdr:colOff>
      <xdr:row>58</xdr:row>
      <xdr:rowOff>155575</xdr:rowOff>
    </xdr:to>
    <xdr:sp macro="" textlink="">
      <xdr:nvSpPr>
        <xdr:cNvPr id="838" name="楕円 837"/>
        <xdr:cNvSpPr/>
      </xdr:nvSpPr>
      <xdr:spPr>
        <a:xfrm>
          <a:off x="18605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146685</xdr:rowOff>
    </xdr:from>
    <xdr:ext cx="467995" cy="257175"/>
    <xdr:sp macro="" textlink="">
      <xdr:nvSpPr>
        <xdr:cNvPr id="839" name="テキスト ボックス 838"/>
        <xdr:cNvSpPr txBox="1"/>
      </xdr:nvSpPr>
      <xdr:spPr>
        <a:xfrm>
          <a:off x="18421350" y="100907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48" name="テキスト ボックス 847"/>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9" name="直線コネクタ 84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015" cy="257175"/>
    <xdr:sp macro="" textlink="">
      <xdr:nvSpPr>
        <xdr:cNvPr id="850" name="テキスト ボックス 849"/>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51" name="直線コネクタ 85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52" name="テキスト ボックス 851"/>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53" name="直線コネクタ 85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7175"/>
    <xdr:sp macro="" textlink="">
      <xdr:nvSpPr>
        <xdr:cNvPr id="854" name="テキスト ボックス 853"/>
        <xdr:cNvSpPr txBox="1"/>
      </xdr:nvSpPr>
      <xdr:spPr>
        <a:xfrm>
          <a:off x="17756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55" name="直線コネクタ 85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56" name="テキスト ボックス 85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57" name="直線コネクタ 85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7175"/>
    <xdr:sp macro="" textlink="">
      <xdr:nvSpPr>
        <xdr:cNvPr id="858" name="テキスト ボックス 857"/>
        <xdr:cNvSpPr txBox="1"/>
      </xdr:nvSpPr>
      <xdr:spPr>
        <a:xfrm>
          <a:off x="17756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59" name="直線コネクタ 85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3725" cy="258445"/>
    <xdr:sp macro="" textlink="">
      <xdr:nvSpPr>
        <xdr:cNvPr id="860" name="テキスト ボックス 859"/>
        <xdr:cNvSpPr txBox="1"/>
      </xdr:nvSpPr>
      <xdr:spPr>
        <a:xfrm>
          <a:off x="17692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61" name="直線コネクタ 86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3725" cy="259080"/>
    <xdr:sp macro="" textlink="">
      <xdr:nvSpPr>
        <xdr:cNvPr id="862" name="テキスト ボックス 861"/>
        <xdr:cNvSpPr txBox="1"/>
      </xdr:nvSpPr>
      <xdr:spPr>
        <a:xfrm>
          <a:off x="17692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63" name="直線コネクタ 86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725" cy="257175"/>
    <xdr:sp macro="" textlink="">
      <xdr:nvSpPr>
        <xdr:cNvPr id="864" name="テキスト ボックス 863"/>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105410</xdr:rowOff>
    </xdr:from>
    <xdr:to xmlns:xdr="http://schemas.openxmlformats.org/drawingml/2006/spreadsheetDrawing">
      <xdr:col>116</xdr:col>
      <xdr:colOff>62865</xdr:colOff>
      <xdr:row>78</xdr:row>
      <xdr:rowOff>121285</xdr:rowOff>
    </xdr:to>
    <xdr:cxnSp macro="">
      <xdr:nvCxnSpPr>
        <xdr:cNvPr id="866" name="直線コネクタ 865"/>
        <xdr:cNvCxnSpPr/>
      </xdr:nvCxnSpPr>
      <xdr:spPr>
        <a:xfrm flipV="1">
          <a:off x="22159595" y="11935460"/>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125095</xdr:rowOff>
    </xdr:from>
    <xdr:ext cx="534670" cy="258445"/>
    <xdr:sp macro="" textlink="">
      <xdr:nvSpPr>
        <xdr:cNvPr id="867" name="繰出金最小値テキスト"/>
        <xdr:cNvSpPr txBox="1"/>
      </xdr:nvSpPr>
      <xdr:spPr>
        <a:xfrm>
          <a:off x="22212300" y="13498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121285</xdr:rowOff>
    </xdr:from>
    <xdr:to xmlns:xdr="http://schemas.openxmlformats.org/drawingml/2006/spreadsheetDrawing">
      <xdr:col>116</xdr:col>
      <xdr:colOff>152400</xdr:colOff>
      <xdr:row>78</xdr:row>
      <xdr:rowOff>121285</xdr:rowOff>
    </xdr:to>
    <xdr:cxnSp macro="">
      <xdr:nvCxnSpPr>
        <xdr:cNvPr id="868" name="直線コネクタ 867"/>
        <xdr:cNvCxnSpPr/>
      </xdr:nvCxnSpPr>
      <xdr:spPr>
        <a:xfrm>
          <a:off x="22072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52070</xdr:rowOff>
    </xdr:from>
    <xdr:ext cx="598805" cy="257175"/>
    <xdr:sp macro="" textlink="">
      <xdr:nvSpPr>
        <xdr:cNvPr id="869" name="繰出金最大値テキスト"/>
        <xdr:cNvSpPr txBox="1"/>
      </xdr:nvSpPr>
      <xdr:spPr>
        <a:xfrm>
          <a:off x="22212300" y="117106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105410</xdr:rowOff>
    </xdr:from>
    <xdr:to xmlns:xdr="http://schemas.openxmlformats.org/drawingml/2006/spreadsheetDrawing">
      <xdr:col>116</xdr:col>
      <xdr:colOff>152400</xdr:colOff>
      <xdr:row>69</xdr:row>
      <xdr:rowOff>105410</xdr:rowOff>
    </xdr:to>
    <xdr:cxnSp macro="">
      <xdr:nvCxnSpPr>
        <xdr:cNvPr id="870" name="直線コネクタ 869"/>
        <xdr:cNvCxnSpPr/>
      </xdr:nvCxnSpPr>
      <xdr:spPr>
        <a:xfrm>
          <a:off x="22072600" y="1193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71755</xdr:rowOff>
    </xdr:from>
    <xdr:to xmlns:xdr="http://schemas.openxmlformats.org/drawingml/2006/spreadsheetDrawing">
      <xdr:col>116</xdr:col>
      <xdr:colOff>63500</xdr:colOff>
      <xdr:row>73</xdr:row>
      <xdr:rowOff>84455</xdr:rowOff>
    </xdr:to>
    <xdr:cxnSp macro="">
      <xdr:nvCxnSpPr>
        <xdr:cNvPr id="871" name="直線コネクタ 870"/>
        <xdr:cNvCxnSpPr/>
      </xdr:nvCxnSpPr>
      <xdr:spPr>
        <a:xfrm>
          <a:off x="21323300" y="1258760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128905</xdr:rowOff>
    </xdr:from>
    <xdr:ext cx="534670" cy="259080"/>
    <xdr:sp macro="" textlink="">
      <xdr:nvSpPr>
        <xdr:cNvPr id="872" name="繰出金平均値テキスト"/>
        <xdr:cNvSpPr txBox="1"/>
      </xdr:nvSpPr>
      <xdr:spPr>
        <a:xfrm>
          <a:off x="22212300" y="12987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150495</xdr:rowOff>
    </xdr:from>
    <xdr:to xmlns:xdr="http://schemas.openxmlformats.org/drawingml/2006/spreadsheetDrawing">
      <xdr:col>116</xdr:col>
      <xdr:colOff>114300</xdr:colOff>
      <xdr:row>76</xdr:row>
      <xdr:rowOff>80645</xdr:rowOff>
    </xdr:to>
    <xdr:sp macro="" textlink="">
      <xdr:nvSpPr>
        <xdr:cNvPr id="873" name="フローチャート: 判断 872"/>
        <xdr:cNvSpPr/>
      </xdr:nvSpPr>
      <xdr:spPr>
        <a:xfrm>
          <a:off x="221107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169545</xdr:rowOff>
    </xdr:from>
    <xdr:to xmlns:xdr="http://schemas.openxmlformats.org/drawingml/2006/spreadsheetDrawing">
      <xdr:col>111</xdr:col>
      <xdr:colOff>177800</xdr:colOff>
      <xdr:row>73</xdr:row>
      <xdr:rowOff>71755</xdr:rowOff>
    </xdr:to>
    <xdr:cxnSp macro="">
      <xdr:nvCxnSpPr>
        <xdr:cNvPr id="874" name="直線コネクタ 873"/>
        <xdr:cNvCxnSpPr/>
      </xdr:nvCxnSpPr>
      <xdr:spPr>
        <a:xfrm>
          <a:off x="20434300" y="1251394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158750</xdr:rowOff>
    </xdr:from>
    <xdr:to xmlns:xdr="http://schemas.openxmlformats.org/drawingml/2006/spreadsheetDrawing">
      <xdr:col>112</xdr:col>
      <xdr:colOff>38100</xdr:colOff>
      <xdr:row>76</xdr:row>
      <xdr:rowOff>88900</xdr:rowOff>
    </xdr:to>
    <xdr:sp macro="" textlink="">
      <xdr:nvSpPr>
        <xdr:cNvPr id="875" name="フローチャート: 判断 874"/>
        <xdr:cNvSpPr/>
      </xdr:nvSpPr>
      <xdr:spPr>
        <a:xfrm>
          <a:off x="21272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80010</xdr:rowOff>
    </xdr:from>
    <xdr:ext cx="532765" cy="259080"/>
    <xdr:sp macro="" textlink="">
      <xdr:nvSpPr>
        <xdr:cNvPr id="876" name="テキスト ボックス 875"/>
        <xdr:cNvSpPr txBox="1"/>
      </xdr:nvSpPr>
      <xdr:spPr>
        <a:xfrm>
          <a:off x="21055965" y="13110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120650</xdr:rowOff>
    </xdr:from>
    <xdr:to xmlns:xdr="http://schemas.openxmlformats.org/drawingml/2006/spreadsheetDrawing">
      <xdr:col>107</xdr:col>
      <xdr:colOff>50800</xdr:colOff>
      <xdr:row>72</xdr:row>
      <xdr:rowOff>169545</xdr:rowOff>
    </xdr:to>
    <xdr:cxnSp macro="">
      <xdr:nvCxnSpPr>
        <xdr:cNvPr id="877" name="直線コネクタ 876"/>
        <xdr:cNvCxnSpPr/>
      </xdr:nvCxnSpPr>
      <xdr:spPr>
        <a:xfrm>
          <a:off x="19545300" y="124650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19050</xdr:rowOff>
    </xdr:from>
    <xdr:to xmlns:xdr="http://schemas.openxmlformats.org/drawingml/2006/spreadsheetDrawing">
      <xdr:col>107</xdr:col>
      <xdr:colOff>101600</xdr:colOff>
      <xdr:row>76</xdr:row>
      <xdr:rowOff>120650</xdr:rowOff>
    </xdr:to>
    <xdr:sp macro="" textlink="">
      <xdr:nvSpPr>
        <xdr:cNvPr id="878" name="フローチャート: 判断 877"/>
        <xdr:cNvSpPr/>
      </xdr:nvSpPr>
      <xdr:spPr>
        <a:xfrm>
          <a:off x="20383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111760</xdr:rowOff>
    </xdr:from>
    <xdr:ext cx="532765" cy="257175"/>
    <xdr:sp macro="" textlink="">
      <xdr:nvSpPr>
        <xdr:cNvPr id="879" name="テキスト ボックス 878"/>
        <xdr:cNvSpPr txBox="1"/>
      </xdr:nvSpPr>
      <xdr:spPr>
        <a:xfrm>
          <a:off x="20166965" y="131419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120650</xdr:rowOff>
    </xdr:from>
    <xdr:to xmlns:xdr="http://schemas.openxmlformats.org/drawingml/2006/spreadsheetDrawing">
      <xdr:col>102</xdr:col>
      <xdr:colOff>114300</xdr:colOff>
      <xdr:row>73</xdr:row>
      <xdr:rowOff>39370</xdr:rowOff>
    </xdr:to>
    <xdr:cxnSp macro="">
      <xdr:nvCxnSpPr>
        <xdr:cNvPr id="880" name="直線コネクタ 879"/>
        <xdr:cNvCxnSpPr/>
      </xdr:nvCxnSpPr>
      <xdr:spPr>
        <a:xfrm flipV="1">
          <a:off x="18656300" y="1246505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66040</xdr:rowOff>
    </xdr:from>
    <xdr:to xmlns:xdr="http://schemas.openxmlformats.org/drawingml/2006/spreadsheetDrawing">
      <xdr:col>102</xdr:col>
      <xdr:colOff>165100</xdr:colOff>
      <xdr:row>75</xdr:row>
      <xdr:rowOff>167640</xdr:rowOff>
    </xdr:to>
    <xdr:sp macro="" textlink="">
      <xdr:nvSpPr>
        <xdr:cNvPr id="881" name="フローチャート: 判断 880"/>
        <xdr:cNvSpPr/>
      </xdr:nvSpPr>
      <xdr:spPr>
        <a:xfrm>
          <a:off x="19494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158750</xdr:rowOff>
    </xdr:from>
    <xdr:ext cx="532765" cy="259080"/>
    <xdr:sp macro="" textlink="">
      <xdr:nvSpPr>
        <xdr:cNvPr id="882" name="テキスト ボックス 881"/>
        <xdr:cNvSpPr txBox="1"/>
      </xdr:nvSpPr>
      <xdr:spPr>
        <a:xfrm>
          <a:off x="19277965" y="13017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44450</xdr:rowOff>
    </xdr:from>
    <xdr:to xmlns:xdr="http://schemas.openxmlformats.org/drawingml/2006/spreadsheetDrawing">
      <xdr:col>98</xdr:col>
      <xdr:colOff>38100</xdr:colOff>
      <xdr:row>75</xdr:row>
      <xdr:rowOff>146050</xdr:rowOff>
    </xdr:to>
    <xdr:sp macro="" textlink="">
      <xdr:nvSpPr>
        <xdr:cNvPr id="883" name="フローチャート: 判断 882"/>
        <xdr:cNvSpPr/>
      </xdr:nvSpPr>
      <xdr:spPr>
        <a:xfrm>
          <a:off x="18605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137160</xdr:rowOff>
    </xdr:from>
    <xdr:ext cx="532765" cy="259080"/>
    <xdr:sp macro="" textlink="">
      <xdr:nvSpPr>
        <xdr:cNvPr id="884" name="テキスト ボックス 883"/>
        <xdr:cNvSpPr txBox="1"/>
      </xdr:nvSpPr>
      <xdr:spPr>
        <a:xfrm>
          <a:off x="18388965" y="12995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5" name="テキスト ボックス 88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86" name="テキスト ボックス 88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7" name="テキスト ボックス 88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8" name="テキスト ボックス 88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9" name="テキスト ボックス 88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33655</xdr:rowOff>
    </xdr:from>
    <xdr:to xmlns:xdr="http://schemas.openxmlformats.org/drawingml/2006/spreadsheetDrawing">
      <xdr:col>116</xdr:col>
      <xdr:colOff>114300</xdr:colOff>
      <xdr:row>73</xdr:row>
      <xdr:rowOff>135255</xdr:rowOff>
    </xdr:to>
    <xdr:sp macro="" textlink="">
      <xdr:nvSpPr>
        <xdr:cNvPr id="890" name="楕円 889"/>
        <xdr:cNvSpPr/>
      </xdr:nvSpPr>
      <xdr:spPr>
        <a:xfrm>
          <a:off x="22110700" y="1254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56515</xdr:rowOff>
    </xdr:from>
    <xdr:ext cx="534670" cy="258445"/>
    <xdr:sp macro="" textlink="">
      <xdr:nvSpPr>
        <xdr:cNvPr id="891" name="繰出金該当値テキスト"/>
        <xdr:cNvSpPr txBox="1"/>
      </xdr:nvSpPr>
      <xdr:spPr>
        <a:xfrm>
          <a:off x="22212300" y="124009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20955</xdr:rowOff>
    </xdr:from>
    <xdr:to xmlns:xdr="http://schemas.openxmlformats.org/drawingml/2006/spreadsheetDrawing">
      <xdr:col>112</xdr:col>
      <xdr:colOff>38100</xdr:colOff>
      <xdr:row>73</xdr:row>
      <xdr:rowOff>122555</xdr:rowOff>
    </xdr:to>
    <xdr:sp macro="" textlink="">
      <xdr:nvSpPr>
        <xdr:cNvPr id="892" name="楕円 891"/>
        <xdr:cNvSpPr/>
      </xdr:nvSpPr>
      <xdr:spPr>
        <a:xfrm>
          <a:off x="21272500" y="125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139065</xdr:rowOff>
    </xdr:from>
    <xdr:ext cx="532765" cy="259080"/>
    <xdr:sp macro="" textlink="">
      <xdr:nvSpPr>
        <xdr:cNvPr id="893" name="テキスト ボックス 892"/>
        <xdr:cNvSpPr txBox="1"/>
      </xdr:nvSpPr>
      <xdr:spPr>
        <a:xfrm>
          <a:off x="21055965" y="12312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118745</xdr:rowOff>
    </xdr:from>
    <xdr:to xmlns:xdr="http://schemas.openxmlformats.org/drawingml/2006/spreadsheetDrawing">
      <xdr:col>107</xdr:col>
      <xdr:colOff>101600</xdr:colOff>
      <xdr:row>73</xdr:row>
      <xdr:rowOff>48895</xdr:rowOff>
    </xdr:to>
    <xdr:sp macro="" textlink="">
      <xdr:nvSpPr>
        <xdr:cNvPr id="894" name="楕円 893"/>
        <xdr:cNvSpPr/>
      </xdr:nvSpPr>
      <xdr:spPr>
        <a:xfrm>
          <a:off x="20383500" y="1246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65405</xdr:rowOff>
    </xdr:from>
    <xdr:ext cx="532765" cy="257175"/>
    <xdr:sp macro="" textlink="">
      <xdr:nvSpPr>
        <xdr:cNvPr id="895" name="テキスト ボックス 894"/>
        <xdr:cNvSpPr txBox="1"/>
      </xdr:nvSpPr>
      <xdr:spPr>
        <a:xfrm>
          <a:off x="20166965" y="12238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69215</xdr:rowOff>
    </xdr:from>
    <xdr:to xmlns:xdr="http://schemas.openxmlformats.org/drawingml/2006/spreadsheetDrawing">
      <xdr:col>102</xdr:col>
      <xdr:colOff>165100</xdr:colOff>
      <xdr:row>72</xdr:row>
      <xdr:rowOff>170815</xdr:rowOff>
    </xdr:to>
    <xdr:sp macro="" textlink="">
      <xdr:nvSpPr>
        <xdr:cNvPr id="896" name="楕円 895"/>
        <xdr:cNvSpPr/>
      </xdr:nvSpPr>
      <xdr:spPr>
        <a:xfrm>
          <a:off x="19494500" y="124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15875</xdr:rowOff>
    </xdr:from>
    <xdr:ext cx="532765" cy="259080"/>
    <xdr:sp macro="" textlink="">
      <xdr:nvSpPr>
        <xdr:cNvPr id="897" name="テキスト ボックス 896"/>
        <xdr:cNvSpPr txBox="1"/>
      </xdr:nvSpPr>
      <xdr:spPr>
        <a:xfrm>
          <a:off x="19277965" y="121888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160020</xdr:rowOff>
    </xdr:from>
    <xdr:to xmlns:xdr="http://schemas.openxmlformats.org/drawingml/2006/spreadsheetDrawing">
      <xdr:col>98</xdr:col>
      <xdr:colOff>38100</xdr:colOff>
      <xdr:row>73</xdr:row>
      <xdr:rowOff>90170</xdr:rowOff>
    </xdr:to>
    <xdr:sp macro="" textlink="">
      <xdr:nvSpPr>
        <xdr:cNvPr id="898" name="楕円 897"/>
        <xdr:cNvSpPr/>
      </xdr:nvSpPr>
      <xdr:spPr>
        <a:xfrm>
          <a:off x="186055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106680</xdr:rowOff>
    </xdr:from>
    <xdr:ext cx="532765" cy="259080"/>
    <xdr:sp macro="" textlink="">
      <xdr:nvSpPr>
        <xdr:cNvPr id="899" name="テキスト ボックス 898"/>
        <xdr:cNvSpPr txBox="1"/>
      </xdr:nvSpPr>
      <xdr:spPr>
        <a:xfrm>
          <a:off x="18388965" y="12279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908" name="テキスト ボックス 907"/>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9" name="直線コネクタ 90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910" name="直線コネクタ 909"/>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7015" cy="259080"/>
    <xdr:sp macro="" textlink="">
      <xdr:nvSpPr>
        <xdr:cNvPr id="911" name="テキスト ボックス 910"/>
        <xdr:cNvSpPr txBox="1"/>
      </xdr:nvSpPr>
      <xdr:spPr>
        <a:xfrm>
          <a:off x="18039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912" name="直線コネクタ 911"/>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5455" cy="257175"/>
    <xdr:sp macro="" textlink="">
      <xdr:nvSpPr>
        <xdr:cNvPr id="913" name="テキスト ボックス 912"/>
        <xdr:cNvSpPr txBox="1"/>
      </xdr:nvSpPr>
      <xdr:spPr>
        <a:xfrm>
          <a:off x="17820640" y="16603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914" name="直線コネクタ 913"/>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5455" cy="259080"/>
    <xdr:sp macro="" textlink="">
      <xdr:nvSpPr>
        <xdr:cNvPr id="915" name="テキスト ボックス 914"/>
        <xdr:cNvSpPr txBox="1"/>
      </xdr:nvSpPr>
      <xdr:spPr>
        <a:xfrm>
          <a:off x="17820640" y="16276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916" name="直線コネクタ 915"/>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5455" cy="257175"/>
    <xdr:sp macro="" textlink="">
      <xdr:nvSpPr>
        <xdr:cNvPr id="917" name="テキスト ボックス 916"/>
        <xdr:cNvSpPr txBox="1"/>
      </xdr:nvSpPr>
      <xdr:spPr>
        <a:xfrm>
          <a:off x="17820640" y="15951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918" name="直線コネクタ 917"/>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5455" cy="258445"/>
    <xdr:sp macro="" textlink="">
      <xdr:nvSpPr>
        <xdr:cNvPr id="919" name="テキスト ボックス 918"/>
        <xdr:cNvSpPr txBox="1"/>
      </xdr:nvSpPr>
      <xdr:spPr>
        <a:xfrm>
          <a:off x="17820640" y="15624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920" name="直線コネクタ 919"/>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1495" cy="259080"/>
    <xdr:sp macro="" textlink="">
      <xdr:nvSpPr>
        <xdr:cNvPr id="921" name="テキスト ボックス 920"/>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22" name="直線コネクタ 92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7175"/>
    <xdr:sp macro="" textlink="">
      <xdr:nvSpPr>
        <xdr:cNvPr id="923" name="テキスト ボックス 922"/>
        <xdr:cNvSpPr txBox="1"/>
      </xdr:nvSpPr>
      <xdr:spPr>
        <a:xfrm>
          <a:off x="17756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88265</xdr:rowOff>
    </xdr:from>
    <xdr:to xmlns:xdr="http://schemas.openxmlformats.org/drawingml/2006/spreadsheetDrawing">
      <xdr:col>116</xdr:col>
      <xdr:colOff>62865</xdr:colOff>
      <xdr:row>99</xdr:row>
      <xdr:rowOff>99060</xdr:rowOff>
    </xdr:to>
    <xdr:cxnSp macro="">
      <xdr:nvCxnSpPr>
        <xdr:cNvPr id="925" name="直線コネクタ 924"/>
        <xdr:cNvCxnSpPr/>
      </xdr:nvCxnSpPr>
      <xdr:spPr>
        <a:xfrm flipV="1">
          <a:off x="22159595" y="15518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7175"/>
    <xdr:sp macro="" textlink="">
      <xdr:nvSpPr>
        <xdr:cNvPr id="926" name="前年度繰上充用金最小値テキスト"/>
        <xdr:cNvSpPr txBox="1"/>
      </xdr:nvSpPr>
      <xdr:spPr>
        <a:xfrm>
          <a:off x="22212300" y="17119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27" name="直線コネクタ 926"/>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34925</xdr:rowOff>
    </xdr:from>
    <xdr:ext cx="469900" cy="259080"/>
    <xdr:sp macro="" textlink="">
      <xdr:nvSpPr>
        <xdr:cNvPr id="928" name="前年度繰上充用金最大値テキスト"/>
        <xdr:cNvSpPr txBox="1"/>
      </xdr:nvSpPr>
      <xdr:spPr>
        <a:xfrm>
          <a:off x="22212300" y="15293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88265</xdr:rowOff>
    </xdr:from>
    <xdr:to xmlns:xdr="http://schemas.openxmlformats.org/drawingml/2006/spreadsheetDrawing">
      <xdr:col>116</xdr:col>
      <xdr:colOff>152400</xdr:colOff>
      <xdr:row>90</xdr:row>
      <xdr:rowOff>88265</xdr:rowOff>
    </xdr:to>
    <xdr:cxnSp macro="">
      <xdr:nvCxnSpPr>
        <xdr:cNvPr id="929" name="直線コネクタ 928"/>
        <xdr:cNvCxnSpPr/>
      </xdr:nvCxnSpPr>
      <xdr:spPr>
        <a:xfrm>
          <a:off x="22072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30" name="直線コネクタ 929"/>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7175"/>
    <xdr:sp macro="" textlink="">
      <xdr:nvSpPr>
        <xdr:cNvPr id="931" name="前年度繰上充用金平均値テキスト"/>
        <xdr:cNvSpPr txBox="1"/>
      </xdr:nvSpPr>
      <xdr:spPr>
        <a:xfrm>
          <a:off x="22212300" y="16865600"/>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32" name="フローチャート: 判断 931"/>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33" name="直線コネクタ 932"/>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141605</xdr:rowOff>
    </xdr:to>
    <xdr:sp macro="" textlink="">
      <xdr:nvSpPr>
        <xdr:cNvPr id="934" name="フローチャート: 判断 933"/>
        <xdr:cNvSpPr/>
      </xdr:nvSpPr>
      <xdr:spPr>
        <a:xfrm>
          <a:off x="21272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158115</xdr:rowOff>
    </xdr:from>
    <xdr:ext cx="313690" cy="257175"/>
    <xdr:sp macro="" textlink="">
      <xdr:nvSpPr>
        <xdr:cNvPr id="935" name="テキスト ボックス 934"/>
        <xdr:cNvSpPr txBox="1"/>
      </xdr:nvSpPr>
      <xdr:spPr>
        <a:xfrm>
          <a:off x="21166455" y="1678876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36" name="直線コネクタ 935"/>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39370</xdr:rowOff>
    </xdr:from>
    <xdr:to xmlns:xdr="http://schemas.openxmlformats.org/drawingml/2006/spreadsheetDrawing">
      <xdr:col>107</xdr:col>
      <xdr:colOff>101600</xdr:colOff>
      <xdr:row>99</xdr:row>
      <xdr:rowOff>140970</xdr:rowOff>
    </xdr:to>
    <xdr:sp macro="" textlink="">
      <xdr:nvSpPr>
        <xdr:cNvPr id="937" name="フローチャート: 判断 936"/>
        <xdr:cNvSpPr/>
      </xdr:nvSpPr>
      <xdr:spPr>
        <a:xfrm>
          <a:off x="20383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157480</xdr:rowOff>
    </xdr:from>
    <xdr:ext cx="313690" cy="257175"/>
    <xdr:sp macro="" textlink="">
      <xdr:nvSpPr>
        <xdr:cNvPr id="938" name="テキスト ボックス 937"/>
        <xdr:cNvSpPr txBox="1"/>
      </xdr:nvSpPr>
      <xdr:spPr>
        <a:xfrm>
          <a:off x="20277455" y="167881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99060</xdr:rowOff>
    </xdr:from>
    <xdr:to xmlns:xdr="http://schemas.openxmlformats.org/drawingml/2006/spreadsheetDrawing">
      <xdr:col>102</xdr:col>
      <xdr:colOff>114300</xdr:colOff>
      <xdr:row>99</xdr:row>
      <xdr:rowOff>99060</xdr:rowOff>
    </xdr:to>
    <xdr:cxnSp macro="">
      <xdr:nvCxnSpPr>
        <xdr:cNvPr id="939" name="直線コネクタ 938"/>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37465</xdr:rowOff>
    </xdr:from>
    <xdr:to xmlns:xdr="http://schemas.openxmlformats.org/drawingml/2006/spreadsheetDrawing">
      <xdr:col>102</xdr:col>
      <xdr:colOff>165100</xdr:colOff>
      <xdr:row>99</xdr:row>
      <xdr:rowOff>139065</xdr:rowOff>
    </xdr:to>
    <xdr:sp macro="" textlink="">
      <xdr:nvSpPr>
        <xdr:cNvPr id="940" name="フローチャート: 判断 939"/>
        <xdr:cNvSpPr/>
      </xdr:nvSpPr>
      <xdr:spPr>
        <a:xfrm>
          <a:off x="19494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155575</xdr:rowOff>
    </xdr:from>
    <xdr:ext cx="313690" cy="257175"/>
    <xdr:sp macro="" textlink="">
      <xdr:nvSpPr>
        <xdr:cNvPr id="941" name="テキスト ボックス 940"/>
        <xdr:cNvSpPr txBox="1"/>
      </xdr:nvSpPr>
      <xdr:spPr>
        <a:xfrm>
          <a:off x="19388455" y="16786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42" name="フローチャート: 判断 941"/>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7175"/>
    <xdr:sp macro="" textlink="">
      <xdr:nvSpPr>
        <xdr:cNvPr id="943" name="テキスト ボックス 942"/>
        <xdr:cNvSpPr txBox="1"/>
      </xdr:nvSpPr>
      <xdr:spPr>
        <a:xfrm>
          <a:off x="18499455" y="16786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44" name="テキスト ボックス 94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45" name="テキスト ボックス 94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46" name="テキスト ボックス 94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47" name="テキスト ボックス 94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48" name="テキスト ボックス 94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49" name="楕円 948"/>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7175"/>
    <xdr:sp macro="" textlink="">
      <xdr:nvSpPr>
        <xdr:cNvPr id="950" name="前年度繰上充用金該当値テキスト"/>
        <xdr:cNvSpPr txBox="1"/>
      </xdr:nvSpPr>
      <xdr:spPr>
        <a:xfrm>
          <a:off x="22212300" y="16992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51" name="楕円 950"/>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7650" cy="259080"/>
    <xdr:sp macro="" textlink="">
      <xdr:nvSpPr>
        <xdr:cNvPr id="952" name="テキスト ボックス 951"/>
        <xdr:cNvSpPr txBox="1"/>
      </xdr:nvSpPr>
      <xdr:spPr>
        <a:xfrm>
          <a:off x="21198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53" name="楕円 952"/>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7650" cy="259080"/>
    <xdr:sp macro="" textlink="">
      <xdr:nvSpPr>
        <xdr:cNvPr id="954" name="テキスト ボックス 953"/>
        <xdr:cNvSpPr txBox="1"/>
      </xdr:nvSpPr>
      <xdr:spPr>
        <a:xfrm>
          <a:off x="20309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55" name="楕円 954"/>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47650" cy="259080"/>
    <xdr:sp macro="" textlink="">
      <xdr:nvSpPr>
        <xdr:cNvPr id="956" name="テキスト ボックス 955"/>
        <xdr:cNvSpPr txBox="1"/>
      </xdr:nvSpPr>
      <xdr:spPr>
        <a:xfrm>
          <a:off x="19420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57" name="楕円 956"/>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7650" cy="259080"/>
    <xdr:sp macro="" textlink="">
      <xdr:nvSpPr>
        <xdr:cNvPr id="958" name="テキスト ボックス 957"/>
        <xdr:cNvSpPr txBox="1"/>
      </xdr:nvSpPr>
      <xdr:spPr>
        <a:xfrm>
          <a:off x="18531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1,297,016</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17,913</a:t>
          </a:r>
          <a:r>
            <a:rPr kumimoji="1" lang="ja-JP" altLang="ja-JP" sz="1100">
              <a:solidFill>
                <a:schemeClr val="dk1"/>
              </a:solidFill>
              <a:effectLst/>
              <a:latin typeface="+mn-lt"/>
              <a:ea typeface="+mn-ea"/>
              <a:cs typeface="+mn-cs"/>
            </a:rPr>
            <a:t>円増加している。</a:t>
          </a:r>
          <a:endParaRPr lang="ja-JP" altLang="ja-JP" sz="1400">
            <a:effectLst/>
          </a:endParaRPr>
        </a:p>
        <a:p>
          <a:r>
            <a:rPr kumimoji="1" lang="ja-JP" altLang="ja-JP" sz="1100">
              <a:solidFill>
                <a:schemeClr val="dk1"/>
              </a:solidFill>
              <a:effectLst/>
              <a:latin typeface="+mn-lt"/>
              <a:ea typeface="+mn-ea"/>
              <a:cs typeface="+mn-cs"/>
            </a:rPr>
            <a:t>主要項目のうち、人件費は</a:t>
          </a:r>
          <a:r>
            <a:rPr kumimoji="1" lang="en-US" altLang="ja-JP" sz="1100">
              <a:solidFill>
                <a:schemeClr val="dk1"/>
              </a:solidFill>
              <a:effectLst/>
              <a:latin typeface="+mn-lt"/>
              <a:ea typeface="+mn-ea"/>
              <a:cs typeface="+mn-cs"/>
            </a:rPr>
            <a:t>167,593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人、物件費は</a:t>
          </a:r>
          <a:r>
            <a:rPr kumimoji="1" lang="en-US" altLang="ja-JP" sz="1100">
              <a:solidFill>
                <a:schemeClr val="dk1"/>
              </a:solidFill>
              <a:effectLst/>
              <a:latin typeface="+mn-lt"/>
              <a:ea typeface="+mn-ea"/>
              <a:cs typeface="+mn-cs"/>
            </a:rPr>
            <a:t>175,174</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人、扶助費は</a:t>
          </a:r>
          <a:r>
            <a:rPr kumimoji="1" lang="en-US" altLang="ja-JP" sz="1100">
              <a:solidFill>
                <a:schemeClr val="dk1"/>
              </a:solidFill>
              <a:effectLst/>
              <a:latin typeface="+mn-lt"/>
              <a:ea typeface="+mn-ea"/>
              <a:cs typeface="+mn-cs"/>
            </a:rPr>
            <a:t>207,703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人、普通建設事業費は</a:t>
          </a:r>
          <a:r>
            <a:rPr kumimoji="1" lang="en-US" altLang="ja-JP" sz="1100">
              <a:solidFill>
                <a:schemeClr val="dk1"/>
              </a:solidFill>
              <a:effectLst/>
              <a:latin typeface="+mn-lt"/>
              <a:ea typeface="+mn-ea"/>
              <a:cs typeface="+mn-cs"/>
            </a:rPr>
            <a:t>168,225</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人と類似団体を上回っている。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人件費は、前年度より</a:t>
          </a:r>
          <a:r>
            <a:rPr kumimoji="1" lang="en-US" altLang="ja-JP" sz="1100">
              <a:solidFill>
                <a:schemeClr val="dk1"/>
              </a:solidFill>
              <a:effectLst/>
              <a:latin typeface="+mn-lt"/>
              <a:ea typeface="+mn-ea"/>
              <a:cs typeface="+mn-cs"/>
            </a:rPr>
            <a:t>6,611</a:t>
          </a:r>
          <a:r>
            <a:rPr kumimoji="1" lang="ja-JP" altLang="ja-JP" sz="1100">
              <a:solidFill>
                <a:schemeClr val="dk1"/>
              </a:solidFill>
              <a:effectLst/>
              <a:latin typeface="+mn-lt"/>
              <a:ea typeface="+mn-ea"/>
              <a:cs typeface="+mn-cs"/>
            </a:rPr>
            <a:t>円増加しており、</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年連続増加している。今後も事務事業の見直し等に取り組むとともに、職員の適正配置に努める。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普通建設事業費（うち新規整備）は</a:t>
          </a:r>
          <a:r>
            <a:rPr kumimoji="1" lang="en-US" altLang="ja-JP" sz="1100">
              <a:solidFill>
                <a:schemeClr val="dk1"/>
              </a:solidFill>
              <a:effectLst/>
              <a:latin typeface="+mn-lt"/>
              <a:ea typeface="+mn-ea"/>
              <a:cs typeface="+mn-cs"/>
            </a:rPr>
            <a:t>76,231</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人で、東西に延びる海岸線を有することによる行政効率の悪さから各地域において点在する公共施設の更新等に対する費用が発生していることなどにより類似団体平均を上回っている。</a:t>
          </a:r>
          <a:endParaRPr lang="ja-JP" altLang="ja-JP" sz="1400">
            <a:effectLst/>
          </a:endParaRPr>
        </a:p>
        <a:p>
          <a:r>
            <a:rPr kumimoji="1" lang="ja-JP" altLang="ja-JP" sz="1100">
              <a:solidFill>
                <a:schemeClr val="dk1"/>
              </a:solidFill>
              <a:effectLst/>
              <a:latin typeface="+mn-lt"/>
              <a:ea typeface="+mn-ea"/>
              <a:cs typeface="+mn-cs"/>
            </a:rPr>
            <a:t>扶助費は、生活保護率が</a:t>
          </a:r>
          <a:r>
            <a:rPr kumimoji="1" lang="en-US" altLang="ja-JP" sz="1100">
              <a:solidFill>
                <a:schemeClr val="dk1"/>
              </a:solidFill>
              <a:effectLst/>
              <a:latin typeface="+mn-lt"/>
              <a:ea typeface="+mn-ea"/>
              <a:cs typeface="+mn-cs"/>
            </a:rPr>
            <a:t>55.5‰</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月末時点）と依然として高い水準で推移していることが大きな要因となっており、生活保護の適正化に今後も継続的に取り組んでいく。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今後も引続き市税収入等自主財源の確保に努めるとともに、国・県補助事業の活用など有利な制度の活用等を行いながら、事業の見直しや財政の健全化に取り組んでいく。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高知県室戸市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12,015
11,923
248.22
16,071,284
15,583,645
462,206
5,796,652
14,268,045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015" cy="257175"/>
    <xdr:sp macro="" textlink="">
      <xdr:nvSpPr>
        <xdr:cNvPr id="42" name="テキスト ボックス 41"/>
        <xdr:cNvSpPr txBox="1"/>
      </xdr:nvSpPr>
      <xdr:spPr>
        <a:xfrm>
          <a:off x="513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5455" cy="259080"/>
    <xdr:sp macro="" textlink="">
      <xdr:nvSpPr>
        <xdr:cNvPr id="44" name="テキスト ボックス 43"/>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5455" cy="259080"/>
    <xdr:sp macro="" textlink="">
      <xdr:nvSpPr>
        <xdr:cNvPr id="46" name="テキスト ボックス 45"/>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5455" cy="257175"/>
    <xdr:sp macro="" textlink="">
      <xdr:nvSpPr>
        <xdr:cNvPr id="48" name="テキスト ボックス 47"/>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5455" cy="259080"/>
    <xdr:sp macro="" textlink="">
      <xdr:nvSpPr>
        <xdr:cNvPr id="50" name="テキスト ボックス 49"/>
        <xdr:cNvSpPr txBox="1"/>
      </xdr:nvSpPr>
      <xdr:spPr>
        <a:xfrm>
          <a:off x="294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175"/>
    <xdr:sp macro="" textlink="">
      <xdr:nvSpPr>
        <xdr:cNvPr id="54" name="テキスト ボックス 53"/>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37465</xdr:rowOff>
    </xdr:from>
    <xdr:to xmlns:xdr="http://schemas.openxmlformats.org/drawingml/2006/spreadsheetDrawing">
      <xdr:col>24</xdr:col>
      <xdr:colOff>62865</xdr:colOff>
      <xdr:row>37</xdr:row>
      <xdr:rowOff>149860</xdr:rowOff>
    </xdr:to>
    <xdr:cxnSp macro="">
      <xdr:nvCxnSpPr>
        <xdr:cNvPr id="56" name="直線コネクタ 55"/>
        <xdr:cNvCxnSpPr/>
      </xdr:nvCxnSpPr>
      <xdr:spPr>
        <a:xfrm flipV="1">
          <a:off x="4633595" y="518096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153670</xdr:rowOff>
    </xdr:from>
    <xdr:ext cx="469900" cy="259080"/>
    <xdr:sp macro="" textlink="">
      <xdr:nvSpPr>
        <xdr:cNvPr id="57" name="議会費最小値テキスト"/>
        <xdr:cNvSpPr txBox="1"/>
      </xdr:nvSpPr>
      <xdr:spPr>
        <a:xfrm>
          <a:off x="4686300" y="6497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149860</xdr:rowOff>
    </xdr:from>
    <xdr:to xmlns:xdr="http://schemas.openxmlformats.org/drawingml/2006/spreadsheetDrawing">
      <xdr:col>24</xdr:col>
      <xdr:colOff>152400</xdr:colOff>
      <xdr:row>37</xdr:row>
      <xdr:rowOff>149860</xdr:rowOff>
    </xdr:to>
    <xdr:cxnSp macro="">
      <xdr:nvCxnSpPr>
        <xdr:cNvPr id="58" name="直線コネクタ 57"/>
        <xdr:cNvCxnSpPr/>
      </xdr:nvCxnSpPr>
      <xdr:spPr>
        <a:xfrm>
          <a:off x="4546600" y="649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155575</xdr:rowOff>
    </xdr:from>
    <xdr:ext cx="534670" cy="257175"/>
    <xdr:sp macro="" textlink="">
      <xdr:nvSpPr>
        <xdr:cNvPr id="59" name="議会費最大値テキスト"/>
        <xdr:cNvSpPr txBox="1"/>
      </xdr:nvSpPr>
      <xdr:spPr>
        <a:xfrm>
          <a:off x="4686300" y="49561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37465</xdr:rowOff>
    </xdr:from>
    <xdr:to xmlns:xdr="http://schemas.openxmlformats.org/drawingml/2006/spreadsheetDrawing">
      <xdr:col>24</xdr:col>
      <xdr:colOff>152400</xdr:colOff>
      <xdr:row>30</xdr:row>
      <xdr:rowOff>37465</xdr:rowOff>
    </xdr:to>
    <xdr:cxnSp macro="">
      <xdr:nvCxnSpPr>
        <xdr:cNvPr id="60" name="直線コネクタ 59"/>
        <xdr:cNvCxnSpPr/>
      </xdr:nvCxnSpPr>
      <xdr:spPr>
        <a:xfrm>
          <a:off x="4546600" y="518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50800</xdr:rowOff>
    </xdr:from>
    <xdr:to xmlns:xdr="http://schemas.openxmlformats.org/drawingml/2006/spreadsheetDrawing">
      <xdr:col>24</xdr:col>
      <xdr:colOff>63500</xdr:colOff>
      <xdr:row>33</xdr:row>
      <xdr:rowOff>83820</xdr:rowOff>
    </xdr:to>
    <xdr:cxnSp macro="">
      <xdr:nvCxnSpPr>
        <xdr:cNvPr id="61" name="直線コネクタ 60"/>
        <xdr:cNvCxnSpPr/>
      </xdr:nvCxnSpPr>
      <xdr:spPr>
        <a:xfrm flipV="1">
          <a:off x="3797300" y="57086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68580</xdr:rowOff>
    </xdr:from>
    <xdr:ext cx="469900" cy="259080"/>
    <xdr:sp macro="" textlink="">
      <xdr:nvSpPr>
        <xdr:cNvPr id="62" name="議会費平均値テキスト"/>
        <xdr:cNvSpPr txBox="1"/>
      </xdr:nvSpPr>
      <xdr:spPr>
        <a:xfrm>
          <a:off x="4686300" y="6069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90170</xdr:rowOff>
    </xdr:from>
    <xdr:to xmlns:xdr="http://schemas.openxmlformats.org/drawingml/2006/spreadsheetDrawing">
      <xdr:col>24</xdr:col>
      <xdr:colOff>114300</xdr:colOff>
      <xdr:row>36</xdr:row>
      <xdr:rowOff>20320</xdr:rowOff>
    </xdr:to>
    <xdr:sp macro="" textlink="">
      <xdr:nvSpPr>
        <xdr:cNvPr id="63" name="フローチャート: 判断 62"/>
        <xdr:cNvSpPr/>
      </xdr:nvSpPr>
      <xdr:spPr>
        <a:xfrm>
          <a:off x="45847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83820</xdr:rowOff>
    </xdr:from>
    <xdr:to xmlns:xdr="http://schemas.openxmlformats.org/drawingml/2006/spreadsheetDrawing">
      <xdr:col>19</xdr:col>
      <xdr:colOff>177800</xdr:colOff>
      <xdr:row>33</xdr:row>
      <xdr:rowOff>130810</xdr:rowOff>
    </xdr:to>
    <xdr:cxnSp macro="">
      <xdr:nvCxnSpPr>
        <xdr:cNvPr id="64" name="直線コネクタ 63"/>
        <xdr:cNvCxnSpPr/>
      </xdr:nvCxnSpPr>
      <xdr:spPr>
        <a:xfrm flipV="1">
          <a:off x="2908300" y="57416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100330</xdr:rowOff>
    </xdr:from>
    <xdr:to xmlns:xdr="http://schemas.openxmlformats.org/drawingml/2006/spreadsheetDrawing">
      <xdr:col>20</xdr:col>
      <xdr:colOff>38100</xdr:colOff>
      <xdr:row>36</xdr:row>
      <xdr:rowOff>30480</xdr:rowOff>
    </xdr:to>
    <xdr:sp macro="" textlink="">
      <xdr:nvSpPr>
        <xdr:cNvPr id="65" name="フローチャート: 判断 64"/>
        <xdr:cNvSpPr/>
      </xdr:nvSpPr>
      <xdr:spPr>
        <a:xfrm>
          <a:off x="3746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21590</xdr:rowOff>
    </xdr:from>
    <xdr:ext cx="467995" cy="259080"/>
    <xdr:sp macro="" textlink="">
      <xdr:nvSpPr>
        <xdr:cNvPr id="66" name="テキスト ボックス 65"/>
        <xdr:cNvSpPr txBox="1"/>
      </xdr:nvSpPr>
      <xdr:spPr>
        <a:xfrm>
          <a:off x="3562350" y="61937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104140</xdr:rowOff>
    </xdr:from>
    <xdr:to xmlns:xdr="http://schemas.openxmlformats.org/drawingml/2006/spreadsheetDrawing">
      <xdr:col>15</xdr:col>
      <xdr:colOff>50800</xdr:colOff>
      <xdr:row>33</xdr:row>
      <xdr:rowOff>130810</xdr:rowOff>
    </xdr:to>
    <xdr:cxnSp macro="">
      <xdr:nvCxnSpPr>
        <xdr:cNvPr id="67" name="直線コネクタ 66"/>
        <xdr:cNvCxnSpPr/>
      </xdr:nvCxnSpPr>
      <xdr:spPr>
        <a:xfrm>
          <a:off x="2019300" y="57619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125730</xdr:rowOff>
    </xdr:from>
    <xdr:to xmlns:xdr="http://schemas.openxmlformats.org/drawingml/2006/spreadsheetDrawing">
      <xdr:col>15</xdr:col>
      <xdr:colOff>101600</xdr:colOff>
      <xdr:row>36</xdr:row>
      <xdr:rowOff>55880</xdr:rowOff>
    </xdr:to>
    <xdr:sp macro="" textlink="">
      <xdr:nvSpPr>
        <xdr:cNvPr id="68" name="フローチャート: 判断 67"/>
        <xdr:cNvSpPr/>
      </xdr:nvSpPr>
      <xdr:spPr>
        <a:xfrm>
          <a:off x="2857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46990</xdr:rowOff>
    </xdr:from>
    <xdr:ext cx="467995" cy="259080"/>
    <xdr:sp macro="" textlink="">
      <xdr:nvSpPr>
        <xdr:cNvPr id="69" name="テキスト ボックス 68"/>
        <xdr:cNvSpPr txBox="1"/>
      </xdr:nvSpPr>
      <xdr:spPr>
        <a:xfrm>
          <a:off x="2673350" y="6219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89535</xdr:rowOff>
    </xdr:from>
    <xdr:to xmlns:xdr="http://schemas.openxmlformats.org/drawingml/2006/spreadsheetDrawing">
      <xdr:col>10</xdr:col>
      <xdr:colOff>114300</xdr:colOff>
      <xdr:row>33</xdr:row>
      <xdr:rowOff>104140</xdr:rowOff>
    </xdr:to>
    <xdr:cxnSp macro="">
      <xdr:nvCxnSpPr>
        <xdr:cNvPr id="70" name="直線コネクタ 69"/>
        <xdr:cNvCxnSpPr/>
      </xdr:nvCxnSpPr>
      <xdr:spPr>
        <a:xfrm>
          <a:off x="1130300" y="57473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7620</xdr:rowOff>
    </xdr:from>
    <xdr:ext cx="467995" cy="257175"/>
    <xdr:sp macro="" textlink="">
      <xdr:nvSpPr>
        <xdr:cNvPr id="72" name="テキスト ボックス 71"/>
        <xdr:cNvSpPr txBox="1"/>
      </xdr:nvSpPr>
      <xdr:spPr>
        <a:xfrm>
          <a:off x="1784350" y="61798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81280</xdr:rowOff>
    </xdr:from>
    <xdr:to xmlns:xdr="http://schemas.openxmlformats.org/drawingml/2006/spreadsheetDrawing">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2540</xdr:rowOff>
    </xdr:from>
    <xdr:ext cx="467995" cy="259080"/>
    <xdr:sp macro="" textlink="">
      <xdr:nvSpPr>
        <xdr:cNvPr id="74" name="テキスト ボックス 73"/>
        <xdr:cNvSpPr txBox="1"/>
      </xdr:nvSpPr>
      <xdr:spPr>
        <a:xfrm>
          <a:off x="895350" y="61747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171450</xdr:rowOff>
    </xdr:from>
    <xdr:to xmlns:xdr="http://schemas.openxmlformats.org/drawingml/2006/spreadsheetDrawing">
      <xdr:col>24</xdr:col>
      <xdr:colOff>114300</xdr:colOff>
      <xdr:row>33</xdr:row>
      <xdr:rowOff>101600</xdr:rowOff>
    </xdr:to>
    <xdr:sp macro="" textlink="">
      <xdr:nvSpPr>
        <xdr:cNvPr id="80" name="楕円 79"/>
        <xdr:cNvSpPr/>
      </xdr:nvSpPr>
      <xdr:spPr>
        <a:xfrm>
          <a:off x="45847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22860</xdr:rowOff>
    </xdr:from>
    <xdr:ext cx="469900" cy="259080"/>
    <xdr:sp macro="" textlink="">
      <xdr:nvSpPr>
        <xdr:cNvPr id="81" name="議会費該当値テキスト"/>
        <xdr:cNvSpPr txBox="1"/>
      </xdr:nvSpPr>
      <xdr:spPr>
        <a:xfrm>
          <a:off x="4686300" y="550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33020</xdr:rowOff>
    </xdr:from>
    <xdr:to xmlns:xdr="http://schemas.openxmlformats.org/drawingml/2006/spreadsheetDrawing">
      <xdr:col>20</xdr:col>
      <xdr:colOff>38100</xdr:colOff>
      <xdr:row>33</xdr:row>
      <xdr:rowOff>134620</xdr:rowOff>
    </xdr:to>
    <xdr:sp macro="" textlink="">
      <xdr:nvSpPr>
        <xdr:cNvPr id="82" name="楕円 81"/>
        <xdr:cNvSpPr/>
      </xdr:nvSpPr>
      <xdr:spPr>
        <a:xfrm>
          <a:off x="3746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151130</xdr:rowOff>
    </xdr:from>
    <xdr:ext cx="467995" cy="259080"/>
    <xdr:sp macro="" textlink="">
      <xdr:nvSpPr>
        <xdr:cNvPr id="83" name="テキスト ボックス 82"/>
        <xdr:cNvSpPr txBox="1"/>
      </xdr:nvSpPr>
      <xdr:spPr>
        <a:xfrm>
          <a:off x="3562350" y="5466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80010</xdr:rowOff>
    </xdr:from>
    <xdr:to xmlns:xdr="http://schemas.openxmlformats.org/drawingml/2006/spreadsheetDrawing">
      <xdr:col>15</xdr:col>
      <xdr:colOff>101600</xdr:colOff>
      <xdr:row>34</xdr:row>
      <xdr:rowOff>10160</xdr:rowOff>
    </xdr:to>
    <xdr:sp macro="" textlink="">
      <xdr:nvSpPr>
        <xdr:cNvPr id="84" name="楕円 83"/>
        <xdr:cNvSpPr/>
      </xdr:nvSpPr>
      <xdr:spPr>
        <a:xfrm>
          <a:off x="28575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26670</xdr:rowOff>
    </xdr:from>
    <xdr:ext cx="467995" cy="259080"/>
    <xdr:sp macro="" textlink="">
      <xdr:nvSpPr>
        <xdr:cNvPr id="85" name="テキスト ボックス 84"/>
        <xdr:cNvSpPr txBox="1"/>
      </xdr:nvSpPr>
      <xdr:spPr>
        <a:xfrm>
          <a:off x="2673350" y="5513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53340</xdr:rowOff>
    </xdr:from>
    <xdr:to xmlns:xdr="http://schemas.openxmlformats.org/drawingml/2006/spreadsheetDrawing">
      <xdr:col>10</xdr:col>
      <xdr:colOff>165100</xdr:colOff>
      <xdr:row>33</xdr:row>
      <xdr:rowOff>154940</xdr:rowOff>
    </xdr:to>
    <xdr:sp macro="" textlink="">
      <xdr:nvSpPr>
        <xdr:cNvPr id="86" name="楕円 85"/>
        <xdr:cNvSpPr/>
      </xdr:nvSpPr>
      <xdr:spPr>
        <a:xfrm>
          <a:off x="1968500" y="57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0</xdr:rowOff>
    </xdr:from>
    <xdr:ext cx="467995" cy="259080"/>
    <xdr:sp macro="" textlink="">
      <xdr:nvSpPr>
        <xdr:cNvPr id="87" name="テキスト ボックス 86"/>
        <xdr:cNvSpPr txBox="1"/>
      </xdr:nvSpPr>
      <xdr:spPr>
        <a:xfrm>
          <a:off x="1784350" y="5486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38735</xdr:rowOff>
    </xdr:from>
    <xdr:to xmlns:xdr="http://schemas.openxmlformats.org/drawingml/2006/spreadsheetDrawing">
      <xdr:col>6</xdr:col>
      <xdr:colOff>38100</xdr:colOff>
      <xdr:row>33</xdr:row>
      <xdr:rowOff>140335</xdr:rowOff>
    </xdr:to>
    <xdr:sp macro="" textlink="">
      <xdr:nvSpPr>
        <xdr:cNvPr id="88" name="楕円 87"/>
        <xdr:cNvSpPr/>
      </xdr:nvSpPr>
      <xdr:spPr>
        <a:xfrm>
          <a:off x="1079500"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156845</xdr:rowOff>
    </xdr:from>
    <xdr:ext cx="467995" cy="257175"/>
    <xdr:sp macro="" textlink="">
      <xdr:nvSpPr>
        <xdr:cNvPr id="89" name="テキスト ボックス 88"/>
        <xdr:cNvSpPr txBox="1"/>
      </xdr:nvSpPr>
      <xdr:spPr>
        <a:xfrm>
          <a:off x="895350" y="54717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015" cy="259080"/>
    <xdr:sp macro="" textlink="">
      <xdr:nvSpPr>
        <xdr:cNvPr id="101" name="テキスト ボックス 100"/>
        <xdr:cNvSpPr txBox="1"/>
      </xdr:nvSpPr>
      <xdr:spPr>
        <a:xfrm>
          <a:off x="513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3725" cy="257175"/>
    <xdr:sp macro="" textlink="">
      <xdr:nvSpPr>
        <xdr:cNvPr id="103" name="テキスト ボックス 102"/>
        <xdr:cNvSpPr txBox="1"/>
      </xdr:nvSpPr>
      <xdr:spPr>
        <a:xfrm>
          <a:off x="166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3725" cy="259080"/>
    <xdr:sp macro="" textlink="">
      <xdr:nvSpPr>
        <xdr:cNvPr id="105" name="テキスト ボックス 104"/>
        <xdr:cNvSpPr txBox="1"/>
      </xdr:nvSpPr>
      <xdr:spPr>
        <a:xfrm>
          <a:off x="166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725" cy="257175"/>
    <xdr:sp macro="" textlink="">
      <xdr:nvSpPr>
        <xdr:cNvPr id="107" name="テキスト ボックス 106"/>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3895" cy="258445"/>
    <xdr:sp macro="" textlink="">
      <xdr:nvSpPr>
        <xdr:cNvPr id="109" name="テキスト ボックス 108"/>
        <xdr:cNvSpPr txBox="1"/>
      </xdr:nvSpPr>
      <xdr:spPr>
        <a:xfrm>
          <a:off x="76200" y="8766175"/>
          <a:ext cx="6838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3895" cy="259080"/>
    <xdr:sp macro="" textlink="">
      <xdr:nvSpPr>
        <xdr:cNvPr id="111" name="テキスト ボックス 110"/>
        <xdr:cNvSpPr txBox="1"/>
      </xdr:nvSpPr>
      <xdr:spPr>
        <a:xfrm>
          <a:off x="76200" y="8439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7175"/>
    <xdr:sp macro="" textlink="">
      <xdr:nvSpPr>
        <xdr:cNvPr id="113" name="テキスト ボックス 112"/>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40640</xdr:rowOff>
    </xdr:from>
    <xdr:to xmlns:xdr="http://schemas.openxmlformats.org/drawingml/2006/spreadsheetDrawing">
      <xdr:col>24</xdr:col>
      <xdr:colOff>62865</xdr:colOff>
      <xdr:row>59</xdr:row>
      <xdr:rowOff>52070</xdr:rowOff>
    </xdr:to>
    <xdr:cxnSp macro="">
      <xdr:nvCxnSpPr>
        <xdr:cNvPr id="115" name="直線コネクタ 114"/>
        <xdr:cNvCxnSpPr/>
      </xdr:nvCxnSpPr>
      <xdr:spPr>
        <a:xfrm flipV="1">
          <a:off x="4633595" y="878459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55880</xdr:rowOff>
    </xdr:from>
    <xdr:ext cx="534670" cy="259080"/>
    <xdr:sp macro="" textlink="">
      <xdr:nvSpPr>
        <xdr:cNvPr id="116" name="総務費最小値テキスト"/>
        <xdr:cNvSpPr txBox="1"/>
      </xdr:nvSpPr>
      <xdr:spPr>
        <a:xfrm>
          <a:off x="4686300" y="1017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52070</xdr:rowOff>
    </xdr:from>
    <xdr:to xmlns:xdr="http://schemas.openxmlformats.org/drawingml/2006/spreadsheetDrawing">
      <xdr:col>24</xdr:col>
      <xdr:colOff>152400</xdr:colOff>
      <xdr:row>59</xdr:row>
      <xdr:rowOff>52070</xdr:rowOff>
    </xdr:to>
    <xdr:cxnSp macro="">
      <xdr:nvCxnSpPr>
        <xdr:cNvPr id="117" name="直線コネクタ 116"/>
        <xdr:cNvCxnSpPr/>
      </xdr:nvCxnSpPr>
      <xdr:spPr>
        <a:xfrm>
          <a:off x="4546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158115</xdr:rowOff>
    </xdr:from>
    <xdr:ext cx="690245" cy="257175"/>
    <xdr:sp macro="" textlink="">
      <xdr:nvSpPr>
        <xdr:cNvPr id="118" name="総務費最大値テキスト"/>
        <xdr:cNvSpPr txBox="1"/>
      </xdr:nvSpPr>
      <xdr:spPr>
        <a:xfrm>
          <a:off x="4686300" y="8559165"/>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1,314,093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40640</xdr:rowOff>
    </xdr:from>
    <xdr:to xmlns:xdr="http://schemas.openxmlformats.org/drawingml/2006/spreadsheetDrawing">
      <xdr:col>24</xdr:col>
      <xdr:colOff>152400</xdr:colOff>
      <xdr:row>51</xdr:row>
      <xdr:rowOff>40640</xdr:rowOff>
    </xdr:to>
    <xdr:cxnSp macro="">
      <xdr:nvCxnSpPr>
        <xdr:cNvPr id="119" name="直線コネクタ 118"/>
        <xdr:cNvCxnSpPr/>
      </xdr:nvCxnSpPr>
      <xdr:spPr>
        <a:xfrm>
          <a:off x="4546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49530</xdr:rowOff>
    </xdr:from>
    <xdr:to xmlns:xdr="http://schemas.openxmlformats.org/drawingml/2006/spreadsheetDrawing">
      <xdr:col>24</xdr:col>
      <xdr:colOff>63500</xdr:colOff>
      <xdr:row>58</xdr:row>
      <xdr:rowOff>83185</xdr:rowOff>
    </xdr:to>
    <xdr:cxnSp macro="">
      <xdr:nvCxnSpPr>
        <xdr:cNvPr id="120" name="直線コネクタ 119"/>
        <xdr:cNvCxnSpPr/>
      </xdr:nvCxnSpPr>
      <xdr:spPr>
        <a:xfrm flipV="1">
          <a:off x="3797300" y="999363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54610</xdr:rowOff>
    </xdr:from>
    <xdr:ext cx="598805" cy="257175"/>
    <xdr:sp macro="" textlink="">
      <xdr:nvSpPr>
        <xdr:cNvPr id="121" name="総務費平均値テキスト"/>
        <xdr:cNvSpPr txBox="1"/>
      </xdr:nvSpPr>
      <xdr:spPr>
        <a:xfrm>
          <a:off x="4686300" y="999871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76200</xdr:rowOff>
    </xdr:from>
    <xdr:to xmlns:xdr="http://schemas.openxmlformats.org/drawingml/2006/spreadsheetDrawing">
      <xdr:col>24</xdr:col>
      <xdr:colOff>114300</xdr:colOff>
      <xdr:row>59</xdr:row>
      <xdr:rowOff>6350</xdr:rowOff>
    </xdr:to>
    <xdr:sp macro="" textlink="">
      <xdr:nvSpPr>
        <xdr:cNvPr id="122" name="フローチャート: 判断 121"/>
        <xdr:cNvSpPr/>
      </xdr:nvSpPr>
      <xdr:spPr>
        <a:xfrm>
          <a:off x="45847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53340</xdr:rowOff>
    </xdr:from>
    <xdr:to xmlns:xdr="http://schemas.openxmlformats.org/drawingml/2006/spreadsheetDrawing">
      <xdr:col>19</xdr:col>
      <xdr:colOff>177800</xdr:colOff>
      <xdr:row>58</xdr:row>
      <xdr:rowOff>83185</xdr:rowOff>
    </xdr:to>
    <xdr:cxnSp macro="">
      <xdr:nvCxnSpPr>
        <xdr:cNvPr id="123" name="直線コネクタ 122"/>
        <xdr:cNvCxnSpPr/>
      </xdr:nvCxnSpPr>
      <xdr:spPr>
        <a:xfrm>
          <a:off x="2908300" y="99974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73660</xdr:rowOff>
    </xdr:from>
    <xdr:to xmlns:xdr="http://schemas.openxmlformats.org/drawingml/2006/spreadsheetDrawing">
      <xdr:col>20</xdr:col>
      <xdr:colOff>38100</xdr:colOff>
      <xdr:row>59</xdr:row>
      <xdr:rowOff>3810</xdr:rowOff>
    </xdr:to>
    <xdr:sp macro="" textlink="">
      <xdr:nvSpPr>
        <xdr:cNvPr id="124" name="フローチャート: 判断 123"/>
        <xdr:cNvSpPr/>
      </xdr:nvSpPr>
      <xdr:spPr>
        <a:xfrm>
          <a:off x="3746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166370</xdr:rowOff>
    </xdr:from>
    <xdr:ext cx="596900" cy="257175"/>
    <xdr:sp macro="" textlink="">
      <xdr:nvSpPr>
        <xdr:cNvPr id="125" name="テキスト ボックス 124"/>
        <xdr:cNvSpPr txBox="1"/>
      </xdr:nvSpPr>
      <xdr:spPr>
        <a:xfrm>
          <a:off x="3497580" y="101104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53340</xdr:rowOff>
    </xdr:from>
    <xdr:to xmlns:xdr="http://schemas.openxmlformats.org/drawingml/2006/spreadsheetDrawing">
      <xdr:col>15</xdr:col>
      <xdr:colOff>50800</xdr:colOff>
      <xdr:row>58</xdr:row>
      <xdr:rowOff>155575</xdr:rowOff>
    </xdr:to>
    <xdr:cxnSp macro="">
      <xdr:nvCxnSpPr>
        <xdr:cNvPr id="126" name="直線コネクタ 125"/>
        <xdr:cNvCxnSpPr/>
      </xdr:nvCxnSpPr>
      <xdr:spPr>
        <a:xfrm flipV="1">
          <a:off x="2019300" y="999744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161290</xdr:rowOff>
    </xdr:from>
    <xdr:to xmlns:xdr="http://schemas.openxmlformats.org/drawingml/2006/spreadsheetDrawing">
      <xdr:col>15</xdr:col>
      <xdr:colOff>101600</xdr:colOff>
      <xdr:row>58</xdr:row>
      <xdr:rowOff>91440</xdr:rowOff>
    </xdr:to>
    <xdr:sp macro="" textlink="">
      <xdr:nvSpPr>
        <xdr:cNvPr id="127" name="フローチャート: 判断 126"/>
        <xdr:cNvSpPr/>
      </xdr:nvSpPr>
      <xdr:spPr>
        <a:xfrm>
          <a:off x="2857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109220</xdr:rowOff>
    </xdr:from>
    <xdr:ext cx="596900" cy="257175"/>
    <xdr:sp macro="" textlink="">
      <xdr:nvSpPr>
        <xdr:cNvPr id="128" name="テキスト ボックス 127"/>
        <xdr:cNvSpPr txBox="1"/>
      </xdr:nvSpPr>
      <xdr:spPr>
        <a:xfrm>
          <a:off x="2608580" y="97104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147320</xdr:rowOff>
    </xdr:from>
    <xdr:to xmlns:xdr="http://schemas.openxmlformats.org/drawingml/2006/spreadsheetDrawing">
      <xdr:col>10</xdr:col>
      <xdr:colOff>114300</xdr:colOff>
      <xdr:row>58</xdr:row>
      <xdr:rowOff>155575</xdr:rowOff>
    </xdr:to>
    <xdr:cxnSp macro="">
      <xdr:nvCxnSpPr>
        <xdr:cNvPr id="129" name="直線コネクタ 128"/>
        <xdr:cNvCxnSpPr/>
      </xdr:nvCxnSpPr>
      <xdr:spPr>
        <a:xfrm>
          <a:off x="1130300" y="100914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109220</xdr:rowOff>
    </xdr:from>
    <xdr:to xmlns:xdr="http://schemas.openxmlformats.org/drawingml/2006/spreadsheetDrawing">
      <xdr:col>10</xdr:col>
      <xdr:colOff>165100</xdr:colOff>
      <xdr:row>59</xdr:row>
      <xdr:rowOff>39370</xdr:rowOff>
    </xdr:to>
    <xdr:sp macro="" textlink="">
      <xdr:nvSpPr>
        <xdr:cNvPr id="130" name="フローチャート: 判断 129"/>
        <xdr:cNvSpPr/>
      </xdr:nvSpPr>
      <xdr:spPr>
        <a:xfrm>
          <a:off x="1968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30480</xdr:rowOff>
    </xdr:from>
    <xdr:ext cx="596900" cy="257175"/>
    <xdr:sp macro="" textlink="">
      <xdr:nvSpPr>
        <xdr:cNvPr id="131" name="テキスト ボックス 130"/>
        <xdr:cNvSpPr txBox="1"/>
      </xdr:nvSpPr>
      <xdr:spPr>
        <a:xfrm>
          <a:off x="1719580" y="101460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122555</xdr:rowOff>
    </xdr:from>
    <xdr:to xmlns:xdr="http://schemas.openxmlformats.org/drawingml/2006/spreadsheetDrawing">
      <xdr:col>6</xdr:col>
      <xdr:colOff>38100</xdr:colOff>
      <xdr:row>59</xdr:row>
      <xdr:rowOff>52705</xdr:rowOff>
    </xdr:to>
    <xdr:sp macro="" textlink="">
      <xdr:nvSpPr>
        <xdr:cNvPr id="132" name="フローチャート: 判断 131"/>
        <xdr:cNvSpPr/>
      </xdr:nvSpPr>
      <xdr:spPr>
        <a:xfrm>
          <a:off x="1079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43815</xdr:rowOff>
    </xdr:from>
    <xdr:ext cx="532765" cy="257175"/>
    <xdr:sp macro="" textlink="">
      <xdr:nvSpPr>
        <xdr:cNvPr id="133" name="テキスト ボックス 132"/>
        <xdr:cNvSpPr txBox="1"/>
      </xdr:nvSpPr>
      <xdr:spPr>
        <a:xfrm>
          <a:off x="862965" y="101593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170180</xdr:rowOff>
    </xdr:from>
    <xdr:to xmlns:xdr="http://schemas.openxmlformats.org/drawingml/2006/spreadsheetDrawing">
      <xdr:col>24</xdr:col>
      <xdr:colOff>114300</xdr:colOff>
      <xdr:row>58</xdr:row>
      <xdr:rowOff>100330</xdr:rowOff>
    </xdr:to>
    <xdr:sp macro="" textlink="">
      <xdr:nvSpPr>
        <xdr:cNvPr id="139" name="楕円 138"/>
        <xdr:cNvSpPr/>
      </xdr:nvSpPr>
      <xdr:spPr>
        <a:xfrm>
          <a:off x="45847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21590</xdr:rowOff>
    </xdr:from>
    <xdr:ext cx="598805" cy="259080"/>
    <xdr:sp macro="" textlink="">
      <xdr:nvSpPr>
        <xdr:cNvPr id="140" name="総務費該当値テキスト"/>
        <xdr:cNvSpPr txBox="1"/>
      </xdr:nvSpPr>
      <xdr:spPr>
        <a:xfrm>
          <a:off x="4686300" y="9794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32385</xdr:rowOff>
    </xdr:from>
    <xdr:to xmlns:xdr="http://schemas.openxmlformats.org/drawingml/2006/spreadsheetDrawing">
      <xdr:col>20</xdr:col>
      <xdr:colOff>38100</xdr:colOff>
      <xdr:row>58</xdr:row>
      <xdr:rowOff>133985</xdr:rowOff>
    </xdr:to>
    <xdr:sp macro="" textlink="">
      <xdr:nvSpPr>
        <xdr:cNvPr id="141" name="楕円 140"/>
        <xdr:cNvSpPr/>
      </xdr:nvSpPr>
      <xdr:spPr>
        <a:xfrm>
          <a:off x="3746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150495</xdr:rowOff>
    </xdr:from>
    <xdr:ext cx="596900" cy="259080"/>
    <xdr:sp macro="" textlink="">
      <xdr:nvSpPr>
        <xdr:cNvPr id="142" name="テキスト ボックス 141"/>
        <xdr:cNvSpPr txBox="1"/>
      </xdr:nvSpPr>
      <xdr:spPr>
        <a:xfrm>
          <a:off x="3497580" y="97516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2540</xdr:rowOff>
    </xdr:from>
    <xdr:to xmlns:xdr="http://schemas.openxmlformats.org/drawingml/2006/spreadsheetDrawing">
      <xdr:col>15</xdr:col>
      <xdr:colOff>101600</xdr:colOff>
      <xdr:row>58</xdr:row>
      <xdr:rowOff>104140</xdr:rowOff>
    </xdr:to>
    <xdr:sp macro="" textlink="">
      <xdr:nvSpPr>
        <xdr:cNvPr id="143" name="楕円 142"/>
        <xdr:cNvSpPr/>
      </xdr:nvSpPr>
      <xdr:spPr>
        <a:xfrm>
          <a:off x="2857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95250</xdr:rowOff>
    </xdr:from>
    <xdr:ext cx="596900" cy="259080"/>
    <xdr:sp macro="" textlink="">
      <xdr:nvSpPr>
        <xdr:cNvPr id="144" name="テキスト ボックス 143"/>
        <xdr:cNvSpPr txBox="1"/>
      </xdr:nvSpPr>
      <xdr:spPr>
        <a:xfrm>
          <a:off x="2608580" y="100393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104775</xdr:rowOff>
    </xdr:from>
    <xdr:to xmlns:xdr="http://schemas.openxmlformats.org/drawingml/2006/spreadsheetDrawing">
      <xdr:col>10</xdr:col>
      <xdr:colOff>165100</xdr:colOff>
      <xdr:row>59</xdr:row>
      <xdr:rowOff>34925</xdr:rowOff>
    </xdr:to>
    <xdr:sp macro="" textlink="">
      <xdr:nvSpPr>
        <xdr:cNvPr id="145" name="楕円 144"/>
        <xdr:cNvSpPr/>
      </xdr:nvSpPr>
      <xdr:spPr>
        <a:xfrm>
          <a:off x="19685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52070</xdr:rowOff>
    </xdr:from>
    <xdr:ext cx="596900" cy="257175"/>
    <xdr:sp macro="" textlink="">
      <xdr:nvSpPr>
        <xdr:cNvPr id="146" name="テキスト ボックス 145"/>
        <xdr:cNvSpPr txBox="1"/>
      </xdr:nvSpPr>
      <xdr:spPr>
        <a:xfrm>
          <a:off x="1719580" y="98247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96520</xdr:rowOff>
    </xdr:from>
    <xdr:to xmlns:xdr="http://schemas.openxmlformats.org/drawingml/2006/spreadsheetDrawing">
      <xdr:col>6</xdr:col>
      <xdr:colOff>38100</xdr:colOff>
      <xdr:row>59</xdr:row>
      <xdr:rowOff>26670</xdr:rowOff>
    </xdr:to>
    <xdr:sp macro="" textlink="">
      <xdr:nvSpPr>
        <xdr:cNvPr id="147" name="楕円 146"/>
        <xdr:cNvSpPr/>
      </xdr:nvSpPr>
      <xdr:spPr>
        <a:xfrm>
          <a:off x="107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43180</xdr:rowOff>
    </xdr:from>
    <xdr:ext cx="596900" cy="257175"/>
    <xdr:sp macro="" textlink="">
      <xdr:nvSpPr>
        <xdr:cNvPr id="148" name="テキスト ボックス 147"/>
        <xdr:cNvSpPr txBox="1"/>
      </xdr:nvSpPr>
      <xdr:spPr>
        <a:xfrm>
          <a:off x="830580" y="98158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7" name="テキスト ボックス 156"/>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015" cy="257175"/>
    <xdr:sp macro="" textlink="">
      <xdr:nvSpPr>
        <xdr:cNvPr id="159" name="テキスト ボックス 158"/>
        <xdr:cNvSpPr txBox="1"/>
      </xdr:nvSpPr>
      <xdr:spPr>
        <a:xfrm>
          <a:off x="513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3725" cy="257175"/>
    <xdr:sp macro="" textlink="">
      <xdr:nvSpPr>
        <xdr:cNvPr id="161" name="テキスト ボックス 160"/>
        <xdr:cNvSpPr txBox="1"/>
      </xdr:nvSpPr>
      <xdr:spPr>
        <a:xfrm>
          <a:off x="166370" y="133705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725" cy="257175"/>
    <xdr:sp macro="" textlink="">
      <xdr:nvSpPr>
        <xdr:cNvPr id="163" name="テキスト ボックス 162"/>
        <xdr:cNvSpPr txBox="1"/>
      </xdr:nvSpPr>
      <xdr:spPr>
        <a:xfrm>
          <a:off x="166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725" cy="257175"/>
    <xdr:sp macro="" textlink="">
      <xdr:nvSpPr>
        <xdr:cNvPr id="165" name="テキスト ボックス 164"/>
        <xdr:cNvSpPr txBox="1"/>
      </xdr:nvSpPr>
      <xdr:spPr>
        <a:xfrm>
          <a:off x="166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3725" cy="257175"/>
    <xdr:sp macro="" textlink="">
      <xdr:nvSpPr>
        <xdr:cNvPr id="167" name="テキスト ボックス 166"/>
        <xdr:cNvSpPr txBox="1"/>
      </xdr:nvSpPr>
      <xdr:spPr>
        <a:xfrm>
          <a:off x="166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69" name="テキスト ボックス 168"/>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9525</xdr:rowOff>
    </xdr:from>
    <xdr:to xmlns:xdr="http://schemas.openxmlformats.org/drawingml/2006/spreadsheetDrawing">
      <xdr:col>24</xdr:col>
      <xdr:colOff>62865</xdr:colOff>
      <xdr:row>77</xdr:row>
      <xdr:rowOff>74930</xdr:rowOff>
    </xdr:to>
    <xdr:cxnSp macro="">
      <xdr:nvCxnSpPr>
        <xdr:cNvPr id="171" name="直線コネクタ 170"/>
        <xdr:cNvCxnSpPr/>
      </xdr:nvCxnSpPr>
      <xdr:spPr>
        <a:xfrm flipV="1">
          <a:off x="4633595" y="12353925"/>
          <a:ext cx="1270" cy="922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78105</xdr:rowOff>
    </xdr:from>
    <xdr:ext cx="598805" cy="257175"/>
    <xdr:sp macro="" textlink="">
      <xdr:nvSpPr>
        <xdr:cNvPr id="172" name="民生費最小値テキスト"/>
        <xdr:cNvSpPr txBox="1"/>
      </xdr:nvSpPr>
      <xdr:spPr>
        <a:xfrm>
          <a:off x="4686300" y="132797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74930</xdr:rowOff>
    </xdr:from>
    <xdr:to xmlns:xdr="http://schemas.openxmlformats.org/drawingml/2006/spreadsheetDrawing">
      <xdr:col>24</xdr:col>
      <xdr:colOff>152400</xdr:colOff>
      <xdr:row>77</xdr:row>
      <xdr:rowOff>74930</xdr:rowOff>
    </xdr:to>
    <xdr:cxnSp macro="">
      <xdr:nvCxnSpPr>
        <xdr:cNvPr id="173" name="直線コネクタ 172"/>
        <xdr:cNvCxnSpPr/>
      </xdr:nvCxnSpPr>
      <xdr:spPr>
        <a:xfrm>
          <a:off x="4546600" y="1327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127635</xdr:rowOff>
    </xdr:from>
    <xdr:ext cx="598805" cy="259080"/>
    <xdr:sp macro="" textlink="">
      <xdr:nvSpPr>
        <xdr:cNvPr id="174" name="民生費最大値テキスト"/>
        <xdr:cNvSpPr txBox="1"/>
      </xdr:nvSpPr>
      <xdr:spPr>
        <a:xfrm>
          <a:off x="4686300" y="12129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9525</xdr:rowOff>
    </xdr:from>
    <xdr:to xmlns:xdr="http://schemas.openxmlformats.org/drawingml/2006/spreadsheetDrawing">
      <xdr:col>24</xdr:col>
      <xdr:colOff>152400</xdr:colOff>
      <xdr:row>72</xdr:row>
      <xdr:rowOff>9525</xdr:rowOff>
    </xdr:to>
    <xdr:cxnSp macro="">
      <xdr:nvCxnSpPr>
        <xdr:cNvPr id="175" name="直線コネクタ 174"/>
        <xdr:cNvCxnSpPr/>
      </xdr:nvCxnSpPr>
      <xdr:spPr>
        <a:xfrm>
          <a:off x="4546600" y="1235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72</xdr:row>
      <xdr:rowOff>52070</xdr:rowOff>
    </xdr:from>
    <xdr:to xmlns:xdr="http://schemas.openxmlformats.org/drawingml/2006/spreadsheetDrawing">
      <xdr:col>24</xdr:col>
      <xdr:colOff>63500</xdr:colOff>
      <xdr:row>73</xdr:row>
      <xdr:rowOff>6350</xdr:rowOff>
    </xdr:to>
    <xdr:cxnSp macro="">
      <xdr:nvCxnSpPr>
        <xdr:cNvPr id="176" name="直線コネクタ 175"/>
        <xdr:cNvCxnSpPr/>
      </xdr:nvCxnSpPr>
      <xdr:spPr>
        <a:xfrm flipV="1">
          <a:off x="3797300" y="1239647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88900</xdr:rowOff>
    </xdr:from>
    <xdr:ext cx="598805" cy="257175"/>
    <xdr:sp macro="" textlink="">
      <xdr:nvSpPr>
        <xdr:cNvPr id="177" name="民生費平均値テキスト"/>
        <xdr:cNvSpPr txBox="1"/>
      </xdr:nvSpPr>
      <xdr:spPr>
        <a:xfrm>
          <a:off x="4686300" y="1294765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110490</xdr:rowOff>
    </xdr:from>
    <xdr:to xmlns:xdr="http://schemas.openxmlformats.org/drawingml/2006/spreadsheetDrawing">
      <xdr:col>24</xdr:col>
      <xdr:colOff>114300</xdr:colOff>
      <xdr:row>76</xdr:row>
      <xdr:rowOff>40640</xdr:rowOff>
    </xdr:to>
    <xdr:sp macro="" textlink="">
      <xdr:nvSpPr>
        <xdr:cNvPr id="178" name="フローチャート: 判断 177"/>
        <xdr:cNvSpPr/>
      </xdr:nvSpPr>
      <xdr:spPr>
        <a:xfrm>
          <a:off x="45847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6350</xdr:rowOff>
    </xdr:from>
    <xdr:to xmlns:xdr="http://schemas.openxmlformats.org/drawingml/2006/spreadsheetDrawing">
      <xdr:col>19</xdr:col>
      <xdr:colOff>177800</xdr:colOff>
      <xdr:row>73</xdr:row>
      <xdr:rowOff>63500</xdr:rowOff>
    </xdr:to>
    <xdr:cxnSp macro="">
      <xdr:nvCxnSpPr>
        <xdr:cNvPr id="179" name="直線コネクタ 178"/>
        <xdr:cNvCxnSpPr/>
      </xdr:nvCxnSpPr>
      <xdr:spPr>
        <a:xfrm flipV="1">
          <a:off x="2908300" y="125222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70485</xdr:rowOff>
    </xdr:from>
    <xdr:to xmlns:xdr="http://schemas.openxmlformats.org/drawingml/2006/spreadsheetDrawing">
      <xdr:col>20</xdr:col>
      <xdr:colOff>38100</xdr:colOff>
      <xdr:row>76</xdr:row>
      <xdr:rowOff>635</xdr:rowOff>
    </xdr:to>
    <xdr:sp macro="" textlink="">
      <xdr:nvSpPr>
        <xdr:cNvPr id="180" name="フローチャート: 判断 179"/>
        <xdr:cNvSpPr/>
      </xdr:nvSpPr>
      <xdr:spPr>
        <a:xfrm>
          <a:off x="3746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163195</xdr:rowOff>
    </xdr:from>
    <xdr:ext cx="596900" cy="259080"/>
    <xdr:sp macro="" textlink="">
      <xdr:nvSpPr>
        <xdr:cNvPr id="181" name="テキスト ボックス 180"/>
        <xdr:cNvSpPr txBox="1"/>
      </xdr:nvSpPr>
      <xdr:spPr>
        <a:xfrm>
          <a:off x="3497580" y="130219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14605</xdr:rowOff>
    </xdr:from>
    <xdr:to xmlns:xdr="http://schemas.openxmlformats.org/drawingml/2006/spreadsheetDrawing">
      <xdr:col>15</xdr:col>
      <xdr:colOff>50800</xdr:colOff>
      <xdr:row>73</xdr:row>
      <xdr:rowOff>63500</xdr:rowOff>
    </xdr:to>
    <xdr:cxnSp macro="">
      <xdr:nvCxnSpPr>
        <xdr:cNvPr id="182" name="直線コネクタ 181"/>
        <xdr:cNvCxnSpPr/>
      </xdr:nvCxnSpPr>
      <xdr:spPr>
        <a:xfrm>
          <a:off x="2019300" y="1253045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26035</xdr:rowOff>
    </xdr:from>
    <xdr:to xmlns:xdr="http://schemas.openxmlformats.org/drawingml/2006/spreadsheetDrawing">
      <xdr:col>15</xdr:col>
      <xdr:colOff>101600</xdr:colOff>
      <xdr:row>76</xdr:row>
      <xdr:rowOff>127635</xdr:rowOff>
    </xdr:to>
    <xdr:sp macro="" textlink="">
      <xdr:nvSpPr>
        <xdr:cNvPr id="183" name="フローチャート: 判断 182"/>
        <xdr:cNvSpPr/>
      </xdr:nvSpPr>
      <xdr:spPr>
        <a:xfrm>
          <a:off x="2857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118745</xdr:rowOff>
    </xdr:from>
    <xdr:ext cx="596900" cy="259080"/>
    <xdr:sp macro="" textlink="">
      <xdr:nvSpPr>
        <xdr:cNvPr id="184" name="テキスト ボックス 183"/>
        <xdr:cNvSpPr txBox="1"/>
      </xdr:nvSpPr>
      <xdr:spPr>
        <a:xfrm>
          <a:off x="2608580" y="131489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14605</xdr:rowOff>
    </xdr:from>
    <xdr:to xmlns:xdr="http://schemas.openxmlformats.org/drawingml/2006/spreadsheetDrawing">
      <xdr:col>10</xdr:col>
      <xdr:colOff>114300</xdr:colOff>
      <xdr:row>73</xdr:row>
      <xdr:rowOff>26035</xdr:rowOff>
    </xdr:to>
    <xdr:cxnSp macro="">
      <xdr:nvCxnSpPr>
        <xdr:cNvPr id="185" name="直線コネクタ 184"/>
        <xdr:cNvCxnSpPr/>
      </xdr:nvCxnSpPr>
      <xdr:spPr>
        <a:xfrm flipV="1">
          <a:off x="1130300" y="125304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40640</xdr:rowOff>
    </xdr:from>
    <xdr:to xmlns:xdr="http://schemas.openxmlformats.org/drawingml/2006/spreadsheetDrawing">
      <xdr:col>10</xdr:col>
      <xdr:colOff>165100</xdr:colOff>
      <xdr:row>76</xdr:row>
      <xdr:rowOff>142240</xdr:rowOff>
    </xdr:to>
    <xdr:sp macro="" textlink="">
      <xdr:nvSpPr>
        <xdr:cNvPr id="186" name="フローチャート: 判断 185"/>
        <xdr:cNvSpPr/>
      </xdr:nvSpPr>
      <xdr:spPr>
        <a:xfrm>
          <a:off x="1968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133350</xdr:rowOff>
    </xdr:from>
    <xdr:ext cx="596900" cy="257175"/>
    <xdr:sp macro="" textlink="">
      <xdr:nvSpPr>
        <xdr:cNvPr id="187" name="テキスト ボックス 186"/>
        <xdr:cNvSpPr txBox="1"/>
      </xdr:nvSpPr>
      <xdr:spPr>
        <a:xfrm>
          <a:off x="1719580" y="131635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64135</xdr:rowOff>
    </xdr:from>
    <xdr:to xmlns:xdr="http://schemas.openxmlformats.org/drawingml/2006/spreadsheetDrawing">
      <xdr:col>6</xdr:col>
      <xdr:colOff>38100</xdr:colOff>
      <xdr:row>76</xdr:row>
      <xdr:rowOff>166370</xdr:rowOff>
    </xdr:to>
    <xdr:sp macro="" textlink="">
      <xdr:nvSpPr>
        <xdr:cNvPr id="188" name="フローチャート: 判断 187"/>
        <xdr:cNvSpPr/>
      </xdr:nvSpPr>
      <xdr:spPr>
        <a:xfrm>
          <a:off x="1079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156845</xdr:rowOff>
    </xdr:from>
    <xdr:ext cx="596900" cy="257175"/>
    <xdr:sp macro="" textlink="">
      <xdr:nvSpPr>
        <xdr:cNvPr id="189" name="テキスト ボックス 188"/>
        <xdr:cNvSpPr txBox="1"/>
      </xdr:nvSpPr>
      <xdr:spPr>
        <a:xfrm>
          <a:off x="830580" y="131870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1270</xdr:rowOff>
    </xdr:from>
    <xdr:to xmlns:xdr="http://schemas.openxmlformats.org/drawingml/2006/spreadsheetDrawing">
      <xdr:col>24</xdr:col>
      <xdr:colOff>114300</xdr:colOff>
      <xdr:row>72</xdr:row>
      <xdr:rowOff>102870</xdr:rowOff>
    </xdr:to>
    <xdr:sp macro="" textlink="">
      <xdr:nvSpPr>
        <xdr:cNvPr id="195" name="楕円 194"/>
        <xdr:cNvSpPr/>
      </xdr:nvSpPr>
      <xdr:spPr>
        <a:xfrm>
          <a:off x="4584700" y="123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71</xdr:row>
      <xdr:rowOff>87630</xdr:rowOff>
    </xdr:from>
    <xdr:ext cx="598805" cy="257175"/>
    <xdr:sp macro="" textlink="">
      <xdr:nvSpPr>
        <xdr:cNvPr id="196" name="民生費該当値テキスト"/>
        <xdr:cNvSpPr txBox="1"/>
      </xdr:nvSpPr>
      <xdr:spPr>
        <a:xfrm>
          <a:off x="4686300" y="122605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127000</xdr:rowOff>
    </xdr:from>
    <xdr:to xmlns:xdr="http://schemas.openxmlformats.org/drawingml/2006/spreadsheetDrawing">
      <xdr:col>20</xdr:col>
      <xdr:colOff>38100</xdr:colOff>
      <xdr:row>73</xdr:row>
      <xdr:rowOff>57150</xdr:rowOff>
    </xdr:to>
    <xdr:sp macro="" textlink="">
      <xdr:nvSpPr>
        <xdr:cNvPr id="197" name="楕円 196"/>
        <xdr:cNvSpPr/>
      </xdr:nvSpPr>
      <xdr:spPr>
        <a:xfrm>
          <a:off x="3746500" y="124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73660</xdr:rowOff>
    </xdr:from>
    <xdr:ext cx="596900" cy="259080"/>
    <xdr:sp macro="" textlink="">
      <xdr:nvSpPr>
        <xdr:cNvPr id="198" name="テキスト ボックス 197"/>
        <xdr:cNvSpPr txBox="1"/>
      </xdr:nvSpPr>
      <xdr:spPr>
        <a:xfrm>
          <a:off x="3497580" y="122466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12065</xdr:rowOff>
    </xdr:from>
    <xdr:to xmlns:xdr="http://schemas.openxmlformats.org/drawingml/2006/spreadsheetDrawing">
      <xdr:col>15</xdr:col>
      <xdr:colOff>101600</xdr:colOff>
      <xdr:row>73</xdr:row>
      <xdr:rowOff>113665</xdr:rowOff>
    </xdr:to>
    <xdr:sp macro="" textlink="">
      <xdr:nvSpPr>
        <xdr:cNvPr id="199" name="楕円 198"/>
        <xdr:cNvSpPr/>
      </xdr:nvSpPr>
      <xdr:spPr>
        <a:xfrm>
          <a:off x="2857500" y="125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130175</xdr:rowOff>
    </xdr:from>
    <xdr:ext cx="596900" cy="259080"/>
    <xdr:sp macro="" textlink="">
      <xdr:nvSpPr>
        <xdr:cNvPr id="200" name="テキスト ボックス 199"/>
        <xdr:cNvSpPr txBox="1"/>
      </xdr:nvSpPr>
      <xdr:spPr>
        <a:xfrm>
          <a:off x="2608580" y="123031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72</xdr:row>
      <xdr:rowOff>135255</xdr:rowOff>
    </xdr:from>
    <xdr:to xmlns:xdr="http://schemas.openxmlformats.org/drawingml/2006/spreadsheetDrawing">
      <xdr:col>10</xdr:col>
      <xdr:colOff>165100</xdr:colOff>
      <xdr:row>73</xdr:row>
      <xdr:rowOff>65405</xdr:rowOff>
    </xdr:to>
    <xdr:sp macro="" textlink="">
      <xdr:nvSpPr>
        <xdr:cNvPr id="201" name="楕円 200"/>
        <xdr:cNvSpPr/>
      </xdr:nvSpPr>
      <xdr:spPr>
        <a:xfrm>
          <a:off x="1968500" y="124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71</xdr:row>
      <xdr:rowOff>81915</xdr:rowOff>
    </xdr:from>
    <xdr:ext cx="596900" cy="259080"/>
    <xdr:sp macro="" textlink="">
      <xdr:nvSpPr>
        <xdr:cNvPr id="202" name="テキスト ボックス 201"/>
        <xdr:cNvSpPr txBox="1"/>
      </xdr:nvSpPr>
      <xdr:spPr>
        <a:xfrm>
          <a:off x="1719580" y="122548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72</xdr:row>
      <xdr:rowOff>146685</xdr:rowOff>
    </xdr:from>
    <xdr:to xmlns:xdr="http://schemas.openxmlformats.org/drawingml/2006/spreadsheetDrawing">
      <xdr:col>6</xdr:col>
      <xdr:colOff>38100</xdr:colOff>
      <xdr:row>73</xdr:row>
      <xdr:rowOff>76835</xdr:rowOff>
    </xdr:to>
    <xdr:sp macro="" textlink="">
      <xdr:nvSpPr>
        <xdr:cNvPr id="203" name="楕円 202"/>
        <xdr:cNvSpPr/>
      </xdr:nvSpPr>
      <xdr:spPr>
        <a:xfrm>
          <a:off x="1079500" y="124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71</xdr:row>
      <xdr:rowOff>93345</xdr:rowOff>
    </xdr:from>
    <xdr:ext cx="596900" cy="259080"/>
    <xdr:sp macro="" textlink="">
      <xdr:nvSpPr>
        <xdr:cNvPr id="204" name="テキスト ボックス 203"/>
        <xdr:cNvSpPr txBox="1"/>
      </xdr:nvSpPr>
      <xdr:spPr>
        <a:xfrm>
          <a:off x="830580" y="122662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3" name="テキスト ボックス 212"/>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015" cy="259080"/>
    <xdr:sp macro="" textlink="">
      <xdr:nvSpPr>
        <xdr:cNvPr id="216" name="テキスト ボックス 215"/>
        <xdr:cNvSpPr txBox="1"/>
      </xdr:nvSpPr>
      <xdr:spPr>
        <a:xfrm>
          <a:off x="513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3725" cy="257175"/>
    <xdr:sp macro="" textlink="">
      <xdr:nvSpPr>
        <xdr:cNvPr id="218" name="テキスト ボックス 217"/>
        <xdr:cNvSpPr txBox="1"/>
      </xdr:nvSpPr>
      <xdr:spPr>
        <a:xfrm>
          <a:off x="166370" y="16603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3725" cy="259080"/>
    <xdr:sp macro="" textlink="">
      <xdr:nvSpPr>
        <xdr:cNvPr id="220" name="テキスト ボックス 219"/>
        <xdr:cNvSpPr txBox="1"/>
      </xdr:nvSpPr>
      <xdr:spPr>
        <a:xfrm>
          <a:off x="166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725" cy="257175"/>
    <xdr:sp macro="" textlink="">
      <xdr:nvSpPr>
        <xdr:cNvPr id="222" name="テキスト ボックス 221"/>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725" cy="258445"/>
    <xdr:sp macro="" textlink="">
      <xdr:nvSpPr>
        <xdr:cNvPr id="224" name="テキスト ボックス 223"/>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725" cy="259080"/>
    <xdr:sp macro="" textlink="">
      <xdr:nvSpPr>
        <xdr:cNvPr id="226" name="テキスト ボックス 225"/>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8" name="テキスト ボックス 227"/>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124460</xdr:rowOff>
    </xdr:from>
    <xdr:to xmlns:xdr="http://schemas.openxmlformats.org/drawingml/2006/spreadsheetDrawing">
      <xdr:col>24</xdr:col>
      <xdr:colOff>62865</xdr:colOff>
      <xdr:row>98</xdr:row>
      <xdr:rowOff>162560</xdr:rowOff>
    </xdr:to>
    <xdr:cxnSp macro="">
      <xdr:nvCxnSpPr>
        <xdr:cNvPr id="230" name="直線コネクタ 229"/>
        <xdr:cNvCxnSpPr/>
      </xdr:nvCxnSpPr>
      <xdr:spPr>
        <a:xfrm flipV="1">
          <a:off x="4633595" y="1555496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166370</xdr:rowOff>
    </xdr:from>
    <xdr:ext cx="534670" cy="257175"/>
    <xdr:sp macro="" textlink="">
      <xdr:nvSpPr>
        <xdr:cNvPr id="231" name="衛生費最小値テキスト"/>
        <xdr:cNvSpPr txBox="1"/>
      </xdr:nvSpPr>
      <xdr:spPr>
        <a:xfrm>
          <a:off x="4686300" y="169684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162560</xdr:rowOff>
    </xdr:from>
    <xdr:to xmlns:xdr="http://schemas.openxmlformats.org/drawingml/2006/spreadsheetDrawing">
      <xdr:col>24</xdr:col>
      <xdr:colOff>152400</xdr:colOff>
      <xdr:row>98</xdr:row>
      <xdr:rowOff>162560</xdr:rowOff>
    </xdr:to>
    <xdr:cxnSp macro="">
      <xdr:nvCxnSpPr>
        <xdr:cNvPr id="232" name="直線コネクタ 231"/>
        <xdr:cNvCxnSpPr/>
      </xdr:nvCxnSpPr>
      <xdr:spPr>
        <a:xfrm>
          <a:off x="4546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71120</xdr:rowOff>
    </xdr:from>
    <xdr:ext cx="598805" cy="259080"/>
    <xdr:sp macro="" textlink="">
      <xdr:nvSpPr>
        <xdr:cNvPr id="233" name="衛生費最大値テキスト"/>
        <xdr:cNvSpPr txBox="1"/>
      </xdr:nvSpPr>
      <xdr:spPr>
        <a:xfrm>
          <a:off x="4686300" y="15330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464,676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124460</xdr:rowOff>
    </xdr:from>
    <xdr:to xmlns:xdr="http://schemas.openxmlformats.org/drawingml/2006/spreadsheetDrawing">
      <xdr:col>24</xdr:col>
      <xdr:colOff>152400</xdr:colOff>
      <xdr:row>90</xdr:row>
      <xdr:rowOff>124460</xdr:rowOff>
    </xdr:to>
    <xdr:cxnSp macro="">
      <xdr:nvCxnSpPr>
        <xdr:cNvPr id="234" name="直線コネクタ 233"/>
        <xdr:cNvCxnSpPr/>
      </xdr:nvCxnSpPr>
      <xdr:spPr>
        <a:xfrm>
          <a:off x="4546600" y="1555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166370</xdr:rowOff>
    </xdr:from>
    <xdr:to xmlns:xdr="http://schemas.openxmlformats.org/drawingml/2006/spreadsheetDrawing">
      <xdr:col>24</xdr:col>
      <xdr:colOff>63500</xdr:colOff>
      <xdr:row>97</xdr:row>
      <xdr:rowOff>99060</xdr:rowOff>
    </xdr:to>
    <xdr:cxnSp macro="">
      <xdr:nvCxnSpPr>
        <xdr:cNvPr id="235" name="直線コネクタ 234"/>
        <xdr:cNvCxnSpPr/>
      </xdr:nvCxnSpPr>
      <xdr:spPr>
        <a:xfrm>
          <a:off x="3797300" y="16625570"/>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154940</xdr:rowOff>
    </xdr:from>
    <xdr:ext cx="534670" cy="257175"/>
    <xdr:sp macro="" textlink="">
      <xdr:nvSpPr>
        <xdr:cNvPr id="236" name="衛生費平均値テキスト"/>
        <xdr:cNvSpPr txBox="1"/>
      </xdr:nvSpPr>
      <xdr:spPr>
        <a:xfrm>
          <a:off x="4686300" y="1678559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4445</xdr:rowOff>
    </xdr:from>
    <xdr:to xmlns:xdr="http://schemas.openxmlformats.org/drawingml/2006/spreadsheetDrawing">
      <xdr:col>24</xdr:col>
      <xdr:colOff>114300</xdr:colOff>
      <xdr:row>98</xdr:row>
      <xdr:rowOff>106045</xdr:rowOff>
    </xdr:to>
    <xdr:sp macro="" textlink="">
      <xdr:nvSpPr>
        <xdr:cNvPr id="237" name="フローチャート: 判断 236"/>
        <xdr:cNvSpPr/>
      </xdr:nvSpPr>
      <xdr:spPr>
        <a:xfrm>
          <a:off x="45847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166370</xdr:rowOff>
    </xdr:from>
    <xdr:to xmlns:xdr="http://schemas.openxmlformats.org/drawingml/2006/spreadsheetDrawing">
      <xdr:col>19</xdr:col>
      <xdr:colOff>177800</xdr:colOff>
      <xdr:row>98</xdr:row>
      <xdr:rowOff>30480</xdr:rowOff>
    </xdr:to>
    <xdr:cxnSp macro="">
      <xdr:nvCxnSpPr>
        <xdr:cNvPr id="238" name="直線コネクタ 237"/>
        <xdr:cNvCxnSpPr/>
      </xdr:nvCxnSpPr>
      <xdr:spPr>
        <a:xfrm flipV="1">
          <a:off x="2908300" y="16625570"/>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8890</xdr:rowOff>
    </xdr:from>
    <xdr:to xmlns:xdr="http://schemas.openxmlformats.org/drawingml/2006/spreadsheetDrawing">
      <xdr:col>20</xdr:col>
      <xdr:colOff>38100</xdr:colOff>
      <xdr:row>98</xdr:row>
      <xdr:rowOff>110490</xdr:rowOff>
    </xdr:to>
    <xdr:sp macro="" textlink="">
      <xdr:nvSpPr>
        <xdr:cNvPr id="239" name="フローチャート: 判断 238"/>
        <xdr:cNvSpPr/>
      </xdr:nvSpPr>
      <xdr:spPr>
        <a:xfrm>
          <a:off x="3746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101600</xdr:rowOff>
    </xdr:from>
    <xdr:ext cx="532765" cy="259080"/>
    <xdr:sp macro="" textlink="">
      <xdr:nvSpPr>
        <xdr:cNvPr id="240" name="テキスト ボックス 239"/>
        <xdr:cNvSpPr txBox="1"/>
      </xdr:nvSpPr>
      <xdr:spPr>
        <a:xfrm>
          <a:off x="3529965" y="16903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26035</xdr:rowOff>
    </xdr:from>
    <xdr:to xmlns:xdr="http://schemas.openxmlformats.org/drawingml/2006/spreadsheetDrawing">
      <xdr:col>15</xdr:col>
      <xdr:colOff>50800</xdr:colOff>
      <xdr:row>98</xdr:row>
      <xdr:rowOff>30480</xdr:rowOff>
    </xdr:to>
    <xdr:cxnSp macro="">
      <xdr:nvCxnSpPr>
        <xdr:cNvPr id="241" name="直線コネクタ 240"/>
        <xdr:cNvCxnSpPr/>
      </xdr:nvCxnSpPr>
      <xdr:spPr>
        <a:xfrm>
          <a:off x="2019300" y="168281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33655</xdr:rowOff>
    </xdr:from>
    <xdr:to xmlns:xdr="http://schemas.openxmlformats.org/drawingml/2006/spreadsheetDrawing">
      <xdr:col>15</xdr:col>
      <xdr:colOff>101600</xdr:colOff>
      <xdr:row>98</xdr:row>
      <xdr:rowOff>135255</xdr:rowOff>
    </xdr:to>
    <xdr:sp macro="" textlink="">
      <xdr:nvSpPr>
        <xdr:cNvPr id="242" name="フローチャート: 判断 241"/>
        <xdr:cNvSpPr/>
      </xdr:nvSpPr>
      <xdr:spPr>
        <a:xfrm>
          <a:off x="28575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126365</xdr:rowOff>
    </xdr:from>
    <xdr:ext cx="532765" cy="259080"/>
    <xdr:sp macro="" textlink="">
      <xdr:nvSpPr>
        <xdr:cNvPr id="243" name="テキスト ボックス 242"/>
        <xdr:cNvSpPr txBox="1"/>
      </xdr:nvSpPr>
      <xdr:spPr>
        <a:xfrm>
          <a:off x="2640965" y="169284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26035</xdr:rowOff>
    </xdr:from>
    <xdr:to xmlns:xdr="http://schemas.openxmlformats.org/drawingml/2006/spreadsheetDrawing">
      <xdr:col>10</xdr:col>
      <xdr:colOff>114300</xdr:colOff>
      <xdr:row>98</xdr:row>
      <xdr:rowOff>41910</xdr:rowOff>
    </xdr:to>
    <xdr:cxnSp macro="">
      <xdr:nvCxnSpPr>
        <xdr:cNvPr id="244" name="直線コネクタ 243"/>
        <xdr:cNvCxnSpPr/>
      </xdr:nvCxnSpPr>
      <xdr:spPr>
        <a:xfrm flipV="1">
          <a:off x="1130300" y="168281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38100</xdr:rowOff>
    </xdr:from>
    <xdr:to xmlns:xdr="http://schemas.openxmlformats.org/drawingml/2006/spreadsheetDrawing">
      <xdr:col>10</xdr:col>
      <xdr:colOff>165100</xdr:colOff>
      <xdr:row>98</xdr:row>
      <xdr:rowOff>139700</xdr:rowOff>
    </xdr:to>
    <xdr:sp macro="" textlink="">
      <xdr:nvSpPr>
        <xdr:cNvPr id="245" name="フローチャート: 判断 244"/>
        <xdr:cNvSpPr/>
      </xdr:nvSpPr>
      <xdr:spPr>
        <a:xfrm>
          <a:off x="19685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130810</xdr:rowOff>
    </xdr:from>
    <xdr:ext cx="532765" cy="259080"/>
    <xdr:sp macro="" textlink="">
      <xdr:nvSpPr>
        <xdr:cNvPr id="246" name="テキスト ボックス 245"/>
        <xdr:cNvSpPr txBox="1"/>
      </xdr:nvSpPr>
      <xdr:spPr>
        <a:xfrm>
          <a:off x="1751965" y="16932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47" name="フローチャート: 判断 246"/>
        <xdr:cNvSpPr/>
      </xdr:nvSpPr>
      <xdr:spPr>
        <a:xfrm>
          <a:off x="1079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138430</xdr:rowOff>
    </xdr:from>
    <xdr:ext cx="532765" cy="259080"/>
    <xdr:sp macro="" textlink="">
      <xdr:nvSpPr>
        <xdr:cNvPr id="248" name="テキスト ボックス 247"/>
        <xdr:cNvSpPr txBox="1"/>
      </xdr:nvSpPr>
      <xdr:spPr>
        <a:xfrm>
          <a:off x="862965" y="16940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48260</xdr:rowOff>
    </xdr:from>
    <xdr:to xmlns:xdr="http://schemas.openxmlformats.org/drawingml/2006/spreadsheetDrawing">
      <xdr:col>24</xdr:col>
      <xdr:colOff>114300</xdr:colOff>
      <xdr:row>97</xdr:row>
      <xdr:rowOff>149860</xdr:rowOff>
    </xdr:to>
    <xdr:sp macro="" textlink="">
      <xdr:nvSpPr>
        <xdr:cNvPr id="254" name="楕円 253"/>
        <xdr:cNvSpPr/>
      </xdr:nvSpPr>
      <xdr:spPr>
        <a:xfrm>
          <a:off x="458470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71120</xdr:rowOff>
    </xdr:from>
    <xdr:ext cx="598805" cy="259080"/>
    <xdr:sp macro="" textlink="">
      <xdr:nvSpPr>
        <xdr:cNvPr id="255" name="衛生費該当値テキスト"/>
        <xdr:cNvSpPr txBox="1"/>
      </xdr:nvSpPr>
      <xdr:spPr>
        <a:xfrm>
          <a:off x="4686300" y="16530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114935</xdr:rowOff>
    </xdr:from>
    <xdr:to xmlns:xdr="http://schemas.openxmlformats.org/drawingml/2006/spreadsheetDrawing">
      <xdr:col>20</xdr:col>
      <xdr:colOff>38100</xdr:colOff>
      <xdr:row>97</xdr:row>
      <xdr:rowOff>45085</xdr:rowOff>
    </xdr:to>
    <xdr:sp macro="" textlink="">
      <xdr:nvSpPr>
        <xdr:cNvPr id="256" name="楕円 255"/>
        <xdr:cNvSpPr/>
      </xdr:nvSpPr>
      <xdr:spPr>
        <a:xfrm>
          <a:off x="37465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61595</xdr:rowOff>
    </xdr:from>
    <xdr:ext cx="596900" cy="259080"/>
    <xdr:sp macro="" textlink="">
      <xdr:nvSpPr>
        <xdr:cNvPr id="257" name="テキスト ボックス 256"/>
        <xdr:cNvSpPr txBox="1"/>
      </xdr:nvSpPr>
      <xdr:spPr>
        <a:xfrm>
          <a:off x="3497580" y="163493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151130</xdr:rowOff>
    </xdr:from>
    <xdr:to xmlns:xdr="http://schemas.openxmlformats.org/drawingml/2006/spreadsheetDrawing">
      <xdr:col>15</xdr:col>
      <xdr:colOff>101600</xdr:colOff>
      <xdr:row>98</xdr:row>
      <xdr:rowOff>81280</xdr:rowOff>
    </xdr:to>
    <xdr:sp macro="" textlink="">
      <xdr:nvSpPr>
        <xdr:cNvPr id="258" name="楕円 257"/>
        <xdr:cNvSpPr/>
      </xdr:nvSpPr>
      <xdr:spPr>
        <a:xfrm>
          <a:off x="2857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97790</xdr:rowOff>
    </xdr:from>
    <xdr:ext cx="532765" cy="257175"/>
    <xdr:sp macro="" textlink="">
      <xdr:nvSpPr>
        <xdr:cNvPr id="259" name="テキスト ボックス 258"/>
        <xdr:cNvSpPr txBox="1"/>
      </xdr:nvSpPr>
      <xdr:spPr>
        <a:xfrm>
          <a:off x="2640965" y="16556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146685</xdr:rowOff>
    </xdr:from>
    <xdr:to xmlns:xdr="http://schemas.openxmlformats.org/drawingml/2006/spreadsheetDrawing">
      <xdr:col>10</xdr:col>
      <xdr:colOff>165100</xdr:colOff>
      <xdr:row>98</xdr:row>
      <xdr:rowOff>76835</xdr:rowOff>
    </xdr:to>
    <xdr:sp macro="" textlink="">
      <xdr:nvSpPr>
        <xdr:cNvPr id="260" name="楕円 259"/>
        <xdr:cNvSpPr/>
      </xdr:nvSpPr>
      <xdr:spPr>
        <a:xfrm>
          <a:off x="1968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93345</xdr:rowOff>
    </xdr:from>
    <xdr:ext cx="532765" cy="259080"/>
    <xdr:sp macro="" textlink="">
      <xdr:nvSpPr>
        <xdr:cNvPr id="261" name="テキスト ボックス 260"/>
        <xdr:cNvSpPr txBox="1"/>
      </xdr:nvSpPr>
      <xdr:spPr>
        <a:xfrm>
          <a:off x="1751965" y="165525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162560</xdr:rowOff>
    </xdr:from>
    <xdr:to xmlns:xdr="http://schemas.openxmlformats.org/drawingml/2006/spreadsheetDrawing">
      <xdr:col>6</xdr:col>
      <xdr:colOff>38100</xdr:colOff>
      <xdr:row>98</xdr:row>
      <xdr:rowOff>92710</xdr:rowOff>
    </xdr:to>
    <xdr:sp macro="" textlink="">
      <xdr:nvSpPr>
        <xdr:cNvPr id="262" name="楕円 261"/>
        <xdr:cNvSpPr/>
      </xdr:nvSpPr>
      <xdr:spPr>
        <a:xfrm>
          <a:off x="1079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109220</xdr:rowOff>
    </xdr:from>
    <xdr:ext cx="532765" cy="257175"/>
    <xdr:sp macro="" textlink="">
      <xdr:nvSpPr>
        <xdr:cNvPr id="263" name="テキスト ボックス 262"/>
        <xdr:cNvSpPr txBox="1"/>
      </xdr:nvSpPr>
      <xdr:spPr>
        <a:xfrm>
          <a:off x="862965" y="16568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2" name="テキスト ボックス 271"/>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015" cy="259080"/>
    <xdr:sp macro="" textlink="">
      <xdr:nvSpPr>
        <xdr:cNvPr id="275" name="テキスト ボックス 274"/>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5455" cy="257175"/>
    <xdr:sp macro="" textlink="">
      <xdr:nvSpPr>
        <xdr:cNvPr id="277" name="テキスト ボックス 276"/>
        <xdr:cNvSpPr txBox="1"/>
      </xdr:nvSpPr>
      <xdr:spPr>
        <a:xfrm>
          <a:off x="6136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5455" cy="259080"/>
    <xdr:sp macro="" textlink="">
      <xdr:nvSpPr>
        <xdr:cNvPr id="279" name="テキスト ボックス 278"/>
        <xdr:cNvSpPr txBox="1"/>
      </xdr:nvSpPr>
      <xdr:spPr>
        <a:xfrm>
          <a:off x="6136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5455" cy="257175"/>
    <xdr:sp macro="" textlink="">
      <xdr:nvSpPr>
        <xdr:cNvPr id="281" name="テキスト ボックス 280"/>
        <xdr:cNvSpPr txBox="1"/>
      </xdr:nvSpPr>
      <xdr:spPr>
        <a:xfrm>
          <a:off x="6136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5455" cy="258445"/>
    <xdr:sp macro="" textlink="">
      <xdr:nvSpPr>
        <xdr:cNvPr id="283" name="テキスト ボックス 282"/>
        <xdr:cNvSpPr txBox="1"/>
      </xdr:nvSpPr>
      <xdr:spPr>
        <a:xfrm>
          <a:off x="6136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5455" cy="259080"/>
    <xdr:sp macro="" textlink="">
      <xdr:nvSpPr>
        <xdr:cNvPr id="285" name="テキスト ボックス 284"/>
        <xdr:cNvSpPr txBox="1"/>
      </xdr:nvSpPr>
      <xdr:spPr>
        <a:xfrm>
          <a:off x="61366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7" name="テキスト ボックス 286"/>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20955</xdr:rowOff>
    </xdr:from>
    <xdr:to xmlns:xdr="http://schemas.openxmlformats.org/drawingml/2006/spreadsheetDrawing">
      <xdr:col>54</xdr:col>
      <xdr:colOff>189865</xdr:colOff>
      <xdr:row>39</xdr:row>
      <xdr:rowOff>99060</xdr:rowOff>
    </xdr:to>
    <xdr:cxnSp macro="">
      <xdr:nvCxnSpPr>
        <xdr:cNvPr id="289" name="直線コネクタ 288"/>
        <xdr:cNvCxnSpPr/>
      </xdr:nvCxnSpPr>
      <xdr:spPr>
        <a:xfrm flipV="1">
          <a:off x="10475595" y="5164455"/>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139065</xdr:rowOff>
    </xdr:from>
    <xdr:ext cx="469900" cy="259080"/>
    <xdr:sp macro="" textlink="">
      <xdr:nvSpPr>
        <xdr:cNvPr id="292" name="労働費最大値テキスト"/>
        <xdr:cNvSpPr txBox="1"/>
      </xdr:nvSpPr>
      <xdr:spPr>
        <a:xfrm>
          <a:off x="10528300" y="493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20955</xdr:rowOff>
    </xdr:from>
    <xdr:to xmlns:xdr="http://schemas.openxmlformats.org/drawingml/2006/spreadsheetDrawing">
      <xdr:col>55</xdr:col>
      <xdr:colOff>88900</xdr:colOff>
      <xdr:row>30</xdr:row>
      <xdr:rowOff>20955</xdr:rowOff>
    </xdr:to>
    <xdr:cxnSp macro="">
      <xdr:nvCxnSpPr>
        <xdr:cNvPr id="293" name="直線コネクタ 292"/>
        <xdr:cNvCxnSpPr/>
      </xdr:nvCxnSpPr>
      <xdr:spPr>
        <a:xfrm>
          <a:off x="10388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4" name="直線コネクタ 293"/>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142240</xdr:rowOff>
    </xdr:from>
    <xdr:ext cx="378460" cy="259080"/>
    <xdr:sp macro="" textlink="">
      <xdr:nvSpPr>
        <xdr:cNvPr id="295" name="労働費平均値テキスト"/>
        <xdr:cNvSpPr txBox="1"/>
      </xdr:nvSpPr>
      <xdr:spPr>
        <a:xfrm>
          <a:off x="10528300" y="63144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119380</xdr:rowOff>
    </xdr:from>
    <xdr:to xmlns:xdr="http://schemas.openxmlformats.org/drawingml/2006/spreadsheetDrawing">
      <xdr:col>55</xdr:col>
      <xdr:colOff>50800</xdr:colOff>
      <xdr:row>38</xdr:row>
      <xdr:rowOff>49530</xdr:rowOff>
    </xdr:to>
    <xdr:sp macro="" textlink="">
      <xdr:nvSpPr>
        <xdr:cNvPr id="296" name="フローチャート: 判断 295"/>
        <xdr:cNvSpPr/>
      </xdr:nvSpPr>
      <xdr:spPr>
        <a:xfrm>
          <a:off x="10426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7" name="直線コネクタ 296"/>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132715</xdr:rowOff>
    </xdr:from>
    <xdr:to xmlns:xdr="http://schemas.openxmlformats.org/drawingml/2006/spreadsheetDrawing">
      <xdr:col>50</xdr:col>
      <xdr:colOff>165100</xdr:colOff>
      <xdr:row>38</xdr:row>
      <xdr:rowOff>63500</xdr:rowOff>
    </xdr:to>
    <xdr:sp macro="" textlink="">
      <xdr:nvSpPr>
        <xdr:cNvPr id="298" name="フローチャート: 判断 297"/>
        <xdr:cNvSpPr/>
      </xdr:nvSpPr>
      <xdr:spPr>
        <a:xfrm>
          <a:off x="9588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79375</xdr:rowOff>
    </xdr:from>
    <xdr:ext cx="378460" cy="258445"/>
    <xdr:sp macro="" textlink="">
      <xdr:nvSpPr>
        <xdr:cNvPr id="299" name="テキスト ボックス 298"/>
        <xdr:cNvSpPr txBox="1"/>
      </xdr:nvSpPr>
      <xdr:spPr>
        <a:xfrm>
          <a:off x="9450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0" name="直線コネクタ 299"/>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158115</xdr:rowOff>
    </xdr:from>
    <xdr:to xmlns:xdr="http://schemas.openxmlformats.org/drawingml/2006/spreadsheetDrawing">
      <xdr:col>46</xdr:col>
      <xdr:colOff>38100</xdr:colOff>
      <xdr:row>38</xdr:row>
      <xdr:rowOff>88265</xdr:rowOff>
    </xdr:to>
    <xdr:sp macro="" textlink="">
      <xdr:nvSpPr>
        <xdr:cNvPr id="301" name="フローチャート: 判断 300"/>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104775</xdr:rowOff>
    </xdr:from>
    <xdr:ext cx="378460" cy="259080"/>
    <xdr:sp macro="" textlink="">
      <xdr:nvSpPr>
        <xdr:cNvPr id="302" name="テキスト ボックス 301"/>
        <xdr:cNvSpPr txBox="1"/>
      </xdr:nvSpPr>
      <xdr:spPr>
        <a:xfrm>
          <a:off x="8561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3" name="直線コネクタ 302"/>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154940</xdr:rowOff>
    </xdr:from>
    <xdr:to xmlns:xdr="http://schemas.openxmlformats.org/drawingml/2006/spreadsheetDrawing">
      <xdr:col>41</xdr:col>
      <xdr:colOff>101600</xdr:colOff>
      <xdr:row>38</xdr:row>
      <xdr:rowOff>84455</xdr:rowOff>
    </xdr:to>
    <xdr:sp macro="" textlink="">
      <xdr:nvSpPr>
        <xdr:cNvPr id="304" name="フローチャート: 判断 303"/>
        <xdr:cNvSpPr/>
      </xdr:nvSpPr>
      <xdr:spPr>
        <a:xfrm>
          <a:off x="7810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100965</xdr:rowOff>
    </xdr:from>
    <xdr:ext cx="378460" cy="257175"/>
    <xdr:sp macro="" textlink="">
      <xdr:nvSpPr>
        <xdr:cNvPr id="305" name="テキスト ボックス 304"/>
        <xdr:cNvSpPr txBox="1"/>
      </xdr:nvSpPr>
      <xdr:spPr>
        <a:xfrm>
          <a:off x="7672070" y="627316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156210</xdr:rowOff>
    </xdr:from>
    <xdr:to xmlns:xdr="http://schemas.openxmlformats.org/drawingml/2006/spreadsheetDrawing">
      <xdr:col>36</xdr:col>
      <xdr:colOff>165100</xdr:colOff>
      <xdr:row>38</xdr:row>
      <xdr:rowOff>86360</xdr:rowOff>
    </xdr:to>
    <xdr:sp macro="" textlink="">
      <xdr:nvSpPr>
        <xdr:cNvPr id="306" name="フローチャート: 判断 305"/>
        <xdr:cNvSpPr/>
      </xdr:nvSpPr>
      <xdr:spPr>
        <a:xfrm>
          <a:off x="6921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102870</xdr:rowOff>
    </xdr:from>
    <xdr:ext cx="378460" cy="259080"/>
    <xdr:sp macro="" textlink="">
      <xdr:nvSpPr>
        <xdr:cNvPr id="307" name="テキスト ボックス 306"/>
        <xdr:cNvSpPr txBox="1"/>
      </xdr:nvSpPr>
      <xdr:spPr>
        <a:xfrm>
          <a:off x="6783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3" name="楕円 312"/>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7175"/>
    <xdr:sp macro="" textlink="">
      <xdr:nvSpPr>
        <xdr:cNvPr id="314" name="労働費該当値テキスト"/>
        <xdr:cNvSpPr txBox="1"/>
      </xdr:nvSpPr>
      <xdr:spPr>
        <a:xfrm>
          <a:off x="10528300" y="664972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5" name="楕円 314"/>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7650" cy="259080"/>
    <xdr:sp macro="" textlink="">
      <xdr:nvSpPr>
        <xdr:cNvPr id="316" name="テキスト ボックス 315"/>
        <xdr:cNvSpPr txBox="1"/>
      </xdr:nvSpPr>
      <xdr:spPr>
        <a:xfrm>
          <a:off x="9514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7" name="楕円 316"/>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7650" cy="259080"/>
    <xdr:sp macro="" textlink="">
      <xdr:nvSpPr>
        <xdr:cNvPr id="318" name="テキスト ボックス 317"/>
        <xdr:cNvSpPr txBox="1"/>
      </xdr:nvSpPr>
      <xdr:spPr>
        <a:xfrm>
          <a:off x="8625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9" name="楕円 318"/>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7650" cy="259080"/>
    <xdr:sp macro="" textlink="">
      <xdr:nvSpPr>
        <xdr:cNvPr id="320" name="テキスト ボックス 319"/>
        <xdr:cNvSpPr txBox="1"/>
      </xdr:nvSpPr>
      <xdr:spPr>
        <a:xfrm>
          <a:off x="7736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1" name="楕円 320"/>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7650" cy="259080"/>
    <xdr:sp macro="" textlink="">
      <xdr:nvSpPr>
        <xdr:cNvPr id="322" name="テキスト ボックス 321"/>
        <xdr:cNvSpPr txBox="1"/>
      </xdr:nvSpPr>
      <xdr:spPr>
        <a:xfrm>
          <a:off x="6847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1" name="テキスト ボックス 330"/>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3" name="直線コネクタ 332"/>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015" cy="259080"/>
    <xdr:sp macro="" textlink="">
      <xdr:nvSpPr>
        <xdr:cNvPr id="334" name="テキスト ボックス 333"/>
        <xdr:cNvSpPr txBox="1"/>
      </xdr:nvSpPr>
      <xdr:spPr>
        <a:xfrm>
          <a:off x="6355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5" name="直線コネクタ 334"/>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7175"/>
    <xdr:sp macro="" textlink="">
      <xdr:nvSpPr>
        <xdr:cNvPr id="336" name="テキスト ボックス 335"/>
        <xdr:cNvSpPr txBox="1"/>
      </xdr:nvSpPr>
      <xdr:spPr>
        <a:xfrm>
          <a:off x="6072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7" name="直線コネクタ 336"/>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8" name="テキスト ボックス 337"/>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9" name="直線コネクタ 338"/>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7175"/>
    <xdr:sp macro="" textlink="">
      <xdr:nvSpPr>
        <xdr:cNvPr id="340" name="テキスト ボックス 339"/>
        <xdr:cNvSpPr txBox="1"/>
      </xdr:nvSpPr>
      <xdr:spPr>
        <a:xfrm>
          <a:off x="6072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1" name="直線コネクタ 340"/>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3725" cy="258445"/>
    <xdr:sp macro="" textlink="">
      <xdr:nvSpPr>
        <xdr:cNvPr id="342" name="テキスト ボックス 341"/>
        <xdr:cNvSpPr txBox="1"/>
      </xdr:nvSpPr>
      <xdr:spPr>
        <a:xfrm>
          <a:off x="6008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3" name="直線コネクタ 342"/>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3725" cy="259080"/>
    <xdr:sp macro="" textlink="">
      <xdr:nvSpPr>
        <xdr:cNvPr id="344" name="テキスト ボックス 343"/>
        <xdr:cNvSpPr txBox="1"/>
      </xdr:nvSpPr>
      <xdr:spPr>
        <a:xfrm>
          <a:off x="6008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6" name="テキスト ボックス 345"/>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142240</xdr:rowOff>
    </xdr:from>
    <xdr:to xmlns:xdr="http://schemas.openxmlformats.org/drawingml/2006/spreadsheetDrawing">
      <xdr:col>54</xdr:col>
      <xdr:colOff>189865</xdr:colOff>
      <xdr:row>59</xdr:row>
      <xdr:rowOff>40640</xdr:rowOff>
    </xdr:to>
    <xdr:cxnSp macro="">
      <xdr:nvCxnSpPr>
        <xdr:cNvPr id="348" name="直線コネクタ 347"/>
        <xdr:cNvCxnSpPr/>
      </xdr:nvCxnSpPr>
      <xdr:spPr>
        <a:xfrm flipV="1">
          <a:off x="10475595" y="871474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469900" cy="257175"/>
    <xdr:sp macro="" textlink="">
      <xdr:nvSpPr>
        <xdr:cNvPr id="349" name="農林水産業費最小値テキスト"/>
        <xdr:cNvSpPr txBox="1"/>
      </xdr:nvSpPr>
      <xdr:spPr>
        <a:xfrm>
          <a:off x="10528300" y="101593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50" name="直線コネクタ 349"/>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88900</xdr:rowOff>
    </xdr:from>
    <xdr:ext cx="598805" cy="257175"/>
    <xdr:sp macro="" textlink="">
      <xdr:nvSpPr>
        <xdr:cNvPr id="351" name="農林水産業費最大値テキスト"/>
        <xdr:cNvSpPr txBox="1"/>
      </xdr:nvSpPr>
      <xdr:spPr>
        <a:xfrm>
          <a:off x="10528300" y="84899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137,762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142240</xdr:rowOff>
    </xdr:from>
    <xdr:to xmlns:xdr="http://schemas.openxmlformats.org/drawingml/2006/spreadsheetDrawing">
      <xdr:col>55</xdr:col>
      <xdr:colOff>88900</xdr:colOff>
      <xdr:row>50</xdr:row>
      <xdr:rowOff>142240</xdr:rowOff>
    </xdr:to>
    <xdr:cxnSp macro="">
      <xdr:nvCxnSpPr>
        <xdr:cNvPr id="352" name="直線コネクタ 351"/>
        <xdr:cNvCxnSpPr/>
      </xdr:nvCxnSpPr>
      <xdr:spPr>
        <a:xfrm>
          <a:off x="10388600" y="871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58420</xdr:rowOff>
    </xdr:from>
    <xdr:to xmlns:xdr="http://schemas.openxmlformats.org/drawingml/2006/spreadsheetDrawing">
      <xdr:col>55</xdr:col>
      <xdr:colOff>0</xdr:colOff>
      <xdr:row>56</xdr:row>
      <xdr:rowOff>109220</xdr:rowOff>
    </xdr:to>
    <xdr:cxnSp macro="">
      <xdr:nvCxnSpPr>
        <xdr:cNvPr id="353" name="直線コネクタ 352"/>
        <xdr:cNvCxnSpPr/>
      </xdr:nvCxnSpPr>
      <xdr:spPr>
        <a:xfrm flipV="1">
          <a:off x="9639300" y="965962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119380</xdr:rowOff>
    </xdr:from>
    <xdr:ext cx="534670" cy="259080"/>
    <xdr:sp macro="" textlink="">
      <xdr:nvSpPr>
        <xdr:cNvPr id="354" name="農林水産業費平均値テキスト"/>
        <xdr:cNvSpPr txBox="1"/>
      </xdr:nvSpPr>
      <xdr:spPr>
        <a:xfrm>
          <a:off x="10528300" y="9720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140970</xdr:rowOff>
    </xdr:from>
    <xdr:to xmlns:xdr="http://schemas.openxmlformats.org/drawingml/2006/spreadsheetDrawing">
      <xdr:col>55</xdr:col>
      <xdr:colOff>50800</xdr:colOff>
      <xdr:row>57</xdr:row>
      <xdr:rowOff>71120</xdr:rowOff>
    </xdr:to>
    <xdr:sp macro="" textlink="">
      <xdr:nvSpPr>
        <xdr:cNvPr id="355" name="フローチャート: 判断 354"/>
        <xdr:cNvSpPr/>
      </xdr:nvSpPr>
      <xdr:spPr>
        <a:xfrm>
          <a:off x="104267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1905</xdr:rowOff>
    </xdr:from>
    <xdr:to xmlns:xdr="http://schemas.openxmlformats.org/drawingml/2006/spreadsheetDrawing">
      <xdr:col>50</xdr:col>
      <xdr:colOff>114300</xdr:colOff>
      <xdr:row>56</xdr:row>
      <xdr:rowOff>109220</xdr:rowOff>
    </xdr:to>
    <xdr:cxnSp macro="">
      <xdr:nvCxnSpPr>
        <xdr:cNvPr id="356" name="直線コネクタ 355"/>
        <xdr:cNvCxnSpPr/>
      </xdr:nvCxnSpPr>
      <xdr:spPr>
        <a:xfrm>
          <a:off x="8750300" y="960310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135890</xdr:rowOff>
    </xdr:from>
    <xdr:to xmlns:xdr="http://schemas.openxmlformats.org/drawingml/2006/spreadsheetDrawing">
      <xdr:col>50</xdr:col>
      <xdr:colOff>165100</xdr:colOff>
      <xdr:row>57</xdr:row>
      <xdr:rowOff>66040</xdr:rowOff>
    </xdr:to>
    <xdr:sp macro="" textlink="">
      <xdr:nvSpPr>
        <xdr:cNvPr id="357" name="フローチャート: 判断 356"/>
        <xdr:cNvSpPr/>
      </xdr:nvSpPr>
      <xdr:spPr>
        <a:xfrm>
          <a:off x="9588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57150</xdr:rowOff>
    </xdr:from>
    <xdr:ext cx="532765" cy="259080"/>
    <xdr:sp macro="" textlink="">
      <xdr:nvSpPr>
        <xdr:cNvPr id="358" name="テキスト ボックス 357"/>
        <xdr:cNvSpPr txBox="1"/>
      </xdr:nvSpPr>
      <xdr:spPr>
        <a:xfrm>
          <a:off x="9371965" y="98298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73660</xdr:rowOff>
    </xdr:from>
    <xdr:to xmlns:xdr="http://schemas.openxmlformats.org/drawingml/2006/spreadsheetDrawing">
      <xdr:col>45</xdr:col>
      <xdr:colOff>177800</xdr:colOff>
      <xdr:row>56</xdr:row>
      <xdr:rowOff>1905</xdr:rowOff>
    </xdr:to>
    <xdr:cxnSp macro="">
      <xdr:nvCxnSpPr>
        <xdr:cNvPr id="359" name="直線コネクタ 358"/>
        <xdr:cNvCxnSpPr/>
      </xdr:nvCxnSpPr>
      <xdr:spPr>
        <a:xfrm>
          <a:off x="7861300" y="950341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75565</xdr:rowOff>
    </xdr:to>
    <xdr:sp macro="" textlink="">
      <xdr:nvSpPr>
        <xdr:cNvPr id="360" name="フローチャート: 判断 359"/>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66675</xdr:rowOff>
    </xdr:from>
    <xdr:ext cx="532765" cy="257175"/>
    <xdr:sp macro="" textlink="">
      <xdr:nvSpPr>
        <xdr:cNvPr id="361" name="テキスト ボックス 360"/>
        <xdr:cNvSpPr txBox="1"/>
      </xdr:nvSpPr>
      <xdr:spPr>
        <a:xfrm>
          <a:off x="8482965" y="98393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73660</xdr:rowOff>
    </xdr:from>
    <xdr:to xmlns:xdr="http://schemas.openxmlformats.org/drawingml/2006/spreadsheetDrawing">
      <xdr:col>41</xdr:col>
      <xdr:colOff>50800</xdr:colOff>
      <xdr:row>56</xdr:row>
      <xdr:rowOff>117475</xdr:rowOff>
    </xdr:to>
    <xdr:cxnSp macro="">
      <xdr:nvCxnSpPr>
        <xdr:cNvPr id="362" name="直線コネクタ 361"/>
        <xdr:cNvCxnSpPr/>
      </xdr:nvCxnSpPr>
      <xdr:spPr>
        <a:xfrm flipV="1">
          <a:off x="6972300" y="950341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6350</xdr:rowOff>
    </xdr:from>
    <xdr:to xmlns:xdr="http://schemas.openxmlformats.org/drawingml/2006/spreadsheetDrawing">
      <xdr:col>41</xdr:col>
      <xdr:colOff>101600</xdr:colOff>
      <xdr:row>57</xdr:row>
      <xdr:rowOff>107315</xdr:rowOff>
    </xdr:to>
    <xdr:sp macro="" textlink="">
      <xdr:nvSpPr>
        <xdr:cNvPr id="363" name="フローチャート: 判断 362"/>
        <xdr:cNvSpPr/>
      </xdr:nvSpPr>
      <xdr:spPr>
        <a:xfrm>
          <a:off x="7810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98425</xdr:rowOff>
    </xdr:from>
    <xdr:ext cx="532765" cy="257175"/>
    <xdr:sp macro="" textlink="">
      <xdr:nvSpPr>
        <xdr:cNvPr id="364" name="テキスト ボックス 363"/>
        <xdr:cNvSpPr txBox="1"/>
      </xdr:nvSpPr>
      <xdr:spPr>
        <a:xfrm>
          <a:off x="7593965" y="9871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169545</xdr:rowOff>
    </xdr:from>
    <xdr:to xmlns:xdr="http://schemas.openxmlformats.org/drawingml/2006/spreadsheetDrawing">
      <xdr:col>36</xdr:col>
      <xdr:colOff>165100</xdr:colOff>
      <xdr:row>57</xdr:row>
      <xdr:rowOff>99695</xdr:rowOff>
    </xdr:to>
    <xdr:sp macro="" textlink="">
      <xdr:nvSpPr>
        <xdr:cNvPr id="365" name="フローチャート: 判断 364"/>
        <xdr:cNvSpPr/>
      </xdr:nvSpPr>
      <xdr:spPr>
        <a:xfrm>
          <a:off x="6921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90805</xdr:rowOff>
    </xdr:from>
    <xdr:ext cx="532765" cy="258445"/>
    <xdr:sp macro="" textlink="">
      <xdr:nvSpPr>
        <xdr:cNvPr id="366" name="テキスト ボックス 365"/>
        <xdr:cNvSpPr txBox="1"/>
      </xdr:nvSpPr>
      <xdr:spPr>
        <a:xfrm>
          <a:off x="6704965" y="98634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7620</xdr:rowOff>
    </xdr:from>
    <xdr:to xmlns:xdr="http://schemas.openxmlformats.org/drawingml/2006/spreadsheetDrawing">
      <xdr:col>55</xdr:col>
      <xdr:colOff>50800</xdr:colOff>
      <xdr:row>56</xdr:row>
      <xdr:rowOff>109220</xdr:rowOff>
    </xdr:to>
    <xdr:sp macro="" textlink="">
      <xdr:nvSpPr>
        <xdr:cNvPr id="372" name="楕円 371"/>
        <xdr:cNvSpPr/>
      </xdr:nvSpPr>
      <xdr:spPr>
        <a:xfrm>
          <a:off x="104267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30480</xdr:rowOff>
    </xdr:from>
    <xdr:ext cx="534670" cy="257175"/>
    <xdr:sp macro="" textlink="">
      <xdr:nvSpPr>
        <xdr:cNvPr id="373" name="農林水産業費該当値テキスト"/>
        <xdr:cNvSpPr txBox="1"/>
      </xdr:nvSpPr>
      <xdr:spPr>
        <a:xfrm>
          <a:off x="10528300" y="94602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57785</xdr:rowOff>
    </xdr:from>
    <xdr:to xmlns:xdr="http://schemas.openxmlformats.org/drawingml/2006/spreadsheetDrawing">
      <xdr:col>50</xdr:col>
      <xdr:colOff>165100</xdr:colOff>
      <xdr:row>56</xdr:row>
      <xdr:rowOff>159385</xdr:rowOff>
    </xdr:to>
    <xdr:sp macro="" textlink="">
      <xdr:nvSpPr>
        <xdr:cNvPr id="374" name="楕円 373"/>
        <xdr:cNvSpPr/>
      </xdr:nvSpPr>
      <xdr:spPr>
        <a:xfrm>
          <a:off x="9588500" y="96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4445</xdr:rowOff>
    </xdr:from>
    <xdr:ext cx="532765" cy="259080"/>
    <xdr:sp macro="" textlink="">
      <xdr:nvSpPr>
        <xdr:cNvPr id="375" name="テキスト ボックス 374"/>
        <xdr:cNvSpPr txBox="1"/>
      </xdr:nvSpPr>
      <xdr:spPr>
        <a:xfrm>
          <a:off x="9371965" y="94341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122555</xdr:rowOff>
    </xdr:from>
    <xdr:to xmlns:xdr="http://schemas.openxmlformats.org/drawingml/2006/spreadsheetDrawing">
      <xdr:col>46</xdr:col>
      <xdr:colOff>38100</xdr:colOff>
      <xdr:row>56</xdr:row>
      <xdr:rowOff>52705</xdr:rowOff>
    </xdr:to>
    <xdr:sp macro="" textlink="">
      <xdr:nvSpPr>
        <xdr:cNvPr id="376" name="楕円 375"/>
        <xdr:cNvSpPr/>
      </xdr:nvSpPr>
      <xdr:spPr>
        <a:xfrm>
          <a:off x="8699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69215</xdr:rowOff>
    </xdr:from>
    <xdr:ext cx="532765" cy="259080"/>
    <xdr:sp macro="" textlink="">
      <xdr:nvSpPr>
        <xdr:cNvPr id="377" name="テキスト ボックス 376"/>
        <xdr:cNvSpPr txBox="1"/>
      </xdr:nvSpPr>
      <xdr:spPr>
        <a:xfrm>
          <a:off x="8482965" y="93275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22860</xdr:rowOff>
    </xdr:from>
    <xdr:to xmlns:xdr="http://schemas.openxmlformats.org/drawingml/2006/spreadsheetDrawing">
      <xdr:col>41</xdr:col>
      <xdr:colOff>101600</xdr:colOff>
      <xdr:row>55</xdr:row>
      <xdr:rowOff>124460</xdr:rowOff>
    </xdr:to>
    <xdr:sp macro="" textlink="">
      <xdr:nvSpPr>
        <xdr:cNvPr id="378" name="楕円 377"/>
        <xdr:cNvSpPr/>
      </xdr:nvSpPr>
      <xdr:spPr>
        <a:xfrm>
          <a:off x="7810500" y="94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140970</xdr:rowOff>
    </xdr:from>
    <xdr:ext cx="532765" cy="259080"/>
    <xdr:sp macro="" textlink="">
      <xdr:nvSpPr>
        <xdr:cNvPr id="379" name="テキスト ボックス 378"/>
        <xdr:cNvSpPr txBox="1"/>
      </xdr:nvSpPr>
      <xdr:spPr>
        <a:xfrm>
          <a:off x="7593965" y="9227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66675</xdr:rowOff>
    </xdr:from>
    <xdr:to xmlns:xdr="http://schemas.openxmlformats.org/drawingml/2006/spreadsheetDrawing">
      <xdr:col>36</xdr:col>
      <xdr:colOff>165100</xdr:colOff>
      <xdr:row>56</xdr:row>
      <xdr:rowOff>168275</xdr:rowOff>
    </xdr:to>
    <xdr:sp macro="" textlink="">
      <xdr:nvSpPr>
        <xdr:cNvPr id="380" name="楕円 379"/>
        <xdr:cNvSpPr/>
      </xdr:nvSpPr>
      <xdr:spPr>
        <a:xfrm>
          <a:off x="69215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13335</xdr:rowOff>
    </xdr:from>
    <xdr:ext cx="532765" cy="259080"/>
    <xdr:sp macro="" textlink="">
      <xdr:nvSpPr>
        <xdr:cNvPr id="381" name="テキスト ボックス 380"/>
        <xdr:cNvSpPr txBox="1"/>
      </xdr:nvSpPr>
      <xdr:spPr>
        <a:xfrm>
          <a:off x="6704965" y="9443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90" name="テキスト ボックス 389"/>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2" name="直線コネクタ 39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015" cy="257175"/>
    <xdr:sp macro="" textlink="">
      <xdr:nvSpPr>
        <xdr:cNvPr id="393" name="テキスト ボックス 392"/>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4" name="直線コネクタ 39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3725" cy="257175"/>
    <xdr:sp macro="" textlink="">
      <xdr:nvSpPr>
        <xdr:cNvPr id="395" name="テキスト ボックス 394"/>
        <xdr:cNvSpPr txBox="1"/>
      </xdr:nvSpPr>
      <xdr:spPr>
        <a:xfrm>
          <a:off x="6008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6" name="直線コネクタ 39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3725" cy="257175"/>
    <xdr:sp macro="" textlink="">
      <xdr:nvSpPr>
        <xdr:cNvPr id="397" name="テキスト ボックス 396"/>
        <xdr:cNvSpPr txBox="1"/>
      </xdr:nvSpPr>
      <xdr:spPr>
        <a:xfrm>
          <a:off x="6008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8" name="直線コネクタ 39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3725" cy="257175"/>
    <xdr:sp macro="" textlink="">
      <xdr:nvSpPr>
        <xdr:cNvPr id="399" name="テキスト ボックス 398"/>
        <xdr:cNvSpPr txBox="1"/>
      </xdr:nvSpPr>
      <xdr:spPr>
        <a:xfrm>
          <a:off x="6008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401" name="テキスト ボックス 400"/>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73025</xdr:rowOff>
    </xdr:from>
    <xdr:to xmlns:xdr="http://schemas.openxmlformats.org/drawingml/2006/spreadsheetDrawing">
      <xdr:col>54</xdr:col>
      <xdr:colOff>189865</xdr:colOff>
      <xdr:row>78</xdr:row>
      <xdr:rowOff>121285</xdr:rowOff>
    </xdr:to>
    <xdr:cxnSp macro="">
      <xdr:nvCxnSpPr>
        <xdr:cNvPr id="403" name="直線コネクタ 402"/>
        <xdr:cNvCxnSpPr/>
      </xdr:nvCxnSpPr>
      <xdr:spPr>
        <a:xfrm flipV="1">
          <a:off x="10475595" y="12417425"/>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125095</xdr:rowOff>
    </xdr:from>
    <xdr:ext cx="469900" cy="258445"/>
    <xdr:sp macro="" textlink="">
      <xdr:nvSpPr>
        <xdr:cNvPr id="404" name="商工費最小値テキスト"/>
        <xdr:cNvSpPr txBox="1"/>
      </xdr:nvSpPr>
      <xdr:spPr>
        <a:xfrm>
          <a:off x="10528300" y="13498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121285</xdr:rowOff>
    </xdr:from>
    <xdr:to xmlns:xdr="http://schemas.openxmlformats.org/drawingml/2006/spreadsheetDrawing">
      <xdr:col>55</xdr:col>
      <xdr:colOff>88900</xdr:colOff>
      <xdr:row>78</xdr:row>
      <xdr:rowOff>121285</xdr:rowOff>
    </xdr:to>
    <xdr:cxnSp macro="">
      <xdr:nvCxnSpPr>
        <xdr:cNvPr id="405" name="直線コネクタ 404"/>
        <xdr:cNvCxnSpPr/>
      </xdr:nvCxnSpPr>
      <xdr:spPr>
        <a:xfrm>
          <a:off x="10388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19685</xdr:rowOff>
    </xdr:from>
    <xdr:ext cx="598805" cy="257175"/>
    <xdr:sp macro="" textlink="">
      <xdr:nvSpPr>
        <xdr:cNvPr id="406" name="商工費最大値テキスト"/>
        <xdr:cNvSpPr txBox="1"/>
      </xdr:nvSpPr>
      <xdr:spPr>
        <a:xfrm>
          <a:off x="10528300" y="121926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73025</xdr:rowOff>
    </xdr:from>
    <xdr:to xmlns:xdr="http://schemas.openxmlformats.org/drawingml/2006/spreadsheetDrawing">
      <xdr:col>55</xdr:col>
      <xdr:colOff>88900</xdr:colOff>
      <xdr:row>72</xdr:row>
      <xdr:rowOff>73025</xdr:rowOff>
    </xdr:to>
    <xdr:cxnSp macro="">
      <xdr:nvCxnSpPr>
        <xdr:cNvPr id="407" name="直線コネクタ 406"/>
        <xdr:cNvCxnSpPr/>
      </xdr:nvCxnSpPr>
      <xdr:spPr>
        <a:xfrm>
          <a:off x="10388600" y="12417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71</xdr:row>
      <xdr:rowOff>105410</xdr:rowOff>
    </xdr:from>
    <xdr:to xmlns:xdr="http://schemas.openxmlformats.org/drawingml/2006/spreadsheetDrawing">
      <xdr:col>55</xdr:col>
      <xdr:colOff>0</xdr:colOff>
      <xdr:row>72</xdr:row>
      <xdr:rowOff>73025</xdr:rowOff>
    </xdr:to>
    <xdr:cxnSp macro="">
      <xdr:nvCxnSpPr>
        <xdr:cNvPr id="408" name="直線コネクタ 407"/>
        <xdr:cNvCxnSpPr/>
      </xdr:nvCxnSpPr>
      <xdr:spPr>
        <a:xfrm>
          <a:off x="9639300" y="12278360"/>
          <a:ext cx="8382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101600</xdr:rowOff>
    </xdr:from>
    <xdr:ext cx="534670" cy="259080"/>
    <xdr:sp macro="" textlink="">
      <xdr:nvSpPr>
        <xdr:cNvPr id="409" name="商工費平均値テキスト"/>
        <xdr:cNvSpPr txBox="1"/>
      </xdr:nvSpPr>
      <xdr:spPr>
        <a:xfrm>
          <a:off x="10528300" y="133032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123190</xdr:rowOff>
    </xdr:from>
    <xdr:to xmlns:xdr="http://schemas.openxmlformats.org/drawingml/2006/spreadsheetDrawing">
      <xdr:col>55</xdr:col>
      <xdr:colOff>50800</xdr:colOff>
      <xdr:row>78</xdr:row>
      <xdr:rowOff>53340</xdr:rowOff>
    </xdr:to>
    <xdr:sp macro="" textlink="">
      <xdr:nvSpPr>
        <xdr:cNvPr id="410" name="フローチャート: 判断 409"/>
        <xdr:cNvSpPr/>
      </xdr:nvSpPr>
      <xdr:spPr>
        <a:xfrm>
          <a:off x="104267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71</xdr:row>
      <xdr:rowOff>105410</xdr:rowOff>
    </xdr:from>
    <xdr:to xmlns:xdr="http://schemas.openxmlformats.org/drawingml/2006/spreadsheetDrawing">
      <xdr:col>50</xdr:col>
      <xdr:colOff>114300</xdr:colOff>
      <xdr:row>72</xdr:row>
      <xdr:rowOff>130810</xdr:rowOff>
    </xdr:to>
    <xdr:cxnSp macro="">
      <xdr:nvCxnSpPr>
        <xdr:cNvPr id="411" name="直線コネクタ 410"/>
        <xdr:cNvCxnSpPr/>
      </xdr:nvCxnSpPr>
      <xdr:spPr>
        <a:xfrm flipV="1">
          <a:off x="8750300" y="1227836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119380</xdr:rowOff>
    </xdr:from>
    <xdr:to xmlns:xdr="http://schemas.openxmlformats.org/drawingml/2006/spreadsheetDrawing">
      <xdr:col>50</xdr:col>
      <xdr:colOff>165100</xdr:colOff>
      <xdr:row>78</xdr:row>
      <xdr:rowOff>49530</xdr:rowOff>
    </xdr:to>
    <xdr:sp macro="" textlink="">
      <xdr:nvSpPr>
        <xdr:cNvPr id="412" name="フローチャート: 判断 411"/>
        <xdr:cNvSpPr/>
      </xdr:nvSpPr>
      <xdr:spPr>
        <a:xfrm>
          <a:off x="9588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40640</xdr:rowOff>
    </xdr:from>
    <xdr:ext cx="532765" cy="257175"/>
    <xdr:sp macro="" textlink="">
      <xdr:nvSpPr>
        <xdr:cNvPr id="413" name="テキスト ボックス 412"/>
        <xdr:cNvSpPr txBox="1"/>
      </xdr:nvSpPr>
      <xdr:spPr>
        <a:xfrm>
          <a:off x="9371965" y="134137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72</xdr:row>
      <xdr:rowOff>130810</xdr:rowOff>
    </xdr:from>
    <xdr:to xmlns:xdr="http://schemas.openxmlformats.org/drawingml/2006/spreadsheetDrawing">
      <xdr:col>45</xdr:col>
      <xdr:colOff>177800</xdr:colOff>
      <xdr:row>73</xdr:row>
      <xdr:rowOff>79375</xdr:rowOff>
    </xdr:to>
    <xdr:cxnSp macro="">
      <xdr:nvCxnSpPr>
        <xdr:cNvPr id="414" name="直線コネクタ 413"/>
        <xdr:cNvCxnSpPr/>
      </xdr:nvCxnSpPr>
      <xdr:spPr>
        <a:xfrm flipV="1">
          <a:off x="7861300" y="1247521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111760</xdr:rowOff>
    </xdr:from>
    <xdr:to xmlns:xdr="http://schemas.openxmlformats.org/drawingml/2006/spreadsheetDrawing">
      <xdr:col>46</xdr:col>
      <xdr:colOff>38100</xdr:colOff>
      <xdr:row>78</xdr:row>
      <xdr:rowOff>41910</xdr:rowOff>
    </xdr:to>
    <xdr:sp macro="" textlink="">
      <xdr:nvSpPr>
        <xdr:cNvPr id="415" name="フローチャート: 判断 414"/>
        <xdr:cNvSpPr/>
      </xdr:nvSpPr>
      <xdr:spPr>
        <a:xfrm>
          <a:off x="8699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33020</xdr:rowOff>
    </xdr:from>
    <xdr:ext cx="532765" cy="259080"/>
    <xdr:sp macro="" textlink="">
      <xdr:nvSpPr>
        <xdr:cNvPr id="416" name="テキスト ボックス 415"/>
        <xdr:cNvSpPr txBox="1"/>
      </xdr:nvSpPr>
      <xdr:spPr>
        <a:xfrm>
          <a:off x="8482965" y="13406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79375</xdr:rowOff>
    </xdr:from>
    <xdr:to xmlns:xdr="http://schemas.openxmlformats.org/drawingml/2006/spreadsheetDrawing">
      <xdr:col>41</xdr:col>
      <xdr:colOff>50800</xdr:colOff>
      <xdr:row>74</xdr:row>
      <xdr:rowOff>26670</xdr:rowOff>
    </xdr:to>
    <xdr:cxnSp macro="">
      <xdr:nvCxnSpPr>
        <xdr:cNvPr id="417" name="直線コネクタ 416"/>
        <xdr:cNvCxnSpPr/>
      </xdr:nvCxnSpPr>
      <xdr:spPr>
        <a:xfrm flipV="1">
          <a:off x="6972300" y="1259522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161290</xdr:rowOff>
    </xdr:from>
    <xdr:to xmlns:xdr="http://schemas.openxmlformats.org/drawingml/2006/spreadsheetDrawing">
      <xdr:col>41</xdr:col>
      <xdr:colOff>101600</xdr:colOff>
      <xdr:row>78</xdr:row>
      <xdr:rowOff>91440</xdr:rowOff>
    </xdr:to>
    <xdr:sp macro="" textlink="">
      <xdr:nvSpPr>
        <xdr:cNvPr id="418" name="フローチャート: 判断 417"/>
        <xdr:cNvSpPr/>
      </xdr:nvSpPr>
      <xdr:spPr>
        <a:xfrm>
          <a:off x="7810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82550</xdr:rowOff>
    </xdr:from>
    <xdr:ext cx="532765" cy="259080"/>
    <xdr:sp macro="" textlink="">
      <xdr:nvSpPr>
        <xdr:cNvPr id="419" name="テキスト ボックス 418"/>
        <xdr:cNvSpPr txBox="1"/>
      </xdr:nvSpPr>
      <xdr:spPr>
        <a:xfrm>
          <a:off x="7593965" y="134556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xdr:rowOff>
    </xdr:from>
    <xdr:to xmlns:xdr="http://schemas.openxmlformats.org/drawingml/2006/spreadsheetDrawing">
      <xdr:col>36</xdr:col>
      <xdr:colOff>165100</xdr:colOff>
      <xdr:row>78</xdr:row>
      <xdr:rowOff>102870</xdr:rowOff>
    </xdr:to>
    <xdr:sp macro="" textlink="">
      <xdr:nvSpPr>
        <xdr:cNvPr id="420" name="フローチャート: 判断 419"/>
        <xdr:cNvSpPr/>
      </xdr:nvSpPr>
      <xdr:spPr>
        <a:xfrm>
          <a:off x="6921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93980</xdr:rowOff>
    </xdr:from>
    <xdr:ext cx="532765" cy="259080"/>
    <xdr:sp macro="" textlink="">
      <xdr:nvSpPr>
        <xdr:cNvPr id="421" name="テキスト ボックス 420"/>
        <xdr:cNvSpPr txBox="1"/>
      </xdr:nvSpPr>
      <xdr:spPr>
        <a:xfrm>
          <a:off x="6704965" y="13467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72</xdr:row>
      <xdr:rowOff>22225</xdr:rowOff>
    </xdr:from>
    <xdr:to xmlns:xdr="http://schemas.openxmlformats.org/drawingml/2006/spreadsheetDrawing">
      <xdr:col>55</xdr:col>
      <xdr:colOff>50800</xdr:colOff>
      <xdr:row>72</xdr:row>
      <xdr:rowOff>123825</xdr:rowOff>
    </xdr:to>
    <xdr:sp macro="" textlink="">
      <xdr:nvSpPr>
        <xdr:cNvPr id="427" name="楕円 426"/>
        <xdr:cNvSpPr/>
      </xdr:nvSpPr>
      <xdr:spPr>
        <a:xfrm>
          <a:off x="10426700" y="123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71</xdr:row>
      <xdr:rowOff>146685</xdr:rowOff>
    </xdr:from>
    <xdr:ext cx="598805" cy="257175"/>
    <xdr:sp macro="" textlink="">
      <xdr:nvSpPr>
        <xdr:cNvPr id="428" name="商工費該当値テキスト"/>
        <xdr:cNvSpPr txBox="1"/>
      </xdr:nvSpPr>
      <xdr:spPr>
        <a:xfrm>
          <a:off x="10528300" y="123196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71</xdr:row>
      <xdr:rowOff>54610</xdr:rowOff>
    </xdr:from>
    <xdr:to xmlns:xdr="http://schemas.openxmlformats.org/drawingml/2006/spreadsheetDrawing">
      <xdr:col>50</xdr:col>
      <xdr:colOff>165100</xdr:colOff>
      <xdr:row>71</xdr:row>
      <xdr:rowOff>156210</xdr:rowOff>
    </xdr:to>
    <xdr:sp macro="" textlink="">
      <xdr:nvSpPr>
        <xdr:cNvPr id="429" name="楕円 428"/>
        <xdr:cNvSpPr/>
      </xdr:nvSpPr>
      <xdr:spPr>
        <a:xfrm>
          <a:off x="9588500" y="122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70</xdr:row>
      <xdr:rowOff>1270</xdr:rowOff>
    </xdr:from>
    <xdr:ext cx="596900" cy="259080"/>
    <xdr:sp macro="" textlink="">
      <xdr:nvSpPr>
        <xdr:cNvPr id="430" name="テキスト ボックス 429"/>
        <xdr:cNvSpPr txBox="1"/>
      </xdr:nvSpPr>
      <xdr:spPr>
        <a:xfrm>
          <a:off x="9339580" y="120027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72</xdr:row>
      <xdr:rowOff>80010</xdr:rowOff>
    </xdr:from>
    <xdr:to xmlns:xdr="http://schemas.openxmlformats.org/drawingml/2006/spreadsheetDrawing">
      <xdr:col>46</xdr:col>
      <xdr:colOff>38100</xdr:colOff>
      <xdr:row>73</xdr:row>
      <xdr:rowOff>10160</xdr:rowOff>
    </xdr:to>
    <xdr:sp macro="" textlink="">
      <xdr:nvSpPr>
        <xdr:cNvPr id="431" name="楕円 430"/>
        <xdr:cNvSpPr/>
      </xdr:nvSpPr>
      <xdr:spPr>
        <a:xfrm>
          <a:off x="8699500" y="124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71</xdr:row>
      <xdr:rowOff>26670</xdr:rowOff>
    </xdr:from>
    <xdr:ext cx="596900" cy="259080"/>
    <xdr:sp macro="" textlink="">
      <xdr:nvSpPr>
        <xdr:cNvPr id="432" name="テキスト ボックス 431"/>
        <xdr:cNvSpPr txBox="1"/>
      </xdr:nvSpPr>
      <xdr:spPr>
        <a:xfrm>
          <a:off x="8450580" y="121996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73</xdr:row>
      <xdr:rowOff>29210</xdr:rowOff>
    </xdr:from>
    <xdr:to xmlns:xdr="http://schemas.openxmlformats.org/drawingml/2006/spreadsheetDrawing">
      <xdr:col>41</xdr:col>
      <xdr:colOff>101600</xdr:colOff>
      <xdr:row>73</xdr:row>
      <xdr:rowOff>130175</xdr:rowOff>
    </xdr:to>
    <xdr:sp macro="" textlink="">
      <xdr:nvSpPr>
        <xdr:cNvPr id="433" name="楕円 432"/>
        <xdr:cNvSpPr/>
      </xdr:nvSpPr>
      <xdr:spPr>
        <a:xfrm>
          <a:off x="7810500" y="12545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71</xdr:row>
      <xdr:rowOff>146685</xdr:rowOff>
    </xdr:from>
    <xdr:ext cx="596900" cy="257175"/>
    <xdr:sp macro="" textlink="">
      <xdr:nvSpPr>
        <xdr:cNvPr id="434" name="テキスト ボックス 433"/>
        <xdr:cNvSpPr txBox="1"/>
      </xdr:nvSpPr>
      <xdr:spPr>
        <a:xfrm>
          <a:off x="7561580" y="123196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73</xdr:row>
      <xdr:rowOff>147320</xdr:rowOff>
    </xdr:from>
    <xdr:to xmlns:xdr="http://schemas.openxmlformats.org/drawingml/2006/spreadsheetDrawing">
      <xdr:col>36</xdr:col>
      <xdr:colOff>165100</xdr:colOff>
      <xdr:row>74</xdr:row>
      <xdr:rowOff>77470</xdr:rowOff>
    </xdr:to>
    <xdr:sp macro="" textlink="">
      <xdr:nvSpPr>
        <xdr:cNvPr id="435" name="楕円 434"/>
        <xdr:cNvSpPr/>
      </xdr:nvSpPr>
      <xdr:spPr>
        <a:xfrm>
          <a:off x="6921500" y="126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72</xdr:row>
      <xdr:rowOff>93980</xdr:rowOff>
    </xdr:from>
    <xdr:ext cx="596900" cy="259080"/>
    <xdr:sp macro="" textlink="">
      <xdr:nvSpPr>
        <xdr:cNvPr id="436" name="テキスト ボックス 435"/>
        <xdr:cNvSpPr txBox="1"/>
      </xdr:nvSpPr>
      <xdr:spPr>
        <a:xfrm>
          <a:off x="6672580" y="124383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5" name="テキスト ボックス 444"/>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7015" cy="257175"/>
    <xdr:sp macro="" textlink="">
      <xdr:nvSpPr>
        <xdr:cNvPr id="448" name="テキスト ボックス 447"/>
        <xdr:cNvSpPr txBox="1"/>
      </xdr:nvSpPr>
      <xdr:spPr>
        <a:xfrm>
          <a:off x="6355080" y="1697101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31495" cy="257175"/>
    <xdr:sp macro="" textlink="">
      <xdr:nvSpPr>
        <xdr:cNvPr id="450" name="テキスト ボックス 449"/>
        <xdr:cNvSpPr txBox="1"/>
      </xdr:nvSpPr>
      <xdr:spPr>
        <a:xfrm>
          <a:off x="6072505" y="16685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31495" cy="257175"/>
    <xdr:sp macro="" textlink="">
      <xdr:nvSpPr>
        <xdr:cNvPr id="452" name="テキスト ボックス 451"/>
        <xdr:cNvSpPr txBox="1"/>
      </xdr:nvSpPr>
      <xdr:spPr>
        <a:xfrm>
          <a:off x="6072505" y="16399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175"/>
    <xdr:sp macro="" textlink="">
      <xdr:nvSpPr>
        <xdr:cNvPr id="454" name="テキスト ボックス 453"/>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3725" cy="257175"/>
    <xdr:sp macro="" textlink="">
      <xdr:nvSpPr>
        <xdr:cNvPr id="456" name="テキスト ボックス 455"/>
        <xdr:cNvSpPr txBox="1"/>
      </xdr:nvSpPr>
      <xdr:spPr>
        <a:xfrm>
          <a:off x="6008370" y="158280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3725" cy="257175"/>
    <xdr:sp macro="" textlink="">
      <xdr:nvSpPr>
        <xdr:cNvPr id="458" name="テキスト ボックス 457"/>
        <xdr:cNvSpPr txBox="1"/>
      </xdr:nvSpPr>
      <xdr:spPr>
        <a:xfrm>
          <a:off x="6008370" y="15542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9" name="直線コネクタ 458"/>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3725" cy="257175"/>
    <xdr:sp macro="" textlink="">
      <xdr:nvSpPr>
        <xdr:cNvPr id="460" name="テキスト ボックス 459"/>
        <xdr:cNvSpPr txBox="1"/>
      </xdr:nvSpPr>
      <xdr:spPr>
        <a:xfrm>
          <a:off x="6008370" y="152565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62" name="テキスト ボックス 461"/>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95885</xdr:rowOff>
    </xdr:from>
    <xdr:to xmlns:xdr="http://schemas.openxmlformats.org/drawingml/2006/spreadsheetDrawing">
      <xdr:col>54</xdr:col>
      <xdr:colOff>189865</xdr:colOff>
      <xdr:row>98</xdr:row>
      <xdr:rowOff>112395</xdr:rowOff>
    </xdr:to>
    <xdr:cxnSp macro="">
      <xdr:nvCxnSpPr>
        <xdr:cNvPr id="464" name="直線コネクタ 463"/>
        <xdr:cNvCxnSpPr/>
      </xdr:nvCxnSpPr>
      <xdr:spPr>
        <a:xfrm flipV="1">
          <a:off x="10475595" y="15526385"/>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534670" cy="259080"/>
    <xdr:sp macro="" textlink="">
      <xdr:nvSpPr>
        <xdr:cNvPr id="465" name="土木費最小値テキスト"/>
        <xdr:cNvSpPr txBox="1"/>
      </xdr:nvSpPr>
      <xdr:spPr>
        <a:xfrm>
          <a:off x="10528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42545</xdr:rowOff>
    </xdr:from>
    <xdr:ext cx="598805" cy="257175"/>
    <xdr:sp macro="" textlink="">
      <xdr:nvSpPr>
        <xdr:cNvPr id="467" name="土木費最大値テキスト"/>
        <xdr:cNvSpPr txBox="1"/>
      </xdr:nvSpPr>
      <xdr:spPr>
        <a:xfrm>
          <a:off x="10528300" y="153015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95885</xdr:rowOff>
    </xdr:from>
    <xdr:to xmlns:xdr="http://schemas.openxmlformats.org/drawingml/2006/spreadsheetDrawing">
      <xdr:col>55</xdr:col>
      <xdr:colOff>88900</xdr:colOff>
      <xdr:row>90</xdr:row>
      <xdr:rowOff>95885</xdr:rowOff>
    </xdr:to>
    <xdr:cxnSp macro="">
      <xdr:nvCxnSpPr>
        <xdr:cNvPr id="468" name="直線コネクタ 467"/>
        <xdr:cNvCxnSpPr/>
      </xdr:nvCxnSpPr>
      <xdr:spPr>
        <a:xfrm>
          <a:off x="10388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46990</xdr:rowOff>
    </xdr:from>
    <xdr:to xmlns:xdr="http://schemas.openxmlformats.org/drawingml/2006/spreadsheetDrawing">
      <xdr:col>55</xdr:col>
      <xdr:colOff>0</xdr:colOff>
      <xdr:row>95</xdr:row>
      <xdr:rowOff>59055</xdr:rowOff>
    </xdr:to>
    <xdr:cxnSp macro="">
      <xdr:nvCxnSpPr>
        <xdr:cNvPr id="469" name="直線コネクタ 468"/>
        <xdr:cNvCxnSpPr/>
      </xdr:nvCxnSpPr>
      <xdr:spPr>
        <a:xfrm flipV="1">
          <a:off x="9639300" y="16163290"/>
          <a:ext cx="8382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150495</xdr:rowOff>
    </xdr:from>
    <xdr:ext cx="534670" cy="259080"/>
    <xdr:sp macro="" textlink="">
      <xdr:nvSpPr>
        <xdr:cNvPr id="470" name="土木費平均値テキスト"/>
        <xdr:cNvSpPr txBox="1"/>
      </xdr:nvSpPr>
      <xdr:spPr>
        <a:xfrm>
          <a:off x="10528300" y="16438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xdr:rowOff>
    </xdr:from>
    <xdr:to xmlns:xdr="http://schemas.openxmlformats.org/drawingml/2006/spreadsheetDrawing">
      <xdr:col>55</xdr:col>
      <xdr:colOff>50800</xdr:colOff>
      <xdr:row>96</xdr:row>
      <xdr:rowOff>102235</xdr:rowOff>
    </xdr:to>
    <xdr:sp macro="" textlink="">
      <xdr:nvSpPr>
        <xdr:cNvPr id="471" name="フローチャート: 判断 470"/>
        <xdr:cNvSpPr/>
      </xdr:nvSpPr>
      <xdr:spPr>
        <a:xfrm>
          <a:off x="104267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59055</xdr:rowOff>
    </xdr:from>
    <xdr:to xmlns:xdr="http://schemas.openxmlformats.org/drawingml/2006/spreadsheetDrawing">
      <xdr:col>50</xdr:col>
      <xdr:colOff>114300</xdr:colOff>
      <xdr:row>95</xdr:row>
      <xdr:rowOff>110490</xdr:rowOff>
    </xdr:to>
    <xdr:cxnSp macro="">
      <xdr:nvCxnSpPr>
        <xdr:cNvPr id="472" name="直線コネクタ 471"/>
        <xdr:cNvCxnSpPr/>
      </xdr:nvCxnSpPr>
      <xdr:spPr>
        <a:xfrm flipV="1">
          <a:off x="8750300" y="163468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156210</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9588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77470</xdr:rowOff>
    </xdr:from>
    <xdr:ext cx="532765" cy="257175"/>
    <xdr:sp macro="" textlink="">
      <xdr:nvSpPr>
        <xdr:cNvPr id="474" name="テキスト ボックス 473"/>
        <xdr:cNvSpPr txBox="1"/>
      </xdr:nvSpPr>
      <xdr:spPr>
        <a:xfrm>
          <a:off x="9371965" y="165366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139065</xdr:rowOff>
    </xdr:from>
    <xdr:to xmlns:xdr="http://schemas.openxmlformats.org/drawingml/2006/spreadsheetDrawing">
      <xdr:col>45</xdr:col>
      <xdr:colOff>177800</xdr:colOff>
      <xdr:row>95</xdr:row>
      <xdr:rowOff>110490</xdr:rowOff>
    </xdr:to>
    <xdr:cxnSp macro="">
      <xdr:nvCxnSpPr>
        <xdr:cNvPr id="475" name="直線コネクタ 474"/>
        <xdr:cNvCxnSpPr/>
      </xdr:nvCxnSpPr>
      <xdr:spPr>
        <a:xfrm>
          <a:off x="7861300" y="1625536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34925</xdr:rowOff>
    </xdr:from>
    <xdr:to xmlns:xdr="http://schemas.openxmlformats.org/drawingml/2006/spreadsheetDrawing">
      <xdr:col>46</xdr:col>
      <xdr:colOff>38100</xdr:colOff>
      <xdr:row>96</xdr:row>
      <xdr:rowOff>136525</xdr:rowOff>
    </xdr:to>
    <xdr:sp macro="" textlink="">
      <xdr:nvSpPr>
        <xdr:cNvPr id="476" name="フローチャート: 判断 475"/>
        <xdr:cNvSpPr/>
      </xdr:nvSpPr>
      <xdr:spPr>
        <a:xfrm>
          <a:off x="8699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127635</xdr:rowOff>
    </xdr:from>
    <xdr:ext cx="532765" cy="259080"/>
    <xdr:sp macro="" textlink="">
      <xdr:nvSpPr>
        <xdr:cNvPr id="477" name="テキスト ボックス 476"/>
        <xdr:cNvSpPr txBox="1"/>
      </xdr:nvSpPr>
      <xdr:spPr>
        <a:xfrm>
          <a:off x="8482965" y="16586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139065</xdr:rowOff>
    </xdr:from>
    <xdr:to xmlns:xdr="http://schemas.openxmlformats.org/drawingml/2006/spreadsheetDrawing">
      <xdr:col>41</xdr:col>
      <xdr:colOff>50800</xdr:colOff>
      <xdr:row>95</xdr:row>
      <xdr:rowOff>104775</xdr:rowOff>
    </xdr:to>
    <xdr:cxnSp macro="">
      <xdr:nvCxnSpPr>
        <xdr:cNvPr id="478" name="直線コネクタ 477"/>
        <xdr:cNvCxnSpPr/>
      </xdr:nvCxnSpPr>
      <xdr:spPr>
        <a:xfrm flipV="1">
          <a:off x="6972300" y="1625536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79" name="フローチャート: 判断 478"/>
        <xdr:cNvSpPr/>
      </xdr:nvSpPr>
      <xdr:spPr>
        <a:xfrm>
          <a:off x="781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6350</xdr:rowOff>
    </xdr:from>
    <xdr:ext cx="532765" cy="257175"/>
    <xdr:sp macro="" textlink="">
      <xdr:nvSpPr>
        <xdr:cNvPr id="480" name="テキスト ボックス 479"/>
        <xdr:cNvSpPr txBox="1"/>
      </xdr:nvSpPr>
      <xdr:spPr>
        <a:xfrm>
          <a:off x="7593965" y="16637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81" name="フローチャート: 判断 480"/>
        <xdr:cNvSpPr/>
      </xdr:nvSpPr>
      <xdr:spPr>
        <a:xfrm>
          <a:off x="6921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168275</xdr:rowOff>
    </xdr:from>
    <xdr:ext cx="532765" cy="257175"/>
    <xdr:sp macro="" textlink="">
      <xdr:nvSpPr>
        <xdr:cNvPr id="482" name="テキスト ボックス 481"/>
        <xdr:cNvSpPr txBox="1"/>
      </xdr:nvSpPr>
      <xdr:spPr>
        <a:xfrm>
          <a:off x="6704965" y="166274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167640</xdr:rowOff>
    </xdr:from>
    <xdr:to xmlns:xdr="http://schemas.openxmlformats.org/drawingml/2006/spreadsheetDrawing">
      <xdr:col>55</xdr:col>
      <xdr:colOff>50800</xdr:colOff>
      <xdr:row>94</xdr:row>
      <xdr:rowOff>97790</xdr:rowOff>
    </xdr:to>
    <xdr:sp macro="" textlink="">
      <xdr:nvSpPr>
        <xdr:cNvPr id="488" name="楕円 487"/>
        <xdr:cNvSpPr/>
      </xdr:nvSpPr>
      <xdr:spPr>
        <a:xfrm>
          <a:off x="10426700" y="161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19050</xdr:rowOff>
    </xdr:from>
    <xdr:ext cx="534670" cy="257175"/>
    <xdr:sp macro="" textlink="">
      <xdr:nvSpPr>
        <xdr:cNvPr id="489" name="土木費該当値テキスト"/>
        <xdr:cNvSpPr txBox="1"/>
      </xdr:nvSpPr>
      <xdr:spPr>
        <a:xfrm>
          <a:off x="10528300" y="159639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8255</xdr:rowOff>
    </xdr:from>
    <xdr:to xmlns:xdr="http://schemas.openxmlformats.org/drawingml/2006/spreadsheetDrawing">
      <xdr:col>50</xdr:col>
      <xdr:colOff>165100</xdr:colOff>
      <xdr:row>95</xdr:row>
      <xdr:rowOff>109855</xdr:rowOff>
    </xdr:to>
    <xdr:sp macro="" textlink="">
      <xdr:nvSpPr>
        <xdr:cNvPr id="490" name="楕円 489"/>
        <xdr:cNvSpPr/>
      </xdr:nvSpPr>
      <xdr:spPr>
        <a:xfrm>
          <a:off x="9588500" y="162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126365</xdr:rowOff>
    </xdr:from>
    <xdr:ext cx="532765" cy="259080"/>
    <xdr:sp macro="" textlink="">
      <xdr:nvSpPr>
        <xdr:cNvPr id="491" name="テキスト ボックス 490"/>
        <xdr:cNvSpPr txBox="1"/>
      </xdr:nvSpPr>
      <xdr:spPr>
        <a:xfrm>
          <a:off x="9371965" y="160712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59690</xdr:rowOff>
    </xdr:from>
    <xdr:to xmlns:xdr="http://schemas.openxmlformats.org/drawingml/2006/spreadsheetDrawing">
      <xdr:col>46</xdr:col>
      <xdr:colOff>38100</xdr:colOff>
      <xdr:row>95</xdr:row>
      <xdr:rowOff>161290</xdr:rowOff>
    </xdr:to>
    <xdr:sp macro="" textlink="">
      <xdr:nvSpPr>
        <xdr:cNvPr id="492" name="楕円 491"/>
        <xdr:cNvSpPr/>
      </xdr:nvSpPr>
      <xdr:spPr>
        <a:xfrm>
          <a:off x="8699500" y="163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6350</xdr:rowOff>
    </xdr:from>
    <xdr:ext cx="532765" cy="257175"/>
    <xdr:sp macro="" textlink="">
      <xdr:nvSpPr>
        <xdr:cNvPr id="493" name="テキスト ボックス 492"/>
        <xdr:cNvSpPr txBox="1"/>
      </xdr:nvSpPr>
      <xdr:spPr>
        <a:xfrm>
          <a:off x="8482965" y="161226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88265</xdr:rowOff>
    </xdr:from>
    <xdr:to xmlns:xdr="http://schemas.openxmlformats.org/drawingml/2006/spreadsheetDrawing">
      <xdr:col>41</xdr:col>
      <xdr:colOff>101600</xdr:colOff>
      <xdr:row>95</xdr:row>
      <xdr:rowOff>18415</xdr:rowOff>
    </xdr:to>
    <xdr:sp macro="" textlink="">
      <xdr:nvSpPr>
        <xdr:cNvPr id="494" name="楕円 493"/>
        <xdr:cNvSpPr/>
      </xdr:nvSpPr>
      <xdr:spPr>
        <a:xfrm>
          <a:off x="7810500" y="162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34925</xdr:rowOff>
    </xdr:from>
    <xdr:ext cx="532765" cy="259080"/>
    <xdr:sp macro="" textlink="">
      <xdr:nvSpPr>
        <xdr:cNvPr id="495" name="テキスト ボックス 494"/>
        <xdr:cNvSpPr txBox="1"/>
      </xdr:nvSpPr>
      <xdr:spPr>
        <a:xfrm>
          <a:off x="7593965" y="159797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53975</xdr:rowOff>
    </xdr:from>
    <xdr:to xmlns:xdr="http://schemas.openxmlformats.org/drawingml/2006/spreadsheetDrawing">
      <xdr:col>36</xdr:col>
      <xdr:colOff>165100</xdr:colOff>
      <xdr:row>95</xdr:row>
      <xdr:rowOff>155575</xdr:rowOff>
    </xdr:to>
    <xdr:sp macro="" textlink="">
      <xdr:nvSpPr>
        <xdr:cNvPr id="496" name="楕円 495"/>
        <xdr:cNvSpPr/>
      </xdr:nvSpPr>
      <xdr:spPr>
        <a:xfrm>
          <a:off x="6921500" y="163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635</xdr:rowOff>
    </xdr:from>
    <xdr:ext cx="532765" cy="259080"/>
    <xdr:sp macro="" textlink="">
      <xdr:nvSpPr>
        <xdr:cNvPr id="497" name="テキスト ボックス 496"/>
        <xdr:cNvSpPr txBox="1"/>
      </xdr:nvSpPr>
      <xdr:spPr>
        <a:xfrm>
          <a:off x="6704965" y="161169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06" name="テキスト ボックス 505"/>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8" name="直線コネクタ 50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015" cy="259080"/>
    <xdr:sp macro="" textlink="">
      <xdr:nvSpPr>
        <xdr:cNvPr id="509" name="テキスト ボックス 508"/>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0" name="直線コネクタ 50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175"/>
    <xdr:sp macro="" textlink="">
      <xdr:nvSpPr>
        <xdr:cNvPr id="511" name="テキスト ボックス 510"/>
        <xdr:cNvSpPr txBox="1"/>
      </xdr:nvSpPr>
      <xdr:spPr>
        <a:xfrm>
          <a:off x="11914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2" name="直線コネクタ 51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3" name="テキスト ボックス 51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4" name="直線コネクタ 51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175"/>
    <xdr:sp macro="" textlink="">
      <xdr:nvSpPr>
        <xdr:cNvPr id="515" name="テキスト ボックス 514"/>
        <xdr:cNvSpPr txBox="1"/>
      </xdr:nvSpPr>
      <xdr:spPr>
        <a:xfrm>
          <a:off x="11914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6" name="直線コネクタ 51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7" name="テキスト ボックス 516"/>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8" name="直線コネクタ 51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725" cy="259080"/>
    <xdr:sp macro="" textlink="">
      <xdr:nvSpPr>
        <xdr:cNvPr id="519" name="テキスト ボックス 518"/>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0" name="直線コネクタ 51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21" name="テキスト ボックス 520"/>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113665</xdr:rowOff>
    </xdr:from>
    <xdr:to xmlns:xdr="http://schemas.openxmlformats.org/drawingml/2006/spreadsheetDrawing">
      <xdr:col>85</xdr:col>
      <xdr:colOff>126365</xdr:colOff>
      <xdr:row>38</xdr:row>
      <xdr:rowOff>99060</xdr:rowOff>
    </xdr:to>
    <xdr:cxnSp macro="">
      <xdr:nvCxnSpPr>
        <xdr:cNvPr id="523" name="直線コネクタ 522"/>
        <xdr:cNvCxnSpPr/>
      </xdr:nvCxnSpPr>
      <xdr:spPr>
        <a:xfrm flipV="1">
          <a:off x="16317595" y="5600065"/>
          <a:ext cx="1270" cy="1014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102870</xdr:rowOff>
    </xdr:from>
    <xdr:ext cx="534670" cy="259080"/>
    <xdr:sp macro="" textlink="">
      <xdr:nvSpPr>
        <xdr:cNvPr id="524" name="消防費最小値テキスト"/>
        <xdr:cNvSpPr txBox="1"/>
      </xdr:nvSpPr>
      <xdr:spPr>
        <a:xfrm>
          <a:off x="16370300" y="6617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99060</xdr:rowOff>
    </xdr:from>
    <xdr:to xmlns:xdr="http://schemas.openxmlformats.org/drawingml/2006/spreadsheetDrawing">
      <xdr:col>86</xdr:col>
      <xdr:colOff>25400</xdr:colOff>
      <xdr:row>38</xdr:row>
      <xdr:rowOff>99060</xdr:rowOff>
    </xdr:to>
    <xdr:cxnSp macro="">
      <xdr:nvCxnSpPr>
        <xdr:cNvPr id="525" name="直線コネクタ 524"/>
        <xdr:cNvCxnSpPr/>
      </xdr:nvCxnSpPr>
      <xdr:spPr>
        <a:xfrm>
          <a:off x="16230600" y="661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60325</xdr:rowOff>
    </xdr:from>
    <xdr:ext cx="534670" cy="259080"/>
    <xdr:sp macro="" textlink="">
      <xdr:nvSpPr>
        <xdr:cNvPr id="526" name="消防費最大値テキスト"/>
        <xdr:cNvSpPr txBox="1"/>
      </xdr:nvSpPr>
      <xdr:spPr>
        <a:xfrm>
          <a:off x="16370300" y="5375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72,609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113665</xdr:rowOff>
    </xdr:from>
    <xdr:to xmlns:xdr="http://schemas.openxmlformats.org/drawingml/2006/spreadsheetDrawing">
      <xdr:col>86</xdr:col>
      <xdr:colOff>25400</xdr:colOff>
      <xdr:row>32</xdr:row>
      <xdr:rowOff>113665</xdr:rowOff>
    </xdr:to>
    <xdr:cxnSp macro="">
      <xdr:nvCxnSpPr>
        <xdr:cNvPr id="527" name="直線コネクタ 526"/>
        <xdr:cNvCxnSpPr/>
      </xdr:nvCxnSpPr>
      <xdr:spPr>
        <a:xfrm>
          <a:off x="16230600" y="5600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73025</xdr:rowOff>
    </xdr:from>
    <xdr:to xmlns:xdr="http://schemas.openxmlformats.org/drawingml/2006/spreadsheetDrawing">
      <xdr:col>85</xdr:col>
      <xdr:colOff>127000</xdr:colOff>
      <xdr:row>32</xdr:row>
      <xdr:rowOff>113665</xdr:rowOff>
    </xdr:to>
    <xdr:cxnSp macro="">
      <xdr:nvCxnSpPr>
        <xdr:cNvPr id="528" name="直線コネクタ 527"/>
        <xdr:cNvCxnSpPr/>
      </xdr:nvCxnSpPr>
      <xdr:spPr>
        <a:xfrm>
          <a:off x="15481300" y="555942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116205</xdr:rowOff>
    </xdr:from>
    <xdr:ext cx="534670" cy="259080"/>
    <xdr:sp macro="" textlink="">
      <xdr:nvSpPr>
        <xdr:cNvPr id="529" name="消防費平均値テキスト"/>
        <xdr:cNvSpPr txBox="1"/>
      </xdr:nvSpPr>
      <xdr:spPr>
        <a:xfrm>
          <a:off x="16370300" y="6288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137795</xdr:rowOff>
    </xdr:from>
    <xdr:to xmlns:xdr="http://schemas.openxmlformats.org/drawingml/2006/spreadsheetDrawing">
      <xdr:col>85</xdr:col>
      <xdr:colOff>177800</xdr:colOff>
      <xdr:row>37</xdr:row>
      <xdr:rowOff>67945</xdr:rowOff>
    </xdr:to>
    <xdr:sp macro="" textlink="">
      <xdr:nvSpPr>
        <xdr:cNvPr id="530" name="フローチャート: 判断 529"/>
        <xdr:cNvSpPr/>
      </xdr:nvSpPr>
      <xdr:spPr>
        <a:xfrm>
          <a:off x="162687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30</xdr:row>
      <xdr:rowOff>36195</xdr:rowOff>
    </xdr:from>
    <xdr:to xmlns:xdr="http://schemas.openxmlformats.org/drawingml/2006/spreadsheetDrawing">
      <xdr:col>81</xdr:col>
      <xdr:colOff>50800</xdr:colOff>
      <xdr:row>32</xdr:row>
      <xdr:rowOff>73025</xdr:rowOff>
    </xdr:to>
    <xdr:cxnSp macro="">
      <xdr:nvCxnSpPr>
        <xdr:cNvPr id="531" name="直線コネクタ 530"/>
        <xdr:cNvCxnSpPr/>
      </xdr:nvCxnSpPr>
      <xdr:spPr>
        <a:xfrm>
          <a:off x="14592300" y="5179695"/>
          <a:ext cx="8890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123190</xdr:rowOff>
    </xdr:from>
    <xdr:to xmlns:xdr="http://schemas.openxmlformats.org/drawingml/2006/spreadsheetDrawing">
      <xdr:col>81</xdr:col>
      <xdr:colOff>101600</xdr:colOff>
      <xdr:row>37</xdr:row>
      <xdr:rowOff>53340</xdr:rowOff>
    </xdr:to>
    <xdr:sp macro="" textlink="">
      <xdr:nvSpPr>
        <xdr:cNvPr id="532" name="フローチャート: 判断 531"/>
        <xdr:cNvSpPr/>
      </xdr:nvSpPr>
      <xdr:spPr>
        <a:xfrm>
          <a:off x="15430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44450</xdr:rowOff>
    </xdr:from>
    <xdr:ext cx="532765" cy="259080"/>
    <xdr:sp macro="" textlink="">
      <xdr:nvSpPr>
        <xdr:cNvPr id="533" name="テキスト ボックス 532"/>
        <xdr:cNvSpPr txBox="1"/>
      </xdr:nvSpPr>
      <xdr:spPr>
        <a:xfrm>
          <a:off x="15213965" y="63881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30</xdr:row>
      <xdr:rowOff>36195</xdr:rowOff>
    </xdr:from>
    <xdr:to xmlns:xdr="http://schemas.openxmlformats.org/drawingml/2006/spreadsheetDrawing">
      <xdr:col>76</xdr:col>
      <xdr:colOff>114300</xdr:colOff>
      <xdr:row>32</xdr:row>
      <xdr:rowOff>111760</xdr:rowOff>
    </xdr:to>
    <xdr:cxnSp macro="">
      <xdr:nvCxnSpPr>
        <xdr:cNvPr id="534" name="直線コネクタ 533"/>
        <xdr:cNvCxnSpPr/>
      </xdr:nvCxnSpPr>
      <xdr:spPr>
        <a:xfrm flipV="1">
          <a:off x="13703300" y="5179695"/>
          <a:ext cx="88900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114300</xdr:rowOff>
    </xdr:from>
    <xdr:to xmlns:xdr="http://schemas.openxmlformats.org/drawingml/2006/spreadsheetDrawing">
      <xdr:col>76</xdr:col>
      <xdr:colOff>165100</xdr:colOff>
      <xdr:row>37</xdr:row>
      <xdr:rowOff>44450</xdr:rowOff>
    </xdr:to>
    <xdr:sp macro="" textlink="">
      <xdr:nvSpPr>
        <xdr:cNvPr id="535" name="フローチャート: 判断 534"/>
        <xdr:cNvSpPr/>
      </xdr:nvSpPr>
      <xdr:spPr>
        <a:xfrm>
          <a:off x="14541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35560</xdr:rowOff>
    </xdr:from>
    <xdr:ext cx="532765" cy="259080"/>
    <xdr:sp macro="" textlink="">
      <xdr:nvSpPr>
        <xdr:cNvPr id="536" name="テキスト ボックス 535"/>
        <xdr:cNvSpPr txBox="1"/>
      </xdr:nvSpPr>
      <xdr:spPr>
        <a:xfrm>
          <a:off x="14324965" y="6379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32</xdr:row>
      <xdr:rowOff>111760</xdr:rowOff>
    </xdr:from>
    <xdr:to xmlns:xdr="http://schemas.openxmlformats.org/drawingml/2006/spreadsheetDrawing">
      <xdr:col>71</xdr:col>
      <xdr:colOff>177800</xdr:colOff>
      <xdr:row>33</xdr:row>
      <xdr:rowOff>9525</xdr:rowOff>
    </xdr:to>
    <xdr:cxnSp macro="">
      <xdr:nvCxnSpPr>
        <xdr:cNvPr id="537" name="直線コネクタ 536"/>
        <xdr:cNvCxnSpPr/>
      </xdr:nvCxnSpPr>
      <xdr:spPr>
        <a:xfrm flipV="1">
          <a:off x="12814300" y="559816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155575</xdr:rowOff>
    </xdr:from>
    <xdr:to xmlns:xdr="http://schemas.openxmlformats.org/drawingml/2006/spreadsheetDrawing">
      <xdr:col>72</xdr:col>
      <xdr:colOff>38100</xdr:colOff>
      <xdr:row>37</xdr:row>
      <xdr:rowOff>86360</xdr:rowOff>
    </xdr:to>
    <xdr:sp macro="" textlink="">
      <xdr:nvSpPr>
        <xdr:cNvPr id="538" name="フローチャート: 判断 537"/>
        <xdr:cNvSpPr/>
      </xdr:nvSpPr>
      <xdr:spPr>
        <a:xfrm>
          <a:off x="13652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76835</xdr:rowOff>
    </xdr:from>
    <xdr:ext cx="532765" cy="257175"/>
    <xdr:sp macro="" textlink="">
      <xdr:nvSpPr>
        <xdr:cNvPr id="539" name="テキスト ボックス 538"/>
        <xdr:cNvSpPr txBox="1"/>
      </xdr:nvSpPr>
      <xdr:spPr>
        <a:xfrm>
          <a:off x="13435965" y="64204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158750</xdr:rowOff>
    </xdr:from>
    <xdr:to xmlns:xdr="http://schemas.openxmlformats.org/drawingml/2006/spreadsheetDrawing">
      <xdr:col>67</xdr:col>
      <xdr:colOff>101600</xdr:colOff>
      <xdr:row>37</xdr:row>
      <xdr:rowOff>88900</xdr:rowOff>
    </xdr:to>
    <xdr:sp macro="" textlink="">
      <xdr:nvSpPr>
        <xdr:cNvPr id="540" name="フローチャート: 判断 539"/>
        <xdr:cNvSpPr/>
      </xdr:nvSpPr>
      <xdr:spPr>
        <a:xfrm>
          <a:off x="12763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80010</xdr:rowOff>
    </xdr:from>
    <xdr:ext cx="532765" cy="259080"/>
    <xdr:sp macro="" textlink="">
      <xdr:nvSpPr>
        <xdr:cNvPr id="541" name="テキスト ボックス 540"/>
        <xdr:cNvSpPr txBox="1"/>
      </xdr:nvSpPr>
      <xdr:spPr>
        <a:xfrm>
          <a:off x="12546965" y="6423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2" name="テキスト ボックス 54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3" name="テキスト ボックス 54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4" name="テキスト ボックス 54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5" name="テキスト ボックス 54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6" name="テキスト ボックス 54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63500</xdr:rowOff>
    </xdr:from>
    <xdr:to xmlns:xdr="http://schemas.openxmlformats.org/drawingml/2006/spreadsheetDrawing">
      <xdr:col>85</xdr:col>
      <xdr:colOff>177800</xdr:colOff>
      <xdr:row>32</xdr:row>
      <xdr:rowOff>164465</xdr:rowOff>
    </xdr:to>
    <xdr:sp macro="" textlink="">
      <xdr:nvSpPr>
        <xdr:cNvPr id="547" name="楕円 546"/>
        <xdr:cNvSpPr/>
      </xdr:nvSpPr>
      <xdr:spPr>
        <a:xfrm>
          <a:off x="16268700" y="5549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15875</xdr:rowOff>
    </xdr:from>
    <xdr:ext cx="534670" cy="259080"/>
    <xdr:sp macro="" textlink="">
      <xdr:nvSpPr>
        <xdr:cNvPr id="548" name="消防費該当値テキスト"/>
        <xdr:cNvSpPr txBox="1"/>
      </xdr:nvSpPr>
      <xdr:spPr>
        <a:xfrm>
          <a:off x="16370300" y="5502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32</xdr:row>
      <xdr:rowOff>22225</xdr:rowOff>
    </xdr:from>
    <xdr:to xmlns:xdr="http://schemas.openxmlformats.org/drawingml/2006/spreadsheetDrawing">
      <xdr:col>81</xdr:col>
      <xdr:colOff>101600</xdr:colOff>
      <xdr:row>32</xdr:row>
      <xdr:rowOff>123825</xdr:rowOff>
    </xdr:to>
    <xdr:sp macro="" textlink="">
      <xdr:nvSpPr>
        <xdr:cNvPr id="549" name="楕円 548"/>
        <xdr:cNvSpPr/>
      </xdr:nvSpPr>
      <xdr:spPr>
        <a:xfrm>
          <a:off x="15430500" y="55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30</xdr:row>
      <xdr:rowOff>140335</xdr:rowOff>
    </xdr:from>
    <xdr:ext cx="532765" cy="259080"/>
    <xdr:sp macro="" textlink="">
      <xdr:nvSpPr>
        <xdr:cNvPr id="550" name="テキスト ボックス 549"/>
        <xdr:cNvSpPr txBox="1"/>
      </xdr:nvSpPr>
      <xdr:spPr>
        <a:xfrm>
          <a:off x="15213965" y="5283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29</xdr:row>
      <xdr:rowOff>156845</xdr:rowOff>
    </xdr:from>
    <xdr:to xmlns:xdr="http://schemas.openxmlformats.org/drawingml/2006/spreadsheetDrawing">
      <xdr:col>76</xdr:col>
      <xdr:colOff>165100</xdr:colOff>
      <xdr:row>30</xdr:row>
      <xdr:rowOff>86995</xdr:rowOff>
    </xdr:to>
    <xdr:sp macro="" textlink="">
      <xdr:nvSpPr>
        <xdr:cNvPr id="551" name="楕円 550"/>
        <xdr:cNvSpPr/>
      </xdr:nvSpPr>
      <xdr:spPr>
        <a:xfrm>
          <a:off x="14541500" y="51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28</xdr:row>
      <xdr:rowOff>103505</xdr:rowOff>
    </xdr:from>
    <xdr:ext cx="532765" cy="259080"/>
    <xdr:sp macro="" textlink="">
      <xdr:nvSpPr>
        <xdr:cNvPr id="552" name="テキスト ボックス 551"/>
        <xdr:cNvSpPr txBox="1"/>
      </xdr:nvSpPr>
      <xdr:spPr>
        <a:xfrm>
          <a:off x="14324965" y="49041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32</xdr:row>
      <xdr:rowOff>60960</xdr:rowOff>
    </xdr:from>
    <xdr:to xmlns:xdr="http://schemas.openxmlformats.org/drawingml/2006/spreadsheetDrawing">
      <xdr:col>72</xdr:col>
      <xdr:colOff>38100</xdr:colOff>
      <xdr:row>32</xdr:row>
      <xdr:rowOff>162560</xdr:rowOff>
    </xdr:to>
    <xdr:sp macro="" textlink="">
      <xdr:nvSpPr>
        <xdr:cNvPr id="553" name="楕円 552"/>
        <xdr:cNvSpPr/>
      </xdr:nvSpPr>
      <xdr:spPr>
        <a:xfrm>
          <a:off x="13652500" y="55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31</xdr:row>
      <xdr:rowOff>7620</xdr:rowOff>
    </xdr:from>
    <xdr:ext cx="532765" cy="257175"/>
    <xdr:sp macro="" textlink="">
      <xdr:nvSpPr>
        <xdr:cNvPr id="554" name="テキスト ボックス 553"/>
        <xdr:cNvSpPr txBox="1"/>
      </xdr:nvSpPr>
      <xdr:spPr>
        <a:xfrm>
          <a:off x="13435965" y="5322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32</xdr:row>
      <xdr:rowOff>130175</xdr:rowOff>
    </xdr:from>
    <xdr:to xmlns:xdr="http://schemas.openxmlformats.org/drawingml/2006/spreadsheetDrawing">
      <xdr:col>67</xdr:col>
      <xdr:colOff>101600</xdr:colOff>
      <xdr:row>33</xdr:row>
      <xdr:rowOff>60325</xdr:rowOff>
    </xdr:to>
    <xdr:sp macro="" textlink="">
      <xdr:nvSpPr>
        <xdr:cNvPr id="555" name="楕円 554"/>
        <xdr:cNvSpPr/>
      </xdr:nvSpPr>
      <xdr:spPr>
        <a:xfrm>
          <a:off x="12763500" y="56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31</xdr:row>
      <xdr:rowOff>76835</xdr:rowOff>
    </xdr:from>
    <xdr:ext cx="532765" cy="257175"/>
    <xdr:sp macro="" textlink="">
      <xdr:nvSpPr>
        <xdr:cNvPr id="556" name="テキスト ボックス 555"/>
        <xdr:cNvSpPr txBox="1"/>
      </xdr:nvSpPr>
      <xdr:spPr>
        <a:xfrm>
          <a:off x="12546965" y="53917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65" name="テキスト ボックス 564"/>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6" name="直線コネクタ 56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015" cy="257175"/>
    <xdr:sp macro="" textlink="">
      <xdr:nvSpPr>
        <xdr:cNvPr id="567" name="テキスト ボックス 566"/>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8" name="直線コネクタ 56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9" name="テキスト ボックス 568"/>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70" name="直線コネクタ 56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71" name="テキスト ボックス 570"/>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2" name="直線コネクタ 57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7175"/>
    <xdr:sp macro="" textlink="">
      <xdr:nvSpPr>
        <xdr:cNvPr id="573" name="テキスト ボックス 572"/>
        <xdr:cNvSpPr txBox="1"/>
      </xdr:nvSpPr>
      <xdr:spPr>
        <a:xfrm>
          <a:off x="11914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4" name="直線コネクタ 57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3725" cy="259080"/>
    <xdr:sp macro="" textlink="">
      <xdr:nvSpPr>
        <xdr:cNvPr id="575" name="テキスト ボックス 574"/>
        <xdr:cNvSpPr txBox="1"/>
      </xdr:nvSpPr>
      <xdr:spPr>
        <a:xfrm>
          <a:off x="11850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6" name="直線コネクタ 57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3725" cy="259080"/>
    <xdr:sp macro="" textlink="">
      <xdr:nvSpPr>
        <xdr:cNvPr id="577" name="テキスト ボックス 576"/>
        <xdr:cNvSpPr txBox="1"/>
      </xdr:nvSpPr>
      <xdr:spPr>
        <a:xfrm>
          <a:off x="11850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8" name="直線コネクタ 57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7175"/>
    <xdr:sp macro="" textlink="">
      <xdr:nvSpPr>
        <xdr:cNvPr id="579" name="テキスト ボックス 578"/>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62230</xdr:rowOff>
    </xdr:from>
    <xdr:to xmlns:xdr="http://schemas.openxmlformats.org/drawingml/2006/spreadsheetDrawing">
      <xdr:col>85</xdr:col>
      <xdr:colOff>126365</xdr:colOff>
      <xdr:row>59</xdr:row>
      <xdr:rowOff>72390</xdr:rowOff>
    </xdr:to>
    <xdr:cxnSp macro="">
      <xdr:nvCxnSpPr>
        <xdr:cNvPr id="581" name="直線コネクタ 580"/>
        <xdr:cNvCxnSpPr/>
      </xdr:nvCxnSpPr>
      <xdr:spPr>
        <a:xfrm flipV="1">
          <a:off x="16317595" y="863473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76200</xdr:rowOff>
    </xdr:from>
    <xdr:ext cx="534670" cy="257175"/>
    <xdr:sp macro="" textlink="">
      <xdr:nvSpPr>
        <xdr:cNvPr id="582" name="教育費最小値テキスト"/>
        <xdr:cNvSpPr txBox="1"/>
      </xdr:nvSpPr>
      <xdr:spPr>
        <a:xfrm>
          <a:off x="16370300" y="101917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72390</xdr:rowOff>
    </xdr:from>
    <xdr:to xmlns:xdr="http://schemas.openxmlformats.org/drawingml/2006/spreadsheetDrawing">
      <xdr:col>86</xdr:col>
      <xdr:colOff>25400</xdr:colOff>
      <xdr:row>59</xdr:row>
      <xdr:rowOff>72390</xdr:rowOff>
    </xdr:to>
    <xdr:cxnSp macro="">
      <xdr:nvCxnSpPr>
        <xdr:cNvPr id="583" name="直線コネクタ 582"/>
        <xdr:cNvCxnSpPr/>
      </xdr:nvCxnSpPr>
      <xdr:spPr>
        <a:xfrm>
          <a:off x="16230600" y="1018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8890</xdr:rowOff>
    </xdr:from>
    <xdr:ext cx="598805" cy="257175"/>
    <xdr:sp macro="" textlink="">
      <xdr:nvSpPr>
        <xdr:cNvPr id="584" name="教育費最大値テキスト"/>
        <xdr:cNvSpPr txBox="1"/>
      </xdr:nvSpPr>
      <xdr:spPr>
        <a:xfrm>
          <a:off x="16370300" y="84099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150,087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62230</xdr:rowOff>
    </xdr:from>
    <xdr:to xmlns:xdr="http://schemas.openxmlformats.org/drawingml/2006/spreadsheetDrawing">
      <xdr:col>86</xdr:col>
      <xdr:colOff>25400</xdr:colOff>
      <xdr:row>50</xdr:row>
      <xdr:rowOff>62230</xdr:rowOff>
    </xdr:to>
    <xdr:cxnSp macro="">
      <xdr:nvCxnSpPr>
        <xdr:cNvPr id="585" name="直線コネクタ 584"/>
        <xdr:cNvCxnSpPr/>
      </xdr:nvCxnSpPr>
      <xdr:spPr>
        <a:xfrm>
          <a:off x="16230600" y="863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92075</xdr:rowOff>
    </xdr:from>
    <xdr:to xmlns:xdr="http://schemas.openxmlformats.org/drawingml/2006/spreadsheetDrawing">
      <xdr:col>85</xdr:col>
      <xdr:colOff>127000</xdr:colOff>
      <xdr:row>57</xdr:row>
      <xdr:rowOff>26670</xdr:rowOff>
    </xdr:to>
    <xdr:cxnSp macro="">
      <xdr:nvCxnSpPr>
        <xdr:cNvPr id="586" name="直線コネクタ 585"/>
        <xdr:cNvCxnSpPr/>
      </xdr:nvCxnSpPr>
      <xdr:spPr>
        <a:xfrm>
          <a:off x="15481300" y="969327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95885</xdr:rowOff>
    </xdr:from>
    <xdr:ext cx="534670" cy="259080"/>
    <xdr:sp macro="" textlink="">
      <xdr:nvSpPr>
        <xdr:cNvPr id="587" name="教育費平均値テキスト"/>
        <xdr:cNvSpPr txBox="1"/>
      </xdr:nvSpPr>
      <xdr:spPr>
        <a:xfrm>
          <a:off x="16370300" y="95256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73025</xdr:rowOff>
    </xdr:from>
    <xdr:to xmlns:xdr="http://schemas.openxmlformats.org/drawingml/2006/spreadsheetDrawing">
      <xdr:col>85</xdr:col>
      <xdr:colOff>177800</xdr:colOff>
      <xdr:row>57</xdr:row>
      <xdr:rowOff>3175</xdr:rowOff>
    </xdr:to>
    <xdr:sp macro="" textlink="">
      <xdr:nvSpPr>
        <xdr:cNvPr id="588" name="フローチャート: 判断 587"/>
        <xdr:cNvSpPr/>
      </xdr:nvSpPr>
      <xdr:spPr>
        <a:xfrm>
          <a:off x="162687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92075</xdr:rowOff>
    </xdr:from>
    <xdr:to xmlns:xdr="http://schemas.openxmlformats.org/drawingml/2006/spreadsheetDrawing">
      <xdr:col>81</xdr:col>
      <xdr:colOff>50800</xdr:colOff>
      <xdr:row>57</xdr:row>
      <xdr:rowOff>82550</xdr:rowOff>
    </xdr:to>
    <xdr:cxnSp macro="">
      <xdr:nvCxnSpPr>
        <xdr:cNvPr id="589" name="直線コネクタ 588"/>
        <xdr:cNvCxnSpPr/>
      </xdr:nvCxnSpPr>
      <xdr:spPr>
        <a:xfrm flipV="1">
          <a:off x="14592300" y="969327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53975</xdr:rowOff>
    </xdr:from>
    <xdr:to xmlns:xdr="http://schemas.openxmlformats.org/drawingml/2006/spreadsheetDrawing">
      <xdr:col>81</xdr:col>
      <xdr:colOff>101600</xdr:colOff>
      <xdr:row>56</xdr:row>
      <xdr:rowOff>155575</xdr:rowOff>
    </xdr:to>
    <xdr:sp macro="" textlink="">
      <xdr:nvSpPr>
        <xdr:cNvPr id="590" name="フローチャート: 判断 589"/>
        <xdr:cNvSpPr/>
      </xdr:nvSpPr>
      <xdr:spPr>
        <a:xfrm>
          <a:off x="15430500" y="965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146685</xdr:rowOff>
    </xdr:from>
    <xdr:ext cx="532765" cy="257175"/>
    <xdr:sp macro="" textlink="">
      <xdr:nvSpPr>
        <xdr:cNvPr id="591" name="テキスト ボックス 590"/>
        <xdr:cNvSpPr txBox="1"/>
      </xdr:nvSpPr>
      <xdr:spPr>
        <a:xfrm>
          <a:off x="15213965" y="97478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30480</xdr:rowOff>
    </xdr:from>
    <xdr:to xmlns:xdr="http://schemas.openxmlformats.org/drawingml/2006/spreadsheetDrawing">
      <xdr:col>76</xdr:col>
      <xdr:colOff>114300</xdr:colOff>
      <xdr:row>57</xdr:row>
      <xdr:rowOff>82550</xdr:rowOff>
    </xdr:to>
    <xdr:cxnSp macro="">
      <xdr:nvCxnSpPr>
        <xdr:cNvPr id="592" name="直線コネクタ 591"/>
        <xdr:cNvCxnSpPr/>
      </xdr:nvCxnSpPr>
      <xdr:spPr>
        <a:xfrm>
          <a:off x="13703300" y="963168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161290</xdr:rowOff>
    </xdr:from>
    <xdr:to xmlns:xdr="http://schemas.openxmlformats.org/drawingml/2006/spreadsheetDrawing">
      <xdr:col>76</xdr:col>
      <xdr:colOff>165100</xdr:colOff>
      <xdr:row>56</xdr:row>
      <xdr:rowOff>91440</xdr:rowOff>
    </xdr:to>
    <xdr:sp macro="" textlink="">
      <xdr:nvSpPr>
        <xdr:cNvPr id="593" name="フローチャート: 判断 592"/>
        <xdr:cNvSpPr/>
      </xdr:nvSpPr>
      <xdr:spPr>
        <a:xfrm>
          <a:off x="145415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107950</xdr:rowOff>
    </xdr:from>
    <xdr:ext cx="532765" cy="259080"/>
    <xdr:sp macro="" textlink="">
      <xdr:nvSpPr>
        <xdr:cNvPr id="594" name="テキスト ボックス 593"/>
        <xdr:cNvSpPr txBox="1"/>
      </xdr:nvSpPr>
      <xdr:spPr>
        <a:xfrm>
          <a:off x="14324965" y="9366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24130</xdr:rowOff>
    </xdr:from>
    <xdr:to xmlns:xdr="http://schemas.openxmlformats.org/drawingml/2006/spreadsheetDrawing">
      <xdr:col>71</xdr:col>
      <xdr:colOff>177800</xdr:colOff>
      <xdr:row>56</xdr:row>
      <xdr:rowOff>30480</xdr:rowOff>
    </xdr:to>
    <xdr:cxnSp macro="">
      <xdr:nvCxnSpPr>
        <xdr:cNvPr id="595" name="直線コネクタ 594"/>
        <xdr:cNvCxnSpPr/>
      </xdr:nvCxnSpPr>
      <xdr:spPr>
        <a:xfrm>
          <a:off x="12814300" y="945388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42545</xdr:rowOff>
    </xdr:from>
    <xdr:to xmlns:xdr="http://schemas.openxmlformats.org/drawingml/2006/spreadsheetDrawing">
      <xdr:col>72</xdr:col>
      <xdr:colOff>38100</xdr:colOff>
      <xdr:row>56</xdr:row>
      <xdr:rowOff>144145</xdr:rowOff>
    </xdr:to>
    <xdr:sp macro="" textlink="">
      <xdr:nvSpPr>
        <xdr:cNvPr id="596" name="フローチャート: 判断 595"/>
        <xdr:cNvSpPr/>
      </xdr:nvSpPr>
      <xdr:spPr>
        <a:xfrm>
          <a:off x="13652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135255</xdr:rowOff>
    </xdr:from>
    <xdr:ext cx="532765" cy="257175"/>
    <xdr:sp macro="" textlink="">
      <xdr:nvSpPr>
        <xdr:cNvPr id="597" name="テキスト ボックス 596"/>
        <xdr:cNvSpPr txBox="1"/>
      </xdr:nvSpPr>
      <xdr:spPr>
        <a:xfrm>
          <a:off x="13435965" y="97364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128905</xdr:rowOff>
    </xdr:from>
    <xdr:to xmlns:xdr="http://schemas.openxmlformats.org/drawingml/2006/spreadsheetDrawing">
      <xdr:col>67</xdr:col>
      <xdr:colOff>101600</xdr:colOff>
      <xdr:row>57</xdr:row>
      <xdr:rowOff>59055</xdr:rowOff>
    </xdr:to>
    <xdr:sp macro="" textlink="">
      <xdr:nvSpPr>
        <xdr:cNvPr id="598" name="フローチャート: 判断 597"/>
        <xdr:cNvSpPr/>
      </xdr:nvSpPr>
      <xdr:spPr>
        <a:xfrm>
          <a:off x="12763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50165</xdr:rowOff>
    </xdr:from>
    <xdr:ext cx="532765" cy="259080"/>
    <xdr:sp macro="" textlink="">
      <xdr:nvSpPr>
        <xdr:cNvPr id="599" name="テキスト ボックス 598"/>
        <xdr:cNvSpPr txBox="1"/>
      </xdr:nvSpPr>
      <xdr:spPr>
        <a:xfrm>
          <a:off x="12546965" y="9822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3" name="テキスト ボックス 60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147320</xdr:rowOff>
    </xdr:from>
    <xdr:to xmlns:xdr="http://schemas.openxmlformats.org/drawingml/2006/spreadsheetDrawing">
      <xdr:col>85</xdr:col>
      <xdr:colOff>177800</xdr:colOff>
      <xdr:row>57</xdr:row>
      <xdr:rowOff>77470</xdr:rowOff>
    </xdr:to>
    <xdr:sp macro="" textlink="">
      <xdr:nvSpPr>
        <xdr:cNvPr id="605" name="楕円 604"/>
        <xdr:cNvSpPr/>
      </xdr:nvSpPr>
      <xdr:spPr>
        <a:xfrm>
          <a:off x="162687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125730</xdr:rowOff>
    </xdr:from>
    <xdr:ext cx="534670" cy="259080"/>
    <xdr:sp macro="" textlink="">
      <xdr:nvSpPr>
        <xdr:cNvPr id="606" name="教育費該当値テキスト"/>
        <xdr:cNvSpPr txBox="1"/>
      </xdr:nvSpPr>
      <xdr:spPr>
        <a:xfrm>
          <a:off x="16370300" y="972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41275</xdr:rowOff>
    </xdr:from>
    <xdr:to xmlns:xdr="http://schemas.openxmlformats.org/drawingml/2006/spreadsheetDrawing">
      <xdr:col>81</xdr:col>
      <xdr:colOff>101600</xdr:colOff>
      <xdr:row>56</xdr:row>
      <xdr:rowOff>143510</xdr:rowOff>
    </xdr:to>
    <xdr:sp macro="" textlink="">
      <xdr:nvSpPr>
        <xdr:cNvPr id="607" name="楕円 606"/>
        <xdr:cNvSpPr/>
      </xdr:nvSpPr>
      <xdr:spPr>
        <a:xfrm>
          <a:off x="15430500" y="9642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159385</xdr:rowOff>
    </xdr:from>
    <xdr:ext cx="532765" cy="258445"/>
    <xdr:sp macro="" textlink="">
      <xdr:nvSpPr>
        <xdr:cNvPr id="608" name="テキスト ボックス 607"/>
        <xdr:cNvSpPr txBox="1"/>
      </xdr:nvSpPr>
      <xdr:spPr>
        <a:xfrm>
          <a:off x="15213965" y="94176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31750</xdr:rowOff>
    </xdr:from>
    <xdr:to xmlns:xdr="http://schemas.openxmlformats.org/drawingml/2006/spreadsheetDrawing">
      <xdr:col>76</xdr:col>
      <xdr:colOff>165100</xdr:colOff>
      <xdr:row>57</xdr:row>
      <xdr:rowOff>133350</xdr:rowOff>
    </xdr:to>
    <xdr:sp macro="" textlink="">
      <xdr:nvSpPr>
        <xdr:cNvPr id="609" name="楕円 608"/>
        <xdr:cNvSpPr/>
      </xdr:nvSpPr>
      <xdr:spPr>
        <a:xfrm>
          <a:off x="14541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124460</xdr:rowOff>
    </xdr:from>
    <xdr:ext cx="532765" cy="259080"/>
    <xdr:sp macro="" textlink="">
      <xdr:nvSpPr>
        <xdr:cNvPr id="610" name="テキスト ボックス 609"/>
        <xdr:cNvSpPr txBox="1"/>
      </xdr:nvSpPr>
      <xdr:spPr>
        <a:xfrm>
          <a:off x="14324965" y="98971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151130</xdr:rowOff>
    </xdr:from>
    <xdr:to xmlns:xdr="http://schemas.openxmlformats.org/drawingml/2006/spreadsheetDrawing">
      <xdr:col>72</xdr:col>
      <xdr:colOff>38100</xdr:colOff>
      <xdr:row>56</xdr:row>
      <xdr:rowOff>81280</xdr:rowOff>
    </xdr:to>
    <xdr:sp macro="" textlink="">
      <xdr:nvSpPr>
        <xdr:cNvPr id="611" name="楕円 610"/>
        <xdr:cNvSpPr/>
      </xdr:nvSpPr>
      <xdr:spPr>
        <a:xfrm>
          <a:off x="13652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97790</xdr:rowOff>
    </xdr:from>
    <xdr:ext cx="532765" cy="257175"/>
    <xdr:sp macro="" textlink="">
      <xdr:nvSpPr>
        <xdr:cNvPr id="612" name="テキスト ボックス 611"/>
        <xdr:cNvSpPr txBox="1"/>
      </xdr:nvSpPr>
      <xdr:spPr>
        <a:xfrm>
          <a:off x="13435965" y="93560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144780</xdr:rowOff>
    </xdr:from>
    <xdr:to xmlns:xdr="http://schemas.openxmlformats.org/drawingml/2006/spreadsheetDrawing">
      <xdr:col>67</xdr:col>
      <xdr:colOff>101600</xdr:colOff>
      <xdr:row>55</xdr:row>
      <xdr:rowOff>74930</xdr:rowOff>
    </xdr:to>
    <xdr:sp macro="" textlink="">
      <xdr:nvSpPr>
        <xdr:cNvPr id="613" name="楕円 612"/>
        <xdr:cNvSpPr/>
      </xdr:nvSpPr>
      <xdr:spPr>
        <a:xfrm>
          <a:off x="127635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91440</xdr:rowOff>
    </xdr:from>
    <xdr:ext cx="532765" cy="259080"/>
    <xdr:sp macro="" textlink="">
      <xdr:nvSpPr>
        <xdr:cNvPr id="614" name="テキスト ボックス 613"/>
        <xdr:cNvSpPr txBox="1"/>
      </xdr:nvSpPr>
      <xdr:spPr>
        <a:xfrm>
          <a:off x="12546965" y="9178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23" name="テキスト ボックス 622"/>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4" name="直線コネクタ 62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5" name="直線コネクタ 624"/>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015" cy="259080"/>
    <xdr:sp macro="" textlink="">
      <xdr:nvSpPr>
        <xdr:cNvPr id="626" name="テキスト ボックス 625"/>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7" name="直線コネクタ 626"/>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7175"/>
    <xdr:sp macro="" textlink="">
      <xdr:nvSpPr>
        <xdr:cNvPr id="628" name="テキスト ボックス 627"/>
        <xdr:cNvSpPr txBox="1"/>
      </xdr:nvSpPr>
      <xdr:spPr>
        <a:xfrm>
          <a:off x="11914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9" name="直線コネクタ 628"/>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30" name="テキスト ボックス 629"/>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31" name="直線コネクタ 630"/>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7175"/>
    <xdr:sp macro="" textlink="">
      <xdr:nvSpPr>
        <xdr:cNvPr id="632" name="テキスト ボックス 631"/>
        <xdr:cNvSpPr txBox="1"/>
      </xdr:nvSpPr>
      <xdr:spPr>
        <a:xfrm>
          <a:off x="11914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3" name="直線コネクタ 632"/>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4" name="テキスト ボックス 633"/>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5" name="直線コネクタ 634"/>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3725" cy="259080"/>
    <xdr:sp macro="" textlink="">
      <xdr:nvSpPr>
        <xdr:cNvPr id="636" name="テキスト ボックス 635"/>
        <xdr:cNvSpPr txBox="1"/>
      </xdr:nvSpPr>
      <xdr:spPr>
        <a:xfrm>
          <a:off x="11850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7" name="直線コネクタ 63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38" name="テキスト ボックス 637"/>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29845</xdr:rowOff>
    </xdr:from>
    <xdr:to xmlns:xdr="http://schemas.openxmlformats.org/drawingml/2006/spreadsheetDrawing">
      <xdr:col>85</xdr:col>
      <xdr:colOff>126365</xdr:colOff>
      <xdr:row>79</xdr:row>
      <xdr:rowOff>99060</xdr:rowOff>
    </xdr:to>
    <xdr:cxnSp macro="">
      <xdr:nvCxnSpPr>
        <xdr:cNvPr id="640" name="直線コネクタ 639"/>
        <xdr:cNvCxnSpPr/>
      </xdr:nvCxnSpPr>
      <xdr:spPr>
        <a:xfrm flipV="1">
          <a:off x="16317595" y="1220279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41"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42" name="直線コネクタ 641"/>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147955</xdr:rowOff>
    </xdr:from>
    <xdr:ext cx="534670" cy="258445"/>
    <xdr:sp macro="" textlink="">
      <xdr:nvSpPr>
        <xdr:cNvPr id="643" name="災害復旧費最大値テキスト"/>
        <xdr:cNvSpPr txBox="1"/>
      </xdr:nvSpPr>
      <xdr:spPr>
        <a:xfrm>
          <a:off x="16370300" y="11978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88,226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29845</xdr:rowOff>
    </xdr:from>
    <xdr:to xmlns:xdr="http://schemas.openxmlformats.org/drawingml/2006/spreadsheetDrawing">
      <xdr:col>86</xdr:col>
      <xdr:colOff>25400</xdr:colOff>
      <xdr:row>71</xdr:row>
      <xdr:rowOff>29845</xdr:rowOff>
    </xdr:to>
    <xdr:cxnSp macro="">
      <xdr:nvCxnSpPr>
        <xdr:cNvPr id="644" name="直線コネクタ 643"/>
        <xdr:cNvCxnSpPr/>
      </xdr:nvCxnSpPr>
      <xdr:spPr>
        <a:xfrm>
          <a:off x="16230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47625</xdr:rowOff>
    </xdr:from>
    <xdr:to xmlns:xdr="http://schemas.openxmlformats.org/drawingml/2006/spreadsheetDrawing">
      <xdr:col>85</xdr:col>
      <xdr:colOff>127000</xdr:colOff>
      <xdr:row>79</xdr:row>
      <xdr:rowOff>48895</xdr:rowOff>
    </xdr:to>
    <xdr:cxnSp macro="">
      <xdr:nvCxnSpPr>
        <xdr:cNvPr id="645" name="直線コネクタ 644"/>
        <xdr:cNvCxnSpPr/>
      </xdr:nvCxnSpPr>
      <xdr:spPr>
        <a:xfrm flipV="1">
          <a:off x="15481300" y="135921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97790</xdr:rowOff>
    </xdr:from>
    <xdr:ext cx="469900" cy="257175"/>
    <xdr:sp macro="" textlink="">
      <xdr:nvSpPr>
        <xdr:cNvPr id="646" name="災害復旧費平均値テキスト"/>
        <xdr:cNvSpPr txBox="1"/>
      </xdr:nvSpPr>
      <xdr:spPr>
        <a:xfrm>
          <a:off x="16370300" y="132994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74930</xdr:rowOff>
    </xdr:from>
    <xdr:to xmlns:xdr="http://schemas.openxmlformats.org/drawingml/2006/spreadsheetDrawing">
      <xdr:col>85</xdr:col>
      <xdr:colOff>177800</xdr:colOff>
      <xdr:row>79</xdr:row>
      <xdr:rowOff>5080</xdr:rowOff>
    </xdr:to>
    <xdr:sp macro="" textlink="">
      <xdr:nvSpPr>
        <xdr:cNvPr id="647" name="フローチャート: 判断 646"/>
        <xdr:cNvSpPr/>
      </xdr:nvSpPr>
      <xdr:spPr>
        <a:xfrm>
          <a:off x="162687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36195</xdr:rowOff>
    </xdr:from>
    <xdr:to xmlns:xdr="http://schemas.openxmlformats.org/drawingml/2006/spreadsheetDrawing">
      <xdr:col>81</xdr:col>
      <xdr:colOff>50800</xdr:colOff>
      <xdr:row>79</xdr:row>
      <xdr:rowOff>48895</xdr:rowOff>
    </xdr:to>
    <xdr:cxnSp macro="">
      <xdr:nvCxnSpPr>
        <xdr:cNvPr id="648" name="直線コネクタ 647"/>
        <xdr:cNvCxnSpPr/>
      </xdr:nvCxnSpPr>
      <xdr:spPr>
        <a:xfrm>
          <a:off x="14592300" y="135807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55245</xdr:rowOff>
    </xdr:from>
    <xdr:to xmlns:xdr="http://schemas.openxmlformats.org/drawingml/2006/spreadsheetDrawing">
      <xdr:col>81</xdr:col>
      <xdr:colOff>101600</xdr:colOff>
      <xdr:row>78</xdr:row>
      <xdr:rowOff>156845</xdr:rowOff>
    </xdr:to>
    <xdr:sp macro="" textlink="">
      <xdr:nvSpPr>
        <xdr:cNvPr id="649" name="フローチャート: 判断 648"/>
        <xdr:cNvSpPr/>
      </xdr:nvSpPr>
      <xdr:spPr>
        <a:xfrm>
          <a:off x="15430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1905</xdr:rowOff>
    </xdr:from>
    <xdr:ext cx="532765" cy="259080"/>
    <xdr:sp macro="" textlink="">
      <xdr:nvSpPr>
        <xdr:cNvPr id="650" name="テキスト ボックス 649"/>
        <xdr:cNvSpPr txBox="1"/>
      </xdr:nvSpPr>
      <xdr:spPr>
        <a:xfrm>
          <a:off x="15213965" y="13203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166370</xdr:rowOff>
    </xdr:from>
    <xdr:to xmlns:xdr="http://schemas.openxmlformats.org/drawingml/2006/spreadsheetDrawing">
      <xdr:col>76</xdr:col>
      <xdr:colOff>114300</xdr:colOff>
      <xdr:row>79</xdr:row>
      <xdr:rowOff>36195</xdr:rowOff>
    </xdr:to>
    <xdr:cxnSp macro="">
      <xdr:nvCxnSpPr>
        <xdr:cNvPr id="651" name="直線コネクタ 650"/>
        <xdr:cNvCxnSpPr/>
      </xdr:nvCxnSpPr>
      <xdr:spPr>
        <a:xfrm>
          <a:off x="13703300" y="13196570"/>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69215</xdr:rowOff>
    </xdr:from>
    <xdr:to xmlns:xdr="http://schemas.openxmlformats.org/drawingml/2006/spreadsheetDrawing">
      <xdr:col>76</xdr:col>
      <xdr:colOff>165100</xdr:colOff>
      <xdr:row>78</xdr:row>
      <xdr:rowOff>170815</xdr:rowOff>
    </xdr:to>
    <xdr:sp macro="" textlink="">
      <xdr:nvSpPr>
        <xdr:cNvPr id="652" name="フローチャート: 判断 651"/>
        <xdr:cNvSpPr/>
      </xdr:nvSpPr>
      <xdr:spPr>
        <a:xfrm>
          <a:off x="14541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15875</xdr:rowOff>
    </xdr:from>
    <xdr:ext cx="467995" cy="259080"/>
    <xdr:sp macro="" textlink="">
      <xdr:nvSpPr>
        <xdr:cNvPr id="653" name="テキスト ボックス 652"/>
        <xdr:cNvSpPr txBox="1"/>
      </xdr:nvSpPr>
      <xdr:spPr>
        <a:xfrm>
          <a:off x="14357350" y="132175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166370</xdr:rowOff>
    </xdr:from>
    <xdr:to xmlns:xdr="http://schemas.openxmlformats.org/drawingml/2006/spreadsheetDrawing">
      <xdr:col>71</xdr:col>
      <xdr:colOff>177800</xdr:colOff>
      <xdr:row>79</xdr:row>
      <xdr:rowOff>59690</xdr:rowOff>
    </xdr:to>
    <xdr:cxnSp macro="">
      <xdr:nvCxnSpPr>
        <xdr:cNvPr id="654" name="直線コネクタ 653"/>
        <xdr:cNvCxnSpPr/>
      </xdr:nvCxnSpPr>
      <xdr:spPr>
        <a:xfrm flipV="1">
          <a:off x="12814300" y="13196570"/>
          <a:ext cx="8890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54610</xdr:rowOff>
    </xdr:from>
    <xdr:to xmlns:xdr="http://schemas.openxmlformats.org/drawingml/2006/spreadsheetDrawing">
      <xdr:col>72</xdr:col>
      <xdr:colOff>38100</xdr:colOff>
      <xdr:row>78</xdr:row>
      <xdr:rowOff>156210</xdr:rowOff>
    </xdr:to>
    <xdr:sp macro="" textlink="">
      <xdr:nvSpPr>
        <xdr:cNvPr id="655" name="フローチャート: 判断 654"/>
        <xdr:cNvSpPr/>
      </xdr:nvSpPr>
      <xdr:spPr>
        <a:xfrm>
          <a:off x="136525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147320</xdr:rowOff>
    </xdr:from>
    <xdr:ext cx="532765" cy="259080"/>
    <xdr:sp macro="" textlink="">
      <xdr:nvSpPr>
        <xdr:cNvPr id="656" name="テキスト ボックス 655"/>
        <xdr:cNvSpPr txBox="1"/>
      </xdr:nvSpPr>
      <xdr:spPr>
        <a:xfrm>
          <a:off x="13435965" y="13520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70485</xdr:rowOff>
    </xdr:from>
    <xdr:to xmlns:xdr="http://schemas.openxmlformats.org/drawingml/2006/spreadsheetDrawing">
      <xdr:col>67</xdr:col>
      <xdr:colOff>101600</xdr:colOff>
      <xdr:row>79</xdr:row>
      <xdr:rowOff>635</xdr:rowOff>
    </xdr:to>
    <xdr:sp macro="" textlink="">
      <xdr:nvSpPr>
        <xdr:cNvPr id="657" name="フローチャート: 判断 656"/>
        <xdr:cNvSpPr/>
      </xdr:nvSpPr>
      <xdr:spPr>
        <a:xfrm>
          <a:off x="12763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17780</xdr:rowOff>
    </xdr:from>
    <xdr:ext cx="467995" cy="257175"/>
    <xdr:sp macro="" textlink="">
      <xdr:nvSpPr>
        <xdr:cNvPr id="658" name="テキスト ボックス 657"/>
        <xdr:cNvSpPr txBox="1"/>
      </xdr:nvSpPr>
      <xdr:spPr>
        <a:xfrm>
          <a:off x="12579350" y="132194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9" name="テキスト ボックス 65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60" name="テキスト ボックス 65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1" name="テキスト ボックス 66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2" name="テキスト ボックス 66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3" name="テキスト ボックス 66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168275</xdr:rowOff>
    </xdr:from>
    <xdr:to xmlns:xdr="http://schemas.openxmlformats.org/drawingml/2006/spreadsheetDrawing">
      <xdr:col>85</xdr:col>
      <xdr:colOff>177800</xdr:colOff>
      <xdr:row>79</xdr:row>
      <xdr:rowOff>98425</xdr:rowOff>
    </xdr:to>
    <xdr:sp macro="" textlink="">
      <xdr:nvSpPr>
        <xdr:cNvPr id="664" name="楕円 663"/>
        <xdr:cNvSpPr/>
      </xdr:nvSpPr>
      <xdr:spPr>
        <a:xfrm>
          <a:off x="162687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83185</xdr:rowOff>
    </xdr:from>
    <xdr:ext cx="469900" cy="259080"/>
    <xdr:sp macro="" textlink="">
      <xdr:nvSpPr>
        <xdr:cNvPr id="665" name="災害復旧費該当値テキスト"/>
        <xdr:cNvSpPr txBox="1"/>
      </xdr:nvSpPr>
      <xdr:spPr>
        <a:xfrm>
          <a:off x="16370300" y="13456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169545</xdr:rowOff>
    </xdr:from>
    <xdr:to xmlns:xdr="http://schemas.openxmlformats.org/drawingml/2006/spreadsheetDrawing">
      <xdr:col>81</xdr:col>
      <xdr:colOff>101600</xdr:colOff>
      <xdr:row>79</xdr:row>
      <xdr:rowOff>99695</xdr:rowOff>
    </xdr:to>
    <xdr:sp macro="" textlink="">
      <xdr:nvSpPr>
        <xdr:cNvPr id="666" name="楕円 665"/>
        <xdr:cNvSpPr/>
      </xdr:nvSpPr>
      <xdr:spPr>
        <a:xfrm>
          <a:off x="15430500" y="135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90805</xdr:rowOff>
    </xdr:from>
    <xdr:ext cx="467995" cy="258445"/>
    <xdr:sp macro="" textlink="">
      <xdr:nvSpPr>
        <xdr:cNvPr id="667" name="テキスト ボックス 666"/>
        <xdr:cNvSpPr txBox="1"/>
      </xdr:nvSpPr>
      <xdr:spPr>
        <a:xfrm>
          <a:off x="15246350" y="136353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156845</xdr:rowOff>
    </xdr:from>
    <xdr:to xmlns:xdr="http://schemas.openxmlformats.org/drawingml/2006/spreadsheetDrawing">
      <xdr:col>76</xdr:col>
      <xdr:colOff>165100</xdr:colOff>
      <xdr:row>79</xdr:row>
      <xdr:rowOff>86995</xdr:rowOff>
    </xdr:to>
    <xdr:sp macro="" textlink="">
      <xdr:nvSpPr>
        <xdr:cNvPr id="668" name="楕円 667"/>
        <xdr:cNvSpPr/>
      </xdr:nvSpPr>
      <xdr:spPr>
        <a:xfrm>
          <a:off x="14541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78105</xdr:rowOff>
    </xdr:from>
    <xdr:ext cx="467995" cy="257175"/>
    <xdr:sp macro="" textlink="">
      <xdr:nvSpPr>
        <xdr:cNvPr id="669" name="テキスト ボックス 668"/>
        <xdr:cNvSpPr txBox="1"/>
      </xdr:nvSpPr>
      <xdr:spPr>
        <a:xfrm>
          <a:off x="14357350" y="136226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114935</xdr:rowOff>
    </xdr:from>
    <xdr:to xmlns:xdr="http://schemas.openxmlformats.org/drawingml/2006/spreadsheetDrawing">
      <xdr:col>72</xdr:col>
      <xdr:colOff>38100</xdr:colOff>
      <xdr:row>77</xdr:row>
      <xdr:rowOff>45085</xdr:rowOff>
    </xdr:to>
    <xdr:sp macro="" textlink="">
      <xdr:nvSpPr>
        <xdr:cNvPr id="670" name="楕円 669"/>
        <xdr:cNvSpPr/>
      </xdr:nvSpPr>
      <xdr:spPr>
        <a:xfrm>
          <a:off x="13652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61595</xdr:rowOff>
    </xdr:from>
    <xdr:ext cx="532765" cy="259080"/>
    <xdr:sp macro="" textlink="">
      <xdr:nvSpPr>
        <xdr:cNvPr id="671" name="テキスト ボックス 670"/>
        <xdr:cNvSpPr txBox="1"/>
      </xdr:nvSpPr>
      <xdr:spPr>
        <a:xfrm>
          <a:off x="13435965" y="12920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8890</xdr:rowOff>
    </xdr:from>
    <xdr:to xmlns:xdr="http://schemas.openxmlformats.org/drawingml/2006/spreadsheetDrawing">
      <xdr:col>67</xdr:col>
      <xdr:colOff>101600</xdr:colOff>
      <xdr:row>79</xdr:row>
      <xdr:rowOff>110490</xdr:rowOff>
    </xdr:to>
    <xdr:sp macro="" textlink="">
      <xdr:nvSpPr>
        <xdr:cNvPr id="672" name="楕円 671"/>
        <xdr:cNvSpPr/>
      </xdr:nvSpPr>
      <xdr:spPr>
        <a:xfrm>
          <a:off x="12763500" y="1355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101600</xdr:rowOff>
    </xdr:from>
    <xdr:ext cx="467995" cy="259080"/>
    <xdr:sp macro="" textlink="">
      <xdr:nvSpPr>
        <xdr:cNvPr id="673" name="テキスト ボックス 672"/>
        <xdr:cNvSpPr txBox="1"/>
      </xdr:nvSpPr>
      <xdr:spPr>
        <a:xfrm>
          <a:off x="12579350" y="13646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82" name="テキスト ボックス 681"/>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3" name="直線コネクタ 68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4" name="直線コネクタ 68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015" cy="259080"/>
    <xdr:sp macro="" textlink="">
      <xdr:nvSpPr>
        <xdr:cNvPr id="685" name="テキスト ボックス 684"/>
        <xdr:cNvSpPr txBox="1"/>
      </xdr:nvSpPr>
      <xdr:spPr>
        <a:xfrm>
          <a:off x="12197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6" name="直線コネクタ 68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3725" cy="257175"/>
    <xdr:sp macro="" textlink="">
      <xdr:nvSpPr>
        <xdr:cNvPr id="687" name="テキスト ボックス 686"/>
        <xdr:cNvSpPr txBox="1"/>
      </xdr:nvSpPr>
      <xdr:spPr>
        <a:xfrm>
          <a:off x="11850370" y="16603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8" name="直線コネクタ 68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3725" cy="259080"/>
    <xdr:sp macro="" textlink="">
      <xdr:nvSpPr>
        <xdr:cNvPr id="689" name="テキスト ボックス 688"/>
        <xdr:cNvSpPr txBox="1"/>
      </xdr:nvSpPr>
      <xdr:spPr>
        <a:xfrm>
          <a:off x="11850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90" name="直線コネクタ 68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3725" cy="257175"/>
    <xdr:sp macro="" textlink="">
      <xdr:nvSpPr>
        <xdr:cNvPr id="691" name="テキスト ボックス 690"/>
        <xdr:cNvSpPr txBox="1"/>
      </xdr:nvSpPr>
      <xdr:spPr>
        <a:xfrm>
          <a:off x="11850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2" name="直線コネクタ 69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3725" cy="258445"/>
    <xdr:sp macro="" textlink="">
      <xdr:nvSpPr>
        <xdr:cNvPr id="693" name="テキスト ボックス 692"/>
        <xdr:cNvSpPr txBox="1"/>
      </xdr:nvSpPr>
      <xdr:spPr>
        <a:xfrm>
          <a:off x="11850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4" name="直線コネクタ 69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3725" cy="259080"/>
    <xdr:sp macro="" textlink="">
      <xdr:nvSpPr>
        <xdr:cNvPr id="695" name="テキスト ボックス 694"/>
        <xdr:cNvSpPr txBox="1"/>
      </xdr:nvSpPr>
      <xdr:spPr>
        <a:xfrm>
          <a:off x="11850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6" name="直線コネクタ 69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97" name="テキスト ボックス 696"/>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109220</xdr:rowOff>
    </xdr:from>
    <xdr:to xmlns:xdr="http://schemas.openxmlformats.org/drawingml/2006/spreadsheetDrawing">
      <xdr:col>85</xdr:col>
      <xdr:colOff>126365</xdr:colOff>
      <xdr:row>98</xdr:row>
      <xdr:rowOff>166370</xdr:rowOff>
    </xdr:to>
    <xdr:cxnSp macro="">
      <xdr:nvCxnSpPr>
        <xdr:cNvPr id="699" name="直線コネクタ 698"/>
        <xdr:cNvCxnSpPr/>
      </xdr:nvCxnSpPr>
      <xdr:spPr>
        <a:xfrm flipV="1">
          <a:off x="16317595" y="15368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170180</xdr:rowOff>
    </xdr:from>
    <xdr:ext cx="534670" cy="259080"/>
    <xdr:sp macro="" textlink="">
      <xdr:nvSpPr>
        <xdr:cNvPr id="700" name="公債費最小値テキスト"/>
        <xdr:cNvSpPr txBox="1"/>
      </xdr:nvSpPr>
      <xdr:spPr>
        <a:xfrm>
          <a:off x="16370300"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166370</xdr:rowOff>
    </xdr:from>
    <xdr:to xmlns:xdr="http://schemas.openxmlformats.org/drawingml/2006/spreadsheetDrawing">
      <xdr:col>86</xdr:col>
      <xdr:colOff>25400</xdr:colOff>
      <xdr:row>98</xdr:row>
      <xdr:rowOff>166370</xdr:rowOff>
    </xdr:to>
    <xdr:cxnSp macro="">
      <xdr:nvCxnSpPr>
        <xdr:cNvPr id="701" name="直線コネクタ 700"/>
        <xdr:cNvCxnSpPr/>
      </xdr:nvCxnSpPr>
      <xdr:spPr>
        <a:xfrm>
          <a:off x="16230600" y="1696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55880</xdr:rowOff>
    </xdr:from>
    <xdr:ext cx="598805" cy="259080"/>
    <xdr:sp macro="" textlink="">
      <xdr:nvSpPr>
        <xdr:cNvPr id="702" name="公債費最大値テキスト"/>
        <xdr:cNvSpPr txBox="1"/>
      </xdr:nvSpPr>
      <xdr:spPr>
        <a:xfrm>
          <a:off x="16370300" y="1514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521,864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109220</xdr:rowOff>
    </xdr:from>
    <xdr:to xmlns:xdr="http://schemas.openxmlformats.org/drawingml/2006/spreadsheetDrawing">
      <xdr:col>86</xdr:col>
      <xdr:colOff>25400</xdr:colOff>
      <xdr:row>89</xdr:row>
      <xdr:rowOff>109220</xdr:rowOff>
    </xdr:to>
    <xdr:cxnSp macro="">
      <xdr:nvCxnSpPr>
        <xdr:cNvPr id="703" name="直線コネクタ 702"/>
        <xdr:cNvCxnSpPr/>
      </xdr:nvCxnSpPr>
      <xdr:spPr>
        <a:xfrm>
          <a:off x="16230600" y="1536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71755</xdr:rowOff>
    </xdr:from>
    <xdr:to xmlns:xdr="http://schemas.openxmlformats.org/drawingml/2006/spreadsheetDrawing">
      <xdr:col>85</xdr:col>
      <xdr:colOff>127000</xdr:colOff>
      <xdr:row>97</xdr:row>
      <xdr:rowOff>100965</xdr:rowOff>
    </xdr:to>
    <xdr:cxnSp macro="">
      <xdr:nvCxnSpPr>
        <xdr:cNvPr id="704" name="直線コネクタ 703"/>
        <xdr:cNvCxnSpPr/>
      </xdr:nvCxnSpPr>
      <xdr:spPr>
        <a:xfrm flipV="1">
          <a:off x="15481300" y="1670240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116205</xdr:rowOff>
    </xdr:from>
    <xdr:ext cx="534670" cy="259080"/>
    <xdr:sp macro="" textlink="">
      <xdr:nvSpPr>
        <xdr:cNvPr id="705" name="公債費平均値テキスト"/>
        <xdr:cNvSpPr txBox="1"/>
      </xdr:nvSpPr>
      <xdr:spPr>
        <a:xfrm>
          <a:off x="16370300" y="16746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137795</xdr:rowOff>
    </xdr:from>
    <xdr:to xmlns:xdr="http://schemas.openxmlformats.org/drawingml/2006/spreadsheetDrawing">
      <xdr:col>85</xdr:col>
      <xdr:colOff>177800</xdr:colOff>
      <xdr:row>98</xdr:row>
      <xdr:rowOff>67945</xdr:rowOff>
    </xdr:to>
    <xdr:sp macro="" textlink="">
      <xdr:nvSpPr>
        <xdr:cNvPr id="706" name="フローチャート: 判断 705"/>
        <xdr:cNvSpPr/>
      </xdr:nvSpPr>
      <xdr:spPr>
        <a:xfrm>
          <a:off x="162687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100965</xdr:rowOff>
    </xdr:from>
    <xdr:to xmlns:xdr="http://schemas.openxmlformats.org/drawingml/2006/spreadsheetDrawing">
      <xdr:col>81</xdr:col>
      <xdr:colOff>50800</xdr:colOff>
      <xdr:row>97</xdr:row>
      <xdr:rowOff>127635</xdr:rowOff>
    </xdr:to>
    <xdr:cxnSp macro="">
      <xdr:nvCxnSpPr>
        <xdr:cNvPr id="707" name="直線コネクタ 706"/>
        <xdr:cNvCxnSpPr/>
      </xdr:nvCxnSpPr>
      <xdr:spPr>
        <a:xfrm flipV="1">
          <a:off x="14592300" y="167316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708" name="フローチャート: 判断 707"/>
        <xdr:cNvSpPr/>
      </xdr:nvSpPr>
      <xdr:spPr>
        <a:xfrm>
          <a:off x="15430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67310</xdr:rowOff>
    </xdr:from>
    <xdr:ext cx="532765" cy="259080"/>
    <xdr:sp macro="" textlink="">
      <xdr:nvSpPr>
        <xdr:cNvPr id="709" name="テキスト ボックス 708"/>
        <xdr:cNvSpPr txBox="1"/>
      </xdr:nvSpPr>
      <xdr:spPr>
        <a:xfrm>
          <a:off x="15213965" y="16869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127635</xdr:rowOff>
    </xdr:from>
    <xdr:to xmlns:xdr="http://schemas.openxmlformats.org/drawingml/2006/spreadsheetDrawing">
      <xdr:col>76</xdr:col>
      <xdr:colOff>114300</xdr:colOff>
      <xdr:row>97</xdr:row>
      <xdr:rowOff>130175</xdr:rowOff>
    </xdr:to>
    <xdr:cxnSp macro="">
      <xdr:nvCxnSpPr>
        <xdr:cNvPr id="710" name="直線コネクタ 709"/>
        <xdr:cNvCxnSpPr/>
      </xdr:nvCxnSpPr>
      <xdr:spPr>
        <a:xfrm flipV="1">
          <a:off x="13703300" y="167582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711" name="フローチャート: 判断 710"/>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81915</xdr:rowOff>
    </xdr:from>
    <xdr:ext cx="532765" cy="259080"/>
    <xdr:sp macro="" textlink="">
      <xdr:nvSpPr>
        <xdr:cNvPr id="712" name="テキスト ボックス 711"/>
        <xdr:cNvSpPr txBox="1"/>
      </xdr:nvSpPr>
      <xdr:spPr>
        <a:xfrm>
          <a:off x="14324965" y="16884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130175</xdr:rowOff>
    </xdr:from>
    <xdr:to xmlns:xdr="http://schemas.openxmlformats.org/drawingml/2006/spreadsheetDrawing">
      <xdr:col>71</xdr:col>
      <xdr:colOff>177800</xdr:colOff>
      <xdr:row>97</xdr:row>
      <xdr:rowOff>168910</xdr:rowOff>
    </xdr:to>
    <xdr:cxnSp macro="">
      <xdr:nvCxnSpPr>
        <xdr:cNvPr id="713" name="直線コネクタ 712"/>
        <xdr:cNvCxnSpPr/>
      </xdr:nvCxnSpPr>
      <xdr:spPr>
        <a:xfrm flipV="1">
          <a:off x="12814300" y="167608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165100</xdr:rowOff>
    </xdr:from>
    <xdr:to xmlns:xdr="http://schemas.openxmlformats.org/drawingml/2006/spreadsheetDrawing">
      <xdr:col>72</xdr:col>
      <xdr:colOff>38100</xdr:colOff>
      <xdr:row>98</xdr:row>
      <xdr:rowOff>95250</xdr:rowOff>
    </xdr:to>
    <xdr:sp macro="" textlink="">
      <xdr:nvSpPr>
        <xdr:cNvPr id="714" name="フローチャート: 判断 713"/>
        <xdr:cNvSpPr/>
      </xdr:nvSpPr>
      <xdr:spPr>
        <a:xfrm>
          <a:off x="13652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86360</xdr:rowOff>
    </xdr:from>
    <xdr:ext cx="532765" cy="257175"/>
    <xdr:sp macro="" textlink="">
      <xdr:nvSpPr>
        <xdr:cNvPr id="715" name="テキスト ボックス 714"/>
        <xdr:cNvSpPr txBox="1"/>
      </xdr:nvSpPr>
      <xdr:spPr>
        <a:xfrm>
          <a:off x="13435965" y="16888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16" name="フローチャート: 判断 715"/>
        <xdr:cNvSpPr/>
      </xdr:nvSpPr>
      <xdr:spPr>
        <a:xfrm>
          <a:off x="12763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84455</xdr:rowOff>
    </xdr:from>
    <xdr:ext cx="532765" cy="259080"/>
    <xdr:sp macro="" textlink="">
      <xdr:nvSpPr>
        <xdr:cNvPr id="717" name="テキスト ボックス 716"/>
        <xdr:cNvSpPr txBox="1"/>
      </xdr:nvSpPr>
      <xdr:spPr>
        <a:xfrm>
          <a:off x="12546965" y="16886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8" name="テキスト ボックス 71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9" name="テキスト ボックス 71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20" name="テキスト ボックス 71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21" name="テキスト ボックス 72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2" name="テキスト ボックス 72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20955</xdr:rowOff>
    </xdr:from>
    <xdr:to xmlns:xdr="http://schemas.openxmlformats.org/drawingml/2006/spreadsheetDrawing">
      <xdr:col>85</xdr:col>
      <xdr:colOff>177800</xdr:colOff>
      <xdr:row>97</xdr:row>
      <xdr:rowOff>122555</xdr:rowOff>
    </xdr:to>
    <xdr:sp macro="" textlink="">
      <xdr:nvSpPr>
        <xdr:cNvPr id="723" name="楕円 722"/>
        <xdr:cNvSpPr/>
      </xdr:nvSpPr>
      <xdr:spPr>
        <a:xfrm>
          <a:off x="162687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43815</xdr:rowOff>
    </xdr:from>
    <xdr:ext cx="598805" cy="257175"/>
    <xdr:sp macro="" textlink="">
      <xdr:nvSpPr>
        <xdr:cNvPr id="724" name="公債費該当値テキスト"/>
        <xdr:cNvSpPr txBox="1"/>
      </xdr:nvSpPr>
      <xdr:spPr>
        <a:xfrm>
          <a:off x="16370300" y="165030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50165</xdr:rowOff>
    </xdr:from>
    <xdr:to xmlns:xdr="http://schemas.openxmlformats.org/drawingml/2006/spreadsheetDrawing">
      <xdr:col>81</xdr:col>
      <xdr:colOff>101600</xdr:colOff>
      <xdr:row>97</xdr:row>
      <xdr:rowOff>151765</xdr:rowOff>
    </xdr:to>
    <xdr:sp macro="" textlink="">
      <xdr:nvSpPr>
        <xdr:cNvPr id="725" name="楕円 724"/>
        <xdr:cNvSpPr/>
      </xdr:nvSpPr>
      <xdr:spPr>
        <a:xfrm>
          <a:off x="15430500" y="16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168275</xdr:rowOff>
    </xdr:from>
    <xdr:ext cx="596900" cy="257175"/>
    <xdr:sp macro="" textlink="">
      <xdr:nvSpPr>
        <xdr:cNvPr id="726" name="テキスト ボックス 725"/>
        <xdr:cNvSpPr txBox="1"/>
      </xdr:nvSpPr>
      <xdr:spPr>
        <a:xfrm>
          <a:off x="15181580" y="164560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76835</xdr:rowOff>
    </xdr:from>
    <xdr:to xmlns:xdr="http://schemas.openxmlformats.org/drawingml/2006/spreadsheetDrawing">
      <xdr:col>76</xdr:col>
      <xdr:colOff>165100</xdr:colOff>
      <xdr:row>98</xdr:row>
      <xdr:rowOff>6985</xdr:rowOff>
    </xdr:to>
    <xdr:sp macro="" textlink="">
      <xdr:nvSpPr>
        <xdr:cNvPr id="727" name="楕円 726"/>
        <xdr:cNvSpPr/>
      </xdr:nvSpPr>
      <xdr:spPr>
        <a:xfrm>
          <a:off x="14541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23495</xdr:rowOff>
    </xdr:from>
    <xdr:ext cx="532765" cy="259080"/>
    <xdr:sp macro="" textlink="">
      <xdr:nvSpPr>
        <xdr:cNvPr id="728" name="テキスト ボックス 727"/>
        <xdr:cNvSpPr txBox="1"/>
      </xdr:nvSpPr>
      <xdr:spPr>
        <a:xfrm>
          <a:off x="14324965" y="164826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79375</xdr:rowOff>
    </xdr:from>
    <xdr:to xmlns:xdr="http://schemas.openxmlformats.org/drawingml/2006/spreadsheetDrawing">
      <xdr:col>72</xdr:col>
      <xdr:colOff>38100</xdr:colOff>
      <xdr:row>98</xdr:row>
      <xdr:rowOff>9525</xdr:rowOff>
    </xdr:to>
    <xdr:sp macro="" textlink="">
      <xdr:nvSpPr>
        <xdr:cNvPr id="729" name="楕円 728"/>
        <xdr:cNvSpPr/>
      </xdr:nvSpPr>
      <xdr:spPr>
        <a:xfrm>
          <a:off x="13652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26035</xdr:rowOff>
    </xdr:from>
    <xdr:ext cx="532765" cy="259080"/>
    <xdr:sp macro="" textlink="">
      <xdr:nvSpPr>
        <xdr:cNvPr id="730" name="テキスト ボックス 729"/>
        <xdr:cNvSpPr txBox="1"/>
      </xdr:nvSpPr>
      <xdr:spPr>
        <a:xfrm>
          <a:off x="13435965" y="16485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118110</xdr:rowOff>
    </xdr:from>
    <xdr:to xmlns:xdr="http://schemas.openxmlformats.org/drawingml/2006/spreadsheetDrawing">
      <xdr:col>67</xdr:col>
      <xdr:colOff>101600</xdr:colOff>
      <xdr:row>98</xdr:row>
      <xdr:rowOff>48260</xdr:rowOff>
    </xdr:to>
    <xdr:sp macro="" textlink="">
      <xdr:nvSpPr>
        <xdr:cNvPr id="731" name="楕円 730"/>
        <xdr:cNvSpPr/>
      </xdr:nvSpPr>
      <xdr:spPr>
        <a:xfrm>
          <a:off x="127635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64770</xdr:rowOff>
    </xdr:from>
    <xdr:ext cx="532765" cy="257175"/>
    <xdr:sp macro="" textlink="">
      <xdr:nvSpPr>
        <xdr:cNvPr id="732" name="テキスト ボックス 731"/>
        <xdr:cNvSpPr txBox="1"/>
      </xdr:nvSpPr>
      <xdr:spPr>
        <a:xfrm>
          <a:off x="12546965" y="165239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3" name="正方形/長方形 73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4" name="正方形/長方形 73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5" name="正方形/長方形 73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6" name="正方形/長方形 73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7" name="正方形/長方形 73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8" name="正方形/長方形 73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9" name="正方形/長方形 73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正方形/長方形 73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41" name="テキスト ボックス 740"/>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2" name="直線コネクタ 74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43" name="直線コネクタ 74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44" name="テキスト ボックス 743"/>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5" name="直線コネクタ 74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5455" cy="257175"/>
    <xdr:sp macro="" textlink="">
      <xdr:nvSpPr>
        <xdr:cNvPr id="746" name="テキスト ボックス 745"/>
        <xdr:cNvSpPr txBox="1"/>
      </xdr:nvSpPr>
      <xdr:spPr>
        <a:xfrm>
          <a:off x="17820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7" name="直線コネクタ 74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175"/>
    <xdr:sp macro="" textlink="">
      <xdr:nvSpPr>
        <xdr:cNvPr id="748" name="テキスト ボックス 747"/>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9" name="直線コネクタ 74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175"/>
    <xdr:sp macro="" textlink="">
      <xdr:nvSpPr>
        <xdr:cNvPr id="750" name="テキスト ボックス 749"/>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1" name="直線コネクタ 75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52" name="テキスト ボックス 751"/>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3175</xdr:rowOff>
    </xdr:from>
    <xdr:to xmlns:xdr="http://schemas.openxmlformats.org/drawingml/2006/spreadsheetDrawing">
      <xdr:col>116</xdr:col>
      <xdr:colOff>62865</xdr:colOff>
      <xdr:row>38</xdr:row>
      <xdr:rowOff>139700</xdr:rowOff>
    </xdr:to>
    <xdr:cxnSp macro="">
      <xdr:nvCxnSpPr>
        <xdr:cNvPr id="754" name="直線コネクタ 753"/>
        <xdr:cNvCxnSpPr/>
      </xdr:nvCxnSpPr>
      <xdr:spPr>
        <a:xfrm flipV="1">
          <a:off x="22159595" y="514667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10160</xdr:rowOff>
    </xdr:from>
    <xdr:ext cx="249555" cy="259080"/>
    <xdr:sp macro="" textlink="">
      <xdr:nvSpPr>
        <xdr:cNvPr id="755" name="諸支出金最小値テキスト"/>
        <xdr:cNvSpPr txBox="1"/>
      </xdr:nvSpPr>
      <xdr:spPr>
        <a:xfrm>
          <a:off x="2221230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6" name="直線コネクタ 75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121285</xdr:rowOff>
    </xdr:from>
    <xdr:ext cx="534670" cy="257175"/>
    <xdr:sp macro="" textlink="">
      <xdr:nvSpPr>
        <xdr:cNvPr id="757" name="諸支出金最大値テキスト"/>
        <xdr:cNvSpPr txBox="1"/>
      </xdr:nvSpPr>
      <xdr:spPr>
        <a:xfrm>
          <a:off x="22212300" y="49218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3175</xdr:rowOff>
    </xdr:from>
    <xdr:to xmlns:xdr="http://schemas.openxmlformats.org/drawingml/2006/spreadsheetDrawing">
      <xdr:col>116</xdr:col>
      <xdr:colOff>152400</xdr:colOff>
      <xdr:row>30</xdr:row>
      <xdr:rowOff>3175</xdr:rowOff>
    </xdr:to>
    <xdr:cxnSp macro="">
      <xdr:nvCxnSpPr>
        <xdr:cNvPr id="758" name="直線コネクタ 757"/>
        <xdr:cNvCxnSpPr/>
      </xdr:nvCxnSpPr>
      <xdr:spPr>
        <a:xfrm>
          <a:off x="22072600" y="514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9" name="直線コネクタ 75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99060</xdr:rowOff>
    </xdr:from>
    <xdr:ext cx="378460" cy="257175"/>
    <xdr:sp macro="" textlink="">
      <xdr:nvSpPr>
        <xdr:cNvPr id="760" name="諸支出金平均値テキスト"/>
        <xdr:cNvSpPr txBox="1"/>
      </xdr:nvSpPr>
      <xdr:spPr>
        <a:xfrm>
          <a:off x="22212300" y="644271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76200</xdr:rowOff>
    </xdr:from>
    <xdr:to xmlns:xdr="http://schemas.openxmlformats.org/drawingml/2006/spreadsheetDrawing">
      <xdr:col>116</xdr:col>
      <xdr:colOff>114300</xdr:colOff>
      <xdr:row>39</xdr:row>
      <xdr:rowOff>6350</xdr:rowOff>
    </xdr:to>
    <xdr:sp macro="" textlink="">
      <xdr:nvSpPr>
        <xdr:cNvPr id="761" name="フローチャート: 判断 760"/>
        <xdr:cNvSpPr/>
      </xdr:nvSpPr>
      <xdr:spPr>
        <a:xfrm>
          <a:off x="22110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62" name="直線コネクタ 761"/>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83185</xdr:rowOff>
    </xdr:from>
    <xdr:to xmlns:xdr="http://schemas.openxmlformats.org/drawingml/2006/spreadsheetDrawing">
      <xdr:col>112</xdr:col>
      <xdr:colOff>38100</xdr:colOff>
      <xdr:row>39</xdr:row>
      <xdr:rowOff>13335</xdr:rowOff>
    </xdr:to>
    <xdr:sp macro="" textlink="">
      <xdr:nvSpPr>
        <xdr:cNvPr id="763" name="フローチャート: 判断 762"/>
        <xdr:cNvSpPr/>
      </xdr:nvSpPr>
      <xdr:spPr>
        <a:xfrm>
          <a:off x="21272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29845</xdr:rowOff>
    </xdr:from>
    <xdr:ext cx="313690" cy="257175"/>
    <xdr:sp macro="" textlink="">
      <xdr:nvSpPr>
        <xdr:cNvPr id="764" name="テキスト ボックス 763"/>
        <xdr:cNvSpPr txBox="1"/>
      </xdr:nvSpPr>
      <xdr:spPr>
        <a:xfrm>
          <a:off x="21166455" y="637349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5" name="直線コネクタ 764"/>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76835</xdr:rowOff>
    </xdr:from>
    <xdr:to xmlns:xdr="http://schemas.openxmlformats.org/drawingml/2006/spreadsheetDrawing">
      <xdr:col>107</xdr:col>
      <xdr:colOff>101600</xdr:colOff>
      <xdr:row>39</xdr:row>
      <xdr:rowOff>6985</xdr:rowOff>
    </xdr:to>
    <xdr:sp macro="" textlink="">
      <xdr:nvSpPr>
        <xdr:cNvPr id="766" name="フローチャート: 判断 765"/>
        <xdr:cNvSpPr/>
      </xdr:nvSpPr>
      <xdr:spPr>
        <a:xfrm>
          <a:off x="20383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23495</xdr:rowOff>
    </xdr:from>
    <xdr:ext cx="378460" cy="259080"/>
    <xdr:sp macro="" textlink="">
      <xdr:nvSpPr>
        <xdr:cNvPr id="767" name="テキスト ボックス 766"/>
        <xdr:cNvSpPr txBox="1"/>
      </xdr:nvSpPr>
      <xdr:spPr>
        <a:xfrm>
          <a:off x="20245070" y="6367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8" name="直線コネクタ 767"/>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78105</xdr:rowOff>
    </xdr:from>
    <xdr:to xmlns:xdr="http://schemas.openxmlformats.org/drawingml/2006/spreadsheetDrawing">
      <xdr:col>102</xdr:col>
      <xdr:colOff>165100</xdr:colOff>
      <xdr:row>39</xdr:row>
      <xdr:rowOff>8255</xdr:rowOff>
    </xdr:to>
    <xdr:sp macro="" textlink="">
      <xdr:nvSpPr>
        <xdr:cNvPr id="769" name="フローチャート: 判断 768"/>
        <xdr:cNvSpPr/>
      </xdr:nvSpPr>
      <xdr:spPr>
        <a:xfrm>
          <a:off x="19494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24765</xdr:rowOff>
    </xdr:from>
    <xdr:ext cx="378460" cy="259080"/>
    <xdr:sp macro="" textlink="">
      <xdr:nvSpPr>
        <xdr:cNvPr id="770" name="テキスト ボックス 769"/>
        <xdr:cNvSpPr txBox="1"/>
      </xdr:nvSpPr>
      <xdr:spPr>
        <a:xfrm>
          <a:off x="19356070" y="6368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4445</xdr:rowOff>
    </xdr:to>
    <xdr:sp macro="" textlink="">
      <xdr:nvSpPr>
        <xdr:cNvPr id="771" name="フローチャート: 判断 770"/>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20955</xdr:rowOff>
    </xdr:from>
    <xdr:ext cx="378460" cy="257175"/>
    <xdr:sp macro="" textlink="">
      <xdr:nvSpPr>
        <xdr:cNvPr id="772" name="テキスト ボックス 771"/>
        <xdr:cNvSpPr txBox="1"/>
      </xdr:nvSpPr>
      <xdr:spPr>
        <a:xfrm>
          <a:off x="18467070" y="636460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3" name="テキスト ボックス 77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4" name="テキスト ボックス 77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5" name="テキスト ボックス 77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6" name="テキスト ボックス 77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7" name="テキスト ボックス 77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8" name="楕円 77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54610</xdr:rowOff>
    </xdr:from>
    <xdr:ext cx="249555" cy="257175"/>
    <xdr:sp macro="" textlink="">
      <xdr:nvSpPr>
        <xdr:cNvPr id="779" name="諸支出金該当値テキスト"/>
        <xdr:cNvSpPr txBox="1"/>
      </xdr:nvSpPr>
      <xdr:spPr>
        <a:xfrm>
          <a:off x="22212300" y="65697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80" name="楕円 77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59080"/>
    <xdr:sp macro="" textlink="">
      <xdr:nvSpPr>
        <xdr:cNvPr id="781" name="テキスト ボックス 780"/>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82" name="楕円 78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59080"/>
    <xdr:sp macro="" textlink="">
      <xdr:nvSpPr>
        <xdr:cNvPr id="783" name="テキスト ボックス 782"/>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4" name="楕円 78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650" cy="259080"/>
    <xdr:sp macro="" textlink="">
      <xdr:nvSpPr>
        <xdr:cNvPr id="785" name="テキスト ボックス 784"/>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6" name="楕円 78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650" cy="259080"/>
    <xdr:sp macro="" textlink="">
      <xdr:nvSpPr>
        <xdr:cNvPr id="787" name="テキスト ボックス 786"/>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96" name="テキスト ボックス 795"/>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7" name="直線コネクタ 79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98" name="直線コネクタ 797"/>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7015" cy="259080"/>
    <xdr:sp macro="" textlink="">
      <xdr:nvSpPr>
        <xdr:cNvPr id="799" name="テキスト ボックス 798"/>
        <xdr:cNvSpPr txBox="1"/>
      </xdr:nvSpPr>
      <xdr:spPr>
        <a:xfrm>
          <a:off x="18039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800" name="直線コネクタ 799"/>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5455" cy="257175"/>
    <xdr:sp macro="" textlink="">
      <xdr:nvSpPr>
        <xdr:cNvPr id="801" name="テキスト ボックス 800"/>
        <xdr:cNvSpPr txBox="1"/>
      </xdr:nvSpPr>
      <xdr:spPr>
        <a:xfrm>
          <a:off x="17820640" y="9745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802" name="直線コネクタ 801"/>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5455" cy="259080"/>
    <xdr:sp macro="" textlink="">
      <xdr:nvSpPr>
        <xdr:cNvPr id="803" name="テキスト ボックス 802"/>
        <xdr:cNvSpPr txBox="1"/>
      </xdr:nvSpPr>
      <xdr:spPr>
        <a:xfrm>
          <a:off x="17820640" y="9418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804" name="直線コネクタ 803"/>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5455" cy="257175"/>
    <xdr:sp macro="" textlink="">
      <xdr:nvSpPr>
        <xdr:cNvPr id="805" name="テキスト ボックス 804"/>
        <xdr:cNvSpPr txBox="1"/>
      </xdr:nvSpPr>
      <xdr:spPr>
        <a:xfrm>
          <a:off x="17820640" y="9093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806" name="直線コネクタ 805"/>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65455" cy="258445"/>
    <xdr:sp macro="" textlink="">
      <xdr:nvSpPr>
        <xdr:cNvPr id="807" name="テキスト ボックス 806"/>
        <xdr:cNvSpPr txBox="1"/>
      </xdr:nvSpPr>
      <xdr:spPr>
        <a:xfrm>
          <a:off x="17820640" y="8766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808" name="直線コネクタ 807"/>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809" name="テキスト ボックス 808"/>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10" name="直線コネクタ 80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811" name="テキスト ボックス 810"/>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1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88265</xdr:rowOff>
    </xdr:from>
    <xdr:to xmlns:xdr="http://schemas.openxmlformats.org/drawingml/2006/spreadsheetDrawing">
      <xdr:col>116</xdr:col>
      <xdr:colOff>62865</xdr:colOff>
      <xdr:row>59</xdr:row>
      <xdr:rowOff>99060</xdr:rowOff>
    </xdr:to>
    <xdr:cxnSp macro="">
      <xdr:nvCxnSpPr>
        <xdr:cNvPr id="813" name="直線コネクタ 812"/>
        <xdr:cNvCxnSpPr/>
      </xdr:nvCxnSpPr>
      <xdr:spPr>
        <a:xfrm flipV="1">
          <a:off x="22159595" y="8660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57175"/>
    <xdr:sp macro="" textlink="">
      <xdr:nvSpPr>
        <xdr:cNvPr id="814" name="前年度繰上充用金最小値テキスト"/>
        <xdr:cNvSpPr txBox="1"/>
      </xdr:nvSpPr>
      <xdr:spPr>
        <a:xfrm>
          <a:off x="22212300" y="10261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815" name="直線コネクタ 814"/>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34925</xdr:rowOff>
    </xdr:from>
    <xdr:ext cx="469900" cy="259080"/>
    <xdr:sp macro="" textlink="">
      <xdr:nvSpPr>
        <xdr:cNvPr id="816" name="前年度繰上充用金最大値テキスト"/>
        <xdr:cNvSpPr txBox="1"/>
      </xdr:nvSpPr>
      <xdr:spPr>
        <a:xfrm>
          <a:off x="22212300" y="843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88265</xdr:rowOff>
    </xdr:from>
    <xdr:to xmlns:xdr="http://schemas.openxmlformats.org/drawingml/2006/spreadsheetDrawing">
      <xdr:col>116</xdr:col>
      <xdr:colOff>152400</xdr:colOff>
      <xdr:row>50</xdr:row>
      <xdr:rowOff>88265</xdr:rowOff>
    </xdr:to>
    <xdr:cxnSp macro="">
      <xdr:nvCxnSpPr>
        <xdr:cNvPr id="817" name="直線コネクタ 816"/>
        <xdr:cNvCxnSpPr/>
      </xdr:nvCxnSpPr>
      <xdr:spPr>
        <a:xfrm>
          <a:off x="22072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818" name="直線コネクタ 817"/>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7175"/>
    <xdr:sp macro="" textlink="">
      <xdr:nvSpPr>
        <xdr:cNvPr id="819" name="前年度繰上充用金平均値テキスト"/>
        <xdr:cNvSpPr txBox="1"/>
      </xdr:nvSpPr>
      <xdr:spPr>
        <a:xfrm>
          <a:off x="22212300" y="10007600"/>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820" name="フローチャート: 判断 819"/>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21" name="直線コネクタ 820"/>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141605</xdr:rowOff>
    </xdr:to>
    <xdr:sp macro="" textlink="">
      <xdr:nvSpPr>
        <xdr:cNvPr id="822" name="フローチャート: 判断 821"/>
        <xdr:cNvSpPr/>
      </xdr:nvSpPr>
      <xdr:spPr>
        <a:xfrm>
          <a:off x="21272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158115</xdr:rowOff>
    </xdr:from>
    <xdr:ext cx="313690" cy="257175"/>
    <xdr:sp macro="" textlink="">
      <xdr:nvSpPr>
        <xdr:cNvPr id="823" name="テキスト ボックス 822"/>
        <xdr:cNvSpPr txBox="1"/>
      </xdr:nvSpPr>
      <xdr:spPr>
        <a:xfrm>
          <a:off x="21166455" y="993076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24" name="直線コネクタ 823"/>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39370</xdr:rowOff>
    </xdr:from>
    <xdr:to xmlns:xdr="http://schemas.openxmlformats.org/drawingml/2006/spreadsheetDrawing">
      <xdr:col>107</xdr:col>
      <xdr:colOff>101600</xdr:colOff>
      <xdr:row>59</xdr:row>
      <xdr:rowOff>140970</xdr:rowOff>
    </xdr:to>
    <xdr:sp macro="" textlink="">
      <xdr:nvSpPr>
        <xdr:cNvPr id="825" name="フローチャート: 判断 824"/>
        <xdr:cNvSpPr/>
      </xdr:nvSpPr>
      <xdr:spPr>
        <a:xfrm>
          <a:off x="20383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157480</xdr:rowOff>
    </xdr:from>
    <xdr:ext cx="313690" cy="257175"/>
    <xdr:sp macro="" textlink="">
      <xdr:nvSpPr>
        <xdr:cNvPr id="826" name="テキスト ボックス 825"/>
        <xdr:cNvSpPr txBox="1"/>
      </xdr:nvSpPr>
      <xdr:spPr>
        <a:xfrm>
          <a:off x="20277455" y="99301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27" name="直線コネクタ 826"/>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37465</xdr:rowOff>
    </xdr:from>
    <xdr:to xmlns:xdr="http://schemas.openxmlformats.org/drawingml/2006/spreadsheetDrawing">
      <xdr:col>102</xdr:col>
      <xdr:colOff>165100</xdr:colOff>
      <xdr:row>59</xdr:row>
      <xdr:rowOff>139065</xdr:rowOff>
    </xdr:to>
    <xdr:sp macro="" textlink="">
      <xdr:nvSpPr>
        <xdr:cNvPr id="828" name="フローチャート: 判断 827"/>
        <xdr:cNvSpPr/>
      </xdr:nvSpPr>
      <xdr:spPr>
        <a:xfrm>
          <a:off x="19494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155575</xdr:rowOff>
    </xdr:from>
    <xdr:ext cx="313690" cy="257175"/>
    <xdr:sp macro="" textlink="">
      <xdr:nvSpPr>
        <xdr:cNvPr id="829" name="テキスト ボックス 828"/>
        <xdr:cNvSpPr txBox="1"/>
      </xdr:nvSpPr>
      <xdr:spPr>
        <a:xfrm>
          <a:off x="19388455" y="9928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30" name="フローチャート: 判断 829"/>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3690" cy="257175"/>
    <xdr:sp macro="" textlink="">
      <xdr:nvSpPr>
        <xdr:cNvPr id="831" name="テキスト ボックス 830"/>
        <xdr:cNvSpPr txBox="1"/>
      </xdr:nvSpPr>
      <xdr:spPr>
        <a:xfrm>
          <a:off x="18499455" y="9928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32" name="テキスト ボックス 83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33" name="テキスト ボックス 83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34" name="テキスト ボックス 83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5" name="テキスト ボックス 83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6" name="テキスト ボックス 83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37" name="楕円 836"/>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7175"/>
    <xdr:sp macro="" textlink="">
      <xdr:nvSpPr>
        <xdr:cNvPr id="838" name="前年度繰上充用金該当値テキスト"/>
        <xdr:cNvSpPr txBox="1"/>
      </xdr:nvSpPr>
      <xdr:spPr>
        <a:xfrm>
          <a:off x="22212300" y="10134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39" name="楕円 838"/>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7650" cy="259080"/>
    <xdr:sp macro="" textlink="">
      <xdr:nvSpPr>
        <xdr:cNvPr id="840" name="テキスト ボックス 839"/>
        <xdr:cNvSpPr txBox="1"/>
      </xdr:nvSpPr>
      <xdr:spPr>
        <a:xfrm>
          <a:off x="21198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41" name="楕円 840"/>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7650" cy="259080"/>
    <xdr:sp macro="" textlink="">
      <xdr:nvSpPr>
        <xdr:cNvPr id="842" name="テキスト ボックス 841"/>
        <xdr:cNvSpPr txBox="1"/>
      </xdr:nvSpPr>
      <xdr:spPr>
        <a:xfrm>
          <a:off x="20309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43" name="楕円 842"/>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7650" cy="259080"/>
    <xdr:sp macro="" textlink="">
      <xdr:nvSpPr>
        <xdr:cNvPr id="844" name="テキスト ボックス 843"/>
        <xdr:cNvSpPr txBox="1"/>
      </xdr:nvSpPr>
      <xdr:spPr>
        <a:xfrm>
          <a:off x="19420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45" name="楕円 844"/>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7650" cy="259080"/>
    <xdr:sp macro="" textlink="">
      <xdr:nvSpPr>
        <xdr:cNvPr id="846" name="テキスト ボックス 845"/>
        <xdr:cNvSpPr txBox="1"/>
      </xdr:nvSpPr>
      <xdr:spPr>
        <a:xfrm>
          <a:off x="18531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7" name="正方形/長方形 84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8" name="正方形/長方形 84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9" name="テキスト ボックス 84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住民一人あたりのコストが類似団体より高いもののうち、商工費は昨年度より</a:t>
          </a:r>
          <a:r>
            <a:rPr kumimoji="1" lang="en-US" altLang="ja-JP" sz="1100">
              <a:solidFill>
                <a:schemeClr val="dk1"/>
              </a:solidFill>
              <a:effectLst/>
              <a:latin typeface="+mn-lt"/>
              <a:ea typeface="+mn-ea"/>
              <a:cs typeface="+mn-cs"/>
            </a:rPr>
            <a:t>30,481</a:t>
          </a:r>
          <a:r>
            <a:rPr kumimoji="1" lang="ja-JP" altLang="ja-JP" sz="1100">
              <a:solidFill>
                <a:schemeClr val="dk1"/>
              </a:solidFill>
              <a:effectLst/>
              <a:latin typeface="+mn-lt"/>
              <a:ea typeface="+mn-ea"/>
              <a:cs typeface="+mn-cs"/>
            </a:rPr>
            <a:t>円減の</a:t>
          </a:r>
          <a:r>
            <a:rPr kumimoji="1" lang="en-US" altLang="ja-JP" sz="1100">
              <a:solidFill>
                <a:schemeClr val="dk1"/>
              </a:solidFill>
              <a:effectLst/>
              <a:latin typeface="+mn-lt"/>
              <a:ea typeface="+mn-ea"/>
              <a:cs typeface="+mn-cs"/>
            </a:rPr>
            <a:t>239,570</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人で、主なものはジオパーク関連事業費や観光事業、ふるさと室戸応援寄附金事業関連経費である。</a:t>
          </a:r>
          <a:endParaRPr lang="ja-JP" altLang="ja-JP" sz="1400">
            <a:effectLst/>
          </a:endParaRPr>
        </a:p>
        <a:p>
          <a:r>
            <a:rPr kumimoji="1" lang="ja-JP" altLang="ja-JP" sz="1100">
              <a:solidFill>
                <a:schemeClr val="dk1"/>
              </a:solidFill>
              <a:effectLst/>
              <a:latin typeface="+mn-lt"/>
              <a:ea typeface="+mn-ea"/>
              <a:cs typeface="+mn-cs"/>
            </a:rPr>
            <a:t>民生費は</a:t>
          </a:r>
          <a:r>
            <a:rPr kumimoji="1" lang="en-US" altLang="ja-JP" sz="1100">
              <a:solidFill>
                <a:schemeClr val="dk1"/>
              </a:solidFill>
              <a:effectLst/>
              <a:latin typeface="+mn-lt"/>
              <a:ea typeface="+mn-ea"/>
              <a:cs typeface="+mn-cs"/>
            </a:rPr>
            <a:t>344,176</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人で、生活保護率が</a:t>
          </a:r>
          <a:r>
            <a:rPr kumimoji="1" lang="en-US" altLang="ja-JP" sz="1100">
              <a:solidFill>
                <a:schemeClr val="dk1"/>
              </a:solidFill>
              <a:effectLst/>
              <a:latin typeface="+mn-lt"/>
              <a:ea typeface="+mn-ea"/>
              <a:cs typeface="+mn-cs"/>
            </a:rPr>
            <a:t>55.5</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月末時点）と依然として高い水準である。類似団体と比較しても生活保護費等の扶助費が高止まりしており、高い水準で推移している。</a:t>
          </a:r>
          <a:endParaRPr lang="ja-JP" altLang="ja-JP" sz="1400">
            <a:effectLst/>
          </a:endParaRPr>
        </a:p>
        <a:p>
          <a:r>
            <a:rPr kumimoji="1" lang="ja-JP" altLang="ja-JP" sz="1100">
              <a:solidFill>
                <a:schemeClr val="dk1"/>
              </a:solidFill>
              <a:effectLst/>
              <a:latin typeface="+mn-lt"/>
              <a:ea typeface="+mn-ea"/>
              <a:cs typeface="+mn-cs"/>
            </a:rPr>
            <a:t>消防費は</a:t>
          </a:r>
          <a:r>
            <a:rPr kumimoji="1" lang="en-US" altLang="ja-JP" sz="1100">
              <a:solidFill>
                <a:schemeClr val="dk1"/>
              </a:solidFill>
              <a:effectLst/>
              <a:latin typeface="+mn-lt"/>
              <a:ea typeface="+mn-ea"/>
              <a:cs typeface="+mn-cs"/>
            </a:rPr>
            <a:t>72,609</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人で、隣接する東洋町から消防業務を委託されているため、類似団体等と比較して高額となっている。</a:t>
          </a:r>
          <a:endParaRPr lang="ja-JP" altLang="ja-JP" sz="1400">
            <a:effectLst/>
          </a:endParaRPr>
        </a:p>
        <a:p>
          <a:r>
            <a:rPr kumimoji="1" lang="ja-JP" altLang="ja-JP" sz="1100">
              <a:solidFill>
                <a:schemeClr val="dk1"/>
              </a:solidFill>
              <a:effectLst/>
              <a:latin typeface="+mn-lt"/>
              <a:ea typeface="+mn-ea"/>
              <a:cs typeface="+mn-cs"/>
            </a:rPr>
            <a:t>公債費は昨年より</a:t>
          </a:r>
          <a:r>
            <a:rPr kumimoji="1" lang="en-US" altLang="ja-JP" sz="1100">
              <a:solidFill>
                <a:schemeClr val="dk1"/>
              </a:solidFill>
              <a:effectLst/>
              <a:latin typeface="+mn-lt"/>
              <a:ea typeface="+mn-ea"/>
              <a:cs typeface="+mn-cs"/>
            </a:rPr>
            <a:t>8,927</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113,276</a:t>
          </a:r>
          <a:r>
            <a:rPr kumimoji="1" lang="ja-JP" altLang="ja-JP" sz="1100">
              <a:solidFill>
                <a:schemeClr val="dk1"/>
              </a:solidFill>
              <a:effectLst/>
              <a:latin typeface="+mn-lt"/>
              <a:ea typeface="+mn-ea"/>
              <a:cs typeface="+mn-cs"/>
            </a:rPr>
            <a:t>円で、</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年連続増加している。今後も大型建設業が予定されているため、公債費の高止まりが予想されているため、事業の見直しなどによる新規発行債の抑制や、交付税措置のある有利な起債の活用を検討する。</a:t>
          </a:r>
          <a:endParaRPr lang="ja-JP" altLang="ja-JP" sz="1400">
            <a:effectLst/>
          </a:endParaRPr>
        </a:p>
        <a:p>
          <a:r>
            <a:rPr kumimoji="1" lang="ja-JP" altLang="ja-JP" sz="1100">
              <a:solidFill>
                <a:schemeClr val="dk1"/>
              </a:solidFill>
              <a:effectLst/>
              <a:latin typeface="+mn-lt"/>
              <a:ea typeface="+mn-ea"/>
              <a:cs typeface="+mn-cs"/>
            </a:rPr>
            <a:t>今後も引続き市税収入等自主財源の確保に努めるとともに、国・県補助事業の活用など有利な制度の活用等を行いながら、事業の見直しや財政の健全化に取り組んでいく。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実質単年度収支は昨年度に引き続き黒字となった。</a:t>
          </a:r>
          <a:endParaRPr lang="ja-JP" altLang="ja-JP" sz="1400">
            <a:effectLst/>
          </a:endParaRPr>
        </a:p>
        <a:p>
          <a:r>
            <a:rPr kumimoji="1" lang="ja-JP" altLang="ja-JP" sz="1100">
              <a:solidFill>
                <a:schemeClr val="dk1"/>
              </a:solidFill>
              <a:effectLst/>
              <a:latin typeface="+mn-lt"/>
              <a:ea typeface="+mn-ea"/>
              <a:cs typeface="+mn-cs"/>
            </a:rPr>
            <a:t>　本市は、人口減少や高い高齢化率に加え、地域産業の低迷等により財政基盤が弱いことなど多くの課題があるが、今後も歳入の確保、歳出の削減に取り組むなど、財政の健全化に努める。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高知県室戸市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全会計において赤字が解消されている状態である。</a:t>
          </a:r>
          <a:endParaRPr lang="ja-JP" altLang="ja-JP" sz="1400">
            <a:effectLst/>
          </a:endParaRPr>
        </a:p>
        <a:p>
          <a:r>
            <a:rPr kumimoji="1" lang="ja-JP" altLang="ja-JP" sz="1100">
              <a:solidFill>
                <a:schemeClr val="dk1"/>
              </a:solidFill>
              <a:effectLst/>
              <a:latin typeface="+mn-lt"/>
              <a:ea typeface="+mn-ea"/>
              <a:cs typeface="+mn-cs"/>
            </a:rPr>
            <a:t>　連結実質黒字並びに各会計においても黒字を維持するため、引き続き歳入の確保、歳出の削減に努める。</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136</v>
      </c>
      <c r="C3" s="22"/>
      <c r="D3" s="22"/>
      <c r="E3" s="44"/>
      <c r="F3" s="44"/>
      <c r="G3" s="44"/>
      <c r="H3" s="44"/>
      <c r="I3" s="44"/>
      <c r="J3" s="44"/>
      <c r="K3" s="44"/>
      <c r="L3" s="44" t="s">
        <v>139</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149</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128</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16071284</v>
      </c>
      <c r="BO4" s="216"/>
      <c r="BP4" s="216"/>
      <c r="BQ4" s="216"/>
      <c r="BR4" s="216"/>
      <c r="BS4" s="216"/>
      <c r="BT4" s="216"/>
      <c r="BU4" s="219"/>
      <c r="BV4" s="213">
        <v>16541017</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8</v>
      </c>
      <c r="CU4" s="237"/>
      <c r="CV4" s="237"/>
      <c r="CW4" s="237"/>
      <c r="CX4" s="237"/>
      <c r="CY4" s="237"/>
      <c r="CZ4" s="237"/>
      <c r="DA4" s="245"/>
      <c r="DB4" s="229">
        <v>9.6999999999999993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74</v>
      </c>
      <c r="AV5" s="139"/>
      <c r="AW5" s="139"/>
      <c r="AX5" s="139"/>
      <c r="AY5" s="190" t="s">
        <v>145</v>
      </c>
      <c r="AZ5" s="198"/>
      <c r="BA5" s="198"/>
      <c r="BB5" s="198"/>
      <c r="BC5" s="198"/>
      <c r="BD5" s="198"/>
      <c r="BE5" s="198"/>
      <c r="BF5" s="198"/>
      <c r="BG5" s="198"/>
      <c r="BH5" s="198"/>
      <c r="BI5" s="198"/>
      <c r="BJ5" s="198"/>
      <c r="BK5" s="198"/>
      <c r="BL5" s="198"/>
      <c r="BM5" s="209"/>
      <c r="BN5" s="214">
        <v>15583645</v>
      </c>
      <c r="BO5" s="217"/>
      <c r="BP5" s="217"/>
      <c r="BQ5" s="217"/>
      <c r="BR5" s="217"/>
      <c r="BS5" s="217"/>
      <c r="BT5" s="217"/>
      <c r="BU5" s="220"/>
      <c r="BV5" s="214">
        <v>15757270</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95.7</v>
      </c>
      <c r="CU5" s="238"/>
      <c r="CV5" s="238"/>
      <c r="CW5" s="238"/>
      <c r="CX5" s="238"/>
      <c r="CY5" s="238"/>
      <c r="CZ5" s="238"/>
      <c r="DA5" s="246"/>
      <c r="DB5" s="230">
        <v>85.2</v>
      </c>
      <c r="DC5" s="238"/>
      <c r="DD5" s="238"/>
      <c r="DE5" s="238"/>
      <c r="DF5" s="238"/>
      <c r="DG5" s="238"/>
      <c r="DH5" s="238"/>
      <c r="DI5" s="246"/>
    </row>
    <row r="6" spans="1:119" ht="18.75" customHeight="1">
      <c r="A6" s="2"/>
      <c r="B6" s="8" t="s">
        <v>157</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79</v>
      </c>
      <c r="AN6" s="58"/>
      <c r="AO6" s="58"/>
      <c r="AP6" s="58"/>
      <c r="AQ6" s="58"/>
      <c r="AR6" s="58"/>
      <c r="AS6" s="58"/>
      <c r="AT6" s="63"/>
      <c r="AU6" s="182" t="s">
        <v>74</v>
      </c>
      <c r="AV6" s="139"/>
      <c r="AW6" s="139"/>
      <c r="AX6" s="139"/>
      <c r="AY6" s="190" t="s">
        <v>167</v>
      </c>
      <c r="AZ6" s="198"/>
      <c r="BA6" s="198"/>
      <c r="BB6" s="198"/>
      <c r="BC6" s="198"/>
      <c r="BD6" s="198"/>
      <c r="BE6" s="198"/>
      <c r="BF6" s="198"/>
      <c r="BG6" s="198"/>
      <c r="BH6" s="198"/>
      <c r="BI6" s="198"/>
      <c r="BJ6" s="198"/>
      <c r="BK6" s="198"/>
      <c r="BL6" s="198"/>
      <c r="BM6" s="209"/>
      <c r="BN6" s="214">
        <v>487639</v>
      </c>
      <c r="BO6" s="217"/>
      <c r="BP6" s="217"/>
      <c r="BQ6" s="217"/>
      <c r="BR6" s="217"/>
      <c r="BS6" s="217"/>
      <c r="BT6" s="217"/>
      <c r="BU6" s="220"/>
      <c r="BV6" s="214">
        <v>783747</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96.6</v>
      </c>
      <c r="CU6" s="239"/>
      <c r="CV6" s="239"/>
      <c r="CW6" s="239"/>
      <c r="CX6" s="239"/>
      <c r="CY6" s="239"/>
      <c r="CZ6" s="239"/>
      <c r="DA6" s="247"/>
      <c r="DB6" s="231">
        <v>88.1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74</v>
      </c>
      <c r="AV7" s="139"/>
      <c r="AW7" s="139"/>
      <c r="AX7" s="139"/>
      <c r="AY7" s="190" t="s">
        <v>170</v>
      </c>
      <c r="AZ7" s="198"/>
      <c r="BA7" s="198"/>
      <c r="BB7" s="198"/>
      <c r="BC7" s="198"/>
      <c r="BD7" s="198"/>
      <c r="BE7" s="198"/>
      <c r="BF7" s="198"/>
      <c r="BG7" s="198"/>
      <c r="BH7" s="198"/>
      <c r="BI7" s="198"/>
      <c r="BJ7" s="198"/>
      <c r="BK7" s="198"/>
      <c r="BL7" s="198"/>
      <c r="BM7" s="209"/>
      <c r="BN7" s="214">
        <v>25433</v>
      </c>
      <c r="BO7" s="217"/>
      <c r="BP7" s="217"/>
      <c r="BQ7" s="217"/>
      <c r="BR7" s="217"/>
      <c r="BS7" s="217"/>
      <c r="BT7" s="217"/>
      <c r="BU7" s="220"/>
      <c r="BV7" s="214">
        <v>215881</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5796652</v>
      </c>
      <c r="CU7" s="217"/>
      <c r="CV7" s="217"/>
      <c r="CW7" s="217"/>
      <c r="CX7" s="217"/>
      <c r="CY7" s="217"/>
      <c r="CZ7" s="217"/>
      <c r="DA7" s="220"/>
      <c r="DB7" s="214">
        <v>5844788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74</v>
      </c>
      <c r="AV8" s="139"/>
      <c r="AW8" s="139"/>
      <c r="AX8" s="139"/>
      <c r="AY8" s="190" t="s">
        <v>175</v>
      </c>
      <c r="AZ8" s="198"/>
      <c r="BA8" s="198"/>
      <c r="BB8" s="198"/>
      <c r="BC8" s="198"/>
      <c r="BD8" s="198"/>
      <c r="BE8" s="198"/>
      <c r="BF8" s="198"/>
      <c r="BG8" s="198"/>
      <c r="BH8" s="198"/>
      <c r="BI8" s="198"/>
      <c r="BJ8" s="198"/>
      <c r="BK8" s="198"/>
      <c r="BL8" s="198"/>
      <c r="BM8" s="209"/>
      <c r="BN8" s="214">
        <v>462206</v>
      </c>
      <c r="BO8" s="217"/>
      <c r="BP8" s="217"/>
      <c r="BQ8" s="217"/>
      <c r="BR8" s="217"/>
      <c r="BS8" s="217"/>
      <c r="BT8" s="217"/>
      <c r="BU8" s="220"/>
      <c r="BV8" s="214">
        <v>567866</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0.22</v>
      </c>
      <c r="CU8" s="240"/>
      <c r="CV8" s="240"/>
      <c r="CW8" s="240"/>
      <c r="CX8" s="240"/>
      <c r="CY8" s="240"/>
      <c r="CZ8" s="240"/>
      <c r="DA8" s="248"/>
      <c r="DB8" s="232">
        <v>0.22</v>
      </c>
      <c r="DC8" s="240"/>
      <c r="DD8" s="240"/>
      <c r="DE8" s="240"/>
      <c r="DF8" s="240"/>
      <c r="DG8" s="240"/>
      <c r="DH8" s="240"/>
      <c r="DI8" s="248"/>
    </row>
    <row r="9" spans="1:119" ht="18.75" customHeight="1">
      <c r="A9" s="2"/>
      <c r="B9" s="10" t="s">
        <v>20</v>
      </c>
      <c r="C9" s="27"/>
      <c r="D9" s="27"/>
      <c r="E9" s="27"/>
      <c r="F9" s="27"/>
      <c r="G9" s="27"/>
      <c r="H9" s="27"/>
      <c r="I9" s="27"/>
      <c r="J9" s="27"/>
      <c r="K9" s="31"/>
      <c r="L9" s="65" t="s">
        <v>14</v>
      </c>
      <c r="M9" s="74"/>
      <c r="N9" s="74"/>
      <c r="O9" s="74"/>
      <c r="P9" s="74"/>
      <c r="Q9" s="86"/>
      <c r="R9" s="97">
        <v>11742</v>
      </c>
      <c r="S9" s="106"/>
      <c r="T9" s="106"/>
      <c r="U9" s="106"/>
      <c r="V9" s="117"/>
      <c r="W9" s="127" t="s">
        <v>180</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74</v>
      </c>
      <c r="AV9" s="139"/>
      <c r="AW9" s="139"/>
      <c r="AX9" s="139"/>
      <c r="AY9" s="190" t="s">
        <v>75</v>
      </c>
      <c r="AZ9" s="198"/>
      <c r="BA9" s="198"/>
      <c r="BB9" s="198"/>
      <c r="BC9" s="198"/>
      <c r="BD9" s="198"/>
      <c r="BE9" s="198"/>
      <c r="BF9" s="198"/>
      <c r="BG9" s="198"/>
      <c r="BH9" s="198"/>
      <c r="BI9" s="198"/>
      <c r="BJ9" s="198"/>
      <c r="BK9" s="198"/>
      <c r="BL9" s="198"/>
      <c r="BM9" s="209"/>
      <c r="BN9" s="214">
        <v>-105660</v>
      </c>
      <c r="BO9" s="217"/>
      <c r="BP9" s="217"/>
      <c r="BQ9" s="217"/>
      <c r="BR9" s="217"/>
      <c r="BS9" s="217"/>
      <c r="BT9" s="217"/>
      <c r="BU9" s="220"/>
      <c r="BV9" s="214">
        <v>160477</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16.100000000000001</v>
      </c>
      <c r="CU9" s="238"/>
      <c r="CV9" s="238"/>
      <c r="CW9" s="238"/>
      <c r="CX9" s="238"/>
      <c r="CY9" s="238"/>
      <c r="CZ9" s="238"/>
      <c r="DA9" s="246"/>
      <c r="DB9" s="230">
        <v>15.2</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13524</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188</v>
      </c>
      <c r="AV10" s="139"/>
      <c r="AW10" s="139"/>
      <c r="AX10" s="139"/>
      <c r="AY10" s="190" t="s">
        <v>189</v>
      </c>
      <c r="AZ10" s="198"/>
      <c r="BA10" s="198"/>
      <c r="BB10" s="198"/>
      <c r="BC10" s="198"/>
      <c r="BD10" s="198"/>
      <c r="BE10" s="198"/>
      <c r="BF10" s="198"/>
      <c r="BG10" s="198"/>
      <c r="BH10" s="198"/>
      <c r="BI10" s="198"/>
      <c r="BJ10" s="198"/>
      <c r="BK10" s="198"/>
      <c r="BL10" s="198"/>
      <c r="BM10" s="209"/>
      <c r="BN10" s="214">
        <v>331109</v>
      </c>
      <c r="BO10" s="217"/>
      <c r="BP10" s="217"/>
      <c r="BQ10" s="217"/>
      <c r="BR10" s="217"/>
      <c r="BS10" s="217"/>
      <c r="BT10" s="217"/>
      <c r="BU10" s="220"/>
      <c r="BV10" s="214">
        <v>438245</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188</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12015</v>
      </c>
      <c r="S12" s="108"/>
      <c r="T12" s="108"/>
      <c r="U12" s="108"/>
      <c r="V12" s="120"/>
      <c r="W12" s="132" t="s">
        <v>5</v>
      </c>
      <c r="X12" s="139"/>
      <c r="Y12" s="139"/>
      <c r="Z12" s="139"/>
      <c r="AA12" s="139"/>
      <c r="AB12" s="144"/>
      <c r="AC12" s="148" t="s">
        <v>108</v>
      </c>
      <c r="AD12" s="155"/>
      <c r="AE12" s="155"/>
      <c r="AF12" s="155"/>
      <c r="AG12" s="158"/>
      <c r="AH12" s="148" t="s">
        <v>207</v>
      </c>
      <c r="AI12" s="155"/>
      <c r="AJ12" s="155"/>
      <c r="AK12" s="155"/>
      <c r="AL12" s="170"/>
      <c r="AM12" s="175" t="s">
        <v>208</v>
      </c>
      <c r="AN12" s="58"/>
      <c r="AO12" s="58"/>
      <c r="AP12" s="58"/>
      <c r="AQ12" s="58"/>
      <c r="AR12" s="58"/>
      <c r="AS12" s="58"/>
      <c r="AT12" s="63"/>
      <c r="AU12" s="182" t="s">
        <v>74</v>
      </c>
      <c r="AV12" s="139"/>
      <c r="AW12" s="139"/>
      <c r="AX12" s="139"/>
      <c r="AY12" s="190" t="s">
        <v>211</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11923</v>
      </c>
      <c r="S13" s="109"/>
      <c r="T13" s="109"/>
      <c r="U13" s="109"/>
      <c r="V13" s="121"/>
      <c r="W13" s="130" t="s">
        <v>215</v>
      </c>
      <c r="X13" s="56"/>
      <c r="Y13" s="56"/>
      <c r="Z13" s="56"/>
      <c r="AA13" s="56"/>
      <c r="AB13" s="25"/>
      <c r="AC13" s="72">
        <v>1027</v>
      </c>
      <c r="AD13" s="80"/>
      <c r="AE13" s="80"/>
      <c r="AF13" s="80"/>
      <c r="AG13" s="84"/>
      <c r="AH13" s="72">
        <v>1108</v>
      </c>
      <c r="AI13" s="80"/>
      <c r="AJ13" s="80"/>
      <c r="AK13" s="80"/>
      <c r="AL13" s="118"/>
      <c r="AM13" s="175" t="s">
        <v>217</v>
      </c>
      <c r="AN13" s="58"/>
      <c r="AO13" s="58"/>
      <c r="AP13" s="58"/>
      <c r="AQ13" s="58"/>
      <c r="AR13" s="58"/>
      <c r="AS13" s="58"/>
      <c r="AT13" s="63"/>
      <c r="AU13" s="182" t="s">
        <v>188</v>
      </c>
      <c r="AV13" s="139"/>
      <c r="AW13" s="139"/>
      <c r="AX13" s="139"/>
      <c r="AY13" s="190" t="s">
        <v>219</v>
      </c>
      <c r="AZ13" s="198"/>
      <c r="BA13" s="198"/>
      <c r="BB13" s="198"/>
      <c r="BC13" s="198"/>
      <c r="BD13" s="198"/>
      <c r="BE13" s="198"/>
      <c r="BF13" s="198"/>
      <c r="BG13" s="198"/>
      <c r="BH13" s="198"/>
      <c r="BI13" s="198"/>
      <c r="BJ13" s="198"/>
      <c r="BK13" s="198"/>
      <c r="BL13" s="198"/>
      <c r="BM13" s="209"/>
      <c r="BN13" s="214">
        <v>225449</v>
      </c>
      <c r="BO13" s="217"/>
      <c r="BP13" s="217"/>
      <c r="BQ13" s="217"/>
      <c r="BR13" s="217"/>
      <c r="BS13" s="217"/>
      <c r="BT13" s="217"/>
      <c r="BU13" s="220"/>
      <c r="BV13" s="214">
        <v>598722</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8.6</v>
      </c>
      <c r="CU13" s="238"/>
      <c r="CV13" s="238"/>
      <c r="CW13" s="238"/>
      <c r="CX13" s="238"/>
      <c r="CY13" s="238"/>
      <c r="CZ13" s="238"/>
      <c r="DA13" s="246"/>
      <c r="DB13" s="230">
        <v>9.4</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12319</v>
      </c>
      <c r="S14" s="109"/>
      <c r="T14" s="109"/>
      <c r="U14" s="109"/>
      <c r="V14" s="121"/>
      <c r="W14" s="129"/>
      <c r="X14" s="57"/>
      <c r="Y14" s="57"/>
      <c r="Z14" s="57"/>
      <c r="AA14" s="57"/>
      <c r="AB14" s="24"/>
      <c r="AC14" s="149">
        <v>21.4</v>
      </c>
      <c r="AD14" s="156"/>
      <c r="AE14" s="156"/>
      <c r="AF14" s="156"/>
      <c r="AG14" s="159"/>
      <c r="AH14" s="149">
        <v>20.100000000000001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t="s">
        <v>202</v>
      </c>
      <c r="CU14" s="242"/>
      <c r="CV14" s="242"/>
      <c r="CW14" s="242"/>
      <c r="CX14" s="242"/>
      <c r="CY14" s="242"/>
      <c r="CZ14" s="242"/>
      <c r="DA14" s="250"/>
      <c r="DB14" s="234" t="s">
        <v>202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12270</v>
      </c>
      <c r="S15" s="109"/>
      <c r="T15" s="109"/>
      <c r="U15" s="109"/>
      <c r="V15" s="121"/>
      <c r="W15" s="130" t="s">
        <v>7</v>
      </c>
      <c r="X15" s="56"/>
      <c r="Y15" s="56"/>
      <c r="Z15" s="56"/>
      <c r="AA15" s="56"/>
      <c r="AB15" s="25"/>
      <c r="AC15" s="72">
        <v>817</v>
      </c>
      <c r="AD15" s="80"/>
      <c r="AE15" s="80"/>
      <c r="AF15" s="80"/>
      <c r="AG15" s="84"/>
      <c r="AH15" s="72">
        <v>962</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1206299</v>
      </c>
      <c r="BO15" s="216"/>
      <c r="BP15" s="216"/>
      <c r="BQ15" s="216"/>
      <c r="BR15" s="216"/>
      <c r="BS15" s="216"/>
      <c r="BT15" s="216"/>
      <c r="BU15" s="219"/>
      <c r="BV15" s="213">
        <v>1147383</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228</v>
      </c>
      <c r="S16" s="110"/>
      <c r="T16" s="110"/>
      <c r="U16" s="110"/>
      <c r="V16" s="122"/>
      <c r="W16" s="129"/>
      <c r="X16" s="57"/>
      <c r="Y16" s="57"/>
      <c r="Z16" s="57"/>
      <c r="AA16" s="57"/>
      <c r="AB16" s="24"/>
      <c r="AC16" s="149">
        <v>17</v>
      </c>
      <c r="AD16" s="156"/>
      <c r="AE16" s="156"/>
      <c r="AF16" s="156"/>
      <c r="AG16" s="159"/>
      <c r="AH16" s="149">
        <v>17.399999999999999</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5450758</v>
      </c>
      <c r="BO16" s="217"/>
      <c r="BP16" s="217"/>
      <c r="BQ16" s="217"/>
      <c r="BR16" s="217"/>
      <c r="BS16" s="217"/>
      <c r="BT16" s="217"/>
      <c r="BU16" s="220"/>
      <c r="BV16" s="214">
        <v>5371017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229</v>
      </c>
      <c r="S17" s="110"/>
      <c r="T17" s="110"/>
      <c r="U17" s="110"/>
      <c r="V17" s="122"/>
      <c r="W17" s="130" t="s">
        <v>95</v>
      </c>
      <c r="X17" s="56"/>
      <c r="Y17" s="56"/>
      <c r="Z17" s="56"/>
      <c r="AA17" s="56"/>
      <c r="AB17" s="25"/>
      <c r="AC17" s="72">
        <v>2962</v>
      </c>
      <c r="AD17" s="80"/>
      <c r="AE17" s="80"/>
      <c r="AF17" s="80"/>
      <c r="AG17" s="84"/>
      <c r="AH17" s="72">
        <v>3444</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1498859</v>
      </c>
      <c r="BO17" s="217"/>
      <c r="BP17" s="217"/>
      <c r="BQ17" s="217"/>
      <c r="BR17" s="217"/>
      <c r="BS17" s="217"/>
      <c r="BT17" s="217"/>
      <c r="BU17" s="220"/>
      <c r="BV17" s="214">
        <v>1422537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248.22</v>
      </c>
      <c r="M18" s="70"/>
      <c r="N18" s="70"/>
      <c r="O18" s="70"/>
      <c r="P18" s="70"/>
      <c r="Q18" s="70"/>
      <c r="R18" s="102"/>
      <c r="S18" s="102"/>
      <c r="T18" s="102"/>
      <c r="U18" s="102"/>
      <c r="V18" s="123"/>
      <c r="W18" s="131"/>
      <c r="X18" s="138"/>
      <c r="Y18" s="138"/>
      <c r="Z18" s="138"/>
      <c r="AA18" s="138"/>
      <c r="AB18" s="26"/>
      <c r="AC18" s="150">
        <v>61.6</v>
      </c>
      <c r="AD18" s="157"/>
      <c r="AE18" s="157"/>
      <c r="AF18" s="157"/>
      <c r="AG18" s="160"/>
      <c r="AH18" s="150">
        <v>62.5</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5569313</v>
      </c>
      <c r="BO18" s="217"/>
      <c r="BP18" s="217"/>
      <c r="BQ18" s="217"/>
      <c r="BR18" s="217"/>
      <c r="BS18" s="217"/>
      <c r="BT18" s="217"/>
      <c r="BU18" s="220"/>
      <c r="BV18" s="214">
        <v>5111584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69</v>
      </c>
      <c r="C19" s="31"/>
      <c r="D19" s="31"/>
      <c r="E19" s="49"/>
      <c r="F19" s="49"/>
      <c r="G19" s="49"/>
      <c r="H19" s="49"/>
      <c r="I19" s="49"/>
      <c r="J19" s="49"/>
      <c r="K19" s="49"/>
      <c r="L19" s="71">
        <v>47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8210056</v>
      </c>
      <c r="BO19" s="217"/>
      <c r="BP19" s="217"/>
      <c r="BQ19" s="217"/>
      <c r="BR19" s="217"/>
      <c r="BS19" s="217"/>
      <c r="BT19" s="217"/>
      <c r="BU19" s="220"/>
      <c r="BV19" s="214">
        <v>8023292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5933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243</v>
      </c>
      <c r="R22" s="104"/>
      <c r="S22" s="104"/>
      <c r="T22" s="104"/>
      <c r="U22" s="104"/>
      <c r="V22" s="125"/>
      <c r="W22" s="133" t="s">
        <v>244</v>
      </c>
      <c r="X22" s="33"/>
      <c r="Y22" s="41"/>
      <c r="Z22" s="50" t="s">
        <v>5</v>
      </c>
      <c r="AA22" s="56"/>
      <c r="AB22" s="56"/>
      <c r="AC22" s="56"/>
      <c r="AD22" s="56"/>
      <c r="AE22" s="56"/>
      <c r="AF22" s="56"/>
      <c r="AG22" s="25"/>
      <c r="AH22" s="163" t="s">
        <v>182</v>
      </c>
      <c r="AI22" s="56"/>
      <c r="AJ22" s="56"/>
      <c r="AK22" s="56"/>
      <c r="AL22" s="25"/>
      <c r="AM22" s="163" t="s">
        <v>245</v>
      </c>
      <c r="AN22" s="178"/>
      <c r="AO22" s="178"/>
      <c r="AP22" s="178"/>
      <c r="AQ22" s="178"/>
      <c r="AR22" s="180"/>
      <c r="AS22" s="92" t="s">
        <v>243</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14268045</v>
      </c>
      <c r="BO22" s="216"/>
      <c r="BP22" s="216"/>
      <c r="BQ22" s="216"/>
      <c r="BR22" s="216"/>
      <c r="BS22" s="216"/>
      <c r="BT22" s="216"/>
      <c r="BU22" s="219"/>
      <c r="BV22" s="213">
        <v>14285048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14024078</v>
      </c>
      <c r="BO23" s="217"/>
      <c r="BP23" s="217"/>
      <c r="BQ23" s="217"/>
      <c r="BR23" s="217"/>
      <c r="BS23" s="217"/>
      <c r="BT23" s="217"/>
      <c r="BU23" s="220"/>
      <c r="BV23" s="214">
        <v>13990815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6600</v>
      </c>
      <c r="R24" s="80"/>
      <c r="S24" s="80"/>
      <c r="T24" s="80"/>
      <c r="U24" s="80"/>
      <c r="V24" s="84"/>
      <c r="W24" s="134"/>
      <c r="X24" s="34"/>
      <c r="Y24" s="42"/>
      <c r="Z24" s="52" t="s">
        <v>163</v>
      </c>
      <c r="AA24" s="58"/>
      <c r="AB24" s="58"/>
      <c r="AC24" s="58"/>
      <c r="AD24" s="58"/>
      <c r="AE24" s="58"/>
      <c r="AF24" s="58"/>
      <c r="AG24" s="63"/>
      <c r="AH24" s="72">
        <v>239</v>
      </c>
      <c r="AI24" s="80"/>
      <c r="AJ24" s="80"/>
      <c r="AK24" s="80"/>
      <c r="AL24" s="84"/>
      <c r="AM24" s="72">
        <v>679716</v>
      </c>
      <c r="AN24" s="80"/>
      <c r="AO24" s="80"/>
      <c r="AP24" s="80"/>
      <c r="AQ24" s="80"/>
      <c r="AR24" s="84"/>
      <c r="AS24" s="72">
        <v>2844</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11654768</v>
      </c>
      <c r="BO24" s="217"/>
      <c r="BP24" s="217"/>
      <c r="BQ24" s="217"/>
      <c r="BR24" s="217"/>
      <c r="BS24" s="217"/>
      <c r="BT24" s="217"/>
      <c r="BU24" s="220"/>
      <c r="BV24" s="214">
        <v>11470380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5760</v>
      </c>
      <c r="R25" s="80"/>
      <c r="S25" s="80"/>
      <c r="T25" s="80"/>
      <c r="U25" s="80"/>
      <c r="V25" s="84"/>
      <c r="W25" s="134"/>
      <c r="X25" s="34"/>
      <c r="Y25" s="42"/>
      <c r="Z25" s="52" t="s">
        <v>256</v>
      </c>
      <c r="AA25" s="58"/>
      <c r="AB25" s="58"/>
      <c r="AC25" s="58"/>
      <c r="AD25" s="58"/>
      <c r="AE25" s="58"/>
      <c r="AF25" s="58"/>
      <c r="AG25" s="63"/>
      <c r="AH25" s="72">
        <v>51</v>
      </c>
      <c r="AI25" s="80"/>
      <c r="AJ25" s="80"/>
      <c r="AK25" s="80"/>
      <c r="AL25" s="84"/>
      <c r="AM25" s="72">
        <v>143310</v>
      </c>
      <c r="AN25" s="80"/>
      <c r="AO25" s="80"/>
      <c r="AP25" s="80"/>
      <c r="AQ25" s="80"/>
      <c r="AR25" s="84"/>
      <c r="AS25" s="72">
        <v>2810</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1075683</v>
      </c>
      <c r="BO25" s="216"/>
      <c r="BP25" s="216"/>
      <c r="BQ25" s="216"/>
      <c r="BR25" s="216"/>
      <c r="BS25" s="216"/>
      <c r="BT25" s="216"/>
      <c r="BU25" s="219"/>
      <c r="BV25" s="213">
        <v>1118180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5510</v>
      </c>
      <c r="R26" s="80"/>
      <c r="S26" s="80"/>
      <c r="T26" s="80"/>
      <c r="U26" s="80"/>
      <c r="V26" s="84"/>
      <c r="W26" s="134"/>
      <c r="X26" s="34"/>
      <c r="Y26" s="42"/>
      <c r="Z26" s="52" t="s">
        <v>258</v>
      </c>
      <c r="AA26" s="143"/>
      <c r="AB26" s="143"/>
      <c r="AC26" s="143"/>
      <c r="AD26" s="143"/>
      <c r="AE26" s="143"/>
      <c r="AF26" s="143"/>
      <c r="AG26" s="161"/>
      <c r="AH26" s="72">
        <v>4</v>
      </c>
      <c r="AI26" s="80"/>
      <c r="AJ26" s="80"/>
      <c r="AK26" s="80"/>
      <c r="AL26" s="84"/>
      <c r="AM26" s="72">
        <v>8044</v>
      </c>
      <c r="AN26" s="80"/>
      <c r="AO26" s="80"/>
      <c r="AP26" s="80"/>
      <c r="AQ26" s="80"/>
      <c r="AR26" s="84"/>
      <c r="AS26" s="72">
        <v>2011</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3200</v>
      </c>
      <c r="R27" s="80"/>
      <c r="S27" s="80"/>
      <c r="T27" s="80"/>
      <c r="U27" s="80"/>
      <c r="V27" s="84"/>
      <c r="W27" s="134"/>
      <c r="X27" s="34"/>
      <c r="Y27" s="42"/>
      <c r="Z27" s="52" t="s">
        <v>262</v>
      </c>
      <c r="AA27" s="58"/>
      <c r="AB27" s="58"/>
      <c r="AC27" s="58"/>
      <c r="AD27" s="58"/>
      <c r="AE27" s="58"/>
      <c r="AF27" s="58"/>
      <c r="AG27" s="63"/>
      <c r="AH27" s="72" t="s">
        <v>202</v>
      </c>
      <c r="AI27" s="80"/>
      <c r="AJ27" s="80"/>
      <c r="AK27" s="80"/>
      <c r="AL27" s="84"/>
      <c r="AM27" s="72" t="s">
        <v>202</v>
      </c>
      <c r="AN27" s="80"/>
      <c r="AO27" s="80"/>
      <c r="AP27" s="80"/>
      <c r="AQ27" s="80"/>
      <c r="AR27" s="84"/>
      <c r="AS27" s="72" t="s">
        <v>202</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t="s">
        <v>202</v>
      </c>
      <c r="BO27" s="218"/>
      <c r="BP27" s="218"/>
      <c r="BQ27" s="218"/>
      <c r="BR27" s="218"/>
      <c r="BS27" s="218"/>
      <c r="BT27" s="218"/>
      <c r="BU27" s="221"/>
      <c r="BV27" s="215" t="s">
        <v>202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2800</v>
      </c>
      <c r="R28" s="80"/>
      <c r="S28" s="80"/>
      <c r="T28" s="80"/>
      <c r="U28" s="80"/>
      <c r="V28" s="84"/>
      <c r="W28" s="134"/>
      <c r="X28" s="34"/>
      <c r="Y28" s="42"/>
      <c r="Z28" s="52" t="s">
        <v>36</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268</v>
      </c>
      <c r="AZ28" s="201"/>
      <c r="BA28" s="201"/>
      <c r="BB28" s="204"/>
      <c r="BC28" s="189" t="s">
        <v>100</v>
      </c>
      <c r="BD28" s="197"/>
      <c r="BE28" s="197"/>
      <c r="BF28" s="197"/>
      <c r="BG28" s="197"/>
      <c r="BH28" s="197"/>
      <c r="BI28" s="197"/>
      <c r="BJ28" s="197"/>
      <c r="BK28" s="197"/>
      <c r="BL28" s="197"/>
      <c r="BM28" s="208"/>
      <c r="BN28" s="213">
        <v>2477122</v>
      </c>
      <c r="BO28" s="216"/>
      <c r="BP28" s="216"/>
      <c r="BQ28" s="216"/>
      <c r="BR28" s="216"/>
      <c r="BS28" s="216"/>
      <c r="BT28" s="216"/>
      <c r="BU28" s="219"/>
      <c r="BV28" s="213">
        <v>2146013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10</v>
      </c>
      <c r="M29" s="80"/>
      <c r="N29" s="80"/>
      <c r="O29" s="80"/>
      <c r="P29" s="84"/>
      <c r="Q29" s="72">
        <v>2600</v>
      </c>
      <c r="R29" s="80"/>
      <c r="S29" s="80"/>
      <c r="T29" s="80"/>
      <c r="U29" s="80"/>
      <c r="V29" s="84"/>
      <c r="W29" s="135"/>
      <c r="X29" s="140"/>
      <c r="Y29" s="142"/>
      <c r="Z29" s="52" t="s">
        <v>271</v>
      </c>
      <c r="AA29" s="58"/>
      <c r="AB29" s="58"/>
      <c r="AC29" s="58"/>
      <c r="AD29" s="58"/>
      <c r="AE29" s="58"/>
      <c r="AF29" s="58"/>
      <c r="AG29" s="63"/>
      <c r="AH29" s="72">
        <v>239</v>
      </c>
      <c r="AI29" s="80"/>
      <c r="AJ29" s="80"/>
      <c r="AK29" s="80"/>
      <c r="AL29" s="84"/>
      <c r="AM29" s="72">
        <v>679716</v>
      </c>
      <c r="AN29" s="80"/>
      <c r="AO29" s="80"/>
      <c r="AP29" s="80"/>
      <c r="AQ29" s="80"/>
      <c r="AR29" s="84"/>
      <c r="AS29" s="72">
        <v>2844</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740797</v>
      </c>
      <c r="BO29" s="217"/>
      <c r="BP29" s="217"/>
      <c r="BQ29" s="217"/>
      <c r="BR29" s="217"/>
      <c r="BS29" s="217"/>
      <c r="BT29" s="217"/>
      <c r="BU29" s="220"/>
      <c r="BV29" s="214">
        <v>681351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97.3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4461812</v>
      </c>
      <c r="BO30" s="218"/>
      <c r="BP30" s="218"/>
      <c r="BQ30" s="218"/>
      <c r="BR30" s="218"/>
      <c r="BS30" s="218"/>
      <c r="BT30" s="218"/>
      <c r="BU30" s="221"/>
      <c r="BV30" s="215">
        <v>3477216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281</v>
      </c>
      <c r="F33" s="54"/>
      <c r="G33" s="54"/>
      <c r="H33" s="54"/>
      <c r="I33" s="54"/>
      <c r="J33" s="54"/>
      <c r="K33" s="54"/>
      <c r="L33" s="54"/>
      <c r="M33" s="54"/>
      <c r="N33" s="54"/>
      <c r="O33" s="54"/>
      <c r="P33" s="54"/>
      <c r="Q33" s="54"/>
      <c r="R33" s="54"/>
      <c r="S33" s="54"/>
      <c r="T33" s="54"/>
      <c r="U33" s="37" t="s">
        <v>117</v>
      </c>
      <c r="V33" s="37"/>
      <c r="W33" s="54" t="s">
        <v>281</v>
      </c>
      <c r="X33" s="54"/>
      <c r="Y33" s="54"/>
      <c r="Z33" s="54"/>
      <c r="AA33" s="54"/>
      <c r="AB33" s="54"/>
      <c r="AC33" s="54"/>
      <c r="AD33" s="54"/>
      <c r="AE33" s="54"/>
      <c r="AF33" s="54"/>
      <c r="AG33" s="54"/>
      <c r="AH33" s="54"/>
      <c r="AI33" s="54"/>
      <c r="AJ33" s="54"/>
      <c r="AK33" s="54"/>
      <c r="AL33" s="54"/>
      <c r="AM33" s="37" t="s">
        <v>117</v>
      </c>
      <c r="AN33" s="37"/>
      <c r="AO33" s="54" t="s">
        <v>281</v>
      </c>
      <c r="AP33" s="54"/>
      <c r="AQ33" s="54"/>
      <c r="AR33" s="54"/>
      <c r="AS33" s="54"/>
      <c r="AT33" s="54"/>
      <c r="AU33" s="54"/>
      <c r="AV33" s="54"/>
      <c r="AW33" s="54"/>
      <c r="AX33" s="54"/>
      <c r="AY33" s="54"/>
      <c r="AZ33" s="54"/>
      <c r="BA33" s="54"/>
      <c r="BB33" s="54"/>
      <c r="BC33" s="54"/>
      <c r="BD33" s="37"/>
      <c r="BE33" s="54" t="s">
        <v>284</v>
      </c>
      <c r="BF33" s="54"/>
      <c r="BG33" s="54" t="s">
        <v>165</v>
      </c>
      <c r="BH33" s="54"/>
      <c r="BI33" s="54"/>
      <c r="BJ33" s="54"/>
      <c r="BK33" s="54"/>
      <c r="BL33" s="54"/>
      <c r="BM33" s="54"/>
      <c r="BN33" s="54"/>
      <c r="BO33" s="54"/>
      <c r="BP33" s="54"/>
      <c r="BQ33" s="54"/>
      <c r="BR33" s="54"/>
      <c r="BS33" s="54"/>
      <c r="BT33" s="54"/>
      <c r="BU33" s="54"/>
      <c r="BV33" s="37"/>
      <c r="BW33" s="37" t="s">
        <v>284</v>
      </c>
      <c r="BX33" s="37"/>
      <c r="BY33" s="54" t="s">
        <v>107</v>
      </c>
      <c r="BZ33" s="54"/>
      <c r="CA33" s="54"/>
      <c r="CB33" s="54"/>
      <c r="CC33" s="54"/>
      <c r="CD33" s="54"/>
      <c r="CE33" s="54"/>
      <c r="CF33" s="54"/>
      <c r="CG33" s="54"/>
      <c r="CH33" s="54"/>
      <c r="CI33" s="54"/>
      <c r="CJ33" s="54"/>
      <c r="CK33" s="54"/>
      <c r="CL33" s="54"/>
      <c r="CM33" s="54"/>
      <c r="CN33" s="54"/>
      <c r="CO33" s="37" t="s">
        <v>117</v>
      </c>
      <c r="CP33" s="37"/>
      <c r="CQ33" s="54" t="s">
        <v>285</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安芸広域市町村圏特別養護老人ホーム組合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海洋深層水給水事業特別会計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介護認定審査会運営事業特別会計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高知県広域食肉センター事務組合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障害支援区分認定審査会運営事業特別会計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安芸広域市町村圏事務組合（一般会計）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後期高齢者医療事業特別会計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安芸広域市町村圏事務組合(滞納整理事業特別会計）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高知県後期高齢者医療広域連合（一般会計）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高知県後期高齢者医療広域連合（特別会計）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こうち人づくり広域連合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高知県市町村総合事務組合（一般会計）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高知県市町村総合事務組合(交通災害共済事業特別会計）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CcS6gJi5GGtQwmShGstszjE/V42pQUXKoEbtWXrD7I7GfmByjiidlzgjnJEZcCYekDtWrH/oz9vZ6pE3coXEYg==" saltValue="z7bSb4rBTyxwmaXDMCqLy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16</v>
      </c>
      <c r="F33" s="877" t="s">
        <v>530</v>
      </c>
      <c r="G33" s="882" t="s">
        <v>531</v>
      </c>
      <c r="H33" s="882" t="s">
        <v>532</v>
      </c>
      <c r="I33" s="882" t="s">
        <v>533</v>
      </c>
      <c r="J33" s="886" t="s">
        <v>534</v>
      </c>
      <c r="K33" s="861"/>
      <c r="L33" s="861"/>
      <c r="M33" s="861"/>
      <c r="N33" s="861"/>
      <c r="O33" s="861"/>
      <c r="P33" s="861"/>
    </row>
    <row r="34" spans="1:16" ht="39" customHeight="1">
      <c r="A34" s="861"/>
      <c r="B34" s="863"/>
      <c r="C34" s="869" t="s">
        <v>451</v>
      </c>
      <c r="D34" s="869"/>
      <c r="E34" s="874"/>
      <c r="F34" s="878">
        <v>3.58</v>
      </c>
      <c r="G34" s="883">
        <v>2.72</v>
      </c>
      <c r="H34" s="883">
        <v>7.43</v>
      </c>
      <c r="I34" s="883">
        <v>9.7100000000000009</v>
      </c>
      <c r="J34" s="887">
        <v>7.97</v>
      </c>
      <c r="K34" s="861"/>
      <c r="L34" s="861"/>
      <c r="M34" s="861"/>
      <c r="N34" s="861"/>
      <c r="O34" s="861"/>
      <c r="P34" s="861"/>
    </row>
    <row r="35" spans="1:16" ht="39" customHeight="1">
      <c r="A35" s="861"/>
      <c r="B35" s="864"/>
      <c r="C35" s="870" t="s">
        <v>462</v>
      </c>
      <c r="D35" s="870"/>
      <c r="E35" s="875"/>
      <c r="F35" s="879">
        <v>6.81</v>
      </c>
      <c r="G35" s="884">
        <v>6.81</v>
      </c>
      <c r="H35" s="884">
        <v>7.55</v>
      </c>
      <c r="I35" s="884">
        <v>7.44</v>
      </c>
      <c r="J35" s="888">
        <v>7.58</v>
      </c>
      <c r="K35" s="861"/>
      <c r="L35" s="861"/>
      <c r="M35" s="861"/>
      <c r="N35" s="861"/>
      <c r="O35" s="861"/>
      <c r="P35" s="861"/>
    </row>
    <row r="36" spans="1:16" ht="39" customHeight="1">
      <c r="A36" s="861"/>
      <c r="B36" s="864"/>
      <c r="C36" s="870" t="s">
        <v>282</v>
      </c>
      <c r="D36" s="870"/>
      <c r="E36" s="875"/>
      <c r="F36" s="879">
        <v>0.28000000000000003</v>
      </c>
      <c r="G36" s="884">
        <v>0</v>
      </c>
      <c r="H36" s="884">
        <v>0.44</v>
      </c>
      <c r="I36" s="884">
        <v>2.08</v>
      </c>
      <c r="J36" s="888">
        <v>1.41</v>
      </c>
      <c r="K36" s="861"/>
      <c r="L36" s="861"/>
      <c r="M36" s="861"/>
      <c r="N36" s="861"/>
      <c r="O36" s="861"/>
      <c r="P36" s="861"/>
    </row>
    <row r="37" spans="1:16" ht="39" customHeight="1">
      <c r="A37" s="861"/>
      <c r="B37" s="864"/>
      <c r="C37" s="870" t="s">
        <v>461</v>
      </c>
      <c r="D37" s="870"/>
      <c r="E37" s="875"/>
      <c r="F37" s="879">
        <v>0.21</v>
      </c>
      <c r="G37" s="884">
        <v>0.17</v>
      </c>
      <c r="H37" s="884">
        <v>0.15</v>
      </c>
      <c r="I37" s="884">
        <v>0.14000000000000001</v>
      </c>
      <c r="J37" s="888">
        <v>0.19</v>
      </c>
      <c r="K37" s="861"/>
      <c r="L37" s="861"/>
      <c r="M37" s="861"/>
      <c r="N37" s="861"/>
      <c r="O37" s="861"/>
      <c r="P37" s="861"/>
    </row>
    <row r="38" spans="1:16" ht="39" customHeight="1">
      <c r="A38" s="861"/>
      <c r="B38" s="864"/>
      <c r="C38" s="870" t="s">
        <v>440</v>
      </c>
      <c r="D38" s="870"/>
      <c r="E38" s="875"/>
      <c r="F38" s="879">
        <v>0</v>
      </c>
      <c r="G38" s="884">
        <v>0</v>
      </c>
      <c r="H38" s="884">
        <v>0</v>
      </c>
      <c r="I38" s="884">
        <v>0</v>
      </c>
      <c r="J38" s="888">
        <v>0</v>
      </c>
      <c r="K38" s="861"/>
      <c r="L38" s="861"/>
      <c r="M38" s="861"/>
      <c r="N38" s="861"/>
      <c r="O38" s="861"/>
      <c r="P38" s="861"/>
    </row>
    <row r="39" spans="1:16" ht="39" customHeight="1">
      <c r="A39" s="861"/>
      <c r="B39" s="864"/>
      <c r="C39" s="870" t="s">
        <v>453</v>
      </c>
      <c r="D39" s="870"/>
      <c r="E39" s="875"/>
      <c r="F39" s="879">
        <v>0</v>
      </c>
      <c r="G39" s="884">
        <v>0</v>
      </c>
      <c r="H39" s="884">
        <v>0</v>
      </c>
      <c r="I39" s="884">
        <v>0</v>
      </c>
      <c r="J39" s="888">
        <v>0</v>
      </c>
      <c r="K39" s="861"/>
      <c r="L39" s="861"/>
      <c r="M39" s="861"/>
      <c r="N39" s="861"/>
      <c r="O39" s="861"/>
      <c r="P39" s="861"/>
    </row>
    <row r="40" spans="1:16" ht="39" customHeight="1">
      <c r="A40" s="861"/>
      <c r="B40" s="864"/>
      <c r="C40" s="870" t="s">
        <v>61</v>
      </c>
      <c r="D40" s="870"/>
      <c r="E40" s="875"/>
      <c r="F40" s="879" t="s">
        <v>77</v>
      </c>
      <c r="G40" s="884">
        <v>5.e-002</v>
      </c>
      <c r="H40" s="884">
        <v>0</v>
      </c>
      <c r="I40" s="884">
        <v>0</v>
      </c>
      <c r="J40" s="888">
        <v>0</v>
      </c>
      <c r="K40" s="861"/>
      <c r="L40" s="861"/>
      <c r="M40" s="861"/>
      <c r="N40" s="861"/>
      <c r="O40" s="861"/>
      <c r="P40" s="861"/>
    </row>
    <row r="41" spans="1:16" ht="39" customHeight="1">
      <c r="A41" s="861"/>
      <c r="B41" s="864"/>
      <c r="C41" s="870" t="s">
        <v>460</v>
      </c>
      <c r="D41" s="870"/>
      <c r="E41" s="875"/>
      <c r="F41" s="879">
        <v>0</v>
      </c>
      <c r="G41" s="884">
        <v>0</v>
      </c>
      <c r="H41" s="884">
        <v>0</v>
      </c>
      <c r="I41" s="884">
        <v>0</v>
      </c>
      <c r="J41" s="888">
        <v>0</v>
      </c>
      <c r="K41" s="861"/>
      <c r="L41" s="861"/>
      <c r="M41" s="861"/>
      <c r="N41" s="861"/>
      <c r="O41" s="861"/>
      <c r="P41" s="861"/>
    </row>
    <row r="42" spans="1:16" ht="39" customHeight="1">
      <c r="A42" s="861"/>
      <c r="B42" s="865"/>
      <c r="C42" s="870" t="s">
        <v>535</v>
      </c>
      <c r="D42" s="870"/>
      <c r="E42" s="875"/>
      <c r="F42" s="879" t="s">
        <v>202</v>
      </c>
      <c r="G42" s="884" t="s">
        <v>202</v>
      </c>
      <c r="H42" s="884" t="s">
        <v>202</v>
      </c>
      <c r="I42" s="884" t="s">
        <v>202</v>
      </c>
      <c r="J42" s="888" t="s">
        <v>202</v>
      </c>
      <c r="K42" s="861"/>
      <c r="L42" s="861"/>
      <c r="M42" s="861"/>
      <c r="N42" s="861"/>
      <c r="O42" s="861"/>
      <c r="P42" s="861"/>
    </row>
    <row r="43" spans="1:16" ht="39" customHeight="1">
      <c r="A43" s="861"/>
      <c r="B43" s="866"/>
      <c r="C43" s="871" t="s">
        <v>487</v>
      </c>
      <c r="D43" s="871"/>
      <c r="E43" s="876"/>
      <c r="F43" s="880" t="s">
        <v>202</v>
      </c>
      <c r="G43" s="885" t="s">
        <v>202</v>
      </c>
      <c r="H43" s="885" t="s">
        <v>202</v>
      </c>
      <c r="I43" s="885" t="s">
        <v>202</v>
      </c>
      <c r="J43" s="889" t="s">
        <v>202</v>
      </c>
      <c r="K43" s="861"/>
      <c r="L43" s="861"/>
      <c r="M43" s="861"/>
      <c r="N43" s="861"/>
      <c r="O43" s="861"/>
      <c r="P43" s="861"/>
    </row>
    <row r="44" spans="1:16" ht="39" customHeight="1">
      <c r="A44" s="861"/>
      <c r="B44" s="867" t="s">
        <v>18</v>
      </c>
      <c r="C44" s="872"/>
      <c r="D44" s="872"/>
      <c r="E44" s="872"/>
      <c r="F44" s="881"/>
      <c r="G44" s="881"/>
      <c r="H44" s="881"/>
      <c r="I44" s="881"/>
      <c r="J44" s="88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bRikJeKLW1vmog+yNfz+R4sMLdfhRo5sLUyUVH+RynlsruupFxZkQMi0y56CD2kNZeVZeLCUUn8Hb10QpctGeA==" saltValue="TPCrCKC4LnCr5JsNrrbDA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3"/>
      <c r="B1" s="733"/>
      <c r="C1" s="733"/>
      <c r="D1" s="733"/>
      <c r="E1" s="733"/>
      <c r="F1" s="733"/>
      <c r="G1" s="733"/>
      <c r="H1" s="733"/>
      <c r="I1" s="733"/>
      <c r="J1" s="733"/>
      <c r="K1" s="733"/>
      <c r="L1" s="733"/>
      <c r="M1" s="733"/>
      <c r="N1" s="733"/>
      <c r="O1" s="733"/>
      <c r="P1" s="733"/>
      <c r="Q1" s="733"/>
      <c r="R1" s="733"/>
      <c r="S1" s="733"/>
      <c r="T1" s="733"/>
      <c r="U1" s="733"/>
    </row>
    <row r="2" spans="1:21" ht="13.5" customHeight="1">
      <c r="A2" s="733"/>
      <c r="B2" s="733"/>
      <c r="C2" s="733"/>
      <c r="D2" s="733"/>
      <c r="E2" s="733"/>
      <c r="F2" s="733"/>
      <c r="G2" s="733"/>
      <c r="H2" s="733"/>
      <c r="I2" s="733"/>
      <c r="J2" s="733"/>
      <c r="K2" s="733"/>
      <c r="L2" s="733"/>
      <c r="M2" s="733"/>
      <c r="N2" s="733"/>
      <c r="O2" s="733"/>
      <c r="P2" s="733"/>
      <c r="Q2" s="733"/>
      <c r="R2" s="733"/>
      <c r="S2" s="733"/>
      <c r="T2" s="733"/>
      <c r="U2" s="733"/>
    </row>
    <row r="3" spans="1:21" ht="13.5" customHeight="1">
      <c r="A3" s="733"/>
      <c r="B3" s="733"/>
      <c r="C3" s="733"/>
      <c r="D3" s="733"/>
      <c r="E3" s="733"/>
      <c r="F3" s="733"/>
      <c r="G3" s="733"/>
      <c r="H3" s="733"/>
      <c r="I3" s="733"/>
      <c r="J3" s="733"/>
      <c r="K3" s="733"/>
      <c r="L3" s="733"/>
      <c r="M3" s="733"/>
      <c r="N3" s="733"/>
      <c r="O3" s="733"/>
      <c r="P3" s="733"/>
      <c r="Q3" s="733"/>
      <c r="R3" s="733"/>
      <c r="S3" s="733"/>
      <c r="T3" s="733"/>
      <c r="U3" s="733"/>
    </row>
    <row r="4" spans="1:21" ht="13.5" customHeight="1">
      <c r="A4" s="733"/>
      <c r="B4" s="733"/>
      <c r="C4" s="733"/>
      <c r="D4" s="733"/>
      <c r="E4" s="733"/>
      <c r="F4" s="733"/>
      <c r="G4" s="733"/>
      <c r="H4" s="733"/>
      <c r="I4" s="733"/>
      <c r="J4" s="733"/>
      <c r="K4" s="733"/>
      <c r="L4" s="733"/>
      <c r="M4" s="733"/>
      <c r="N4" s="733"/>
      <c r="O4" s="733"/>
      <c r="P4" s="733"/>
      <c r="Q4" s="733"/>
      <c r="R4" s="733"/>
      <c r="S4" s="733"/>
      <c r="T4" s="733"/>
      <c r="U4" s="733"/>
    </row>
    <row r="5" spans="1:21" ht="13.5" customHeight="1">
      <c r="A5" s="733"/>
      <c r="B5" s="733"/>
      <c r="C5" s="733"/>
      <c r="D5" s="733"/>
      <c r="E5" s="733"/>
      <c r="F5" s="733"/>
      <c r="G5" s="733"/>
      <c r="H5" s="733"/>
      <c r="I5" s="733"/>
      <c r="J5" s="733"/>
      <c r="K5" s="733"/>
      <c r="L5" s="733"/>
      <c r="M5" s="733"/>
      <c r="N5" s="733"/>
      <c r="O5" s="733"/>
      <c r="P5" s="733"/>
      <c r="Q5" s="733"/>
      <c r="R5" s="733"/>
      <c r="S5" s="733"/>
      <c r="T5" s="733"/>
      <c r="U5" s="733"/>
    </row>
    <row r="6" spans="1:21" ht="13.5" customHeight="1">
      <c r="A6" s="733"/>
      <c r="B6" s="733"/>
      <c r="C6" s="733"/>
      <c r="D6" s="733"/>
      <c r="E6" s="733"/>
      <c r="F6" s="733"/>
      <c r="G6" s="733"/>
      <c r="H6" s="733"/>
      <c r="I6" s="733"/>
      <c r="J6" s="733"/>
      <c r="K6" s="733"/>
      <c r="L6" s="733"/>
      <c r="M6" s="733"/>
      <c r="N6" s="733"/>
      <c r="O6" s="733"/>
      <c r="P6" s="733"/>
      <c r="Q6" s="733"/>
      <c r="R6" s="733"/>
      <c r="S6" s="733"/>
      <c r="T6" s="733"/>
      <c r="U6" s="733"/>
    </row>
    <row r="7" spans="1:21" ht="13.5" customHeight="1">
      <c r="A7" s="733"/>
      <c r="B7" s="733"/>
      <c r="C7" s="733"/>
      <c r="D7" s="733"/>
      <c r="E7" s="733"/>
      <c r="F7" s="733"/>
      <c r="G7" s="733"/>
      <c r="H7" s="733"/>
      <c r="I7" s="733"/>
      <c r="J7" s="733"/>
      <c r="K7" s="733"/>
      <c r="L7" s="733"/>
      <c r="M7" s="733"/>
      <c r="N7" s="733"/>
      <c r="O7" s="733"/>
      <c r="P7" s="733"/>
      <c r="Q7" s="733"/>
      <c r="R7" s="733"/>
      <c r="S7" s="733"/>
      <c r="T7" s="733"/>
      <c r="U7" s="733"/>
    </row>
    <row r="8" spans="1:21" ht="13.5" customHeight="1">
      <c r="A8" s="733"/>
      <c r="B8" s="733"/>
      <c r="C8" s="733"/>
      <c r="D8" s="733"/>
      <c r="E8" s="733"/>
      <c r="F8" s="733"/>
      <c r="G8" s="733"/>
      <c r="H8" s="733"/>
      <c r="I8" s="733"/>
      <c r="J8" s="733"/>
      <c r="K8" s="733"/>
      <c r="L8" s="733"/>
      <c r="M8" s="733"/>
      <c r="N8" s="733"/>
      <c r="O8" s="733"/>
      <c r="P8" s="733"/>
      <c r="Q8" s="733"/>
      <c r="R8" s="733"/>
      <c r="S8" s="733"/>
      <c r="T8" s="733"/>
      <c r="U8" s="733"/>
    </row>
    <row r="9" spans="1:21" ht="13.5" customHeight="1">
      <c r="A9" s="733"/>
      <c r="B9" s="733"/>
      <c r="C9" s="733"/>
      <c r="D9" s="733"/>
      <c r="E9" s="733"/>
      <c r="F9" s="733"/>
      <c r="G9" s="733"/>
      <c r="H9" s="733"/>
      <c r="I9" s="733"/>
      <c r="J9" s="733"/>
      <c r="K9" s="733"/>
      <c r="L9" s="733"/>
      <c r="M9" s="733"/>
      <c r="N9" s="733"/>
      <c r="O9" s="733"/>
      <c r="P9" s="733"/>
      <c r="Q9" s="733"/>
      <c r="R9" s="733"/>
      <c r="S9" s="733"/>
      <c r="T9" s="733"/>
      <c r="U9" s="733"/>
    </row>
    <row r="10" spans="1:21" ht="13.5" customHeight="1">
      <c r="A10" s="733"/>
      <c r="B10" s="733"/>
      <c r="C10" s="733"/>
      <c r="D10" s="733"/>
      <c r="E10" s="733"/>
      <c r="F10" s="733"/>
      <c r="G10" s="733"/>
      <c r="H10" s="733"/>
      <c r="I10" s="733"/>
      <c r="J10" s="733"/>
      <c r="K10" s="733"/>
      <c r="L10" s="733"/>
      <c r="M10" s="733"/>
      <c r="N10" s="733"/>
      <c r="O10" s="733"/>
      <c r="P10" s="733"/>
      <c r="Q10" s="733"/>
      <c r="R10" s="733"/>
      <c r="S10" s="733"/>
      <c r="T10" s="733"/>
      <c r="U10" s="733"/>
    </row>
    <row r="11" spans="1:21" ht="13.5" customHeight="1">
      <c r="A11" s="733"/>
      <c r="B11" s="733"/>
      <c r="C11" s="733"/>
      <c r="D11" s="733"/>
      <c r="E11" s="733"/>
      <c r="F11" s="733"/>
      <c r="G11" s="733"/>
      <c r="H11" s="733"/>
      <c r="I11" s="733"/>
      <c r="J11" s="733"/>
      <c r="K11" s="733"/>
      <c r="L11" s="733"/>
      <c r="M11" s="733"/>
      <c r="N11" s="733"/>
      <c r="O11" s="733"/>
      <c r="P11" s="733"/>
      <c r="Q11" s="733"/>
      <c r="R11" s="733"/>
      <c r="S11" s="733"/>
      <c r="T11" s="733"/>
      <c r="U11" s="733"/>
    </row>
    <row r="12" spans="1:21" ht="13.5" customHeight="1">
      <c r="A12" s="733"/>
      <c r="B12" s="733"/>
      <c r="C12" s="733"/>
      <c r="D12" s="733"/>
      <c r="E12" s="733"/>
      <c r="F12" s="733"/>
      <c r="G12" s="733"/>
      <c r="H12" s="733"/>
      <c r="I12" s="733"/>
      <c r="J12" s="733"/>
      <c r="K12" s="733"/>
      <c r="L12" s="733"/>
      <c r="M12" s="733"/>
      <c r="N12" s="733"/>
      <c r="O12" s="733"/>
      <c r="P12" s="733"/>
      <c r="Q12" s="733"/>
      <c r="R12" s="733"/>
      <c r="S12" s="733"/>
      <c r="T12" s="733"/>
      <c r="U12" s="733"/>
    </row>
    <row r="13" spans="1:21" ht="13.5" customHeight="1">
      <c r="A13" s="733"/>
      <c r="B13" s="733"/>
      <c r="C13" s="733"/>
      <c r="D13" s="733"/>
      <c r="E13" s="733"/>
      <c r="F13" s="733"/>
      <c r="G13" s="733"/>
      <c r="H13" s="733"/>
      <c r="I13" s="733"/>
      <c r="J13" s="733"/>
      <c r="K13" s="733"/>
      <c r="L13" s="733"/>
      <c r="M13" s="733"/>
      <c r="N13" s="733"/>
      <c r="O13" s="733"/>
      <c r="P13" s="733"/>
      <c r="Q13" s="733"/>
      <c r="R13" s="733"/>
      <c r="S13" s="733"/>
      <c r="T13" s="733"/>
      <c r="U13" s="733"/>
    </row>
    <row r="14" spans="1:21" ht="13.5" customHeight="1">
      <c r="A14" s="733"/>
      <c r="B14" s="733"/>
      <c r="C14" s="733"/>
      <c r="D14" s="733"/>
      <c r="E14" s="733"/>
      <c r="F14" s="733"/>
      <c r="G14" s="733"/>
      <c r="H14" s="733"/>
      <c r="I14" s="733"/>
      <c r="J14" s="733"/>
      <c r="K14" s="733"/>
      <c r="L14" s="733"/>
      <c r="M14" s="733"/>
      <c r="N14" s="733"/>
      <c r="O14" s="733"/>
      <c r="P14" s="733"/>
      <c r="Q14" s="733"/>
      <c r="R14" s="733"/>
      <c r="S14" s="733"/>
      <c r="T14" s="733"/>
      <c r="U14" s="733"/>
    </row>
    <row r="15" spans="1:21" ht="13.5" customHeight="1">
      <c r="A15" s="733"/>
      <c r="B15" s="733"/>
      <c r="C15" s="733"/>
      <c r="D15" s="733"/>
      <c r="E15" s="733"/>
      <c r="F15" s="733"/>
      <c r="G15" s="733"/>
      <c r="H15" s="733"/>
      <c r="I15" s="733"/>
      <c r="J15" s="733"/>
      <c r="K15" s="733"/>
      <c r="L15" s="733"/>
      <c r="M15" s="733"/>
      <c r="N15" s="733"/>
      <c r="O15" s="733"/>
      <c r="P15" s="733"/>
      <c r="Q15" s="733"/>
      <c r="R15" s="733"/>
      <c r="S15" s="733"/>
      <c r="T15" s="733"/>
      <c r="U15" s="733"/>
    </row>
    <row r="16" spans="1:21" ht="13.5" customHeight="1">
      <c r="A16" s="733"/>
      <c r="B16" s="733"/>
      <c r="C16" s="733"/>
      <c r="D16" s="733"/>
      <c r="E16" s="733"/>
      <c r="F16" s="733"/>
      <c r="G16" s="733"/>
      <c r="H16" s="733"/>
      <c r="I16" s="733"/>
      <c r="J16" s="733"/>
      <c r="K16" s="733"/>
      <c r="L16" s="733"/>
      <c r="M16" s="733"/>
      <c r="N16" s="733"/>
      <c r="O16" s="733"/>
      <c r="P16" s="733"/>
      <c r="Q16" s="733"/>
      <c r="R16" s="733"/>
      <c r="S16" s="733"/>
      <c r="T16" s="733"/>
      <c r="U16" s="733"/>
    </row>
    <row r="17" spans="1:21" ht="13.5" customHeight="1">
      <c r="A17" s="733"/>
      <c r="B17" s="733"/>
      <c r="C17" s="733"/>
      <c r="D17" s="733"/>
      <c r="E17" s="733"/>
      <c r="F17" s="733"/>
      <c r="G17" s="733"/>
      <c r="H17" s="733"/>
      <c r="I17" s="733"/>
      <c r="J17" s="733"/>
      <c r="K17" s="733"/>
      <c r="L17" s="733"/>
      <c r="M17" s="733"/>
      <c r="N17" s="733"/>
      <c r="O17" s="733"/>
      <c r="P17" s="733"/>
      <c r="Q17" s="733"/>
      <c r="R17" s="733"/>
      <c r="S17" s="733"/>
      <c r="T17" s="733"/>
      <c r="U17" s="733"/>
    </row>
    <row r="18" spans="1:21" ht="13.5" customHeight="1">
      <c r="A18" s="733"/>
      <c r="B18" s="733"/>
      <c r="C18" s="733"/>
      <c r="D18" s="733"/>
      <c r="E18" s="733"/>
      <c r="F18" s="733"/>
      <c r="G18" s="733"/>
      <c r="H18" s="733"/>
      <c r="I18" s="733"/>
      <c r="J18" s="733"/>
      <c r="K18" s="733"/>
      <c r="L18" s="733"/>
      <c r="M18" s="733"/>
      <c r="N18" s="733"/>
      <c r="O18" s="733"/>
      <c r="P18" s="733"/>
      <c r="Q18" s="733"/>
      <c r="R18" s="733"/>
      <c r="S18" s="733"/>
      <c r="T18" s="733"/>
      <c r="U18" s="733"/>
    </row>
    <row r="19" spans="1:21" ht="13.5" customHeight="1">
      <c r="A19" s="733"/>
      <c r="B19" s="733"/>
      <c r="C19" s="733"/>
      <c r="D19" s="733"/>
      <c r="E19" s="733"/>
      <c r="F19" s="733"/>
      <c r="G19" s="733"/>
      <c r="H19" s="733"/>
      <c r="I19" s="733"/>
      <c r="J19" s="733"/>
      <c r="K19" s="733"/>
      <c r="L19" s="733"/>
      <c r="M19" s="733"/>
      <c r="N19" s="733"/>
      <c r="O19" s="733"/>
      <c r="P19" s="733"/>
      <c r="Q19" s="733"/>
      <c r="R19" s="733"/>
      <c r="S19" s="733"/>
      <c r="T19" s="733"/>
      <c r="U19" s="733"/>
    </row>
    <row r="20" spans="1:21" ht="13.5" customHeight="1">
      <c r="A20" s="733"/>
      <c r="B20" s="733"/>
      <c r="C20" s="733"/>
      <c r="D20" s="733"/>
      <c r="E20" s="733"/>
      <c r="F20" s="733"/>
      <c r="G20" s="733"/>
      <c r="H20" s="733"/>
      <c r="I20" s="733"/>
      <c r="J20" s="733"/>
      <c r="K20" s="733"/>
      <c r="L20" s="733"/>
      <c r="M20" s="733"/>
      <c r="N20" s="733"/>
      <c r="O20" s="733"/>
      <c r="P20" s="733"/>
      <c r="Q20" s="733"/>
      <c r="R20" s="733"/>
      <c r="S20" s="733"/>
      <c r="T20" s="733"/>
      <c r="U20" s="733"/>
    </row>
    <row r="21" spans="1:21" ht="13.5" customHeight="1">
      <c r="A21" s="733"/>
      <c r="B21" s="733"/>
      <c r="C21" s="733"/>
      <c r="D21" s="733"/>
      <c r="E21" s="733"/>
      <c r="F21" s="733"/>
      <c r="G21" s="733"/>
      <c r="H21" s="733"/>
      <c r="I21" s="733"/>
      <c r="J21" s="733"/>
      <c r="K21" s="733"/>
      <c r="L21" s="733"/>
      <c r="M21" s="733"/>
      <c r="N21" s="733"/>
      <c r="O21" s="733"/>
      <c r="P21" s="733"/>
      <c r="Q21" s="733"/>
      <c r="R21" s="733"/>
      <c r="S21" s="733"/>
      <c r="T21" s="733"/>
      <c r="U21" s="733"/>
    </row>
    <row r="22" spans="1:21" ht="13.5" customHeight="1">
      <c r="A22" s="733"/>
      <c r="B22" s="733"/>
      <c r="C22" s="733"/>
      <c r="D22" s="733"/>
      <c r="E22" s="733"/>
      <c r="F22" s="733"/>
      <c r="G22" s="733"/>
      <c r="H22" s="733"/>
      <c r="I22" s="733"/>
      <c r="J22" s="733"/>
      <c r="K22" s="733"/>
      <c r="L22" s="733"/>
      <c r="M22" s="733"/>
      <c r="N22" s="733"/>
      <c r="O22" s="733"/>
      <c r="P22" s="733"/>
      <c r="Q22" s="733"/>
      <c r="R22" s="733"/>
      <c r="S22" s="733"/>
      <c r="T22" s="733"/>
      <c r="U22" s="733"/>
    </row>
    <row r="23" spans="1:21" ht="13.5" customHeight="1">
      <c r="A23" s="733"/>
      <c r="B23" s="733"/>
      <c r="C23" s="733"/>
      <c r="D23" s="733"/>
      <c r="E23" s="733"/>
      <c r="F23" s="733"/>
      <c r="G23" s="733"/>
      <c r="H23" s="733"/>
      <c r="I23" s="733"/>
      <c r="J23" s="733"/>
      <c r="K23" s="733"/>
      <c r="L23" s="733"/>
      <c r="M23" s="733"/>
      <c r="N23" s="733"/>
      <c r="O23" s="733"/>
      <c r="P23" s="733"/>
      <c r="Q23" s="733"/>
      <c r="R23" s="733"/>
      <c r="S23" s="733"/>
      <c r="T23" s="733"/>
      <c r="U23" s="733"/>
    </row>
    <row r="24" spans="1:21" ht="13.5" customHeight="1">
      <c r="A24" s="733"/>
      <c r="B24" s="733"/>
      <c r="C24" s="733"/>
      <c r="D24" s="733"/>
      <c r="E24" s="733"/>
      <c r="F24" s="733"/>
      <c r="G24" s="733"/>
      <c r="H24" s="733"/>
      <c r="I24" s="733"/>
      <c r="J24" s="733"/>
      <c r="K24" s="733"/>
      <c r="L24" s="733"/>
      <c r="M24" s="733"/>
      <c r="N24" s="733"/>
      <c r="O24" s="733"/>
      <c r="P24" s="733"/>
      <c r="Q24" s="733"/>
      <c r="R24" s="733"/>
      <c r="S24" s="733"/>
      <c r="T24" s="733"/>
      <c r="U24" s="733"/>
    </row>
    <row r="25" spans="1:21" ht="13.5" customHeight="1">
      <c r="A25" s="733"/>
      <c r="B25" s="733"/>
      <c r="C25" s="733"/>
      <c r="D25" s="733"/>
      <c r="E25" s="733"/>
      <c r="F25" s="733"/>
      <c r="G25" s="733"/>
      <c r="H25" s="733"/>
      <c r="I25" s="733"/>
      <c r="J25" s="733"/>
      <c r="K25" s="733"/>
      <c r="L25" s="733"/>
      <c r="M25" s="733"/>
      <c r="N25" s="733"/>
      <c r="O25" s="733"/>
      <c r="P25" s="733"/>
      <c r="Q25" s="733"/>
      <c r="R25" s="733"/>
      <c r="S25" s="733"/>
      <c r="T25" s="733"/>
      <c r="U25" s="733"/>
    </row>
    <row r="26" spans="1:21" ht="13.5" customHeight="1">
      <c r="A26" s="733"/>
      <c r="B26" s="733"/>
      <c r="C26" s="733"/>
      <c r="D26" s="733"/>
      <c r="E26" s="733"/>
      <c r="F26" s="733"/>
      <c r="G26" s="733"/>
      <c r="H26" s="733"/>
      <c r="I26" s="733"/>
      <c r="J26" s="733"/>
      <c r="K26" s="733"/>
      <c r="L26" s="733"/>
      <c r="M26" s="733"/>
      <c r="N26" s="733"/>
      <c r="O26" s="733"/>
      <c r="P26" s="733"/>
      <c r="Q26" s="733"/>
      <c r="R26" s="733"/>
      <c r="S26" s="733"/>
      <c r="T26" s="733"/>
      <c r="U26" s="733"/>
    </row>
    <row r="27" spans="1:21" ht="13.5" customHeight="1">
      <c r="A27" s="733"/>
      <c r="B27" s="733"/>
      <c r="C27" s="733"/>
      <c r="D27" s="733"/>
      <c r="E27" s="733"/>
      <c r="F27" s="733"/>
      <c r="G27" s="733"/>
      <c r="H27" s="733"/>
      <c r="I27" s="733"/>
      <c r="J27" s="733"/>
      <c r="K27" s="733"/>
      <c r="L27" s="733"/>
      <c r="M27" s="733"/>
      <c r="N27" s="733"/>
      <c r="O27" s="733"/>
      <c r="P27" s="733"/>
      <c r="Q27" s="733"/>
      <c r="R27" s="733"/>
      <c r="S27" s="733"/>
      <c r="T27" s="733"/>
      <c r="U27" s="733"/>
    </row>
    <row r="28" spans="1:21" ht="13.5" customHeight="1">
      <c r="A28" s="733"/>
      <c r="B28" s="733"/>
      <c r="C28" s="733"/>
      <c r="D28" s="733"/>
      <c r="E28" s="733"/>
      <c r="F28" s="733"/>
      <c r="G28" s="733"/>
      <c r="H28" s="733"/>
      <c r="I28" s="733"/>
      <c r="J28" s="733"/>
      <c r="K28" s="733"/>
      <c r="L28" s="733"/>
      <c r="M28" s="733"/>
      <c r="N28" s="733"/>
      <c r="O28" s="733"/>
      <c r="P28" s="733"/>
      <c r="Q28" s="733"/>
      <c r="R28" s="733"/>
      <c r="S28" s="733"/>
      <c r="T28" s="733"/>
      <c r="U28" s="733"/>
    </row>
    <row r="29" spans="1:21" ht="13.5" customHeight="1">
      <c r="A29" s="733"/>
      <c r="B29" s="733"/>
      <c r="C29" s="733"/>
      <c r="D29" s="733"/>
      <c r="E29" s="733"/>
      <c r="F29" s="733"/>
      <c r="G29" s="733"/>
      <c r="H29" s="733"/>
      <c r="I29" s="733"/>
      <c r="J29" s="733"/>
      <c r="K29" s="733"/>
      <c r="L29" s="733"/>
      <c r="M29" s="733"/>
      <c r="N29" s="733"/>
      <c r="O29" s="733"/>
      <c r="P29" s="733"/>
      <c r="Q29" s="733"/>
      <c r="R29" s="733"/>
      <c r="S29" s="733"/>
      <c r="T29" s="733"/>
      <c r="U29" s="733"/>
    </row>
    <row r="30" spans="1:21" ht="13.5" customHeight="1">
      <c r="A30" s="733"/>
      <c r="B30" s="733"/>
      <c r="C30" s="733"/>
      <c r="D30" s="733"/>
      <c r="E30" s="733"/>
      <c r="F30" s="733"/>
      <c r="G30" s="733"/>
      <c r="H30" s="733"/>
      <c r="I30" s="733"/>
      <c r="J30" s="733"/>
      <c r="K30" s="733"/>
      <c r="L30" s="733"/>
      <c r="M30" s="733"/>
      <c r="N30" s="733"/>
      <c r="O30" s="733"/>
      <c r="P30" s="733"/>
      <c r="Q30" s="733"/>
      <c r="R30" s="733"/>
      <c r="S30" s="733"/>
      <c r="T30" s="733"/>
      <c r="U30" s="733"/>
    </row>
    <row r="31" spans="1:21" ht="13.5" customHeight="1">
      <c r="A31" s="733"/>
      <c r="B31" s="733"/>
      <c r="C31" s="733"/>
      <c r="D31" s="733"/>
      <c r="E31" s="733"/>
      <c r="F31" s="733"/>
      <c r="G31" s="733"/>
      <c r="H31" s="733"/>
      <c r="I31" s="733"/>
      <c r="J31" s="733"/>
      <c r="K31" s="733"/>
      <c r="L31" s="733"/>
      <c r="M31" s="733"/>
      <c r="N31" s="733"/>
      <c r="O31" s="733"/>
      <c r="P31" s="733"/>
      <c r="Q31" s="733"/>
      <c r="R31" s="733"/>
      <c r="S31" s="733"/>
      <c r="T31" s="733"/>
      <c r="U31" s="733"/>
    </row>
    <row r="32" spans="1:21" ht="13.5" customHeight="1">
      <c r="A32" s="733"/>
      <c r="B32" s="733"/>
      <c r="C32" s="733"/>
      <c r="D32" s="733"/>
      <c r="E32" s="733"/>
      <c r="F32" s="733"/>
      <c r="G32" s="733"/>
      <c r="H32" s="733"/>
      <c r="I32" s="733"/>
      <c r="J32" s="733"/>
      <c r="K32" s="733"/>
      <c r="L32" s="733"/>
      <c r="M32" s="733"/>
      <c r="N32" s="733"/>
      <c r="O32" s="733"/>
      <c r="P32" s="733"/>
      <c r="Q32" s="733"/>
      <c r="R32" s="733"/>
      <c r="S32" s="733"/>
      <c r="T32" s="733"/>
      <c r="U32" s="733"/>
    </row>
    <row r="33" spans="1:21" ht="13.5" customHeight="1">
      <c r="A33" s="733"/>
      <c r="B33" s="733"/>
      <c r="C33" s="733"/>
      <c r="D33" s="733"/>
      <c r="E33" s="733"/>
      <c r="F33" s="733"/>
      <c r="G33" s="733"/>
      <c r="H33" s="733"/>
      <c r="I33" s="733"/>
      <c r="J33" s="733"/>
      <c r="K33" s="733"/>
      <c r="L33" s="733"/>
      <c r="M33" s="733"/>
      <c r="N33" s="733"/>
      <c r="O33" s="733"/>
      <c r="P33" s="733"/>
      <c r="Q33" s="733"/>
      <c r="R33" s="733"/>
      <c r="S33" s="733"/>
      <c r="T33" s="733"/>
      <c r="U33" s="733"/>
    </row>
    <row r="34" spans="1:21" ht="13.5" customHeight="1">
      <c r="A34" s="733"/>
      <c r="B34" s="733"/>
      <c r="C34" s="733"/>
      <c r="D34" s="733"/>
      <c r="E34" s="733"/>
      <c r="F34" s="733"/>
      <c r="G34" s="733"/>
      <c r="H34" s="733"/>
      <c r="I34" s="733"/>
      <c r="J34" s="733"/>
      <c r="K34" s="733"/>
      <c r="L34" s="733"/>
      <c r="M34" s="733"/>
      <c r="N34" s="733"/>
      <c r="O34" s="733"/>
      <c r="P34" s="733"/>
      <c r="Q34" s="733"/>
      <c r="R34" s="733"/>
      <c r="S34" s="733"/>
      <c r="T34" s="733"/>
      <c r="U34" s="733"/>
    </row>
    <row r="35" spans="1:21" ht="13.5" customHeight="1">
      <c r="A35" s="733"/>
      <c r="B35" s="733"/>
      <c r="C35" s="733"/>
      <c r="D35" s="733"/>
      <c r="E35" s="733"/>
      <c r="F35" s="733"/>
      <c r="G35" s="733"/>
      <c r="H35" s="733"/>
      <c r="I35" s="733"/>
      <c r="J35" s="733"/>
      <c r="K35" s="733"/>
      <c r="L35" s="733"/>
      <c r="M35" s="733"/>
      <c r="N35" s="733"/>
      <c r="O35" s="733"/>
      <c r="P35" s="733"/>
      <c r="Q35" s="733"/>
      <c r="R35" s="733"/>
      <c r="S35" s="733"/>
      <c r="T35" s="733"/>
      <c r="U35" s="733"/>
    </row>
    <row r="36" spans="1:21" ht="13.5" customHeight="1">
      <c r="A36" s="733"/>
      <c r="B36" s="733"/>
      <c r="C36" s="733"/>
      <c r="D36" s="733"/>
      <c r="E36" s="733"/>
      <c r="F36" s="733"/>
      <c r="G36" s="733"/>
      <c r="H36" s="733"/>
      <c r="I36" s="733"/>
      <c r="J36" s="733"/>
      <c r="K36" s="733"/>
      <c r="L36" s="733"/>
      <c r="M36" s="733"/>
      <c r="N36" s="733"/>
      <c r="O36" s="733"/>
      <c r="P36" s="733"/>
      <c r="Q36" s="733"/>
      <c r="R36" s="733"/>
      <c r="S36" s="733"/>
      <c r="T36" s="733"/>
      <c r="U36" s="733"/>
    </row>
    <row r="37" spans="1:21" ht="13.5" customHeight="1">
      <c r="A37" s="733"/>
      <c r="B37" s="733"/>
      <c r="C37" s="733"/>
      <c r="D37" s="733"/>
      <c r="E37" s="733"/>
      <c r="F37" s="733"/>
      <c r="G37" s="733"/>
      <c r="H37" s="733"/>
      <c r="I37" s="733"/>
      <c r="J37" s="733"/>
      <c r="K37" s="733"/>
      <c r="L37" s="733"/>
      <c r="M37" s="733"/>
      <c r="N37" s="733"/>
      <c r="O37" s="733"/>
      <c r="P37" s="733"/>
      <c r="Q37" s="733"/>
      <c r="R37" s="733"/>
      <c r="S37" s="733"/>
      <c r="T37" s="733"/>
      <c r="U37" s="733"/>
    </row>
    <row r="38" spans="1:21" ht="13.5" customHeight="1">
      <c r="A38" s="733"/>
      <c r="B38" s="733"/>
      <c r="C38" s="733"/>
      <c r="D38" s="733"/>
      <c r="E38" s="733"/>
      <c r="F38" s="733"/>
      <c r="G38" s="733"/>
      <c r="H38" s="733"/>
      <c r="I38" s="733"/>
      <c r="J38" s="733"/>
      <c r="K38" s="733"/>
      <c r="L38" s="733"/>
      <c r="M38" s="733"/>
      <c r="N38" s="733"/>
      <c r="O38" s="733"/>
      <c r="P38" s="733"/>
      <c r="Q38" s="733"/>
      <c r="R38" s="733"/>
      <c r="S38" s="733"/>
      <c r="T38" s="733"/>
      <c r="U38" s="733"/>
    </row>
    <row r="39" spans="1:21" ht="13.5" customHeight="1">
      <c r="A39" s="733"/>
      <c r="B39" s="733"/>
      <c r="C39" s="733"/>
      <c r="D39" s="733"/>
      <c r="E39" s="733"/>
      <c r="F39" s="733"/>
      <c r="G39" s="733"/>
      <c r="H39" s="733"/>
      <c r="I39" s="733"/>
      <c r="J39" s="733"/>
      <c r="K39" s="733"/>
      <c r="L39" s="733"/>
      <c r="M39" s="733"/>
      <c r="N39" s="733"/>
      <c r="O39" s="733"/>
      <c r="P39" s="733"/>
      <c r="Q39" s="733"/>
      <c r="R39" s="733"/>
      <c r="S39" s="733"/>
      <c r="T39" s="733"/>
      <c r="U39" s="733"/>
    </row>
    <row r="40" spans="1:21" ht="13.5" customHeight="1">
      <c r="A40" s="733"/>
      <c r="B40" s="733"/>
      <c r="C40" s="733"/>
      <c r="D40" s="733"/>
      <c r="E40" s="733"/>
      <c r="F40" s="733"/>
      <c r="G40" s="733"/>
      <c r="H40" s="733"/>
      <c r="I40" s="733"/>
      <c r="J40" s="733"/>
      <c r="K40" s="733"/>
      <c r="L40" s="733"/>
      <c r="M40" s="733"/>
      <c r="N40" s="733"/>
      <c r="O40" s="733"/>
      <c r="P40" s="733"/>
      <c r="Q40" s="733"/>
      <c r="R40" s="733"/>
      <c r="S40" s="733"/>
      <c r="T40" s="733"/>
      <c r="U40" s="733"/>
    </row>
    <row r="41" spans="1:21" ht="13.5" customHeight="1">
      <c r="A41" s="733"/>
      <c r="B41" s="733"/>
      <c r="C41" s="733"/>
      <c r="D41" s="733"/>
      <c r="E41" s="733"/>
      <c r="F41" s="733"/>
      <c r="G41" s="733"/>
      <c r="H41" s="733"/>
      <c r="I41" s="733"/>
      <c r="J41" s="733"/>
      <c r="K41" s="733"/>
      <c r="L41" s="733"/>
      <c r="M41" s="733"/>
      <c r="N41" s="733"/>
      <c r="O41" s="733"/>
      <c r="P41" s="733"/>
      <c r="Q41" s="733"/>
      <c r="R41" s="733"/>
      <c r="S41" s="733"/>
      <c r="T41" s="733"/>
      <c r="U41" s="733"/>
    </row>
    <row r="42" spans="1:21" ht="13.5" customHeight="1">
      <c r="A42" s="733"/>
      <c r="B42" s="733"/>
      <c r="C42" s="733"/>
      <c r="D42" s="733"/>
      <c r="E42" s="733"/>
      <c r="F42" s="733"/>
      <c r="G42" s="733"/>
      <c r="H42" s="733"/>
      <c r="I42" s="733"/>
      <c r="J42" s="733"/>
      <c r="K42" s="733"/>
      <c r="L42" s="733"/>
      <c r="M42" s="733"/>
      <c r="N42" s="733"/>
      <c r="O42" s="733"/>
      <c r="P42" s="733"/>
      <c r="Q42" s="733"/>
      <c r="R42" s="733"/>
      <c r="S42" s="733"/>
      <c r="T42" s="733"/>
      <c r="U42" s="733"/>
    </row>
    <row r="43" spans="1:21" ht="30.75" customHeight="1">
      <c r="A43" s="733"/>
      <c r="B43" s="733"/>
      <c r="C43" s="733"/>
      <c r="D43" s="733"/>
      <c r="E43" s="733"/>
      <c r="F43" s="733"/>
      <c r="G43" s="733"/>
      <c r="H43" s="733"/>
      <c r="I43" s="733"/>
      <c r="J43" s="733"/>
      <c r="K43" s="733"/>
      <c r="L43" s="733"/>
      <c r="M43" s="733"/>
      <c r="N43" s="733"/>
      <c r="O43" s="957" t="s">
        <v>22</v>
      </c>
      <c r="P43" s="733"/>
      <c r="Q43" s="733"/>
      <c r="R43" s="733"/>
      <c r="S43" s="733"/>
      <c r="T43" s="733"/>
      <c r="U43" s="733"/>
    </row>
    <row r="44" spans="1:21" ht="30.75" customHeight="1">
      <c r="A44" s="733"/>
      <c r="B44" s="890" t="s">
        <v>25</v>
      </c>
      <c r="C44" s="904"/>
      <c r="D44" s="904"/>
      <c r="E44" s="923"/>
      <c r="F44" s="923"/>
      <c r="G44" s="923"/>
      <c r="H44" s="923"/>
      <c r="I44" s="923"/>
      <c r="J44" s="932" t="s">
        <v>16</v>
      </c>
      <c r="K44" s="940" t="s">
        <v>530</v>
      </c>
      <c r="L44" s="949" t="s">
        <v>531</v>
      </c>
      <c r="M44" s="949" t="s">
        <v>532</v>
      </c>
      <c r="N44" s="949" t="s">
        <v>533</v>
      </c>
      <c r="O44" s="958" t="s">
        <v>534</v>
      </c>
      <c r="P44" s="733"/>
      <c r="Q44" s="733"/>
      <c r="R44" s="733"/>
      <c r="S44" s="733"/>
      <c r="T44" s="733"/>
      <c r="U44" s="733"/>
    </row>
    <row r="45" spans="1:21" ht="30.75" customHeight="1">
      <c r="A45" s="733"/>
      <c r="B45" s="891" t="s">
        <v>26</v>
      </c>
      <c r="C45" s="905"/>
      <c r="D45" s="915"/>
      <c r="E45" s="924" t="s">
        <v>24</v>
      </c>
      <c r="F45" s="924"/>
      <c r="G45" s="924"/>
      <c r="H45" s="924"/>
      <c r="I45" s="924"/>
      <c r="J45" s="933"/>
      <c r="K45" s="941">
        <v>1121</v>
      </c>
      <c r="L45" s="950">
        <v>1244</v>
      </c>
      <c r="M45" s="950">
        <v>1219</v>
      </c>
      <c r="N45" s="950">
        <v>1285</v>
      </c>
      <c r="O45" s="959">
        <v>1361</v>
      </c>
      <c r="P45" s="733"/>
      <c r="Q45" s="733"/>
      <c r="R45" s="733"/>
      <c r="S45" s="733"/>
      <c r="T45" s="733"/>
      <c r="U45" s="733"/>
    </row>
    <row r="46" spans="1:21" ht="30.75" customHeight="1">
      <c r="A46" s="733"/>
      <c r="B46" s="892"/>
      <c r="C46" s="906"/>
      <c r="D46" s="916"/>
      <c r="E46" s="925" t="s">
        <v>29</v>
      </c>
      <c r="F46" s="925"/>
      <c r="G46" s="925"/>
      <c r="H46" s="925"/>
      <c r="I46" s="925"/>
      <c r="J46" s="934"/>
      <c r="K46" s="942" t="s">
        <v>202</v>
      </c>
      <c r="L46" s="951" t="s">
        <v>202</v>
      </c>
      <c r="M46" s="951" t="s">
        <v>202</v>
      </c>
      <c r="N46" s="951" t="s">
        <v>202</v>
      </c>
      <c r="O46" s="960" t="s">
        <v>202</v>
      </c>
      <c r="P46" s="733"/>
      <c r="Q46" s="733"/>
      <c r="R46" s="733"/>
      <c r="S46" s="733"/>
      <c r="T46" s="733"/>
      <c r="U46" s="733"/>
    </row>
    <row r="47" spans="1:21" ht="30.75" customHeight="1">
      <c r="A47" s="733"/>
      <c r="B47" s="892"/>
      <c r="C47" s="906"/>
      <c r="D47" s="916"/>
      <c r="E47" s="925" t="s">
        <v>32</v>
      </c>
      <c r="F47" s="925"/>
      <c r="G47" s="925"/>
      <c r="H47" s="925"/>
      <c r="I47" s="925"/>
      <c r="J47" s="934"/>
      <c r="K47" s="942" t="s">
        <v>202</v>
      </c>
      <c r="L47" s="951" t="s">
        <v>202</v>
      </c>
      <c r="M47" s="951" t="s">
        <v>202</v>
      </c>
      <c r="N47" s="951" t="s">
        <v>202</v>
      </c>
      <c r="O47" s="960" t="s">
        <v>202</v>
      </c>
      <c r="P47" s="733"/>
      <c r="Q47" s="733"/>
      <c r="R47" s="733"/>
      <c r="S47" s="733"/>
      <c r="T47" s="733"/>
      <c r="U47" s="733"/>
    </row>
    <row r="48" spans="1:21" ht="30.75" customHeight="1">
      <c r="A48" s="733"/>
      <c r="B48" s="892"/>
      <c r="C48" s="906"/>
      <c r="D48" s="916"/>
      <c r="E48" s="925" t="s">
        <v>38</v>
      </c>
      <c r="F48" s="925"/>
      <c r="G48" s="925"/>
      <c r="H48" s="925"/>
      <c r="I48" s="925"/>
      <c r="J48" s="934"/>
      <c r="K48" s="942">
        <v>16</v>
      </c>
      <c r="L48" s="951">
        <v>18</v>
      </c>
      <c r="M48" s="951">
        <v>18</v>
      </c>
      <c r="N48" s="951">
        <v>18</v>
      </c>
      <c r="O48" s="960">
        <v>18</v>
      </c>
      <c r="P48" s="733"/>
      <c r="Q48" s="733"/>
      <c r="R48" s="733"/>
      <c r="S48" s="733"/>
      <c r="T48" s="733"/>
      <c r="U48" s="733"/>
    </row>
    <row r="49" spans="1:21" ht="30.75" customHeight="1">
      <c r="A49" s="733"/>
      <c r="B49" s="892"/>
      <c r="C49" s="906"/>
      <c r="D49" s="916"/>
      <c r="E49" s="925" t="s">
        <v>0</v>
      </c>
      <c r="F49" s="925"/>
      <c r="G49" s="925"/>
      <c r="H49" s="925"/>
      <c r="I49" s="925"/>
      <c r="J49" s="934"/>
      <c r="K49" s="942">
        <v>100</v>
      </c>
      <c r="L49" s="951">
        <v>89</v>
      </c>
      <c r="M49" s="951">
        <v>60</v>
      </c>
      <c r="N49" s="951" t="s">
        <v>202</v>
      </c>
      <c r="O49" s="960" t="s">
        <v>202</v>
      </c>
      <c r="P49" s="733"/>
      <c r="Q49" s="733"/>
      <c r="R49" s="733"/>
      <c r="S49" s="733"/>
      <c r="T49" s="733"/>
      <c r="U49" s="733"/>
    </row>
    <row r="50" spans="1:21" ht="30.75" customHeight="1">
      <c r="A50" s="733"/>
      <c r="B50" s="892"/>
      <c r="C50" s="906"/>
      <c r="D50" s="916"/>
      <c r="E50" s="925" t="s">
        <v>40</v>
      </c>
      <c r="F50" s="925"/>
      <c r="G50" s="925"/>
      <c r="H50" s="925"/>
      <c r="I50" s="925"/>
      <c r="J50" s="934"/>
      <c r="K50" s="942">
        <v>2</v>
      </c>
      <c r="L50" s="951">
        <v>2</v>
      </c>
      <c r="M50" s="951" t="s">
        <v>202</v>
      </c>
      <c r="N50" s="951" t="s">
        <v>202</v>
      </c>
      <c r="O50" s="960" t="s">
        <v>202</v>
      </c>
      <c r="P50" s="733"/>
      <c r="Q50" s="733"/>
      <c r="R50" s="733"/>
      <c r="S50" s="733"/>
      <c r="T50" s="733"/>
      <c r="U50" s="733"/>
    </row>
    <row r="51" spans="1:21" ht="30.75" customHeight="1">
      <c r="A51" s="733"/>
      <c r="B51" s="893"/>
      <c r="C51" s="907"/>
      <c r="D51" s="917"/>
      <c r="E51" s="925" t="s">
        <v>44</v>
      </c>
      <c r="F51" s="925"/>
      <c r="G51" s="925"/>
      <c r="H51" s="925"/>
      <c r="I51" s="925"/>
      <c r="J51" s="934"/>
      <c r="K51" s="942">
        <v>0</v>
      </c>
      <c r="L51" s="951">
        <v>0</v>
      </c>
      <c r="M51" s="951">
        <v>0</v>
      </c>
      <c r="N51" s="951">
        <v>0</v>
      </c>
      <c r="O51" s="960">
        <v>0</v>
      </c>
      <c r="P51" s="733"/>
      <c r="Q51" s="733"/>
      <c r="R51" s="733"/>
      <c r="S51" s="733"/>
      <c r="T51" s="733"/>
      <c r="U51" s="733"/>
    </row>
    <row r="52" spans="1:21" ht="30.75" customHeight="1">
      <c r="A52" s="733"/>
      <c r="B52" s="894" t="s">
        <v>46</v>
      </c>
      <c r="C52" s="908"/>
      <c r="D52" s="917"/>
      <c r="E52" s="925" t="s">
        <v>47</v>
      </c>
      <c r="F52" s="925"/>
      <c r="G52" s="925"/>
      <c r="H52" s="925"/>
      <c r="I52" s="925"/>
      <c r="J52" s="934"/>
      <c r="K52" s="942">
        <v>766</v>
      </c>
      <c r="L52" s="951">
        <v>852</v>
      </c>
      <c r="M52" s="951">
        <v>860</v>
      </c>
      <c r="N52" s="951">
        <v>904</v>
      </c>
      <c r="O52" s="960">
        <v>955</v>
      </c>
      <c r="P52" s="733"/>
      <c r="Q52" s="733"/>
      <c r="R52" s="733"/>
      <c r="S52" s="733"/>
      <c r="T52" s="733"/>
      <c r="U52" s="733"/>
    </row>
    <row r="53" spans="1:21" ht="30.75" customHeight="1">
      <c r="A53" s="733"/>
      <c r="B53" s="895" t="s">
        <v>48</v>
      </c>
      <c r="C53" s="909"/>
      <c r="D53" s="918"/>
      <c r="E53" s="926" t="s">
        <v>51</v>
      </c>
      <c r="F53" s="926"/>
      <c r="G53" s="926"/>
      <c r="H53" s="926"/>
      <c r="I53" s="926"/>
      <c r="J53" s="935"/>
      <c r="K53" s="943">
        <v>473</v>
      </c>
      <c r="L53" s="952">
        <v>501</v>
      </c>
      <c r="M53" s="952">
        <v>437</v>
      </c>
      <c r="N53" s="952">
        <v>399</v>
      </c>
      <c r="O53" s="961">
        <v>424</v>
      </c>
      <c r="P53" s="733"/>
      <c r="Q53" s="733"/>
      <c r="R53" s="733"/>
      <c r="S53" s="733"/>
      <c r="T53" s="733"/>
      <c r="U53" s="733"/>
    </row>
    <row r="54" spans="1:21" ht="24" customHeight="1">
      <c r="A54" s="733"/>
      <c r="B54" s="896" t="s">
        <v>55</v>
      </c>
      <c r="C54" s="733"/>
      <c r="D54" s="733"/>
      <c r="E54" s="733"/>
      <c r="F54" s="733"/>
      <c r="G54" s="733"/>
      <c r="H54" s="733"/>
      <c r="I54" s="733"/>
      <c r="J54" s="733"/>
      <c r="K54" s="733"/>
      <c r="L54" s="733"/>
      <c r="M54" s="733"/>
      <c r="N54" s="733"/>
      <c r="O54" s="733"/>
      <c r="P54" s="733"/>
      <c r="Q54" s="733"/>
      <c r="R54" s="733"/>
      <c r="S54" s="733"/>
      <c r="T54" s="733"/>
      <c r="U54" s="733"/>
    </row>
    <row r="55" spans="1:21" ht="24" customHeight="1">
      <c r="A55" s="733"/>
      <c r="B55" s="896" t="s">
        <v>60</v>
      </c>
      <c r="C55" s="733"/>
      <c r="D55" s="733"/>
      <c r="E55" s="733"/>
      <c r="F55" s="733"/>
      <c r="G55" s="733"/>
      <c r="H55" s="733"/>
      <c r="I55" s="733"/>
      <c r="J55" s="733"/>
      <c r="K55" s="733"/>
      <c r="L55" s="733"/>
      <c r="M55" s="733"/>
      <c r="N55" s="733"/>
      <c r="O55" s="733"/>
      <c r="P55" s="733"/>
      <c r="Q55" s="733"/>
      <c r="R55" s="733"/>
      <c r="S55" s="733"/>
      <c r="T55" s="733"/>
      <c r="U55" s="733"/>
    </row>
    <row r="56" spans="1:21" ht="24" customHeight="1">
      <c r="A56" s="733"/>
      <c r="B56" s="897" t="s">
        <v>6</v>
      </c>
      <c r="C56" s="910"/>
      <c r="D56" s="910"/>
      <c r="E56" s="910"/>
      <c r="F56" s="910"/>
      <c r="G56" s="910"/>
      <c r="H56" s="910"/>
      <c r="I56" s="910"/>
      <c r="J56" s="910"/>
      <c r="K56" s="944"/>
      <c r="L56" s="944"/>
      <c r="M56" s="944"/>
      <c r="N56" s="944"/>
      <c r="O56" s="962" t="s">
        <v>536</v>
      </c>
      <c r="P56" s="733"/>
      <c r="Q56" s="733"/>
      <c r="R56" s="733"/>
      <c r="S56" s="733"/>
      <c r="T56" s="733"/>
      <c r="U56" s="733"/>
    </row>
    <row r="57" spans="1:21" ht="31.5" customHeight="1">
      <c r="A57" s="733"/>
      <c r="B57" s="898"/>
      <c r="C57" s="911"/>
      <c r="D57" s="911"/>
      <c r="E57" s="927"/>
      <c r="F57" s="927"/>
      <c r="G57" s="927"/>
      <c r="H57" s="927"/>
      <c r="I57" s="927"/>
      <c r="J57" s="936" t="s">
        <v>16</v>
      </c>
      <c r="K57" s="945" t="s">
        <v>530</v>
      </c>
      <c r="L57" s="953" t="s">
        <v>531</v>
      </c>
      <c r="M57" s="953" t="s">
        <v>532</v>
      </c>
      <c r="N57" s="953" t="s">
        <v>533</v>
      </c>
      <c r="O57" s="963" t="s">
        <v>534</v>
      </c>
      <c r="P57" s="733"/>
      <c r="Q57" s="733"/>
      <c r="R57" s="733"/>
      <c r="S57" s="733"/>
      <c r="T57" s="733"/>
      <c r="U57" s="733"/>
    </row>
    <row r="58" spans="1:21" ht="31.5" customHeight="1">
      <c r="B58" s="899" t="s">
        <v>62</v>
      </c>
      <c r="C58" s="912"/>
      <c r="D58" s="919" t="s">
        <v>65</v>
      </c>
      <c r="E58" s="928"/>
      <c r="F58" s="928"/>
      <c r="G58" s="928"/>
      <c r="H58" s="928"/>
      <c r="I58" s="928"/>
      <c r="J58" s="937"/>
      <c r="K58" s="946"/>
      <c r="L58" s="954"/>
      <c r="M58" s="954"/>
      <c r="N58" s="954"/>
      <c r="O58" s="964"/>
    </row>
    <row r="59" spans="1:21" ht="31.5" customHeight="1">
      <c r="B59" s="900"/>
      <c r="C59" s="913"/>
      <c r="D59" s="920" t="s">
        <v>12</v>
      </c>
      <c r="E59" s="929"/>
      <c r="F59" s="929"/>
      <c r="G59" s="929"/>
      <c r="H59" s="929"/>
      <c r="I59" s="929"/>
      <c r="J59" s="938"/>
      <c r="K59" s="947"/>
      <c r="L59" s="955"/>
      <c r="M59" s="955"/>
      <c r="N59" s="955"/>
      <c r="O59" s="965"/>
    </row>
    <row r="60" spans="1:21" ht="31.5" customHeight="1">
      <c r="B60" s="901"/>
      <c r="C60" s="914"/>
      <c r="D60" s="921" t="s">
        <v>67</v>
      </c>
      <c r="E60" s="930"/>
      <c r="F60" s="930"/>
      <c r="G60" s="930"/>
      <c r="H60" s="930"/>
      <c r="I60" s="930"/>
      <c r="J60" s="939"/>
      <c r="K60" s="948"/>
      <c r="L60" s="956"/>
      <c r="M60" s="956"/>
      <c r="N60" s="956"/>
      <c r="O60" s="966"/>
    </row>
    <row r="61" spans="1:21" ht="24" customHeight="1">
      <c r="B61" s="902"/>
      <c r="C61" s="902"/>
      <c r="D61" s="922" t="s">
        <v>45</v>
      </c>
      <c r="E61" s="931"/>
      <c r="F61" s="931"/>
      <c r="G61" s="931"/>
      <c r="H61" s="931"/>
      <c r="I61" s="931"/>
      <c r="J61" s="931"/>
      <c r="K61" s="931"/>
      <c r="L61" s="931"/>
      <c r="M61" s="931"/>
      <c r="N61" s="931"/>
      <c r="O61" s="931"/>
    </row>
    <row r="62" spans="1:21" ht="24" customHeight="1">
      <c r="B62" s="903"/>
      <c r="C62" s="903"/>
      <c r="D62" s="922" t="s">
        <v>39</v>
      </c>
      <c r="E62" s="931"/>
      <c r="F62" s="931"/>
      <c r="G62" s="931"/>
      <c r="H62" s="931"/>
      <c r="I62" s="931"/>
      <c r="J62" s="931"/>
      <c r="K62" s="931"/>
      <c r="L62" s="931"/>
      <c r="M62" s="931"/>
      <c r="N62" s="931"/>
      <c r="O62" s="931"/>
    </row>
    <row r="63" spans="1:21" ht="24" customHeight="1">
      <c r="A63" s="733"/>
      <c r="B63" s="896"/>
      <c r="C63" s="733"/>
      <c r="D63" s="733"/>
      <c r="E63" s="733"/>
      <c r="F63" s="733"/>
      <c r="G63" s="733"/>
      <c r="H63" s="733"/>
      <c r="I63" s="733"/>
      <c r="J63" s="733"/>
      <c r="K63" s="733"/>
      <c r="L63" s="733"/>
      <c r="M63" s="733"/>
      <c r="N63" s="733"/>
      <c r="O63" s="733"/>
      <c r="P63" s="733"/>
      <c r="Q63" s="733"/>
      <c r="R63" s="733"/>
      <c r="S63" s="733"/>
      <c r="T63" s="733"/>
      <c r="U63" s="733"/>
    </row>
    <row r="64" spans="1:21" ht="24" customHeight="1">
      <c r="A64" s="733"/>
      <c r="B64" s="896"/>
      <c r="C64" s="733"/>
      <c r="D64" s="733"/>
      <c r="E64" s="733"/>
      <c r="F64" s="733"/>
      <c r="G64" s="733"/>
      <c r="H64" s="733"/>
      <c r="I64" s="733"/>
      <c r="J64" s="733"/>
      <c r="K64" s="733"/>
      <c r="L64" s="733"/>
      <c r="M64" s="733"/>
      <c r="N64" s="733"/>
      <c r="O64" s="733"/>
      <c r="P64" s="733"/>
      <c r="Q64" s="733"/>
      <c r="R64" s="733"/>
      <c r="S64" s="733"/>
      <c r="T64" s="733"/>
      <c r="U64" s="733"/>
    </row>
  </sheetData>
  <sheetProtection algorithmName="SHA-512" hashValue="zrXzUvnoDeKqs6wg9LKgjdyZMPyp2O8bQGeC0FFs/0qD/BQ5d/anYamumPiNOUxfPL8BZR6pEzUCzzbEE1CJ0Q==" saltValue="77zIqiPcp3ZOUaBWvwpil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7" t="s">
        <v>22</v>
      </c>
    </row>
    <row r="40" spans="2:13" ht="27.75" customHeight="1">
      <c r="B40" s="890" t="s">
        <v>25</v>
      </c>
      <c r="C40" s="904"/>
      <c r="D40" s="904"/>
      <c r="E40" s="923"/>
      <c r="F40" s="923"/>
      <c r="G40" s="923"/>
      <c r="H40" s="932" t="s">
        <v>16</v>
      </c>
      <c r="I40" s="940" t="s">
        <v>530</v>
      </c>
      <c r="J40" s="949" t="s">
        <v>531</v>
      </c>
      <c r="K40" s="949" t="s">
        <v>532</v>
      </c>
      <c r="L40" s="949" t="s">
        <v>533</v>
      </c>
      <c r="M40" s="989" t="s">
        <v>534</v>
      </c>
    </row>
    <row r="41" spans="2:13" ht="27.75" customHeight="1">
      <c r="B41" s="891" t="s">
        <v>34</v>
      </c>
      <c r="C41" s="905"/>
      <c r="D41" s="915"/>
      <c r="E41" s="972" t="s">
        <v>68</v>
      </c>
      <c r="F41" s="972"/>
      <c r="G41" s="972"/>
      <c r="H41" s="978"/>
      <c r="I41" s="982">
        <v>12930</v>
      </c>
      <c r="J41" s="986">
        <v>13448</v>
      </c>
      <c r="K41" s="986">
        <v>13609</v>
      </c>
      <c r="L41" s="986">
        <v>14285</v>
      </c>
      <c r="M41" s="990">
        <v>14268</v>
      </c>
    </row>
    <row r="42" spans="2:13" ht="27.75" customHeight="1">
      <c r="B42" s="892"/>
      <c r="C42" s="906"/>
      <c r="D42" s="916"/>
      <c r="E42" s="973" t="s">
        <v>76</v>
      </c>
      <c r="F42" s="973"/>
      <c r="G42" s="973"/>
      <c r="H42" s="979"/>
      <c r="I42" s="983">
        <v>2</v>
      </c>
      <c r="J42" s="987" t="s">
        <v>202</v>
      </c>
      <c r="K42" s="987" t="s">
        <v>202</v>
      </c>
      <c r="L42" s="987" t="s">
        <v>202</v>
      </c>
      <c r="M42" s="991" t="s">
        <v>202</v>
      </c>
    </row>
    <row r="43" spans="2:13" ht="27.75" customHeight="1">
      <c r="B43" s="892"/>
      <c r="C43" s="906"/>
      <c r="D43" s="916"/>
      <c r="E43" s="973" t="s">
        <v>78</v>
      </c>
      <c r="F43" s="973"/>
      <c r="G43" s="973"/>
      <c r="H43" s="979"/>
      <c r="I43" s="983">
        <v>314</v>
      </c>
      <c r="J43" s="987">
        <v>241</v>
      </c>
      <c r="K43" s="987">
        <v>263</v>
      </c>
      <c r="L43" s="987">
        <v>277</v>
      </c>
      <c r="M43" s="991">
        <v>283</v>
      </c>
    </row>
    <row r="44" spans="2:13" ht="27.75" customHeight="1">
      <c r="B44" s="892"/>
      <c r="C44" s="906"/>
      <c r="D44" s="916"/>
      <c r="E44" s="973" t="s">
        <v>17</v>
      </c>
      <c r="F44" s="973"/>
      <c r="G44" s="973"/>
      <c r="H44" s="979"/>
      <c r="I44" s="983">
        <v>147</v>
      </c>
      <c r="J44" s="987">
        <v>59</v>
      </c>
      <c r="K44" s="987" t="s">
        <v>202</v>
      </c>
      <c r="L44" s="987" t="s">
        <v>202</v>
      </c>
      <c r="M44" s="991" t="s">
        <v>202</v>
      </c>
    </row>
    <row r="45" spans="2:13" ht="27.75" customHeight="1">
      <c r="B45" s="892"/>
      <c r="C45" s="906"/>
      <c r="D45" s="916"/>
      <c r="E45" s="973" t="s">
        <v>81</v>
      </c>
      <c r="F45" s="973"/>
      <c r="G45" s="973"/>
      <c r="H45" s="979"/>
      <c r="I45" s="983">
        <v>1295</v>
      </c>
      <c r="J45" s="987">
        <v>1271</v>
      </c>
      <c r="K45" s="987">
        <v>1305</v>
      </c>
      <c r="L45" s="987">
        <v>1341</v>
      </c>
      <c r="M45" s="991">
        <v>1388</v>
      </c>
    </row>
    <row r="46" spans="2:13" ht="27.75" customHeight="1">
      <c r="B46" s="892"/>
      <c r="C46" s="906"/>
      <c r="D46" s="917"/>
      <c r="E46" s="973" t="s">
        <v>80</v>
      </c>
      <c r="F46" s="973"/>
      <c r="G46" s="973"/>
      <c r="H46" s="979"/>
      <c r="I46" s="983" t="s">
        <v>202</v>
      </c>
      <c r="J46" s="987" t="s">
        <v>202</v>
      </c>
      <c r="K46" s="987" t="s">
        <v>202</v>
      </c>
      <c r="L46" s="987" t="s">
        <v>202</v>
      </c>
      <c r="M46" s="991" t="s">
        <v>202</v>
      </c>
    </row>
    <row r="47" spans="2:13" ht="27.75" customHeight="1">
      <c r="B47" s="892"/>
      <c r="C47" s="906"/>
      <c r="D47" s="970"/>
      <c r="E47" s="974" t="s">
        <v>83</v>
      </c>
      <c r="F47" s="977"/>
      <c r="G47" s="977"/>
      <c r="H47" s="980"/>
      <c r="I47" s="983" t="s">
        <v>202</v>
      </c>
      <c r="J47" s="987" t="s">
        <v>202</v>
      </c>
      <c r="K47" s="987" t="s">
        <v>202</v>
      </c>
      <c r="L47" s="987" t="s">
        <v>202</v>
      </c>
      <c r="M47" s="991" t="s">
        <v>202</v>
      </c>
    </row>
    <row r="48" spans="2:13" ht="27.75" customHeight="1">
      <c r="B48" s="892"/>
      <c r="C48" s="906"/>
      <c r="D48" s="916"/>
      <c r="E48" s="973" t="s">
        <v>56</v>
      </c>
      <c r="F48" s="973"/>
      <c r="G48" s="973"/>
      <c r="H48" s="979"/>
      <c r="I48" s="983" t="s">
        <v>202</v>
      </c>
      <c r="J48" s="987" t="s">
        <v>202</v>
      </c>
      <c r="K48" s="987" t="s">
        <v>202</v>
      </c>
      <c r="L48" s="987" t="s">
        <v>202</v>
      </c>
      <c r="M48" s="991" t="s">
        <v>202</v>
      </c>
    </row>
    <row r="49" spans="2:13" ht="27.75" customHeight="1">
      <c r="B49" s="893"/>
      <c r="C49" s="907"/>
      <c r="D49" s="916"/>
      <c r="E49" s="973" t="s">
        <v>87</v>
      </c>
      <c r="F49" s="973"/>
      <c r="G49" s="973"/>
      <c r="H49" s="979"/>
      <c r="I49" s="983" t="s">
        <v>202</v>
      </c>
      <c r="J49" s="987" t="s">
        <v>202</v>
      </c>
      <c r="K49" s="987" t="s">
        <v>202</v>
      </c>
      <c r="L49" s="987" t="s">
        <v>202</v>
      </c>
      <c r="M49" s="991" t="s">
        <v>202</v>
      </c>
    </row>
    <row r="50" spans="2:13" ht="27.75" customHeight="1">
      <c r="B50" s="967" t="s">
        <v>89</v>
      </c>
      <c r="C50" s="969"/>
      <c r="D50" s="971"/>
      <c r="E50" s="973" t="s">
        <v>91</v>
      </c>
      <c r="F50" s="973"/>
      <c r="G50" s="973"/>
      <c r="H50" s="979"/>
      <c r="I50" s="983">
        <v>4061</v>
      </c>
      <c r="J50" s="987">
        <v>4129</v>
      </c>
      <c r="K50" s="987">
        <v>5029</v>
      </c>
      <c r="L50" s="987">
        <v>6556</v>
      </c>
      <c r="M50" s="991">
        <v>8054</v>
      </c>
    </row>
    <row r="51" spans="2:13" ht="27.75" customHeight="1">
      <c r="B51" s="892"/>
      <c r="C51" s="906"/>
      <c r="D51" s="916"/>
      <c r="E51" s="973" t="s">
        <v>94</v>
      </c>
      <c r="F51" s="973"/>
      <c r="G51" s="973"/>
      <c r="H51" s="979"/>
      <c r="I51" s="983">
        <v>246</v>
      </c>
      <c r="J51" s="987">
        <v>285</v>
      </c>
      <c r="K51" s="987">
        <v>248</v>
      </c>
      <c r="L51" s="987">
        <v>282</v>
      </c>
      <c r="M51" s="991">
        <v>426</v>
      </c>
    </row>
    <row r="52" spans="2:13" ht="27.75" customHeight="1">
      <c r="B52" s="893"/>
      <c r="C52" s="907"/>
      <c r="D52" s="916"/>
      <c r="E52" s="973" t="s">
        <v>42</v>
      </c>
      <c r="F52" s="973"/>
      <c r="G52" s="973"/>
      <c r="H52" s="979"/>
      <c r="I52" s="983">
        <v>9426</v>
      </c>
      <c r="J52" s="987">
        <v>10003</v>
      </c>
      <c r="K52" s="987">
        <v>10306</v>
      </c>
      <c r="L52" s="987">
        <v>10931</v>
      </c>
      <c r="M52" s="991">
        <v>10364</v>
      </c>
    </row>
    <row r="53" spans="2:13" ht="27.75" customHeight="1">
      <c r="B53" s="895" t="s">
        <v>48</v>
      </c>
      <c r="C53" s="909"/>
      <c r="D53" s="918"/>
      <c r="E53" s="975" t="s">
        <v>96</v>
      </c>
      <c r="F53" s="975"/>
      <c r="G53" s="975"/>
      <c r="H53" s="981"/>
      <c r="I53" s="984">
        <v>955</v>
      </c>
      <c r="J53" s="988">
        <v>603</v>
      </c>
      <c r="K53" s="988">
        <v>-406</v>
      </c>
      <c r="L53" s="988">
        <v>-1866</v>
      </c>
      <c r="M53" s="992">
        <v>-2906</v>
      </c>
    </row>
    <row r="54" spans="2:13" ht="27.75" customHeight="1">
      <c r="B54" s="968" t="s">
        <v>70</v>
      </c>
      <c r="C54" s="867"/>
      <c r="D54" s="867"/>
      <c r="E54" s="976"/>
      <c r="F54" s="976"/>
      <c r="G54" s="976"/>
      <c r="H54" s="976"/>
      <c r="I54" s="985"/>
      <c r="J54" s="985"/>
      <c r="K54" s="985"/>
      <c r="L54" s="985"/>
      <c r="M54" s="985"/>
    </row>
    <row r="55" spans="2:13"/>
  </sheetData>
  <sheetProtection algorithmName="SHA-512" hashValue="2jBrVaslJbCprIvOG22Sy/OUAJHuEHWphFjjAxemJIf3PGRG8pkC9zb3GaIixl5h2CMf2yufdKctNG+WnS7/UA==" saltValue="TLXJpGn2u58nkN51drc9j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3"/>
      <c r="C53" s="733"/>
      <c r="D53" s="733"/>
      <c r="E53" s="733"/>
      <c r="F53" s="733"/>
      <c r="G53" s="733"/>
      <c r="H53" s="1022" t="s">
        <v>92</v>
      </c>
    </row>
    <row r="54" spans="2:8" ht="29.25" customHeight="1">
      <c r="B54" s="993" t="s">
        <v>5</v>
      </c>
      <c r="C54" s="999"/>
      <c r="D54" s="999"/>
      <c r="E54" s="1008" t="s">
        <v>16</v>
      </c>
      <c r="F54" s="1015" t="s">
        <v>532</v>
      </c>
      <c r="G54" s="1015" t="s">
        <v>533</v>
      </c>
      <c r="H54" s="1023" t="s">
        <v>534</v>
      </c>
    </row>
    <row r="55" spans="2:8" ht="52.5" customHeight="1">
      <c r="B55" s="994"/>
      <c r="C55" s="1000" t="s">
        <v>100</v>
      </c>
      <c r="D55" s="1000"/>
      <c r="E55" s="1009"/>
      <c r="F55" s="1016">
        <v>1708</v>
      </c>
      <c r="G55" s="1016">
        <v>2146</v>
      </c>
      <c r="H55" s="1024">
        <v>2477</v>
      </c>
    </row>
    <row r="56" spans="2:8" ht="52.5" customHeight="1">
      <c r="B56" s="995"/>
      <c r="C56" s="1001" t="s">
        <v>103</v>
      </c>
      <c r="D56" s="1001"/>
      <c r="E56" s="1010"/>
      <c r="F56" s="1017">
        <v>431</v>
      </c>
      <c r="G56" s="1017">
        <v>681</v>
      </c>
      <c r="H56" s="1025">
        <v>741</v>
      </c>
    </row>
    <row r="57" spans="2:8" ht="53.25" customHeight="1">
      <c r="B57" s="995"/>
      <c r="C57" s="1002" t="s">
        <v>73</v>
      </c>
      <c r="D57" s="1002"/>
      <c r="E57" s="1011"/>
      <c r="F57" s="1018">
        <v>2672</v>
      </c>
      <c r="G57" s="1018">
        <v>3477</v>
      </c>
      <c r="H57" s="1026">
        <v>4462</v>
      </c>
    </row>
    <row r="58" spans="2:8" ht="45.75" customHeight="1">
      <c r="B58" s="996"/>
      <c r="C58" s="1003" t="s">
        <v>179</v>
      </c>
      <c r="D58" s="1006"/>
      <c r="E58" s="1012"/>
      <c r="F58" s="1019">
        <v>1640</v>
      </c>
      <c r="G58" s="1019">
        <v>2065</v>
      </c>
      <c r="H58" s="1027">
        <v>2546</v>
      </c>
    </row>
    <row r="59" spans="2:8" ht="45.75" customHeight="1">
      <c r="B59" s="996"/>
      <c r="C59" s="1003" t="s">
        <v>543</v>
      </c>
      <c r="D59" s="1006"/>
      <c r="E59" s="1012"/>
      <c r="F59" s="1019">
        <v>0</v>
      </c>
      <c r="G59" s="1019">
        <v>300</v>
      </c>
      <c r="H59" s="1027">
        <v>900</v>
      </c>
    </row>
    <row r="60" spans="2:8" ht="45.75" customHeight="1">
      <c r="B60" s="996"/>
      <c r="C60" s="1003" t="s">
        <v>525</v>
      </c>
      <c r="D60" s="1006"/>
      <c r="E60" s="1012"/>
      <c r="F60" s="1019">
        <v>300</v>
      </c>
      <c r="G60" s="1019">
        <v>400</v>
      </c>
      <c r="H60" s="1027">
        <v>400</v>
      </c>
    </row>
    <row r="61" spans="2:8" ht="45.75" customHeight="1">
      <c r="B61" s="996"/>
      <c r="C61" s="1003" t="s">
        <v>544</v>
      </c>
      <c r="D61" s="1006"/>
      <c r="E61" s="1012"/>
      <c r="F61" s="1019">
        <v>299</v>
      </c>
      <c r="G61" s="1019">
        <v>293</v>
      </c>
      <c r="H61" s="1027">
        <v>294</v>
      </c>
    </row>
    <row r="62" spans="2:8" ht="45.75" customHeight="1">
      <c r="B62" s="997"/>
      <c r="C62" s="1004" t="s">
        <v>545</v>
      </c>
      <c r="D62" s="1007"/>
      <c r="E62" s="1013"/>
      <c r="F62" s="1020">
        <v>91</v>
      </c>
      <c r="G62" s="1020">
        <v>90</v>
      </c>
      <c r="H62" s="1028">
        <v>90</v>
      </c>
    </row>
    <row r="63" spans="2:8" ht="52.5" customHeight="1">
      <c r="B63" s="998"/>
      <c r="C63" s="1005" t="s">
        <v>105</v>
      </c>
      <c r="D63" s="1005"/>
      <c r="E63" s="1014"/>
      <c r="F63" s="1021">
        <v>4811</v>
      </c>
      <c r="G63" s="1021">
        <v>6305</v>
      </c>
      <c r="H63" s="1029">
        <v>7680</v>
      </c>
    </row>
    <row r="64" spans="2:8"/>
  </sheetData>
  <sheetProtection algorithmName="SHA-512" hashValue="YXlCJ9vCkLVzj+wQVT4Do2TlWfaMXVn9ZMgPHVys0klp/sl1764dRW+L9Geqo3AgySGK7IK5jLqRXiqUQd9lgw==" saltValue="ECHMVVNEl9/nwvvbANIcr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75" style="363" customWidth="1"/>
    <col min="2" max="107" width="2.5" style="363" customWidth="1"/>
    <col min="108" max="108" width="6.125" style="726" customWidth="1"/>
    <col min="109" max="109" width="5.875" style="727" customWidth="1"/>
    <col min="110" max="16384" width="8.625" style="363" hidden="1" customWidth="1"/>
  </cols>
  <sheetData>
    <row r="1" spans="1:109" ht="42.75" customHeight="1">
      <c r="A1" s="1031"/>
      <c r="B1" s="1033"/>
      <c r="DD1" s="738"/>
      <c r="DE1" s="738"/>
    </row>
    <row r="2" spans="1:109" ht="25.5" customHeight="1">
      <c r="A2" s="1032"/>
      <c r="C2" s="1032"/>
      <c r="O2" s="1032"/>
      <c r="P2" s="1032"/>
      <c r="Q2" s="1032"/>
      <c r="R2" s="1032"/>
      <c r="S2" s="1032"/>
      <c r="T2" s="1032"/>
      <c r="U2" s="1032"/>
      <c r="V2" s="1032"/>
      <c r="W2" s="1032"/>
      <c r="X2" s="1032"/>
      <c r="Y2" s="1032"/>
      <c r="Z2" s="1032"/>
      <c r="AA2" s="1032"/>
      <c r="AB2" s="1032"/>
      <c r="AC2" s="1032"/>
      <c r="AD2" s="1032"/>
      <c r="AE2" s="1032"/>
      <c r="AF2" s="1032"/>
      <c r="AG2" s="1032"/>
      <c r="AH2" s="1032"/>
      <c r="AI2" s="1032"/>
      <c r="AU2" s="1032"/>
      <c r="BG2" s="1032"/>
      <c r="BS2" s="1032"/>
      <c r="CE2" s="1032"/>
      <c r="CQ2" s="1032"/>
      <c r="DD2" s="738"/>
      <c r="DE2" s="738"/>
    </row>
    <row r="3" spans="1:109" ht="25.5" customHeight="1">
      <c r="A3" s="1032"/>
      <c r="C3" s="1032"/>
      <c r="O3" s="1032"/>
      <c r="P3" s="1032"/>
      <c r="Q3" s="1032"/>
      <c r="R3" s="1032"/>
      <c r="S3" s="1032"/>
      <c r="T3" s="1032"/>
      <c r="U3" s="1032"/>
      <c r="V3" s="1032"/>
      <c r="W3" s="1032"/>
      <c r="X3" s="1032"/>
      <c r="Y3" s="1032"/>
      <c r="Z3" s="1032"/>
      <c r="AA3" s="1032"/>
      <c r="AB3" s="1032"/>
      <c r="AC3" s="1032"/>
      <c r="AD3" s="1032"/>
      <c r="AE3" s="1032"/>
      <c r="AF3" s="1032"/>
      <c r="AG3" s="1032"/>
      <c r="AH3" s="1032"/>
      <c r="AI3" s="1032"/>
      <c r="AU3" s="1032"/>
      <c r="BG3" s="1032"/>
      <c r="BS3" s="1032"/>
      <c r="CE3" s="1032"/>
      <c r="CQ3" s="1032"/>
      <c r="DD3" s="738"/>
      <c r="DE3" s="738"/>
    </row>
    <row r="4" spans="1:109" s="725" customFormat="1">
      <c r="A4" s="1032"/>
      <c r="B4" s="1032"/>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2"/>
      <c r="AI4" s="1032"/>
      <c r="AJ4" s="1032"/>
      <c r="AK4" s="1032"/>
      <c r="AL4" s="1032"/>
      <c r="AM4" s="1032"/>
      <c r="AN4" s="1032"/>
      <c r="AO4" s="1032"/>
      <c r="AP4" s="1032"/>
      <c r="AQ4" s="1032"/>
      <c r="AR4" s="1032"/>
      <c r="AS4" s="1032"/>
      <c r="AT4" s="1032"/>
      <c r="AU4" s="1032"/>
      <c r="AV4" s="1032"/>
      <c r="AW4" s="1032"/>
      <c r="AX4" s="1032"/>
      <c r="AY4" s="1032"/>
      <c r="AZ4" s="1032"/>
      <c r="BA4" s="1032"/>
      <c r="BB4" s="1032"/>
      <c r="BC4" s="1032"/>
      <c r="BD4" s="1032"/>
      <c r="BE4" s="1032"/>
      <c r="BF4" s="1032"/>
      <c r="BG4" s="1032"/>
      <c r="BH4" s="1032"/>
      <c r="BI4" s="1032"/>
      <c r="BJ4" s="1032"/>
      <c r="BK4" s="1032"/>
      <c r="BL4" s="1032"/>
      <c r="BM4" s="1032"/>
      <c r="BN4" s="1032"/>
      <c r="BO4" s="1032"/>
      <c r="BP4" s="1032"/>
      <c r="BQ4" s="1032"/>
      <c r="BR4" s="1032"/>
      <c r="BS4" s="1032"/>
      <c r="BT4" s="1032"/>
      <c r="BU4" s="1032"/>
      <c r="BV4" s="1032"/>
      <c r="BW4" s="1032"/>
      <c r="BX4" s="1032"/>
      <c r="BY4" s="1032"/>
      <c r="BZ4" s="1032"/>
      <c r="CA4" s="1032"/>
      <c r="CB4" s="1032"/>
      <c r="CC4" s="1032"/>
      <c r="CD4" s="1032"/>
      <c r="CE4" s="1032"/>
      <c r="CF4" s="1032"/>
      <c r="CG4" s="1032"/>
      <c r="CH4" s="1032"/>
      <c r="CI4" s="1032"/>
      <c r="CJ4" s="1032"/>
      <c r="CK4" s="1032"/>
      <c r="CL4" s="1032"/>
      <c r="CM4" s="1032"/>
      <c r="CN4" s="1032"/>
      <c r="CO4" s="1032"/>
      <c r="CP4" s="1032"/>
      <c r="CQ4" s="1032"/>
      <c r="CR4" s="1032"/>
      <c r="CS4" s="1032"/>
      <c r="CT4" s="1032"/>
      <c r="CU4" s="1032"/>
      <c r="CV4" s="1032"/>
      <c r="CW4" s="1032"/>
      <c r="CX4" s="1032"/>
      <c r="CY4" s="1032"/>
      <c r="CZ4" s="1032"/>
      <c r="DA4" s="1032"/>
      <c r="DB4" s="1032"/>
      <c r="DC4" s="1032"/>
      <c r="DD4" s="1072"/>
      <c r="DE4" s="1072"/>
    </row>
    <row r="5" spans="1:109" s="725" customFormat="1">
      <c r="A5" s="1032"/>
      <c r="B5" s="1032"/>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c r="AG5" s="1032"/>
      <c r="AH5" s="1032"/>
      <c r="AI5" s="1032"/>
      <c r="AJ5" s="1032"/>
      <c r="AK5" s="1032"/>
      <c r="AL5" s="1032"/>
      <c r="AM5" s="1032"/>
      <c r="AN5" s="1032"/>
      <c r="AO5" s="1032"/>
      <c r="AP5" s="1032"/>
      <c r="AQ5" s="1032"/>
      <c r="AR5" s="1032"/>
      <c r="AS5" s="1032"/>
      <c r="AT5" s="1032"/>
      <c r="AU5" s="1032"/>
      <c r="AV5" s="1032"/>
      <c r="AW5" s="1032"/>
      <c r="AX5" s="1032"/>
      <c r="AY5" s="1032"/>
      <c r="AZ5" s="1032"/>
      <c r="BA5" s="1032"/>
      <c r="BB5" s="1032"/>
      <c r="BC5" s="1032"/>
      <c r="BD5" s="1032"/>
      <c r="BE5" s="1032"/>
      <c r="BF5" s="1032"/>
      <c r="BG5" s="1032"/>
      <c r="BH5" s="1032"/>
      <c r="BI5" s="1032"/>
      <c r="BJ5" s="1032"/>
      <c r="BK5" s="1032"/>
      <c r="BL5" s="1032"/>
      <c r="BM5" s="1032"/>
      <c r="BN5" s="1032"/>
      <c r="BO5" s="1032"/>
      <c r="BP5" s="1032"/>
      <c r="BQ5" s="1032"/>
      <c r="BR5" s="1032"/>
      <c r="BS5" s="1032"/>
      <c r="BT5" s="1032"/>
      <c r="BU5" s="1032"/>
      <c r="BV5" s="1032"/>
      <c r="BW5" s="1032"/>
      <c r="BX5" s="1032"/>
      <c r="BY5" s="1032"/>
      <c r="BZ5" s="1032"/>
      <c r="CA5" s="1032"/>
      <c r="CB5" s="1032"/>
      <c r="CC5" s="1032"/>
      <c r="CD5" s="1032"/>
      <c r="CE5" s="1032"/>
      <c r="CF5" s="1032"/>
      <c r="CG5" s="1032"/>
      <c r="CH5" s="1032"/>
      <c r="CI5" s="1032"/>
      <c r="CJ5" s="1032"/>
      <c r="CK5" s="1032"/>
      <c r="CL5" s="1032"/>
      <c r="CM5" s="1032"/>
      <c r="CN5" s="1032"/>
      <c r="CO5" s="1032"/>
      <c r="CP5" s="1032"/>
      <c r="CQ5" s="1032"/>
      <c r="CR5" s="1032"/>
      <c r="CS5" s="1032"/>
      <c r="CT5" s="1032"/>
      <c r="CU5" s="1032"/>
      <c r="CV5" s="1032"/>
      <c r="CW5" s="1032"/>
      <c r="CX5" s="1032"/>
      <c r="CY5" s="1032"/>
      <c r="CZ5" s="1032"/>
      <c r="DA5" s="1032"/>
      <c r="DB5" s="1032"/>
      <c r="DC5" s="1032"/>
      <c r="DD5" s="1072"/>
      <c r="DE5" s="1072"/>
    </row>
    <row r="6" spans="1:109" s="725" customFormat="1">
      <c r="A6" s="1032"/>
      <c r="B6" s="1032"/>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c r="AE6" s="1032"/>
      <c r="AF6" s="1032"/>
      <c r="AG6" s="1032"/>
      <c r="AH6" s="1032"/>
      <c r="AI6" s="1032"/>
      <c r="AJ6" s="1032"/>
      <c r="AK6" s="1032"/>
      <c r="AL6" s="1032"/>
      <c r="AM6" s="1032"/>
      <c r="AN6" s="1032"/>
      <c r="AO6" s="1032"/>
      <c r="AP6" s="1032"/>
      <c r="AQ6" s="1032"/>
      <c r="AR6" s="1032"/>
      <c r="AS6" s="1032"/>
      <c r="AT6" s="1032"/>
      <c r="AU6" s="1032"/>
      <c r="AV6" s="1032"/>
      <c r="AW6" s="1032"/>
      <c r="AX6" s="1032"/>
      <c r="AY6" s="1032"/>
      <c r="AZ6" s="1032"/>
      <c r="BA6" s="1032"/>
      <c r="BB6" s="1032"/>
      <c r="BC6" s="1032"/>
      <c r="BD6" s="1032"/>
      <c r="BE6" s="1032"/>
      <c r="BF6" s="1032"/>
      <c r="BG6" s="1032"/>
      <c r="BH6" s="1032"/>
      <c r="BI6" s="1032"/>
      <c r="BJ6" s="1032"/>
      <c r="BK6" s="1032"/>
      <c r="BL6" s="1032"/>
      <c r="BM6" s="1032"/>
      <c r="BN6" s="1032"/>
      <c r="BO6" s="1032"/>
      <c r="BP6" s="1032"/>
      <c r="BQ6" s="1032"/>
      <c r="BR6" s="1032"/>
      <c r="BS6" s="1032"/>
      <c r="BT6" s="1032"/>
      <c r="BU6" s="1032"/>
      <c r="BV6" s="1032"/>
      <c r="BW6" s="1032"/>
      <c r="BX6" s="1032"/>
      <c r="BY6" s="1032"/>
      <c r="BZ6" s="1032"/>
      <c r="CA6" s="1032"/>
      <c r="CB6" s="1032"/>
      <c r="CC6" s="1032"/>
      <c r="CD6" s="1032"/>
      <c r="CE6" s="1032"/>
      <c r="CF6" s="1032"/>
      <c r="CG6" s="1032"/>
      <c r="CH6" s="1032"/>
      <c r="CI6" s="1032"/>
      <c r="CJ6" s="1032"/>
      <c r="CK6" s="1032"/>
      <c r="CL6" s="1032"/>
      <c r="CM6" s="1032"/>
      <c r="CN6" s="1032"/>
      <c r="CO6" s="1032"/>
      <c r="CP6" s="1032"/>
      <c r="CQ6" s="1032"/>
      <c r="CR6" s="1032"/>
      <c r="CS6" s="1032"/>
      <c r="CT6" s="1032"/>
      <c r="CU6" s="1032"/>
      <c r="CV6" s="1032"/>
      <c r="CW6" s="1032"/>
      <c r="CX6" s="1032"/>
      <c r="CY6" s="1032"/>
      <c r="CZ6" s="1032"/>
      <c r="DA6" s="1032"/>
      <c r="DB6" s="1032"/>
      <c r="DC6" s="1032"/>
      <c r="DD6" s="1072"/>
      <c r="DE6" s="1072"/>
    </row>
    <row r="7" spans="1:109" s="725" customFormat="1">
      <c r="A7" s="1032"/>
      <c r="B7" s="1032"/>
      <c r="C7" s="1032"/>
      <c r="D7" s="1032"/>
      <c r="E7" s="1032"/>
      <c r="F7" s="1032"/>
      <c r="G7" s="1032"/>
      <c r="H7" s="1032"/>
      <c r="I7" s="1032"/>
      <c r="J7" s="1032"/>
      <c r="K7" s="1032"/>
      <c r="L7" s="1032"/>
      <c r="M7" s="1032"/>
      <c r="N7" s="1032"/>
      <c r="O7" s="1032"/>
      <c r="P7" s="1032"/>
      <c r="Q7" s="1032"/>
      <c r="R7" s="1032"/>
      <c r="S7" s="1032"/>
      <c r="T7" s="1032"/>
      <c r="U7" s="1032"/>
      <c r="V7" s="1032"/>
      <c r="W7" s="1032"/>
      <c r="X7" s="1032"/>
      <c r="Y7" s="1032"/>
      <c r="Z7" s="1032"/>
      <c r="AA7" s="1032"/>
      <c r="AB7" s="1032"/>
      <c r="AC7" s="1032"/>
      <c r="AD7" s="1032"/>
      <c r="AE7" s="1032"/>
      <c r="AF7" s="1032"/>
      <c r="AG7" s="1032"/>
      <c r="AH7" s="1032"/>
      <c r="AI7" s="1032"/>
      <c r="AJ7" s="1032"/>
      <c r="AK7" s="1032"/>
      <c r="AL7" s="1032"/>
      <c r="AM7" s="1032"/>
      <c r="AN7" s="1032"/>
      <c r="AO7" s="1032"/>
      <c r="AP7" s="1032"/>
      <c r="AQ7" s="1032"/>
      <c r="AR7" s="1032"/>
      <c r="AS7" s="1032"/>
      <c r="AT7" s="1032"/>
      <c r="AU7" s="1032"/>
      <c r="AV7" s="1032"/>
      <c r="AW7" s="1032"/>
      <c r="AX7" s="1032"/>
      <c r="AY7" s="1032"/>
      <c r="AZ7" s="1032"/>
      <c r="BA7" s="1032"/>
      <c r="BB7" s="1032"/>
      <c r="BC7" s="1032"/>
      <c r="BD7" s="1032"/>
      <c r="BE7" s="1032"/>
      <c r="BF7" s="1032"/>
      <c r="BG7" s="1032"/>
      <c r="BH7" s="1032"/>
      <c r="BI7" s="1032"/>
      <c r="BJ7" s="1032"/>
      <c r="BK7" s="1032"/>
      <c r="BL7" s="1032"/>
      <c r="BM7" s="1032"/>
      <c r="BN7" s="1032"/>
      <c r="BO7" s="1032"/>
      <c r="BP7" s="1032"/>
      <c r="BQ7" s="1032"/>
      <c r="BR7" s="1032"/>
      <c r="BS7" s="1032"/>
      <c r="BT7" s="1032"/>
      <c r="BU7" s="1032"/>
      <c r="BV7" s="1032"/>
      <c r="BW7" s="1032"/>
      <c r="BX7" s="1032"/>
      <c r="BY7" s="1032"/>
      <c r="BZ7" s="1032"/>
      <c r="CA7" s="1032"/>
      <c r="CB7" s="1032"/>
      <c r="CC7" s="1032"/>
      <c r="CD7" s="1032"/>
      <c r="CE7" s="1032"/>
      <c r="CF7" s="1032"/>
      <c r="CG7" s="1032"/>
      <c r="CH7" s="1032"/>
      <c r="CI7" s="1032"/>
      <c r="CJ7" s="1032"/>
      <c r="CK7" s="1032"/>
      <c r="CL7" s="1032"/>
      <c r="CM7" s="1032"/>
      <c r="CN7" s="1032"/>
      <c r="CO7" s="1032"/>
      <c r="CP7" s="1032"/>
      <c r="CQ7" s="1032"/>
      <c r="CR7" s="1032"/>
      <c r="CS7" s="1032"/>
      <c r="CT7" s="1032"/>
      <c r="CU7" s="1032"/>
      <c r="CV7" s="1032"/>
      <c r="CW7" s="1032"/>
      <c r="CX7" s="1032"/>
      <c r="CY7" s="1032"/>
      <c r="CZ7" s="1032"/>
      <c r="DA7" s="1032"/>
      <c r="DB7" s="1032"/>
      <c r="DC7" s="1032"/>
      <c r="DD7" s="1072"/>
      <c r="DE7" s="1072"/>
    </row>
    <row r="8" spans="1:109" s="725" customFormat="1">
      <c r="A8" s="1032"/>
      <c r="B8" s="1032"/>
      <c r="C8" s="1032"/>
      <c r="D8" s="1032"/>
      <c r="E8" s="1032"/>
      <c r="F8" s="1032"/>
      <c r="G8" s="1032"/>
      <c r="H8" s="1032"/>
      <c r="I8" s="1032"/>
      <c r="J8" s="1032"/>
      <c r="K8" s="1032"/>
      <c r="L8" s="1032"/>
      <c r="M8" s="1032"/>
      <c r="N8" s="1032"/>
      <c r="O8" s="1032"/>
      <c r="P8" s="1032"/>
      <c r="Q8" s="1032"/>
      <c r="R8" s="1032"/>
      <c r="S8" s="1032"/>
      <c r="T8" s="1032"/>
      <c r="U8" s="1032"/>
      <c r="V8" s="1032"/>
      <c r="W8" s="1032"/>
      <c r="X8" s="1032"/>
      <c r="Y8" s="1032"/>
      <c r="Z8" s="1032"/>
      <c r="AA8" s="1032"/>
      <c r="AB8" s="1032"/>
      <c r="AC8" s="1032"/>
      <c r="AD8" s="1032"/>
      <c r="AE8" s="1032"/>
      <c r="AF8" s="1032"/>
      <c r="AG8" s="1032"/>
      <c r="AH8" s="1032"/>
      <c r="AI8" s="1032"/>
      <c r="AJ8" s="1032"/>
      <c r="AK8" s="1032"/>
      <c r="AL8" s="1032"/>
      <c r="AM8" s="1032"/>
      <c r="AN8" s="1032"/>
      <c r="AO8" s="1032"/>
      <c r="AP8" s="1032"/>
      <c r="AQ8" s="1032"/>
      <c r="AR8" s="1032"/>
      <c r="AS8" s="1032"/>
      <c r="AT8" s="1032"/>
      <c r="AU8" s="1032"/>
      <c r="AV8" s="1032"/>
      <c r="AW8" s="1032"/>
      <c r="AX8" s="1032"/>
      <c r="AY8" s="1032"/>
      <c r="AZ8" s="1032"/>
      <c r="BA8" s="1032"/>
      <c r="BB8" s="1032"/>
      <c r="BC8" s="1032"/>
      <c r="BD8" s="1032"/>
      <c r="BE8" s="1032"/>
      <c r="BF8" s="1032"/>
      <c r="BG8" s="1032"/>
      <c r="BH8" s="1032"/>
      <c r="BI8" s="1032"/>
      <c r="BJ8" s="1032"/>
      <c r="BK8" s="1032"/>
      <c r="BL8" s="1032"/>
      <c r="BM8" s="1032"/>
      <c r="BN8" s="1032"/>
      <c r="BO8" s="1032"/>
      <c r="BP8" s="1032"/>
      <c r="BQ8" s="1032"/>
      <c r="BR8" s="1032"/>
      <c r="BS8" s="1032"/>
      <c r="BT8" s="1032"/>
      <c r="BU8" s="1032"/>
      <c r="BV8" s="1032"/>
      <c r="BW8" s="1032"/>
      <c r="BX8" s="1032"/>
      <c r="BY8" s="1032"/>
      <c r="BZ8" s="1032"/>
      <c r="CA8" s="1032"/>
      <c r="CB8" s="1032"/>
      <c r="CC8" s="1032"/>
      <c r="CD8" s="1032"/>
      <c r="CE8" s="1032"/>
      <c r="CF8" s="1032"/>
      <c r="CG8" s="1032"/>
      <c r="CH8" s="1032"/>
      <c r="CI8" s="1032"/>
      <c r="CJ8" s="1032"/>
      <c r="CK8" s="1032"/>
      <c r="CL8" s="1032"/>
      <c r="CM8" s="1032"/>
      <c r="CN8" s="1032"/>
      <c r="CO8" s="1032"/>
      <c r="CP8" s="1032"/>
      <c r="CQ8" s="1032"/>
      <c r="CR8" s="1032"/>
      <c r="CS8" s="1032"/>
      <c r="CT8" s="1032"/>
      <c r="CU8" s="1032"/>
      <c r="CV8" s="1032"/>
      <c r="CW8" s="1032"/>
      <c r="CX8" s="1032"/>
      <c r="CY8" s="1032"/>
      <c r="CZ8" s="1032"/>
      <c r="DA8" s="1032"/>
      <c r="DB8" s="1032"/>
      <c r="DC8" s="1032"/>
      <c r="DD8" s="1072"/>
      <c r="DE8" s="1072"/>
    </row>
    <row r="9" spans="1:109" s="725" customFormat="1">
      <c r="A9" s="1032"/>
      <c r="B9" s="1032"/>
      <c r="C9" s="1032"/>
      <c r="D9" s="1032"/>
      <c r="E9" s="1032"/>
      <c r="F9" s="1032"/>
      <c r="G9" s="1032"/>
      <c r="H9" s="1032"/>
      <c r="I9" s="1032"/>
      <c r="J9" s="1032"/>
      <c r="K9" s="1032"/>
      <c r="L9" s="1032"/>
      <c r="M9" s="1032"/>
      <c r="N9" s="1032"/>
      <c r="O9" s="1032"/>
      <c r="P9" s="1032"/>
      <c r="Q9" s="1032"/>
      <c r="R9" s="1032"/>
      <c r="S9" s="1032"/>
      <c r="T9" s="1032"/>
      <c r="U9" s="1032"/>
      <c r="V9" s="1032"/>
      <c r="W9" s="1032"/>
      <c r="X9" s="1032"/>
      <c r="Y9" s="1032"/>
      <c r="Z9" s="1032"/>
      <c r="AA9" s="1032"/>
      <c r="AB9" s="1032"/>
      <c r="AC9" s="1032"/>
      <c r="AD9" s="1032"/>
      <c r="AE9" s="1032"/>
      <c r="AF9" s="1032"/>
      <c r="AG9" s="1032"/>
      <c r="AH9" s="1032"/>
      <c r="AI9" s="1032"/>
      <c r="AJ9" s="1032"/>
      <c r="AK9" s="1032"/>
      <c r="AL9" s="1032"/>
      <c r="AM9" s="1032"/>
      <c r="AN9" s="1032"/>
      <c r="AO9" s="1032"/>
      <c r="AP9" s="1032"/>
      <c r="AQ9" s="1032"/>
      <c r="AR9" s="1032"/>
      <c r="AS9" s="1032"/>
      <c r="AT9" s="1032"/>
      <c r="AU9" s="1032"/>
      <c r="AV9" s="1032"/>
      <c r="AW9" s="1032"/>
      <c r="AX9" s="1032"/>
      <c r="AY9" s="1032"/>
      <c r="AZ9" s="1032"/>
      <c r="BA9" s="1032"/>
      <c r="BB9" s="1032"/>
      <c r="BC9" s="1032"/>
      <c r="BD9" s="1032"/>
      <c r="BE9" s="1032"/>
      <c r="BF9" s="1032"/>
      <c r="BG9" s="1032"/>
      <c r="BH9" s="1032"/>
      <c r="BI9" s="1032"/>
      <c r="BJ9" s="1032"/>
      <c r="BK9" s="1032"/>
      <c r="BL9" s="1032"/>
      <c r="BM9" s="1032"/>
      <c r="BN9" s="1032"/>
      <c r="BO9" s="1032"/>
      <c r="BP9" s="1032"/>
      <c r="BQ9" s="1032"/>
      <c r="BR9" s="1032"/>
      <c r="BS9" s="1032"/>
      <c r="BT9" s="1032"/>
      <c r="BU9" s="1032"/>
      <c r="BV9" s="1032"/>
      <c r="BW9" s="1032"/>
      <c r="BX9" s="1032"/>
      <c r="BY9" s="1032"/>
      <c r="BZ9" s="1032"/>
      <c r="CA9" s="1032"/>
      <c r="CB9" s="1032"/>
      <c r="CC9" s="1032"/>
      <c r="CD9" s="1032"/>
      <c r="CE9" s="1032"/>
      <c r="CF9" s="1032"/>
      <c r="CG9" s="1032"/>
      <c r="CH9" s="1032"/>
      <c r="CI9" s="1032"/>
      <c r="CJ9" s="1032"/>
      <c r="CK9" s="1032"/>
      <c r="CL9" s="1032"/>
      <c r="CM9" s="1032"/>
      <c r="CN9" s="1032"/>
      <c r="CO9" s="1032"/>
      <c r="CP9" s="1032"/>
      <c r="CQ9" s="1032"/>
      <c r="CR9" s="1032"/>
      <c r="CS9" s="1032"/>
      <c r="CT9" s="1032"/>
      <c r="CU9" s="1032"/>
      <c r="CV9" s="1032"/>
      <c r="CW9" s="1032"/>
      <c r="CX9" s="1032"/>
      <c r="CY9" s="1032"/>
      <c r="CZ9" s="1032"/>
      <c r="DA9" s="1032"/>
      <c r="DB9" s="1032"/>
      <c r="DC9" s="1032"/>
      <c r="DD9" s="1072"/>
      <c r="DE9" s="1072"/>
    </row>
    <row r="10" spans="1:109" s="725" customFormat="1">
      <c r="A10" s="1032"/>
      <c r="B10" s="1032"/>
      <c r="C10" s="1032"/>
      <c r="D10" s="1032"/>
      <c r="E10" s="1032"/>
      <c r="F10" s="1032"/>
      <c r="G10" s="1032"/>
      <c r="H10" s="1032"/>
      <c r="I10" s="1032"/>
      <c r="J10" s="1032"/>
      <c r="K10" s="1032"/>
      <c r="L10" s="1032"/>
      <c r="M10" s="1032"/>
      <c r="N10" s="1032"/>
      <c r="O10" s="1032"/>
      <c r="P10" s="1032"/>
      <c r="Q10" s="1032"/>
      <c r="R10" s="1032"/>
      <c r="S10" s="1032"/>
      <c r="T10" s="1032"/>
      <c r="U10" s="1032"/>
      <c r="V10" s="1032"/>
      <c r="W10" s="1032"/>
      <c r="X10" s="1032"/>
      <c r="Y10" s="1032"/>
      <c r="Z10" s="1032"/>
      <c r="AA10" s="1032"/>
      <c r="AB10" s="1032"/>
      <c r="AC10" s="1032"/>
      <c r="AD10" s="1032"/>
      <c r="AE10" s="1032"/>
      <c r="AF10" s="1032"/>
      <c r="AG10" s="1032"/>
      <c r="AH10" s="1032"/>
      <c r="AI10" s="1032"/>
      <c r="AJ10" s="1032"/>
      <c r="AK10" s="1032"/>
      <c r="AL10" s="1032"/>
      <c r="AM10" s="1032"/>
      <c r="AN10" s="1032"/>
      <c r="AO10" s="1032"/>
      <c r="AP10" s="1032"/>
      <c r="AQ10" s="1032"/>
      <c r="AR10" s="1032"/>
      <c r="AS10" s="1032"/>
      <c r="AT10" s="1032"/>
      <c r="AU10" s="1032"/>
      <c r="AV10" s="1032"/>
      <c r="AW10" s="1032"/>
      <c r="AX10" s="1032"/>
      <c r="AY10" s="1032"/>
      <c r="AZ10" s="1032"/>
      <c r="BA10" s="1032"/>
      <c r="BB10" s="1032"/>
      <c r="BC10" s="1032"/>
      <c r="BD10" s="1032"/>
      <c r="BE10" s="1032"/>
      <c r="BF10" s="1032"/>
      <c r="BG10" s="1032"/>
      <c r="BH10" s="1032"/>
      <c r="BI10" s="1032"/>
      <c r="BJ10" s="1032"/>
      <c r="BK10" s="1032"/>
      <c r="BL10" s="1032"/>
      <c r="BM10" s="1032"/>
      <c r="BN10" s="1032"/>
      <c r="BO10" s="1032"/>
      <c r="BP10" s="1032"/>
      <c r="BQ10" s="1032"/>
      <c r="BR10" s="1032"/>
      <c r="BS10" s="1032"/>
      <c r="BT10" s="1032"/>
      <c r="BU10" s="1032"/>
      <c r="BV10" s="1032"/>
      <c r="BW10" s="1032"/>
      <c r="BX10" s="1032"/>
      <c r="BY10" s="1032"/>
      <c r="BZ10" s="1032"/>
      <c r="CA10" s="1032"/>
      <c r="CB10" s="1032"/>
      <c r="CC10" s="1032"/>
      <c r="CD10" s="1032"/>
      <c r="CE10" s="1032"/>
      <c r="CF10" s="1032"/>
      <c r="CG10" s="1032"/>
      <c r="CH10" s="1032"/>
      <c r="CI10" s="1032"/>
      <c r="CJ10" s="1032"/>
      <c r="CK10" s="1032"/>
      <c r="CL10" s="1032"/>
      <c r="CM10" s="1032"/>
      <c r="CN10" s="1032"/>
      <c r="CO10" s="1032"/>
      <c r="CP10" s="1032"/>
      <c r="CQ10" s="1032"/>
      <c r="CR10" s="1032"/>
      <c r="CS10" s="1032"/>
      <c r="CT10" s="1032"/>
      <c r="CU10" s="1032"/>
      <c r="CV10" s="1032"/>
      <c r="CW10" s="1032"/>
      <c r="CX10" s="1032"/>
      <c r="CY10" s="1032"/>
      <c r="CZ10" s="1032"/>
      <c r="DA10" s="1032"/>
      <c r="DB10" s="1032"/>
      <c r="DC10" s="1032"/>
      <c r="DD10" s="1072"/>
      <c r="DE10" s="1072"/>
    </row>
    <row r="11" spans="1:109" s="725" customFormat="1">
      <c r="A11" s="1032"/>
      <c r="B11" s="1032"/>
      <c r="C11" s="1032"/>
      <c r="D11" s="1032"/>
      <c r="E11" s="1032"/>
      <c r="F11" s="1032"/>
      <c r="G11" s="1032"/>
      <c r="H11" s="1032"/>
      <c r="I11" s="1032"/>
      <c r="J11" s="1032"/>
      <c r="K11" s="1032"/>
      <c r="L11" s="1032"/>
      <c r="M11" s="1032"/>
      <c r="N11" s="1032"/>
      <c r="O11" s="1032"/>
      <c r="P11" s="1032"/>
      <c r="Q11" s="1032"/>
      <c r="R11" s="1032"/>
      <c r="S11" s="1032"/>
      <c r="T11" s="1032"/>
      <c r="U11" s="1032"/>
      <c r="V11" s="1032"/>
      <c r="W11" s="1032"/>
      <c r="X11" s="1032"/>
      <c r="Y11" s="1032"/>
      <c r="Z11" s="1032"/>
      <c r="AA11" s="1032"/>
      <c r="AB11" s="1032"/>
      <c r="AC11" s="1032"/>
      <c r="AD11" s="1032"/>
      <c r="AE11" s="1032"/>
      <c r="AF11" s="1032"/>
      <c r="AG11" s="1032"/>
      <c r="AH11" s="1032"/>
      <c r="AI11" s="1032"/>
      <c r="AJ11" s="1032"/>
      <c r="AK11" s="1032"/>
      <c r="AL11" s="1032"/>
      <c r="AM11" s="1032"/>
      <c r="AN11" s="1032"/>
      <c r="AO11" s="1032"/>
      <c r="AP11" s="1032"/>
      <c r="AQ11" s="1032"/>
      <c r="AR11" s="1032"/>
      <c r="AS11" s="1032"/>
      <c r="AT11" s="1032"/>
      <c r="AU11" s="1032"/>
      <c r="AV11" s="1032"/>
      <c r="AW11" s="1032"/>
      <c r="AX11" s="1032"/>
      <c r="AY11" s="1032"/>
      <c r="AZ11" s="1032"/>
      <c r="BA11" s="1032"/>
      <c r="BB11" s="1032"/>
      <c r="BC11" s="1032"/>
      <c r="BD11" s="1032"/>
      <c r="BE11" s="1032"/>
      <c r="BF11" s="1032"/>
      <c r="BG11" s="1032"/>
      <c r="BH11" s="1032"/>
      <c r="BI11" s="1032"/>
      <c r="BJ11" s="1032"/>
      <c r="BK11" s="1032"/>
      <c r="BL11" s="1032"/>
      <c r="BM11" s="1032"/>
      <c r="BN11" s="1032"/>
      <c r="BO11" s="1032"/>
      <c r="BP11" s="1032"/>
      <c r="BQ11" s="1032"/>
      <c r="BR11" s="1032"/>
      <c r="BS11" s="1032"/>
      <c r="BT11" s="1032"/>
      <c r="BU11" s="1032"/>
      <c r="BV11" s="1032"/>
      <c r="BW11" s="1032"/>
      <c r="BX11" s="1032"/>
      <c r="BY11" s="1032"/>
      <c r="BZ11" s="1032"/>
      <c r="CA11" s="1032"/>
      <c r="CB11" s="1032"/>
      <c r="CC11" s="1032"/>
      <c r="CD11" s="1032"/>
      <c r="CE11" s="1032"/>
      <c r="CF11" s="1032"/>
      <c r="CG11" s="1032"/>
      <c r="CH11" s="1032"/>
      <c r="CI11" s="1032"/>
      <c r="CJ11" s="1032"/>
      <c r="CK11" s="1032"/>
      <c r="CL11" s="1032"/>
      <c r="CM11" s="1032"/>
      <c r="CN11" s="1032"/>
      <c r="CO11" s="1032"/>
      <c r="CP11" s="1032"/>
      <c r="CQ11" s="1032"/>
      <c r="CR11" s="1032"/>
      <c r="CS11" s="1032"/>
      <c r="CT11" s="1032"/>
      <c r="CU11" s="1032"/>
      <c r="CV11" s="1032"/>
      <c r="CW11" s="1032"/>
      <c r="CX11" s="1032"/>
      <c r="CY11" s="1032"/>
      <c r="CZ11" s="1032"/>
      <c r="DA11" s="1032"/>
      <c r="DB11" s="1032"/>
      <c r="DC11" s="1032"/>
      <c r="DD11" s="1072"/>
      <c r="DE11" s="1072"/>
    </row>
    <row r="12" spans="1:109" s="725" customFormat="1">
      <c r="A12" s="1032"/>
      <c r="B12" s="1032"/>
      <c r="C12" s="1032"/>
      <c r="D12" s="1032"/>
      <c r="E12" s="1032"/>
      <c r="F12" s="1032"/>
      <c r="G12" s="1032"/>
      <c r="H12" s="1032"/>
      <c r="I12" s="1032"/>
      <c r="J12" s="1032"/>
      <c r="K12" s="1032"/>
      <c r="L12" s="1032"/>
      <c r="M12" s="1032"/>
      <c r="N12" s="1032"/>
      <c r="O12" s="1032"/>
      <c r="P12" s="1032"/>
      <c r="Q12" s="1032"/>
      <c r="R12" s="1032"/>
      <c r="S12" s="1032"/>
      <c r="T12" s="1032"/>
      <c r="U12" s="1032"/>
      <c r="V12" s="1032"/>
      <c r="W12" s="1032"/>
      <c r="X12" s="1032"/>
      <c r="Y12" s="1032"/>
      <c r="Z12" s="1032"/>
      <c r="AA12" s="1032"/>
      <c r="AB12" s="1032"/>
      <c r="AC12" s="1032"/>
      <c r="AD12" s="1032"/>
      <c r="AE12" s="1032"/>
      <c r="AF12" s="1032"/>
      <c r="AG12" s="1032"/>
      <c r="AH12" s="1032"/>
      <c r="AI12" s="1032"/>
      <c r="AJ12" s="1032"/>
      <c r="AK12" s="1032"/>
      <c r="AL12" s="1032"/>
      <c r="AM12" s="1032"/>
      <c r="AN12" s="1032"/>
      <c r="AO12" s="1032"/>
      <c r="AP12" s="1032"/>
      <c r="AQ12" s="1032"/>
      <c r="AR12" s="1032"/>
      <c r="AS12" s="1032"/>
      <c r="AT12" s="1032"/>
      <c r="AU12" s="1032"/>
      <c r="AV12" s="1032"/>
      <c r="AW12" s="1032"/>
      <c r="AX12" s="1032"/>
      <c r="AY12" s="1032"/>
      <c r="AZ12" s="1032"/>
      <c r="BA12" s="1032"/>
      <c r="BB12" s="1032"/>
      <c r="BC12" s="1032"/>
      <c r="BD12" s="1032"/>
      <c r="BE12" s="1032"/>
      <c r="BF12" s="1032"/>
      <c r="BG12" s="1032"/>
      <c r="BH12" s="1032"/>
      <c r="BI12" s="1032"/>
      <c r="BJ12" s="1032"/>
      <c r="BK12" s="1032"/>
      <c r="BL12" s="1032"/>
      <c r="BM12" s="1032"/>
      <c r="BN12" s="1032"/>
      <c r="BO12" s="1032"/>
      <c r="BP12" s="1032"/>
      <c r="BQ12" s="1032"/>
      <c r="BR12" s="1032"/>
      <c r="BS12" s="1032"/>
      <c r="BT12" s="1032"/>
      <c r="BU12" s="1032"/>
      <c r="BV12" s="1032"/>
      <c r="BW12" s="1032"/>
      <c r="BX12" s="1032"/>
      <c r="BY12" s="1032"/>
      <c r="BZ12" s="1032"/>
      <c r="CA12" s="1032"/>
      <c r="CB12" s="1032"/>
      <c r="CC12" s="1032"/>
      <c r="CD12" s="1032"/>
      <c r="CE12" s="1032"/>
      <c r="CF12" s="1032"/>
      <c r="CG12" s="1032"/>
      <c r="CH12" s="1032"/>
      <c r="CI12" s="1032"/>
      <c r="CJ12" s="1032"/>
      <c r="CK12" s="1032"/>
      <c r="CL12" s="1032"/>
      <c r="CM12" s="1032"/>
      <c r="CN12" s="1032"/>
      <c r="CO12" s="1032"/>
      <c r="CP12" s="1032"/>
      <c r="CQ12" s="1032"/>
      <c r="CR12" s="1032"/>
      <c r="CS12" s="1032"/>
      <c r="CT12" s="1032"/>
      <c r="CU12" s="1032"/>
      <c r="CV12" s="1032"/>
      <c r="CW12" s="1032"/>
      <c r="CX12" s="1032"/>
      <c r="CY12" s="1032"/>
      <c r="CZ12" s="1032"/>
      <c r="DA12" s="1032"/>
      <c r="DB12" s="1032"/>
      <c r="DC12" s="1032"/>
      <c r="DD12" s="1072"/>
      <c r="DE12" s="1072"/>
    </row>
    <row r="13" spans="1:109" s="725" customFormat="1">
      <c r="A13" s="1032"/>
      <c r="B13" s="1032"/>
      <c r="C13" s="1032"/>
      <c r="D13" s="1032"/>
      <c r="E13" s="1032"/>
      <c r="F13" s="1032"/>
      <c r="G13" s="1032"/>
      <c r="H13" s="1032"/>
      <c r="I13" s="1032"/>
      <c r="J13" s="1032"/>
      <c r="K13" s="1032"/>
      <c r="L13" s="1032"/>
      <c r="M13" s="1032"/>
      <c r="N13" s="1032"/>
      <c r="O13" s="1032"/>
      <c r="P13" s="1032"/>
      <c r="Q13" s="1032"/>
      <c r="R13" s="1032"/>
      <c r="S13" s="1032"/>
      <c r="T13" s="1032"/>
      <c r="U13" s="1032"/>
      <c r="V13" s="1032"/>
      <c r="W13" s="1032"/>
      <c r="X13" s="1032"/>
      <c r="Y13" s="1032"/>
      <c r="Z13" s="1032"/>
      <c r="AA13" s="1032"/>
      <c r="AB13" s="1032"/>
      <c r="AC13" s="1032"/>
      <c r="AD13" s="1032"/>
      <c r="AE13" s="1032"/>
      <c r="AF13" s="1032"/>
      <c r="AG13" s="1032"/>
      <c r="AH13" s="1032"/>
      <c r="AI13" s="1032"/>
      <c r="AJ13" s="1032"/>
      <c r="AK13" s="1032"/>
      <c r="AL13" s="1032"/>
      <c r="AM13" s="1032"/>
      <c r="AN13" s="1032"/>
      <c r="AO13" s="1032"/>
      <c r="AP13" s="1032"/>
      <c r="AQ13" s="1032"/>
      <c r="AR13" s="1032"/>
      <c r="AS13" s="1032"/>
      <c r="AT13" s="1032"/>
      <c r="AU13" s="1032"/>
      <c r="AV13" s="1032"/>
      <c r="AW13" s="1032"/>
      <c r="AX13" s="1032"/>
      <c r="AY13" s="1032"/>
      <c r="AZ13" s="1032"/>
      <c r="BA13" s="1032"/>
      <c r="BB13" s="1032"/>
      <c r="BC13" s="1032"/>
      <c r="BD13" s="1032"/>
      <c r="BE13" s="1032"/>
      <c r="BF13" s="1032"/>
      <c r="BG13" s="1032"/>
      <c r="BH13" s="1032"/>
      <c r="BI13" s="1032"/>
      <c r="BJ13" s="1032"/>
      <c r="BK13" s="1032"/>
      <c r="BL13" s="1032"/>
      <c r="BM13" s="1032"/>
      <c r="BN13" s="1032"/>
      <c r="BO13" s="1032"/>
      <c r="BP13" s="1032"/>
      <c r="BQ13" s="1032"/>
      <c r="BR13" s="1032"/>
      <c r="BS13" s="1032"/>
      <c r="BT13" s="1032"/>
      <c r="BU13" s="1032"/>
      <c r="BV13" s="1032"/>
      <c r="BW13" s="1032"/>
      <c r="BX13" s="1032"/>
      <c r="BY13" s="1032"/>
      <c r="BZ13" s="1032"/>
      <c r="CA13" s="1032"/>
      <c r="CB13" s="1032"/>
      <c r="CC13" s="1032"/>
      <c r="CD13" s="1032"/>
      <c r="CE13" s="1032"/>
      <c r="CF13" s="1032"/>
      <c r="CG13" s="1032"/>
      <c r="CH13" s="1032"/>
      <c r="CI13" s="1032"/>
      <c r="CJ13" s="1032"/>
      <c r="CK13" s="1032"/>
      <c r="CL13" s="1032"/>
      <c r="CM13" s="1032"/>
      <c r="CN13" s="1032"/>
      <c r="CO13" s="1032"/>
      <c r="CP13" s="1032"/>
      <c r="CQ13" s="1032"/>
      <c r="CR13" s="1032"/>
      <c r="CS13" s="1032"/>
      <c r="CT13" s="1032"/>
      <c r="CU13" s="1032"/>
      <c r="CV13" s="1032"/>
      <c r="CW13" s="1032"/>
      <c r="CX13" s="1032"/>
      <c r="CY13" s="1032"/>
      <c r="CZ13" s="1032"/>
      <c r="DA13" s="1032"/>
      <c r="DB13" s="1032"/>
      <c r="DC13" s="1032"/>
      <c r="DD13" s="1072"/>
      <c r="DE13" s="1072"/>
    </row>
    <row r="14" spans="1:109" s="725" customFormat="1">
      <c r="A14" s="1032"/>
      <c r="B14" s="1032"/>
      <c r="C14" s="1032"/>
      <c r="D14" s="1032"/>
      <c r="E14" s="1032"/>
      <c r="F14" s="1032"/>
      <c r="G14" s="1032"/>
      <c r="H14" s="1032"/>
      <c r="I14" s="1032"/>
      <c r="J14" s="1032"/>
      <c r="K14" s="1032"/>
      <c r="L14" s="1032"/>
      <c r="M14" s="1032"/>
      <c r="N14" s="1032"/>
      <c r="O14" s="1032"/>
      <c r="P14" s="1032"/>
      <c r="Q14" s="1032"/>
      <c r="R14" s="1032"/>
      <c r="S14" s="1032"/>
      <c r="T14" s="1032"/>
      <c r="U14" s="1032"/>
      <c r="V14" s="1032"/>
      <c r="W14" s="1032"/>
      <c r="X14" s="1032"/>
      <c r="Y14" s="1032"/>
      <c r="Z14" s="1032"/>
      <c r="AA14" s="1032"/>
      <c r="AB14" s="1032"/>
      <c r="AC14" s="1032"/>
      <c r="AD14" s="1032"/>
      <c r="AE14" s="1032"/>
      <c r="AF14" s="1032"/>
      <c r="AG14" s="1032"/>
      <c r="AH14" s="1032"/>
      <c r="AI14" s="1032"/>
      <c r="AJ14" s="1032"/>
      <c r="AK14" s="1032"/>
      <c r="AL14" s="1032"/>
      <c r="AM14" s="1032"/>
      <c r="AN14" s="1032"/>
      <c r="AO14" s="1032"/>
      <c r="AP14" s="1032"/>
      <c r="AQ14" s="1032"/>
      <c r="AR14" s="1032"/>
      <c r="AS14" s="1032"/>
      <c r="AT14" s="1032"/>
      <c r="AU14" s="1032"/>
      <c r="AV14" s="1032"/>
      <c r="AW14" s="1032"/>
      <c r="AX14" s="1032"/>
      <c r="AY14" s="1032"/>
      <c r="AZ14" s="1032"/>
      <c r="BA14" s="1032"/>
      <c r="BB14" s="1032"/>
      <c r="BC14" s="1032"/>
      <c r="BD14" s="1032"/>
      <c r="BE14" s="1032"/>
      <c r="BF14" s="1032"/>
      <c r="BG14" s="1032"/>
      <c r="BH14" s="1032"/>
      <c r="BI14" s="1032"/>
      <c r="BJ14" s="1032"/>
      <c r="BK14" s="1032"/>
      <c r="BL14" s="1032"/>
      <c r="BM14" s="1032"/>
      <c r="BN14" s="1032"/>
      <c r="BO14" s="1032"/>
      <c r="BP14" s="1032"/>
      <c r="BQ14" s="1032"/>
      <c r="BR14" s="1032"/>
      <c r="BS14" s="1032"/>
      <c r="BT14" s="1032"/>
      <c r="BU14" s="1032"/>
      <c r="BV14" s="1032"/>
      <c r="BW14" s="1032"/>
      <c r="BX14" s="1032"/>
      <c r="BY14" s="1032"/>
      <c r="BZ14" s="1032"/>
      <c r="CA14" s="1032"/>
      <c r="CB14" s="1032"/>
      <c r="CC14" s="1032"/>
      <c r="CD14" s="1032"/>
      <c r="CE14" s="1032"/>
      <c r="CF14" s="1032"/>
      <c r="CG14" s="1032"/>
      <c r="CH14" s="1032"/>
      <c r="CI14" s="1032"/>
      <c r="CJ14" s="1032"/>
      <c r="CK14" s="1032"/>
      <c r="CL14" s="1032"/>
      <c r="CM14" s="1032"/>
      <c r="CN14" s="1032"/>
      <c r="CO14" s="1032"/>
      <c r="CP14" s="1032"/>
      <c r="CQ14" s="1032"/>
      <c r="CR14" s="1032"/>
      <c r="CS14" s="1032"/>
      <c r="CT14" s="1032"/>
      <c r="CU14" s="1032"/>
      <c r="CV14" s="1032"/>
      <c r="CW14" s="1032"/>
      <c r="CX14" s="1032"/>
      <c r="CY14" s="1032"/>
      <c r="CZ14" s="1032"/>
      <c r="DA14" s="1032"/>
      <c r="DB14" s="1032"/>
      <c r="DC14" s="1032"/>
      <c r="DD14" s="1072"/>
      <c r="DE14" s="1072"/>
    </row>
    <row r="15" spans="1:109" s="725" customFormat="1">
      <c r="A15" s="363"/>
      <c r="B15" s="1032"/>
      <c r="C15" s="1032"/>
      <c r="D15" s="1032"/>
      <c r="E15" s="1032"/>
      <c r="F15" s="1032"/>
      <c r="G15" s="1032"/>
      <c r="H15" s="1032"/>
      <c r="I15" s="1032"/>
      <c r="J15" s="1032"/>
      <c r="K15" s="1032"/>
      <c r="L15" s="1032"/>
      <c r="M15" s="1032"/>
      <c r="N15" s="1032"/>
      <c r="O15" s="1032"/>
      <c r="P15" s="1032"/>
      <c r="Q15" s="1032"/>
      <c r="R15" s="1032"/>
      <c r="S15" s="1032"/>
      <c r="T15" s="1032"/>
      <c r="U15" s="1032"/>
      <c r="V15" s="1032"/>
      <c r="W15" s="1032"/>
      <c r="X15" s="1032"/>
      <c r="Y15" s="1032"/>
      <c r="Z15" s="1032"/>
      <c r="AA15" s="1032"/>
      <c r="AB15" s="1032"/>
      <c r="AC15" s="1032"/>
      <c r="AD15" s="1032"/>
      <c r="AE15" s="1032"/>
      <c r="AF15" s="1032"/>
      <c r="AG15" s="1032"/>
      <c r="AH15" s="1032"/>
      <c r="AI15" s="1032"/>
      <c r="AJ15" s="1032"/>
      <c r="AK15" s="1032"/>
      <c r="AL15" s="1032"/>
      <c r="AM15" s="1032"/>
      <c r="AN15" s="1032"/>
      <c r="AO15" s="1032"/>
      <c r="AP15" s="1032"/>
      <c r="AQ15" s="1032"/>
      <c r="AR15" s="1032"/>
      <c r="AS15" s="1032"/>
      <c r="AT15" s="1032"/>
      <c r="AU15" s="1032"/>
      <c r="AV15" s="1032"/>
      <c r="AW15" s="1032"/>
      <c r="AX15" s="1032"/>
      <c r="AY15" s="1032"/>
      <c r="AZ15" s="1032"/>
      <c r="BA15" s="1032"/>
      <c r="BB15" s="1032"/>
      <c r="BC15" s="1032"/>
      <c r="BD15" s="1032"/>
      <c r="BE15" s="1032"/>
      <c r="BF15" s="1032"/>
      <c r="BG15" s="1032"/>
      <c r="BH15" s="1032"/>
      <c r="BI15" s="1032"/>
      <c r="BJ15" s="1032"/>
      <c r="BK15" s="1032"/>
      <c r="BL15" s="1032"/>
      <c r="BM15" s="1032"/>
      <c r="BN15" s="1032"/>
      <c r="BO15" s="1032"/>
      <c r="BP15" s="1032"/>
      <c r="BQ15" s="1032"/>
      <c r="BR15" s="1032"/>
      <c r="BS15" s="1032"/>
      <c r="BT15" s="1032"/>
      <c r="BU15" s="1032"/>
      <c r="BV15" s="1032"/>
      <c r="BW15" s="1032"/>
      <c r="BX15" s="1032"/>
      <c r="BY15" s="1032"/>
      <c r="BZ15" s="1032"/>
      <c r="CA15" s="1032"/>
      <c r="CB15" s="1032"/>
      <c r="CC15" s="1032"/>
      <c r="CD15" s="1032"/>
      <c r="CE15" s="1032"/>
      <c r="CF15" s="1032"/>
      <c r="CG15" s="1032"/>
      <c r="CH15" s="1032"/>
      <c r="CI15" s="1032"/>
      <c r="CJ15" s="1032"/>
      <c r="CK15" s="1032"/>
      <c r="CL15" s="1032"/>
      <c r="CM15" s="1032"/>
      <c r="CN15" s="1032"/>
      <c r="CO15" s="1032"/>
      <c r="CP15" s="1032"/>
      <c r="CQ15" s="1032"/>
      <c r="CR15" s="1032"/>
      <c r="CS15" s="1032"/>
      <c r="CT15" s="1032"/>
      <c r="CU15" s="1032"/>
      <c r="CV15" s="1032"/>
      <c r="CW15" s="1032"/>
      <c r="CX15" s="1032"/>
      <c r="CY15" s="1032"/>
      <c r="CZ15" s="1032"/>
      <c r="DA15" s="1032"/>
      <c r="DB15" s="1032"/>
      <c r="DC15" s="1032"/>
      <c r="DD15" s="1072"/>
      <c r="DE15" s="1072"/>
    </row>
    <row r="16" spans="1:109" s="725" customFormat="1">
      <c r="A16" s="363"/>
      <c r="B16" s="1032"/>
      <c r="C16" s="1032"/>
      <c r="D16" s="1032"/>
      <c r="E16" s="1032"/>
      <c r="F16" s="1032"/>
      <c r="G16" s="1032"/>
      <c r="H16" s="1032"/>
      <c r="I16" s="1032"/>
      <c r="J16" s="1032"/>
      <c r="K16" s="1032"/>
      <c r="L16" s="1032"/>
      <c r="M16" s="1032"/>
      <c r="N16" s="1032"/>
      <c r="O16" s="1032"/>
      <c r="P16" s="1032"/>
      <c r="Q16" s="1032"/>
      <c r="R16" s="1032"/>
      <c r="S16" s="1032"/>
      <c r="T16" s="1032"/>
      <c r="U16" s="1032"/>
      <c r="V16" s="1032"/>
      <c r="W16" s="1032"/>
      <c r="X16" s="1032"/>
      <c r="Y16" s="1032"/>
      <c r="Z16" s="1032"/>
      <c r="AA16" s="1032"/>
      <c r="AB16" s="1032"/>
      <c r="AC16" s="1032"/>
      <c r="AD16" s="1032"/>
      <c r="AE16" s="1032"/>
      <c r="AF16" s="1032"/>
      <c r="AG16" s="1032"/>
      <c r="AH16" s="1032"/>
      <c r="AI16" s="1032"/>
      <c r="AJ16" s="1032"/>
      <c r="AK16" s="1032"/>
      <c r="AL16" s="1032"/>
      <c r="AM16" s="1032"/>
      <c r="AN16" s="1032"/>
      <c r="AO16" s="1032"/>
      <c r="AP16" s="1032"/>
      <c r="AQ16" s="1032"/>
      <c r="AR16" s="1032"/>
      <c r="AS16" s="1032"/>
      <c r="AT16" s="1032"/>
      <c r="AU16" s="1032"/>
      <c r="AV16" s="1032"/>
      <c r="AW16" s="1032"/>
      <c r="AX16" s="1032"/>
      <c r="AY16" s="1032"/>
      <c r="AZ16" s="1032"/>
      <c r="BA16" s="1032"/>
      <c r="BB16" s="1032"/>
      <c r="BC16" s="1032"/>
      <c r="BD16" s="1032"/>
      <c r="BE16" s="1032"/>
      <c r="BF16" s="1032"/>
      <c r="BG16" s="1032"/>
      <c r="BH16" s="1032"/>
      <c r="BI16" s="1032"/>
      <c r="BJ16" s="1032"/>
      <c r="BK16" s="1032"/>
      <c r="BL16" s="1032"/>
      <c r="BM16" s="1032"/>
      <c r="BN16" s="1032"/>
      <c r="BO16" s="1032"/>
      <c r="BP16" s="1032"/>
      <c r="BQ16" s="1032"/>
      <c r="BR16" s="1032"/>
      <c r="BS16" s="1032"/>
      <c r="BT16" s="1032"/>
      <c r="BU16" s="1032"/>
      <c r="BV16" s="1032"/>
      <c r="BW16" s="1032"/>
      <c r="BX16" s="1032"/>
      <c r="BY16" s="1032"/>
      <c r="BZ16" s="1032"/>
      <c r="CA16" s="1032"/>
      <c r="CB16" s="1032"/>
      <c r="CC16" s="1032"/>
      <c r="CD16" s="1032"/>
      <c r="CE16" s="1032"/>
      <c r="CF16" s="1032"/>
      <c r="CG16" s="1032"/>
      <c r="CH16" s="1032"/>
      <c r="CI16" s="1032"/>
      <c r="CJ16" s="1032"/>
      <c r="CK16" s="1032"/>
      <c r="CL16" s="1032"/>
      <c r="CM16" s="1032"/>
      <c r="CN16" s="1032"/>
      <c r="CO16" s="1032"/>
      <c r="CP16" s="1032"/>
      <c r="CQ16" s="1032"/>
      <c r="CR16" s="1032"/>
      <c r="CS16" s="1032"/>
      <c r="CT16" s="1032"/>
      <c r="CU16" s="1032"/>
      <c r="CV16" s="1032"/>
      <c r="CW16" s="1032"/>
      <c r="CX16" s="1032"/>
      <c r="CY16" s="1032"/>
      <c r="CZ16" s="1032"/>
      <c r="DA16" s="1032"/>
      <c r="DB16" s="1032"/>
      <c r="DC16" s="1032"/>
      <c r="DD16" s="1072"/>
      <c r="DE16" s="1072"/>
    </row>
    <row r="17" spans="1:109" s="725" customFormat="1">
      <c r="A17" s="363"/>
      <c r="B17" s="1032"/>
      <c r="C17" s="1032"/>
      <c r="D17" s="1032"/>
      <c r="E17" s="1032"/>
      <c r="F17" s="1032"/>
      <c r="G17" s="1032"/>
      <c r="H17" s="1032"/>
      <c r="I17" s="1032"/>
      <c r="J17" s="1032"/>
      <c r="K17" s="1032"/>
      <c r="L17" s="1032"/>
      <c r="M17" s="1032"/>
      <c r="N17" s="1032"/>
      <c r="O17" s="1032"/>
      <c r="P17" s="1032"/>
      <c r="Q17" s="1032"/>
      <c r="R17" s="1032"/>
      <c r="S17" s="1032"/>
      <c r="T17" s="1032"/>
      <c r="U17" s="1032"/>
      <c r="V17" s="1032"/>
      <c r="W17" s="1032"/>
      <c r="X17" s="1032"/>
      <c r="Y17" s="1032"/>
      <c r="Z17" s="1032"/>
      <c r="AA17" s="1032"/>
      <c r="AB17" s="1032"/>
      <c r="AC17" s="1032"/>
      <c r="AD17" s="1032"/>
      <c r="AE17" s="1032"/>
      <c r="AF17" s="1032"/>
      <c r="AG17" s="1032"/>
      <c r="AH17" s="1032"/>
      <c r="AI17" s="1032"/>
      <c r="AJ17" s="1032"/>
      <c r="AK17" s="1032"/>
      <c r="AL17" s="1032"/>
      <c r="AM17" s="1032"/>
      <c r="AN17" s="1032"/>
      <c r="AO17" s="1032"/>
      <c r="AP17" s="1032"/>
      <c r="AQ17" s="1032"/>
      <c r="AR17" s="1032"/>
      <c r="AS17" s="1032"/>
      <c r="AT17" s="1032"/>
      <c r="AU17" s="1032"/>
      <c r="AV17" s="1032"/>
      <c r="AW17" s="1032"/>
      <c r="AX17" s="1032"/>
      <c r="AY17" s="1032"/>
      <c r="AZ17" s="1032"/>
      <c r="BA17" s="1032"/>
      <c r="BB17" s="1032"/>
      <c r="BC17" s="1032"/>
      <c r="BD17" s="1032"/>
      <c r="BE17" s="1032"/>
      <c r="BF17" s="1032"/>
      <c r="BG17" s="1032"/>
      <c r="BH17" s="1032"/>
      <c r="BI17" s="1032"/>
      <c r="BJ17" s="1032"/>
      <c r="BK17" s="1032"/>
      <c r="BL17" s="1032"/>
      <c r="BM17" s="1032"/>
      <c r="BN17" s="1032"/>
      <c r="BO17" s="1032"/>
      <c r="BP17" s="1032"/>
      <c r="BQ17" s="1032"/>
      <c r="BR17" s="1032"/>
      <c r="BS17" s="1032"/>
      <c r="BT17" s="1032"/>
      <c r="BU17" s="1032"/>
      <c r="BV17" s="1032"/>
      <c r="BW17" s="1032"/>
      <c r="BX17" s="1032"/>
      <c r="BY17" s="1032"/>
      <c r="BZ17" s="1032"/>
      <c r="CA17" s="1032"/>
      <c r="CB17" s="1032"/>
      <c r="CC17" s="1032"/>
      <c r="CD17" s="1032"/>
      <c r="CE17" s="1032"/>
      <c r="CF17" s="1032"/>
      <c r="CG17" s="1032"/>
      <c r="CH17" s="1032"/>
      <c r="CI17" s="1032"/>
      <c r="CJ17" s="1032"/>
      <c r="CK17" s="1032"/>
      <c r="CL17" s="1032"/>
      <c r="CM17" s="1032"/>
      <c r="CN17" s="1032"/>
      <c r="CO17" s="1032"/>
      <c r="CP17" s="1032"/>
      <c r="CQ17" s="1032"/>
      <c r="CR17" s="1032"/>
      <c r="CS17" s="1032"/>
      <c r="CT17" s="1032"/>
      <c r="CU17" s="1032"/>
      <c r="CV17" s="1032"/>
      <c r="CW17" s="1032"/>
      <c r="CX17" s="1032"/>
      <c r="CY17" s="1032"/>
      <c r="CZ17" s="1032"/>
      <c r="DA17" s="1032"/>
      <c r="DB17" s="1032"/>
      <c r="DC17" s="1032"/>
      <c r="DD17" s="1072"/>
      <c r="DE17" s="1072"/>
    </row>
    <row r="18" spans="1:109" s="725" customFormat="1">
      <c r="A18" s="363"/>
      <c r="B18" s="1032"/>
      <c r="C18" s="1032"/>
      <c r="D18" s="1032"/>
      <c r="E18" s="1032"/>
      <c r="F18" s="1032"/>
      <c r="G18" s="1032"/>
      <c r="H18" s="1032"/>
      <c r="I18" s="1032"/>
      <c r="J18" s="1032"/>
      <c r="K18" s="1032"/>
      <c r="L18" s="1032"/>
      <c r="M18" s="1032"/>
      <c r="N18" s="1032"/>
      <c r="O18" s="1032"/>
      <c r="P18" s="1032"/>
      <c r="Q18" s="1032"/>
      <c r="R18" s="1032"/>
      <c r="S18" s="1032"/>
      <c r="T18" s="1032"/>
      <c r="U18" s="1032"/>
      <c r="V18" s="1032"/>
      <c r="W18" s="1032"/>
      <c r="X18" s="1032"/>
      <c r="Y18" s="1032"/>
      <c r="Z18" s="1032"/>
      <c r="AA18" s="1032"/>
      <c r="AB18" s="1032"/>
      <c r="AC18" s="1032"/>
      <c r="AD18" s="1032"/>
      <c r="AE18" s="1032"/>
      <c r="AF18" s="1032"/>
      <c r="AG18" s="1032"/>
      <c r="AH18" s="1032"/>
      <c r="AI18" s="1032"/>
      <c r="AJ18" s="1032"/>
      <c r="AK18" s="1032"/>
      <c r="AL18" s="1032"/>
      <c r="AM18" s="1032"/>
      <c r="AN18" s="1032"/>
      <c r="AO18" s="1032"/>
      <c r="AP18" s="1032"/>
      <c r="AQ18" s="1032"/>
      <c r="AR18" s="1032"/>
      <c r="AS18" s="1032"/>
      <c r="AT18" s="1032"/>
      <c r="AU18" s="1032"/>
      <c r="AV18" s="1032"/>
      <c r="AW18" s="1032"/>
      <c r="AX18" s="1032"/>
      <c r="AY18" s="1032"/>
      <c r="AZ18" s="1032"/>
      <c r="BA18" s="1032"/>
      <c r="BB18" s="1032"/>
      <c r="BC18" s="1032"/>
      <c r="BD18" s="1032"/>
      <c r="BE18" s="1032"/>
      <c r="BF18" s="1032"/>
      <c r="BG18" s="1032"/>
      <c r="BH18" s="1032"/>
      <c r="BI18" s="1032"/>
      <c r="BJ18" s="1032"/>
      <c r="BK18" s="1032"/>
      <c r="BL18" s="1032"/>
      <c r="BM18" s="1032"/>
      <c r="BN18" s="1032"/>
      <c r="BO18" s="1032"/>
      <c r="BP18" s="1032"/>
      <c r="BQ18" s="1032"/>
      <c r="BR18" s="1032"/>
      <c r="BS18" s="1032"/>
      <c r="BT18" s="1032"/>
      <c r="BU18" s="1032"/>
      <c r="BV18" s="1032"/>
      <c r="BW18" s="1032"/>
      <c r="BX18" s="1032"/>
      <c r="BY18" s="1032"/>
      <c r="BZ18" s="1032"/>
      <c r="CA18" s="1032"/>
      <c r="CB18" s="1032"/>
      <c r="CC18" s="1032"/>
      <c r="CD18" s="1032"/>
      <c r="CE18" s="1032"/>
      <c r="CF18" s="1032"/>
      <c r="CG18" s="1032"/>
      <c r="CH18" s="1032"/>
      <c r="CI18" s="1032"/>
      <c r="CJ18" s="1032"/>
      <c r="CK18" s="1032"/>
      <c r="CL18" s="1032"/>
      <c r="CM18" s="1032"/>
      <c r="CN18" s="1032"/>
      <c r="CO18" s="1032"/>
      <c r="CP18" s="1032"/>
      <c r="CQ18" s="1032"/>
      <c r="CR18" s="1032"/>
      <c r="CS18" s="1032"/>
      <c r="CT18" s="1032"/>
      <c r="CU18" s="1032"/>
      <c r="CV18" s="1032"/>
      <c r="CW18" s="1032"/>
      <c r="CX18" s="1032"/>
      <c r="CY18" s="1032"/>
      <c r="CZ18" s="1032"/>
      <c r="DA18" s="1032"/>
      <c r="DB18" s="1032"/>
      <c r="DC18" s="1032"/>
      <c r="DD18" s="1072"/>
      <c r="DE18" s="1072"/>
    </row>
    <row r="19" spans="1:109">
      <c r="DD19" s="738"/>
      <c r="DE19" s="738"/>
    </row>
    <row r="20" spans="1:109">
      <c r="DD20" s="738"/>
      <c r="DE20" s="738"/>
    </row>
    <row r="21" spans="1:109" ht="17.25" customHeight="1">
      <c r="B21" s="1034"/>
      <c r="C21" s="734"/>
      <c r="D21" s="734"/>
      <c r="E21" s="734"/>
      <c r="F21" s="734"/>
      <c r="G21" s="734"/>
      <c r="H21" s="734"/>
      <c r="I21" s="734"/>
      <c r="J21" s="734"/>
      <c r="K21" s="734"/>
      <c r="L21" s="734"/>
      <c r="M21" s="734"/>
      <c r="N21" s="1057"/>
      <c r="O21" s="734"/>
      <c r="P21" s="734"/>
      <c r="Q21" s="734"/>
      <c r="R21" s="734"/>
      <c r="S21" s="734"/>
      <c r="T21" s="734"/>
      <c r="U21" s="734"/>
      <c r="V21" s="734"/>
      <c r="W21" s="734"/>
      <c r="X21" s="734"/>
      <c r="Y21" s="734"/>
      <c r="Z21" s="734"/>
      <c r="AA21" s="734"/>
      <c r="AB21" s="734"/>
      <c r="AC21" s="734"/>
      <c r="AD21" s="734"/>
      <c r="AE21" s="734"/>
      <c r="AF21" s="734"/>
      <c r="AG21" s="734"/>
      <c r="AH21" s="734"/>
      <c r="AI21" s="734"/>
      <c r="AJ21" s="734"/>
      <c r="AK21" s="734"/>
      <c r="AL21" s="734"/>
      <c r="AM21" s="734"/>
      <c r="AN21" s="734"/>
      <c r="AO21" s="734"/>
      <c r="AP21" s="734"/>
      <c r="AQ21" s="734"/>
      <c r="AR21" s="734"/>
      <c r="AS21" s="734"/>
      <c r="AT21" s="1057"/>
      <c r="AU21" s="734"/>
      <c r="AV21" s="734"/>
      <c r="AW21" s="734"/>
      <c r="AX21" s="734"/>
      <c r="AY21" s="734"/>
      <c r="AZ21" s="734"/>
      <c r="BA21" s="734"/>
      <c r="BB21" s="734"/>
      <c r="BC21" s="734"/>
      <c r="BD21" s="734"/>
      <c r="BE21" s="734"/>
      <c r="BF21" s="1057"/>
      <c r="BG21" s="734"/>
      <c r="BH21" s="734"/>
      <c r="BI21" s="734"/>
      <c r="BJ21" s="734"/>
      <c r="BK21" s="734"/>
      <c r="BL21" s="734"/>
      <c r="BM21" s="734"/>
      <c r="BN21" s="734"/>
      <c r="BO21" s="734"/>
      <c r="BP21" s="734"/>
      <c r="BQ21" s="734"/>
      <c r="BR21" s="1057"/>
      <c r="BS21" s="734"/>
      <c r="BT21" s="734"/>
      <c r="BU21" s="734"/>
      <c r="BV21" s="734"/>
      <c r="BW21" s="734"/>
      <c r="BX21" s="734"/>
      <c r="BY21" s="734"/>
      <c r="BZ21" s="734"/>
      <c r="CA21" s="734"/>
      <c r="CB21" s="734"/>
      <c r="CC21" s="734"/>
      <c r="CD21" s="1057"/>
      <c r="CE21" s="734"/>
      <c r="CF21" s="734"/>
      <c r="CG21" s="734"/>
      <c r="CH21" s="734"/>
      <c r="CI21" s="734"/>
      <c r="CJ21" s="734"/>
      <c r="CK21" s="734"/>
      <c r="CL21" s="734"/>
      <c r="CM21" s="734"/>
      <c r="CN21" s="734"/>
      <c r="CO21" s="734"/>
      <c r="CP21" s="1057"/>
      <c r="CQ21" s="734"/>
      <c r="CR21" s="734"/>
      <c r="CS21" s="734"/>
      <c r="CT21" s="734"/>
      <c r="CU21" s="734"/>
      <c r="CV21" s="734"/>
      <c r="CW21" s="734"/>
      <c r="CX21" s="734"/>
      <c r="CY21" s="734"/>
      <c r="CZ21" s="734"/>
      <c r="DA21" s="734"/>
      <c r="DB21" s="1057"/>
      <c r="DC21" s="734"/>
      <c r="DD21" s="830"/>
      <c r="DE21" s="738"/>
    </row>
    <row r="22" spans="1:109" ht="17.25" customHeight="1">
      <c r="B22" s="727"/>
    </row>
    <row r="23" spans="1:109">
      <c r="B23" s="727"/>
    </row>
    <row r="24" spans="1:109">
      <c r="B24" s="727"/>
    </row>
    <row r="25" spans="1:109">
      <c r="B25" s="727"/>
    </row>
    <row r="26" spans="1:109">
      <c r="B26" s="727"/>
    </row>
    <row r="27" spans="1:109">
      <c r="B27" s="727"/>
    </row>
    <row r="28" spans="1:109">
      <c r="B28" s="727"/>
    </row>
    <row r="29" spans="1:109">
      <c r="B29" s="727"/>
    </row>
    <row r="30" spans="1:109">
      <c r="B30" s="727"/>
    </row>
    <row r="31" spans="1:109">
      <c r="B31" s="727"/>
    </row>
    <row r="32" spans="1:109">
      <c r="B32" s="727"/>
    </row>
    <row r="33" spans="2:109">
      <c r="B33" s="727"/>
    </row>
    <row r="34" spans="2:109">
      <c r="B34" s="727"/>
    </row>
    <row r="35" spans="2:109">
      <c r="B35" s="727"/>
    </row>
    <row r="36" spans="2:109">
      <c r="B36" s="727"/>
    </row>
    <row r="37" spans="2:109">
      <c r="B37" s="727"/>
    </row>
    <row r="38" spans="2:109">
      <c r="B38" s="727"/>
    </row>
    <row r="39" spans="2:109">
      <c r="B39" s="737"/>
      <c r="C39" s="735"/>
      <c r="D39" s="735"/>
      <c r="E39" s="735"/>
      <c r="F39" s="735"/>
      <c r="G39" s="735"/>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5"/>
      <c r="AY39" s="735"/>
      <c r="AZ39" s="735"/>
      <c r="BA39" s="735"/>
      <c r="BB39" s="735"/>
      <c r="BC39" s="735"/>
      <c r="BD39" s="735"/>
      <c r="BE39" s="735"/>
      <c r="BF39" s="735"/>
      <c r="BG39" s="735"/>
      <c r="BH39" s="735"/>
      <c r="BI39" s="735"/>
      <c r="BJ39" s="735"/>
      <c r="BK39" s="735"/>
      <c r="BL39" s="735"/>
      <c r="BM39" s="735"/>
      <c r="BN39" s="735"/>
      <c r="BO39" s="735"/>
      <c r="BP39" s="735"/>
      <c r="BQ39" s="735"/>
      <c r="BR39" s="735"/>
      <c r="BS39" s="735"/>
      <c r="BT39" s="735"/>
      <c r="BU39" s="735"/>
      <c r="BV39" s="735"/>
      <c r="BW39" s="735"/>
      <c r="BX39" s="735"/>
      <c r="BY39" s="735"/>
      <c r="BZ39" s="735"/>
      <c r="CA39" s="735"/>
      <c r="CB39" s="735"/>
      <c r="CC39" s="735"/>
      <c r="CD39" s="735"/>
      <c r="CE39" s="735"/>
      <c r="CF39" s="735"/>
      <c r="CG39" s="735"/>
      <c r="CH39" s="735"/>
      <c r="CI39" s="735"/>
      <c r="CJ39" s="735"/>
      <c r="CK39" s="735"/>
      <c r="CL39" s="735"/>
      <c r="CM39" s="735"/>
      <c r="CN39" s="735"/>
      <c r="CO39" s="735"/>
      <c r="CP39" s="735"/>
      <c r="CQ39" s="735"/>
      <c r="CR39" s="735"/>
      <c r="CS39" s="735"/>
      <c r="CT39" s="735"/>
      <c r="CU39" s="735"/>
      <c r="CV39" s="735"/>
      <c r="CW39" s="735"/>
      <c r="CX39" s="735"/>
      <c r="CY39" s="735"/>
      <c r="CZ39" s="735"/>
      <c r="DA39" s="735"/>
      <c r="DB39" s="735"/>
      <c r="DC39" s="735"/>
      <c r="DD39" s="835"/>
    </row>
    <row r="40" spans="2:109">
      <c r="B40" s="1035"/>
      <c r="DD40" s="1035"/>
      <c r="DE40" s="738"/>
    </row>
    <row r="41" spans="2:109" ht="17.25">
      <c r="B41" s="729" t="s">
        <v>546</v>
      </c>
      <c r="C41" s="734"/>
      <c r="D41" s="734"/>
      <c r="E41" s="734"/>
      <c r="F41" s="734"/>
      <c r="G41" s="734"/>
      <c r="H41" s="734"/>
      <c r="I41" s="734"/>
      <c r="J41" s="734"/>
      <c r="K41" s="734"/>
      <c r="L41" s="734"/>
      <c r="M41" s="734"/>
      <c r="N41" s="734"/>
      <c r="O41" s="734"/>
      <c r="P41" s="734"/>
      <c r="Q41" s="734"/>
      <c r="R41" s="734"/>
      <c r="S41" s="734"/>
      <c r="T41" s="734"/>
      <c r="U41" s="734"/>
      <c r="V41" s="734"/>
      <c r="W41" s="734"/>
      <c r="X41" s="734"/>
      <c r="Y41" s="734"/>
      <c r="Z41" s="734"/>
      <c r="AA41" s="734"/>
      <c r="AB41" s="734"/>
      <c r="AC41" s="734"/>
      <c r="AD41" s="734"/>
      <c r="AE41" s="734"/>
      <c r="AF41" s="734"/>
      <c r="AG41" s="734"/>
      <c r="AH41" s="734"/>
      <c r="AI41" s="734"/>
      <c r="AJ41" s="734"/>
      <c r="AK41" s="734"/>
      <c r="AL41" s="734"/>
      <c r="AM41" s="734"/>
      <c r="AN41" s="734"/>
      <c r="AO41" s="734"/>
      <c r="AP41" s="734"/>
      <c r="AQ41" s="734"/>
      <c r="AR41" s="734"/>
      <c r="AS41" s="734"/>
      <c r="AT41" s="734"/>
      <c r="AU41" s="734"/>
      <c r="AV41" s="734"/>
      <c r="AW41" s="734"/>
      <c r="AX41" s="734"/>
      <c r="AY41" s="734"/>
      <c r="AZ41" s="734"/>
      <c r="BA41" s="734"/>
      <c r="BB41" s="734"/>
      <c r="BC41" s="734"/>
      <c r="BD41" s="734"/>
      <c r="BE41" s="734"/>
      <c r="BF41" s="734"/>
      <c r="BG41" s="734"/>
      <c r="BH41" s="734"/>
      <c r="BI41" s="734"/>
      <c r="BJ41" s="734"/>
      <c r="BK41" s="734"/>
      <c r="BL41" s="734"/>
      <c r="BM41" s="734"/>
      <c r="BN41" s="734"/>
      <c r="BO41" s="734"/>
      <c r="BP41" s="734"/>
      <c r="BQ41" s="734"/>
      <c r="BR41" s="734"/>
      <c r="BS41" s="734"/>
      <c r="BT41" s="734"/>
      <c r="BU41" s="734"/>
      <c r="BV41" s="734"/>
      <c r="BW41" s="734"/>
      <c r="BX41" s="734"/>
      <c r="BY41" s="734"/>
      <c r="BZ41" s="734"/>
      <c r="CA41" s="734"/>
      <c r="CB41" s="734"/>
      <c r="CC41" s="734"/>
      <c r="CD41" s="734"/>
      <c r="CE41" s="734"/>
      <c r="CF41" s="734"/>
      <c r="CG41" s="734"/>
      <c r="CH41" s="734"/>
      <c r="CI41" s="734"/>
      <c r="CJ41" s="734"/>
      <c r="CK41" s="734"/>
      <c r="CL41" s="734"/>
      <c r="CM41" s="734"/>
      <c r="CN41" s="734"/>
      <c r="CO41" s="734"/>
      <c r="CP41" s="734"/>
      <c r="CQ41" s="734"/>
      <c r="CR41" s="734"/>
      <c r="CS41" s="734"/>
      <c r="CT41" s="734"/>
      <c r="CU41" s="734"/>
      <c r="CV41" s="734"/>
      <c r="CW41" s="734"/>
      <c r="CX41" s="734"/>
      <c r="CY41" s="734"/>
      <c r="CZ41" s="734"/>
      <c r="DA41" s="734"/>
      <c r="DB41" s="734"/>
      <c r="DC41" s="734"/>
      <c r="DD41" s="830"/>
    </row>
    <row r="42" spans="2:109">
      <c r="B42" s="727"/>
      <c r="G42" s="1039"/>
      <c r="I42" s="1030"/>
      <c r="J42" s="1030"/>
      <c r="K42" s="1030"/>
      <c r="AM42" s="1039"/>
      <c r="AN42" s="1039" t="s">
        <v>547</v>
      </c>
      <c r="AP42" s="1030"/>
      <c r="AQ42" s="1030"/>
      <c r="AR42" s="1030"/>
      <c r="AY42" s="1039"/>
      <c r="BA42" s="1030"/>
      <c r="BB42" s="1030"/>
      <c r="BC42" s="1030"/>
      <c r="BK42" s="1039"/>
      <c r="BM42" s="1030"/>
      <c r="BN42" s="1030"/>
      <c r="BO42" s="1030"/>
      <c r="BW42" s="1039"/>
      <c r="BY42" s="1030"/>
      <c r="BZ42" s="1030"/>
      <c r="CA42" s="1030"/>
      <c r="CI42" s="1039"/>
      <c r="CK42" s="1030"/>
      <c r="CL42" s="1030"/>
      <c r="CM42" s="1030"/>
      <c r="CU42" s="1039"/>
      <c r="CW42" s="1030"/>
      <c r="CX42" s="1030"/>
      <c r="CY42" s="1030"/>
    </row>
    <row r="43" spans="2:109" ht="13.5" customHeight="1">
      <c r="B43" s="727"/>
      <c r="AN43" s="1059" t="s">
        <v>548</v>
      </c>
      <c r="AO43" s="1065"/>
      <c r="AP43" s="1065"/>
      <c r="AQ43" s="1065"/>
      <c r="AR43" s="1065"/>
      <c r="AS43" s="1065"/>
      <c r="AT43" s="1065"/>
      <c r="AU43" s="1065"/>
      <c r="AV43" s="1065"/>
      <c r="AW43" s="1065"/>
      <c r="AX43" s="1065"/>
      <c r="AY43" s="1065"/>
      <c r="AZ43" s="1065"/>
      <c r="BA43" s="1065"/>
      <c r="BB43" s="1065"/>
      <c r="BC43" s="1065"/>
      <c r="BD43" s="1065"/>
      <c r="BE43" s="1065"/>
      <c r="BF43" s="1065"/>
      <c r="BG43" s="1065"/>
      <c r="BH43" s="1065"/>
      <c r="BI43" s="1065"/>
      <c r="BJ43" s="1065"/>
      <c r="BK43" s="1065"/>
      <c r="BL43" s="1065"/>
      <c r="BM43" s="1065"/>
      <c r="BN43" s="1065"/>
      <c r="BO43" s="1065"/>
      <c r="BP43" s="1065"/>
      <c r="BQ43" s="1065"/>
      <c r="BR43" s="1065"/>
      <c r="BS43" s="1065"/>
      <c r="BT43" s="1065"/>
      <c r="BU43" s="1065"/>
      <c r="BV43" s="1065"/>
      <c r="BW43" s="1065"/>
      <c r="BX43" s="1065"/>
      <c r="BY43" s="1065"/>
      <c r="BZ43" s="1065"/>
      <c r="CA43" s="1065"/>
      <c r="CB43" s="1065"/>
      <c r="CC43" s="1065"/>
      <c r="CD43" s="1065"/>
      <c r="CE43" s="1065"/>
      <c r="CF43" s="1065"/>
      <c r="CG43" s="1065"/>
      <c r="CH43" s="1065"/>
      <c r="CI43" s="1065"/>
      <c r="CJ43" s="1065"/>
      <c r="CK43" s="1065"/>
      <c r="CL43" s="1065"/>
      <c r="CM43" s="1065"/>
      <c r="CN43" s="1065"/>
      <c r="CO43" s="1065"/>
      <c r="CP43" s="1065"/>
      <c r="CQ43" s="1065"/>
      <c r="CR43" s="1065"/>
      <c r="CS43" s="1065"/>
      <c r="CT43" s="1065"/>
      <c r="CU43" s="1065"/>
      <c r="CV43" s="1065"/>
      <c r="CW43" s="1065"/>
      <c r="CX43" s="1065"/>
      <c r="CY43" s="1065"/>
      <c r="CZ43" s="1065"/>
      <c r="DA43" s="1065"/>
      <c r="DB43" s="1065"/>
      <c r="DC43" s="1069"/>
    </row>
    <row r="44" spans="2:109">
      <c r="B44" s="727"/>
      <c r="AN44" s="1060"/>
      <c r="AO44" s="1066"/>
      <c r="AP44" s="1066"/>
      <c r="AQ44" s="1066"/>
      <c r="AR44" s="1066"/>
      <c r="AS44" s="1066"/>
      <c r="AT44" s="1066"/>
      <c r="AU44" s="1066"/>
      <c r="AV44" s="1066"/>
      <c r="AW44" s="1066"/>
      <c r="AX44" s="1066"/>
      <c r="AY44" s="1066"/>
      <c r="AZ44" s="1066"/>
      <c r="BA44" s="1066"/>
      <c r="BB44" s="1066"/>
      <c r="BC44" s="1066"/>
      <c r="BD44" s="1066"/>
      <c r="BE44" s="1066"/>
      <c r="BF44" s="1066"/>
      <c r="BG44" s="1066"/>
      <c r="BH44" s="1066"/>
      <c r="BI44" s="1066"/>
      <c r="BJ44" s="1066"/>
      <c r="BK44" s="1066"/>
      <c r="BL44" s="1066"/>
      <c r="BM44" s="1066"/>
      <c r="BN44" s="1066"/>
      <c r="BO44" s="1066"/>
      <c r="BP44" s="1066"/>
      <c r="BQ44" s="1066"/>
      <c r="BR44" s="1066"/>
      <c r="BS44" s="1066"/>
      <c r="BT44" s="1066"/>
      <c r="BU44" s="1066"/>
      <c r="BV44" s="1066"/>
      <c r="BW44" s="1066"/>
      <c r="BX44" s="1066"/>
      <c r="BY44" s="1066"/>
      <c r="BZ44" s="1066"/>
      <c r="CA44" s="1066"/>
      <c r="CB44" s="1066"/>
      <c r="CC44" s="1066"/>
      <c r="CD44" s="1066"/>
      <c r="CE44" s="1066"/>
      <c r="CF44" s="1066"/>
      <c r="CG44" s="1066"/>
      <c r="CH44" s="1066"/>
      <c r="CI44" s="1066"/>
      <c r="CJ44" s="1066"/>
      <c r="CK44" s="1066"/>
      <c r="CL44" s="1066"/>
      <c r="CM44" s="1066"/>
      <c r="CN44" s="1066"/>
      <c r="CO44" s="1066"/>
      <c r="CP44" s="1066"/>
      <c r="CQ44" s="1066"/>
      <c r="CR44" s="1066"/>
      <c r="CS44" s="1066"/>
      <c r="CT44" s="1066"/>
      <c r="CU44" s="1066"/>
      <c r="CV44" s="1066"/>
      <c r="CW44" s="1066"/>
      <c r="CX44" s="1066"/>
      <c r="CY44" s="1066"/>
      <c r="CZ44" s="1066"/>
      <c r="DA44" s="1066"/>
      <c r="DB44" s="1066"/>
      <c r="DC44" s="1070"/>
    </row>
    <row r="45" spans="2:109">
      <c r="B45" s="727"/>
      <c r="AN45" s="1060"/>
      <c r="AO45" s="1066"/>
      <c r="AP45" s="1066"/>
      <c r="AQ45" s="1066"/>
      <c r="AR45" s="1066"/>
      <c r="AS45" s="1066"/>
      <c r="AT45" s="1066"/>
      <c r="AU45" s="1066"/>
      <c r="AV45" s="1066"/>
      <c r="AW45" s="1066"/>
      <c r="AX45" s="1066"/>
      <c r="AY45" s="1066"/>
      <c r="AZ45" s="1066"/>
      <c r="BA45" s="1066"/>
      <c r="BB45" s="1066"/>
      <c r="BC45" s="1066"/>
      <c r="BD45" s="1066"/>
      <c r="BE45" s="1066"/>
      <c r="BF45" s="1066"/>
      <c r="BG45" s="1066"/>
      <c r="BH45" s="1066"/>
      <c r="BI45" s="1066"/>
      <c r="BJ45" s="1066"/>
      <c r="BK45" s="1066"/>
      <c r="BL45" s="1066"/>
      <c r="BM45" s="1066"/>
      <c r="BN45" s="1066"/>
      <c r="BO45" s="1066"/>
      <c r="BP45" s="1066"/>
      <c r="BQ45" s="1066"/>
      <c r="BR45" s="1066"/>
      <c r="BS45" s="1066"/>
      <c r="BT45" s="1066"/>
      <c r="BU45" s="1066"/>
      <c r="BV45" s="1066"/>
      <c r="BW45" s="1066"/>
      <c r="BX45" s="1066"/>
      <c r="BY45" s="1066"/>
      <c r="BZ45" s="1066"/>
      <c r="CA45" s="1066"/>
      <c r="CB45" s="1066"/>
      <c r="CC45" s="1066"/>
      <c r="CD45" s="1066"/>
      <c r="CE45" s="1066"/>
      <c r="CF45" s="1066"/>
      <c r="CG45" s="1066"/>
      <c r="CH45" s="1066"/>
      <c r="CI45" s="1066"/>
      <c r="CJ45" s="1066"/>
      <c r="CK45" s="1066"/>
      <c r="CL45" s="1066"/>
      <c r="CM45" s="1066"/>
      <c r="CN45" s="1066"/>
      <c r="CO45" s="1066"/>
      <c r="CP45" s="1066"/>
      <c r="CQ45" s="1066"/>
      <c r="CR45" s="1066"/>
      <c r="CS45" s="1066"/>
      <c r="CT45" s="1066"/>
      <c r="CU45" s="1066"/>
      <c r="CV45" s="1066"/>
      <c r="CW45" s="1066"/>
      <c r="CX45" s="1066"/>
      <c r="CY45" s="1066"/>
      <c r="CZ45" s="1066"/>
      <c r="DA45" s="1066"/>
      <c r="DB45" s="1066"/>
      <c r="DC45" s="1070"/>
    </row>
    <row r="46" spans="2:109">
      <c r="B46" s="727"/>
      <c r="AN46" s="1060"/>
      <c r="AO46" s="1066"/>
      <c r="AP46" s="1066"/>
      <c r="AQ46" s="1066"/>
      <c r="AR46" s="1066"/>
      <c r="AS46" s="1066"/>
      <c r="AT46" s="1066"/>
      <c r="AU46" s="1066"/>
      <c r="AV46" s="1066"/>
      <c r="AW46" s="1066"/>
      <c r="AX46" s="1066"/>
      <c r="AY46" s="1066"/>
      <c r="AZ46" s="1066"/>
      <c r="BA46" s="1066"/>
      <c r="BB46" s="1066"/>
      <c r="BC46" s="1066"/>
      <c r="BD46" s="1066"/>
      <c r="BE46" s="1066"/>
      <c r="BF46" s="1066"/>
      <c r="BG46" s="1066"/>
      <c r="BH46" s="1066"/>
      <c r="BI46" s="1066"/>
      <c r="BJ46" s="1066"/>
      <c r="BK46" s="1066"/>
      <c r="BL46" s="1066"/>
      <c r="BM46" s="1066"/>
      <c r="BN46" s="1066"/>
      <c r="BO46" s="1066"/>
      <c r="BP46" s="1066"/>
      <c r="BQ46" s="1066"/>
      <c r="BR46" s="1066"/>
      <c r="BS46" s="1066"/>
      <c r="BT46" s="1066"/>
      <c r="BU46" s="1066"/>
      <c r="BV46" s="1066"/>
      <c r="BW46" s="1066"/>
      <c r="BX46" s="1066"/>
      <c r="BY46" s="1066"/>
      <c r="BZ46" s="1066"/>
      <c r="CA46" s="1066"/>
      <c r="CB46" s="1066"/>
      <c r="CC46" s="1066"/>
      <c r="CD46" s="1066"/>
      <c r="CE46" s="1066"/>
      <c r="CF46" s="1066"/>
      <c r="CG46" s="1066"/>
      <c r="CH46" s="1066"/>
      <c r="CI46" s="1066"/>
      <c r="CJ46" s="1066"/>
      <c r="CK46" s="1066"/>
      <c r="CL46" s="1066"/>
      <c r="CM46" s="1066"/>
      <c r="CN46" s="1066"/>
      <c r="CO46" s="1066"/>
      <c r="CP46" s="1066"/>
      <c r="CQ46" s="1066"/>
      <c r="CR46" s="1066"/>
      <c r="CS46" s="1066"/>
      <c r="CT46" s="1066"/>
      <c r="CU46" s="1066"/>
      <c r="CV46" s="1066"/>
      <c r="CW46" s="1066"/>
      <c r="CX46" s="1066"/>
      <c r="CY46" s="1066"/>
      <c r="CZ46" s="1066"/>
      <c r="DA46" s="1066"/>
      <c r="DB46" s="1066"/>
      <c r="DC46" s="1070"/>
    </row>
    <row r="47" spans="2:109">
      <c r="B47" s="727"/>
      <c r="AN47" s="1061"/>
      <c r="AO47" s="1067"/>
      <c r="AP47" s="1067"/>
      <c r="AQ47" s="1067"/>
      <c r="AR47" s="1067"/>
      <c r="AS47" s="1067"/>
      <c r="AT47" s="1067"/>
      <c r="AU47" s="1067"/>
      <c r="AV47" s="1067"/>
      <c r="AW47" s="1067"/>
      <c r="AX47" s="1067"/>
      <c r="AY47" s="1067"/>
      <c r="AZ47" s="1067"/>
      <c r="BA47" s="1067"/>
      <c r="BB47" s="1067"/>
      <c r="BC47" s="1067"/>
      <c r="BD47" s="1067"/>
      <c r="BE47" s="1067"/>
      <c r="BF47" s="1067"/>
      <c r="BG47" s="1067"/>
      <c r="BH47" s="1067"/>
      <c r="BI47" s="1067"/>
      <c r="BJ47" s="1067"/>
      <c r="BK47" s="1067"/>
      <c r="BL47" s="1067"/>
      <c r="BM47" s="1067"/>
      <c r="BN47" s="1067"/>
      <c r="BO47" s="1067"/>
      <c r="BP47" s="1067"/>
      <c r="BQ47" s="1067"/>
      <c r="BR47" s="1067"/>
      <c r="BS47" s="1067"/>
      <c r="BT47" s="1067"/>
      <c r="BU47" s="1067"/>
      <c r="BV47" s="1067"/>
      <c r="BW47" s="1067"/>
      <c r="BX47" s="1067"/>
      <c r="BY47" s="1067"/>
      <c r="BZ47" s="1067"/>
      <c r="CA47" s="1067"/>
      <c r="CB47" s="1067"/>
      <c r="CC47" s="1067"/>
      <c r="CD47" s="1067"/>
      <c r="CE47" s="1067"/>
      <c r="CF47" s="1067"/>
      <c r="CG47" s="1067"/>
      <c r="CH47" s="1067"/>
      <c r="CI47" s="1067"/>
      <c r="CJ47" s="1067"/>
      <c r="CK47" s="1067"/>
      <c r="CL47" s="1067"/>
      <c r="CM47" s="1067"/>
      <c r="CN47" s="1067"/>
      <c r="CO47" s="1067"/>
      <c r="CP47" s="1067"/>
      <c r="CQ47" s="1067"/>
      <c r="CR47" s="1067"/>
      <c r="CS47" s="1067"/>
      <c r="CT47" s="1067"/>
      <c r="CU47" s="1067"/>
      <c r="CV47" s="1067"/>
      <c r="CW47" s="1067"/>
      <c r="CX47" s="1067"/>
      <c r="CY47" s="1067"/>
      <c r="CZ47" s="1067"/>
      <c r="DA47" s="1067"/>
      <c r="DB47" s="1067"/>
      <c r="DC47" s="1071"/>
    </row>
    <row r="48" spans="2:109">
      <c r="B48" s="727"/>
      <c r="H48" s="1043"/>
      <c r="I48" s="1043"/>
      <c r="J48" s="1043"/>
      <c r="AN48" s="1043"/>
      <c r="AO48" s="1043"/>
      <c r="AP48" s="1043"/>
      <c r="AZ48" s="1043"/>
      <c r="BA48" s="1043"/>
      <c r="BB48" s="1043"/>
      <c r="BL48" s="1043"/>
      <c r="BM48" s="1043"/>
      <c r="BN48" s="1043"/>
      <c r="BX48" s="1043"/>
      <c r="BY48" s="1043"/>
      <c r="BZ48" s="1043"/>
      <c r="CJ48" s="1043"/>
      <c r="CK48" s="1043"/>
      <c r="CL48" s="1043"/>
      <c r="CV48" s="1043"/>
      <c r="CW48" s="1043"/>
      <c r="CX48" s="1043"/>
    </row>
    <row r="49" spans="1:109">
      <c r="B49" s="727"/>
      <c r="AN49" s="363" t="s">
        <v>164</v>
      </c>
    </row>
    <row r="50" spans="1:109">
      <c r="B50" s="727"/>
      <c r="G50" s="1040"/>
      <c r="H50" s="1040"/>
      <c r="I50" s="1040"/>
      <c r="J50" s="1040"/>
      <c r="K50" s="1048"/>
      <c r="L50" s="1048"/>
      <c r="M50" s="1055"/>
      <c r="N50" s="1055"/>
      <c r="AN50" s="1062"/>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4" t="s">
        <v>530</v>
      </c>
      <c r="BQ50" s="1064"/>
      <c r="BR50" s="1064"/>
      <c r="BS50" s="1064"/>
      <c r="BT50" s="1064"/>
      <c r="BU50" s="1064"/>
      <c r="BV50" s="1064"/>
      <c r="BW50" s="1064"/>
      <c r="BX50" s="1064" t="s">
        <v>531</v>
      </c>
      <c r="BY50" s="1064"/>
      <c r="BZ50" s="1064"/>
      <c r="CA50" s="1064"/>
      <c r="CB50" s="1064"/>
      <c r="CC50" s="1064"/>
      <c r="CD50" s="1064"/>
      <c r="CE50" s="1064"/>
      <c r="CF50" s="1064" t="s">
        <v>532</v>
      </c>
      <c r="CG50" s="1064"/>
      <c r="CH50" s="1064"/>
      <c r="CI50" s="1064"/>
      <c r="CJ50" s="1064"/>
      <c r="CK50" s="1064"/>
      <c r="CL50" s="1064"/>
      <c r="CM50" s="1064"/>
      <c r="CN50" s="1064" t="s">
        <v>533</v>
      </c>
      <c r="CO50" s="1064"/>
      <c r="CP50" s="1064"/>
      <c r="CQ50" s="1064"/>
      <c r="CR50" s="1064"/>
      <c r="CS50" s="1064"/>
      <c r="CT50" s="1064"/>
      <c r="CU50" s="1064"/>
      <c r="CV50" s="1064" t="s">
        <v>534</v>
      </c>
      <c r="CW50" s="1064"/>
      <c r="CX50" s="1064"/>
      <c r="CY50" s="1064"/>
      <c r="CZ50" s="1064"/>
      <c r="DA50" s="1064"/>
      <c r="DB50" s="1064"/>
      <c r="DC50" s="1064"/>
    </row>
    <row r="51" spans="1:109" ht="13.5" customHeight="1">
      <c r="B51" s="727"/>
      <c r="G51" s="1041"/>
      <c r="H51" s="1041"/>
      <c r="I51" s="1045"/>
      <c r="J51" s="1045"/>
      <c r="K51" s="1049"/>
      <c r="L51" s="1049"/>
      <c r="M51" s="1049"/>
      <c r="N51" s="1049"/>
      <c r="AM51" s="1043"/>
      <c r="AN51" s="1063" t="s">
        <v>549</v>
      </c>
      <c r="AO51" s="1063"/>
      <c r="AP51" s="1063"/>
      <c r="AQ51" s="1063"/>
      <c r="AR51" s="1063"/>
      <c r="AS51" s="1063"/>
      <c r="AT51" s="1063"/>
      <c r="AU51" s="1063"/>
      <c r="AV51" s="1063"/>
      <c r="AW51" s="1063"/>
      <c r="AX51" s="1063"/>
      <c r="AY51" s="1063"/>
      <c r="AZ51" s="1063"/>
      <c r="BA51" s="1063"/>
      <c r="BB51" s="1063" t="s">
        <v>550</v>
      </c>
      <c r="BC51" s="1063"/>
      <c r="BD51" s="1063"/>
      <c r="BE51" s="1063"/>
      <c r="BF51" s="1063"/>
      <c r="BG51" s="1063"/>
      <c r="BH51" s="1063"/>
      <c r="BI51" s="1063"/>
      <c r="BJ51" s="1063"/>
      <c r="BK51" s="1063"/>
      <c r="BL51" s="1063"/>
      <c r="BM51" s="1063"/>
      <c r="BN51" s="1063"/>
      <c r="BO51" s="1063"/>
      <c r="BP51" s="1068">
        <v>21.1</v>
      </c>
      <c r="BQ51" s="1068"/>
      <c r="BR51" s="1068"/>
      <c r="BS51" s="1068"/>
      <c r="BT51" s="1068"/>
      <c r="BU51" s="1068"/>
      <c r="BV51" s="1068"/>
      <c r="BW51" s="1068"/>
      <c r="BX51" s="1068">
        <v>13.3</v>
      </c>
      <c r="BY51" s="1068"/>
      <c r="BZ51" s="1068"/>
      <c r="CA51" s="1068"/>
      <c r="CB51" s="1068"/>
      <c r="CC51" s="1068"/>
      <c r="CD51" s="1068"/>
      <c r="CE51" s="1068"/>
      <c r="CF51" s="1068"/>
      <c r="CG51" s="1068"/>
      <c r="CH51" s="1068"/>
      <c r="CI51" s="1068"/>
      <c r="CJ51" s="1068"/>
      <c r="CK51" s="1068"/>
      <c r="CL51" s="1068"/>
      <c r="CM51" s="1068"/>
      <c r="CN51" s="1068"/>
      <c r="CO51" s="1068"/>
      <c r="CP51" s="1068"/>
      <c r="CQ51" s="1068"/>
      <c r="CR51" s="1068"/>
      <c r="CS51" s="1068"/>
      <c r="CT51" s="1068"/>
      <c r="CU51" s="1068"/>
      <c r="CV51" s="1068"/>
      <c r="CW51" s="1068"/>
      <c r="CX51" s="1068"/>
      <c r="CY51" s="1068"/>
      <c r="CZ51" s="1068"/>
      <c r="DA51" s="1068"/>
      <c r="DB51" s="1068"/>
      <c r="DC51" s="1068"/>
    </row>
    <row r="52" spans="1:109">
      <c r="B52" s="727"/>
      <c r="G52" s="1041"/>
      <c r="H52" s="1041"/>
      <c r="I52" s="1045"/>
      <c r="J52" s="1045"/>
      <c r="K52" s="1049"/>
      <c r="L52" s="1049"/>
      <c r="M52" s="1049"/>
      <c r="N52" s="1049"/>
      <c r="AM52" s="1043"/>
      <c r="AN52" s="1063"/>
      <c r="AO52" s="1063"/>
      <c r="AP52" s="1063"/>
      <c r="AQ52" s="1063"/>
      <c r="AR52" s="1063"/>
      <c r="AS52" s="1063"/>
      <c r="AT52" s="1063"/>
      <c r="AU52" s="1063"/>
      <c r="AV52" s="1063"/>
      <c r="AW52" s="1063"/>
      <c r="AX52" s="1063"/>
      <c r="AY52" s="1063"/>
      <c r="AZ52" s="1063"/>
      <c r="BA52" s="1063"/>
      <c r="BB52" s="1063"/>
      <c r="BC52" s="1063"/>
      <c r="BD52" s="1063"/>
      <c r="BE52" s="1063"/>
      <c r="BF52" s="1063"/>
      <c r="BG52" s="1063"/>
      <c r="BH52" s="1063"/>
      <c r="BI52" s="1063"/>
      <c r="BJ52" s="1063"/>
      <c r="BK52" s="1063"/>
      <c r="BL52" s="1063"/>
      <c r="BM52" s="1063"/>
      <c r="BN52" s="1063"/>
      <c r="BO52" s="1063"/>
      <c r="BP52" s="1068"/>
      <c r="BQ52" s="1068"/>
      <c r="BR52" s="1068"/>
      <c r="BS52" s="1068"/>
      <c r="BT52" s="1068"/>
      <c r="BU52" s="1068"/>
      <c r="BV52" s="1068"/>
      <c r="BW52" s="1068"/>
      <c r="BX52" s="1068"/>
      <c r="BY52" s="1068"/>
      <c r="BZ52" s="1068"/>
      <c r="CA52" s="1068"/>
      <c r="CB52" s="1068"/>
      <c r="CC52" s="1068"/>
      <c r="CD52" s="1068"/>
      <c r="CE52" s="1068"/>
      <c r="CF52" s="1068"/>
      <c r="CG52" s="1068"/>
      <c r="CH52" s="1068"/>
      <c r="CI52" s="1068"/>
      <c r="CJ52" s="1068"/>
      <c r="CK52" s="1068"/>
      <c r="CL52" s="1068"/>
      <c r="CM52" s="1068"/>
      <c r="CN52" s="1068"/>
      <c r="CO52" s="1068"/>
      <c r="CP52" s="1068"/>
      <c r="CQ52" s="1068"/>
      <c r="CR52" s="1068"/>
      <c r="CS52" s="1068"/>
      <c r="CT52" s="1068"/>
      <c r="CU52" s="1068"/>
      <c r="CV52" s="1068"/>
      <c r="CW52" s="1068"/>
      <c r="CX52" s="1068"/>
      <c r="CY52" s="1068"/>
      <c r="CZ52" s="1068"/>
      <c r="DA52" s="1068"/>
      <c r="DB52" s="1068"/>
      <c r="DC52" s="1068"/>
    </row>
    <row r="53" spans="1:109">
      <c r="A53" s="1030"/>
      <c r="B53" s="727"/>
      <c r="G53" s="1041"/>
      <c r="H53" s="1041"/>
      <c r="I53" s="1040"/>
      <c r="J53" s="1040"/>
      <c r="K53" s="1049"/>
      <c r="L53" s="1049"/>
      <c r="M53" s="1049"/>
      <c r="N53" s="1049"/>
      <c r="AM53" s="1043"/>
      <c r="AN53" s="1063"/>
      <c r="AO53" s="1063"/>
      <c r="AP53" s="1063"/>
      <c r="AQ53" s="1063"/>
      <c r="AR53" s="1063"/>
      <c r="AS53" s="1063"/>
      <c r="AT53" s="1063"/>
      <c r="AU53" s="1063"/>
      <c r="AV53" s="1063"/>
      <c r="AW53" s="1063"/>
      <c r="AX53" s="1063"/>
      <c r="AY53" s="1063"/>
      <c r="AZ53" s="1063"/>
      <c r="BA53" s="1063"/>
      <c r="BB53" s="1063" t="s">
        <v>551</v>
      </c>
      <c r="BC53" s="1063"/>
      <c r="BD53" s="1063"/>
      <c r="BE53" s="1063"/>
      <c r="BF53" s="1063"/>
      <c r="BG53" s="1063"/>
      <c r="BH53" s="1063"/>
      <c r="BI53" s="1063"/>
      <c r="BJ53" s="1063"/>
      <c r="BK53" s="1063"/>
      <c r="BL53" s="1063"/>
      <c r="BM53" s="1063"/>
      <c r="BN53" s="1063"/>
      <c r="BO53" s="1063"/>
      <c r="BP53" s="1068">
        <v>62.2</v>
      </c>
      <c r="BQ53" s="1068"/>
      <c r="BR53" s="1068"/>
      <c r="BS53" s="1068"/>
      <c r="BT53" s="1068"/>
      <c r="BU53" s="1068"/>
      <c r="BV53" s="1068"/>
      <c r="BW53" s="1068"/>
      <c r="BX53" s="1068">
        <v>63.1</v>
      </c>
      <c r="BY53" s="1068"/>
      <c r="BZ53" s="1068"/>
      <c r="CA53" s="1068"/>
      <c r="CB53" s="1068"/>
      <c r="CC53" s="1068"/>
      <c r="CD53" s="1068"/>
      <c r="CE53" s="1068"/>
      <c r="CF53" s="1068">
        <v>63.8</v>
      </c>
      <c r="CG53" s="1068"/>
      <c r="CH53" s="1068"/>
      <c r="CI53" s="1068"/>
      <c r="CJ53" s="1068"/>
      <c r="CK53" s="1068"/>
      <c r="CL53" s="1068"/>
      <c r="CM53" s="1068"/>
      <c r="CN53" s="1068">
        <v>63.7</v>
      </c>
      <c r="CO53" s="1068"/>
      <c r="CP53" s="1068"/>
      <c r="CQ53" s="1068"/>
      <c r="CR53" s="1068"/>
      <c r="CS53" s="1068"/>
      <c r="CT53" s="1068"/>
      <c r="CU53" s="1068"/>
      <c r="CV53" s="1068">
        <v>64.5</v>
      </c>
      <c r="CW53" s="1068"/>
      <c r="CX53" s="1068"/>
      <c r="CY53" s="1068"/>
      <c r="CZ53" s="1068"/>
      <c r="DA53" s="1068"/>
      <c r="DB53" s="1068"/>
      <c r="DC53" s="1068"/>
    </row>
    <row r="54" spans="1:109">
      <c r="A54" s="1030"/>
      <c r="B54" s="727"/>
      <c r="G54" s="1041"/>
      <c r="H54" s="1041"/>
      <c r="I54" s="1040"/>
      <c r="J54" s="1040"/>
      <c r="K54" s="1049"/>
      <c r="L54" s="1049"/>
      <c r="M54" s="1049"/>
      <c r="N54" s="1049"/>
      <c r="AM54" s="1043"/>
      <c r="AN54" s="1063"/>
      <c r="AO54" s="1063"/>
      <c r="AP54" s="1063"/>
      <c r="AQ54" s="1063"/>
      <c r="AR54" s="1063"/>
      <c r="AS54" s="1063"/>
      <c r="AT54" s="1063"/>
      <c r="AU54" s="1063"/>
      <c r="AV54" s="1063"/>
      <c r="AW54" s="1063"/>
      <c r="AX54" s="1063"/>
      <c r="AY54" s="1063"/>
      <c r="AZ54" s="1063"/>
      <c r="BA54" s="1063"/>
      <c r="BB54" s="1063"/>
      <c r="BC54" s="1063"/>
      <c r="BD54" s="1063"/>
      <c r="BE54" s="1063"/>
      <c r="BF54" s="1063"/>
      <c r="BG54" s="1063"/>
      <c r="BH54" s="1063"/>
      <c r="BI54" s="1063"/>
      <c r="BJ54" s="1063"/>
      <c r="BK54" s="1063"/>
      <c r="BL54" s="1063"/>
      <c r="BM54" s="1063"/>
      <c r="BN54" s="1063"/>
      <c r="BO54" s="1063"/>
      <c r="BP54" s="1068"/>
      <c r="BQ54" s="1068"/>
      <c r="BR54" s="1068"/>
      <c r="BS54" s="1068"/>
      <c r="BT54" s="1068"/>
      <c r="BU54" s="1068"/>
      <c r="BV54" s="1068"/>
      <c r="BW54" s="1068"/>
      <c r="BX54" s="1068"/>
      <c r="BY54" s="1068"/>
      <c r="BZ54" s="1068"/>
      <c r="CA54" s="1068"/>
      <c r="CB54" s="1068"/>
      <c r="CC54" s="1068"/>
      <c r="CD54" s="1068"/>
      <c r="CE54" s="1068"/>
      <c r="CF54" s="1068"/>
      <c r="CG54" s="1068"/>
      <c r="CH54" s="1068"/>
      <c r="CI54" s="1068"/>
      <c r="CJ54" s="1068"/>
      <c r="CK54" s="1068"/>
      <c r="CL54" s="1068"/>
      <c r="CM54" s="1068"/>
      <c r="CN54" s="1068"/>
      <c r="CO54" s="1068"/>
      <c r="CP54" s="1068"/>
      <c r="CQ54" s="1068"/>
      <c r="CR54" s="1068"/>
      <c r="CS54" s="1068"/>
      <c r="CT54" s="1068"/>
      <c r="CU54" s="1068"/>
      <c r="CV54" s="1068"/>
      <c r="CW54" s="1068"/>
      <c r="CX54" s="1068"/>
      <c r="CY54" s="1068"/>
      <c r="CZ54" s="1068"/>
      <c r="DA54" s="1068"/>
      <c r="DB54" s="1068"/>
      <c r="DC54" s="1068"/>
    </row>
    <row r="55" spans="1:109">
      <c r="A55" s="1030"/>
      <c r="B55" s="727"/>
      <c r="G55" s="1040"/>
      <c r="H55" s="1040"/>
      <c r="I55" s="1040"/>
      <c r="J55" s="1040"/>
      <c r="K55" s="1049"/>
      <c r="L55" s="1049"/>
      <c r="M55" s="1049"/>
      <c r="N55" s="1049"/>
      <c r="AN55" s="1064" t="s">
        <v>514</v>
      </c>
      <c r="AO55" s="1064"/>
      <c r="AP55" s="1064"/>
      <c r="AQ55" s="1064"/>
      <c r="AR55" s="1064"/>
      <c r="AS55" s="1064"/>
      <c r="AT55" s="1064"/>
      <c r="AU55" s="1064"/>
      <c r="AV55" s="1064"/>
      <c r="AW55" s="1064"/>
      <c r="AX55" s="1064"/>
      <c r="AY55" s="1064"/>
      <c r="AZ55" s="1064"/>
      <c r="BA55" s="1064"/>
      <c r="BB55" s="1063" t="s">
        <v>550</v>
      </c>
      <c r="BC55" s="1063"/>
      <c r="BD55" s="1063"/>
      <c r="BE55" s="1063"/>
      <c r="BF55" s="1063"/>
      <c r="BG55" s="1063"/>
      <c r="BH55" s="1063"/>
      <c r="BI55" s="1063"/>
      <c r="BJ55" s="1063"/>
      <c r="BK55" s="1063"/>
      <c r="BL55" s="1063"/>
      <c r="BM55" s="1063"/>
      <c r="BN55" s="1063"/>
      <c r="BO55" s="1063"/>
      <c r="BP55" s="1068">
        <v>48</v>
      </c>
      <c r="BQ55" s="1068"/>
      <c r="BR55" s="1068"/>
      <c r="BS55" s="1068"/>
      <c r="BT55" s="1068"/>
      <c r="BU55" s="1068"/>
      <c r="BV55" s="1068"/>
      <c r="BW55" s="1068"/>
      <c r="BX55" s="1068">
        <v>49.1</v>
      </c>
      <c r="BY55" s="1068"/>
      <c r="BZ55" s="1068"/>
      <c r="CA55" s="1068"/>
      <c r="CB55" s="1068"/>
      <c r="CC55" s="1068"/>
      <c r="CD55" s="1068"/>
      <c r="CE55" s="1068"/>
      <c r="CF55" s="1068">
        <v>41.5</v>
      </c>
      <c r="CG55" s="1068"/>
      <c r="CH55" s="1068"/>
      <c r="CI55" s="1068"/>
      <c r="CJ55" s="1068"/>
      <c r="CK55" s="1068"/>
      <c r="CL55" s="1068"/>
      <c r="CM55" s="1068"/>
      <c r="CN55" s="1068">
        <v>25.2</v>
      </c>
      <c r="CO55" s="1068"/>
      <c r="CP55" s="1068"/>
      <c r="CQ55" s="1068"/>
      <c r="CR55" s="1068"/>
      <c r="CS55" s="1068"/>
      <c r="CT55" s="1068"/>
      <c r="CU55" s="1068"/>
      <c r="CV55" s="1068">
        <v>15.7</v>
      </c>
      <c r="CW55" s="1068"/>
      <c r="CX55" s="1068"/>
      <c r="CY55" s="1068"/>
      <c r="CZ55" s="1068"/>
      <c r="DA55" s="1068"/>
      <c r="DB55" s="1068"/>
      <c r="DC55" s="1068"/>
    </row>
    <row r="56" spans="1:109">
      <c r="A56" s="1030"/>
      <c r="B56" s="727"/>
      <c r="G56" s="1040"/>
      <c r="H56" s="1040"/>
      <c r="I56" s="1040"/>
      <c r="J56" s="1040"/>
      <c r="K56" s="1049"/>
      <c r="L56" s="1049"/>
      <c r="M56" s="1049"/>
      <c r="N56" s="1049"/>
      <c r="AN56" s="1064"/>
      <c r="AO56" s="1064"/>
      <c r="AP56" s="1064"/>
      <c r="AQ56" s="1064"/>
      <c r="AR56" s="1064"/>
      <c r="AS56" s="1064"/>
      <c r="AT56" s="1064"/>
      <c r="AU56" s="1064"/>
      <c r="AV56" s="1064"/>
      <c r="AW56" s="1064"/>
      <c r="AX56" s="1064"/>
      <c r="AY56" s="1064"/>
      <c r="AZ56" s="1064"/>
      <c r="BA56" s="1064"/>
      <c r="BB56" s="1063"/>
      <c r="BC56" s="1063"/>
      <c r="BD56" s="1063"/>
      <c r="BE56" s="1063"/>
      <c r="BF56" s="1063"/>
      <c r="BG56" s="1063"/>
      <c r="BH56" s="1063"/>
      <c r="BI56" s="1063"/>
      <c r="BJ56" s="1063"/>
      <c r="BK56" s="1063"/>
      <c r="BL56" s="1063"/>
      <c r="BM56" s="1063"/>
      <c r="BN56" s="1063"/>
      <c r="BO56" s="1063"/>
      <c r="BP56" s="1068"/>
      <c r="BQ56" s="1068"/>
      <c r="BR56" s="1068"/>
      <c r="BS56" s="1068"/>
      <c r="BT56" s="1068"/>
      <c r="BU56" s="1068"/>
      <c r="BV56" s="1068"/>
      <c r="BW56" s="1068"/>
      <c r="BX56" s="1068"/>
      <c r="BY56" s="1068"/>
      <c r="BZ56" s="1068"/>
      <c r="CA56" s="1068"/>
      <c r="CB56" s="1068"/>
      <c r="CC56" s="1068"/>
      <c r="CD56" s="1068"/>
      <c r="CE56" s="1068"/>
      <c r="CF56" s="1068"/>
      <c r="CG56" s="1068"/>
      <c r="CH56" s="1068"/>
      <c r="CI56" s="1068"/>
      <c r="CJ56" s="1068"/>
      <c r="CK56" s="1068"/>
      <c r="CL56" s="1068"/>
      <c r="CM56" s="1068"/>
      <c r="CN56" s="1068"/>
      <c r="CO56" s="1068"/>
      <c r="CP56" s="1068"/>
      <c r="CQ56" s="1068"/>
      <c r="CR56" s="1068"/>
      <c r="CS56" s="1068"/>
      <c r="CT56" s="1068"/>
      <c r="CU56" s="1068"/>
      <c r="CV56" s="1068"/>
      <c r="CW56" s="1068"/>
      <c r="CX56" s="1068"/>
      <c r="CY56" s="1068"/>
      <c r="CZ56" s="1068"/>
      <c r="DA56" s="1068"/>
      <c r="DB56" s="1068"/>
      <c r="DC56" s="1068"/>
    </row>
    <row r="57" spans="1:109" s="1030" customFormat="1">
      <c r="B57" s="1036"/>
      <c r="G57" s="1040"/>
      <c r="H57" s="1040"/>
      <c r="I57" s="1046"/>
      <c r="J57" s="1046"/>
      <c r="K57" s="1049"/>
      <c r="L57" s="1049"/>
      <c r="M57" s="1049"/>
      <c r="N57" s="1049"/>
      <c r="AM57" s="363"/>
      <c r="AN57" s="1064"/>
      <c r="AO57" s="1064"/>
      <c r="AP57" s="1064"/>
      <c r="AQ57" s="1064"/>
      <c r="AR57" s="1064"/>
      <c r="AS57" s="1064"/>
      <c r="AT57" s="1064"/>
      <c r="AU57" s="1064"/>
      <c r="AV57" s="1064"/>
      <c r="AW57" s="1064"/>
      <c r="AX57" s="1064"/>
      <c r="AY57" s="1064"/>
      <c r="AZ57" s="1064"/>
      <c r="BA57" s="1064"/>
      <c r="BB57" s="1063" t="s">
        <v>551</v>
      </c>
      <c r="BC57" s="1063"/>
      <c r="BD57" s="1063"/>
      <c r="BE57" s="1063"/>
      <c r="BF57" s="1063"/>
      <c r="BG57" s="1063"/>
      <c r="BH57" s="1063"/>
      <c r="BI57" s="1063"/>
      <c r="BJ57" s="1063"/>
      <c r="BK57" s="1063"/>
      <c r="BL57" s="1063"/>
      <c r="BM57" s="1063"/>
      <c r="BN57" s="1063"/>
      <c r="BO57" s="1063"/>
      <c r="BP57" s="1068">
        <v>60.8</v>
      </c>
      <c r="BQ57" s="1068"/>
      <c r="BR57" s="1068"/>
      <c r="BS57" s="1068"/>
      <c r="BT57" s="1068"/>
      <c r="BU57" s="1068"/>
      <c r="BV57" s="1068"/>
      <c r="BW57" s="1068"/>
      <c r="BX57" s="1068">
        <v>61</v>
      </c>
      <c r="BY57" s="1068"/>
      <c r="BZ57" s="1068"/>
      <c r="CA57" s="1068"/>
      <c r="CB57" s="1068"/>
      <c r="CC57" s="1068"/>
      <c r="CD57" s="1068"/>
      <c r="CE57" s="1068"/>
      <c r="CF57" s="1068">
        <v>61.7</v>
      </c>
      <c r="CG57" s="1068"/>
      <c r="CH57" s="1068"/>
      <c r="CI57" s="1068"/>
      <c r="CJ57" s="1068"/>
      <c r="CK57" s="1068"/>
      <c r="CL57" s="1068"/>
      <c r="CM57" s="1068"/>
      <c r="CN57" s="1068">
        <v>62.5</v>
      </c>
      <c r="CO57" s="1068"/>
      <c r="CP57" s="1068"/>
      <c r="CQ57" s="1068"/>
      <c r="CR57" s="1068"/>
      <c r="CS57" s="1068"/>
      <c r="CT57" s="1068"/>
      <c r="CU57" s="1068"/>
      <c r="CV57" s="1068">
        <v>65</v>
      </c>
      <c r="CW57" s="1068"/>
      <c r="CX57" s="1068"/>
      <c r="CY57" s="1068"/>
      <c r="CZ57" s="1068"/>
      <c r="DA57" s="1068"/>
      <c r="DB57" s="1068"/>
      <c r="DC57" s="1068"/>
      <c r="DD57" s="1073"/>
      <c r="DE57" s="1036"/>
    </row>
    <row r="58" spans="1:109" s="1030" customFormat="1">
      <c r="A58" s="363"/>
      <c r="B58" s="1036"/>
      <c r="G58" s="1040"/>
      <c r="H58" s="1040"/>
      <c r="I58" s="1046"/>
      <c r="J58" s="1046"/>
      <c r="K58" s="1049"/>
      <c r="L58" s="1049"/>
      <c r="M58" s="1049"/>
      <c r="N58" s="1049"/>
      <c r="AM58" s="363"/>
      <c r="AN58" s="1064"/>
      <c r="AO58" s="1064"/>
      <c r="AP58" s="1064"/>
      <c r="AQ58" s="1064"/>
      <c r="AR58" s="1064"/>
      <c r="AS58" s="1064"/>
      <c r="AT58" s="1064"/>
      <c r="AU58" s="1064"/>
      <c r="AV58" s="1064"/>
      <c r="AW58" s="1064"/>
      <c r="AX58" s="1064"/>
      <c r="AY58" s="1064"/>
      <c r="AZ58" s="1064"/>
      <c r="BA58" s="1064"/>
      <c r="BB58" s="1063"/>
      <c r="BC58" s="1063"/>
      <c r="BD58" s="1063"/>
      <c r="BE58" s="1063"/>
      <c r="BF58" s="1063"/>
      <c r="BG58" s="1063"/>
      <c r="BH58" s="1063"/>
      <c r="BI58" s="1063"/>
      <c r="BJ58" s="1063"/>
      <c r="BK58" s="1063"/>
      <c r="BL58" s="1063"/>
      <c r="BM58" s="1063"/>
      <c r="BN58" s="1063"/>
      <c r="BO58" s="1063"/>
      <c r="BP58" s="1068"/>
      <c r="BQ58" s="1068"/>
      <c r="BR58" s="1068"/>
      <c r="BS58" s="1068"/>
      <c r="BT58" s="1068"/>
      <c r="BU58" s="1068"/>
      <c r="BV58" s="1068"/>
      <c r="BW58" s="1068"/>
      <c r="BX58" s="1068"/>
      <c r="BY58" s="1068"/>
      <c r="BZ58" s="1068"/>
      <c r="CA58" s="1068"/>
      <c r="CB58" s="1068"/>
      <c r="CC58" s="1068"/>
      <c r="CD58" s="1068"/>
      <c r="CE58" s="1068"/>
      <c r="CF58" s="1068"/>
      <c r="CG58" s="1068"/>
      <c r="CH58" s="1068"/>
      <c r="CI58" s="1068"/>
      <c r="CJ58" s="1068"/>
      <c r="CK58" s="1068"/>
      <c r="CL58" s="1068"/>
      <c r="CM58" s="1068"/>
      <c r="CN58" s="1068"/>
      <c r="CO58" s="1068"/>
      <c r="CP58" s="1068"/>
      <c r="CQ58" s="1068"/>
      <c r="CR58" s="1068"/>
      <c r="CS58" s="1068"/>
      <c r="CT58" s="1068"/>
      <c r="CU58" s="1068"/>
      <c r="CV58" s="1068"/>
      <c r="CW58" s="1068"/>
      <c r="CX58" s="1068"/>
      <c r="CY58" s="1068"/>
      <c r="CZ58" s="1068"/>
      <c r="DA58" s="1068"/>
      <c r="DB58" s="1068"/>
      <c r="DC58" s="1068"/>
      <c r="DD58" s="1073"/>
      <c r="DE58" s="1036"/>
    </row>
    <row r="59" spans="1:109" s="1030" customFormat="1">
      <c r="A59" s="363"/>
      <c r="B59" s="1036"/>
      <c r="K59" s="1050"/>
      <c r="L59" s="1050"/>
      <c r="M59" s="1050"/>
      <c r="N59" s="1050"/>
      <c r="AQ59" s="1050"/>
      <c r="AR59" s="1050"/>
      <c r="AS59" s="1050"/>
      <c r="AT59" s="1050"/>
      <c r="BC59" s="1050"/>
      <c r="BD59" s="1050"/>
      <c r="BE59" s="1050"/>
      <c r="BF59" s="1050"/>
      <c r="BO59" s="1050"/>
      <c r="BP59" s="1050"/>
      <c r="BQ59" s="1050"/>
      <c r="BR59" s="1050"/>
      <c r="CA59" s="1050"/>
      <c r="CB59" s="1050"/>
      <c r="CC59" s="1050"/>
      <c r="CD59" s="1050"/>
      <c r="CM59" s="1050"/>
      <c r="CN59" s="1050"/>
      <c r="CO59" s="1050"/>
      <c r="CP59" s="1050"/>
      <c r="CY59" s="1050"/>
      <c r="CZ59" s="1050"/>
      <c r="DA59" s="1050"/>
      <c r="DB59" s="1050"/>
      <c r="DC59" s="1050"/>
      <c r="DD59" s="1073"/>
      <c r="DE59" s="1036"/>
    </row>
    <row r="60" spans="1:109" s="1030" customFormat="1">
      <c r="A60" s="363"/>
      <c r="B60" s="1036"/>
      <c r="K60" s="1050"/>
      <c r="L60" s="1050"/>
      <c r="M60" s="1050"/>
      <c r="N60" s="1050"/>
      <c r="AQ60" s="1050"/>
      <c r="AR60" s="1050"/>
      <c r="AS60" s="1050"/>
      <c r="AT60" s="1050"/>
      <c r="BC60" s="1050"/>
      <c r="BD60" s="1050"/>
      <c r="BE60" s="1050"/>
      <c r="BF60" s="1050"/>
      <c r="BO60" s="1050"/>
      <c r="BP60" s="1050"/>
      <c r="BQ60" s="1050"/>
      <c r="BR60" s="1050"/>
      <c r="CA60" s="1050"/>
      <c r="CB60" s="1050"/>
      <c r="CC60" s="1050"/>
      <c r="CD60" s="1050"/>
      <c r="CM60" s="1050"/>
      <c r="CN60" s="1050"/>
      <c r="CO60" s="1050"/>
      <c r="CP60" s="1050"/>
      <c r="CY60" s="1050"/>
      <c r="CZ60" s="1050"/>
      <c r="DA60" s="1050"/>
      <c r="DB60" s="1050"/>
      <c r="DC60" s="1050"/>
      <c r="DD60" s="1073"/>
      <c r="DE60" s="1036"/>
    </row>
    <row r="61" spans="1:109" s="1030" customFormat="1">
      <c r="A61" s="363"/>
      <c r="B61" s="1037"/>
      <c r="C61" s="1038"/>
      <c r="D61" s="1038"/>
      <c r="E61" s="1038"/>
      <c r="F61" s="1038"/>
      <c r="G61" s="1038"/>
      <c r="H61" s="1038"/>
      <c r="I61" s="1038"/>
      <c r="J61" s="1038"/>
      <c r="K61" s="1038"/>
      <c r="L61" s="1038"/>
      <c r="M61" s="1056"/>
      <c r="N61" s="1056"/>
      <c r="O61" s="1038"/>
      <c r="P61" s="1038"/>
      <c r="Q61" s="1038"/>
      <c r="R61" s="1038"/>
      <c r="S61" s="1038"/>
      <c r="T61" s="1038"/>
      <c r="U61" s="1038"/>
      <c r="V61" s="1038"/>
      <c r="W61" s="1038"/>
      <c r="X61" s="1038"/>
      <c r="Y61" s="1038"/>
      <c r="Z61" s="1038"/>
      <c r="AA61" s="1038"/>
      <c r="AB61" s="1038"/>
      <c r="AC61" s="1038"/>
      <c r="AD61" s="1038"/>
      <c r="AE61" s="1038"/>
      <c r="AF61" s="1038"/>
      <c r="AG61" s="1038"/>
      <c r="AH61" s="1038"/>
      <c r="AI61" s="1038"/>
      <c r="AJ61" s="1038"/>
      <c r="AK61" s="1038"/>
      <c r="AL61" s="1038"/>
      <c r="AM61" s="1038"/>
      <c r="AN61" s="1038"/>
      <c r="AO61" s="1038"/>
      <c r="AP61" s="1038"/>
      <c r="AQ61" s="1038"/>
      <c r="AR61" s="1038"/>
      <c r="AS61" s="1056"/>
      <c r="AT61" s="1056"/>
      <c r="AU61" s="1038"/>
      <c r="AV61" s="1038"/>
      <c r="AW61" s="1038"/>
      <c r="AX61" s="1038"/>
      <c r="AY61" s="1038"/>
      <c r="AZ61" s="1038"/>
      <c r="BA61" s="1038"/>
      <c r="BB61" s="1038"/>
      <c r="BC61" s="1038"/>
      <c r="BD61" s="1038"/>
      <c r="BE61" s="1056"/>
      <c r="BF61" s="1056"/>
      <c r="BG61" s="1038"/>
      <c r="BH61" s="1038"/>
      <c r="BI61" s="1038"/>
      <c r="BJ61" s="1038"/>
      <c r="BK61" s="1038"/>
      <c r="BL61" s="1038"/>
      <c r="BM61" s="1038"/>
      <c r="BN61" s="1038"/>
      <c r="BO61" s="1038"/>
      <c r="BP61" s="1038"/>
      <c r="BQ61" s="1056"/>
      <c r="BR61" s="1056"/>
      <c r="BS61" s="1038"/>
      <c r="BT61" s="1038"/>
      <c r="BU61" s="1038"/>
      <c r="BV61" s="1038"/>
      <c r="BW61" s="1038"/>
      <c r="BX61" s="1038"/>
      <c r="BY61" s="1038"/>
      <c r="BZ61" s="1038"/>
      <c r="CA61" s="1038"/>
      <c r="CB61" s="1038"/>
      <c r="CC61" s="1056"/>
      <c r="CD61" s="1056"/>
      <c r="CE61" s="1038"/>
      <c r="CF61" s="1038"/>
      <c r="CG61" s="1038"/>
      <c r="CH61" s="1038"/>
      <c r="CI61" s="1038"/>
      <c r="CJ61" s="1038"/>
      <c r="CK61" s="1038"/>
      <c r="CL61" s="1038"/>
      <c r="CM61" s="1038"/>
      <c r="CN61" s="1038"/>
      <c r="CO61" s="1056"/>
      <c r="CP61" s="1056"/>
      <c r="CQ61" s="1038"/>
      <c r="CR61" s="1038"/>
      <c r="CS61" s="1038"/>
      <c r="CT61" s="1038"/>
      <c r="CU61" s="1038"/>
      <c r="CV61" s="1038"/>
      <c r="CW61" s="1038"/>
      <c r="CX61" s="1038"/>
      <c r="CY61" s="1038"/>
      <c r="CZ61" s="1038"/>
      <c r="DA61" s="1056"/>
      <c r="DB61" s="1056"/>
      <c r="DC61" s="1056"/>
      <c r="DD61" s="1074"/>
      <c r="DE61" s="1036"/>
    </row>
    <row r="62" spans="1:109">
      <c r="B62" s="1035"/>
      <c r="C62" s="1035"/>
      <c r="D62" s="1035"/>
      <c r="E62" s="1035"/>
      <c r="F62" s="1035"/>
      <c r="G62" s="1035"/>
      <c r="H62" s="1035"/>
      <c r="I62" s="1035"/>
      <c r="J62" s="1035"/>
      <c r="K62" s="1035"/>
      <c r="L62" s="1035"/>
      <c r="M62" s="1035"/>
      <c r="N62" s="1035"/>
      <c r="O62" s="1035"/>
      <c r="P62" s="1035"/>
      <c r="Q62" s="1035"/>
      <c r="R62" s="1035"/>
      <c r="S62" s="1035"/>
      <c r="T62" s="1035"/>
      <c r="U62" s="1035"/>
      <c r="V62" s="1035"/>
      <c r="W62" s="1035"/>
      <c r="X62" s="1035"/>
      <c r="Y62" s="1035"/>
      <c r="Z62" s="1035"/>
      <c r="AA62" s="1035"/>
      <c r="AB62" s="1035"/>
      <c r="AC62" s="1035"/>
      <c r="AD62" s="1035"/>
      <c r="AE62" s="1035"/>
      <c r="AF62" s="1035"/>
      <c r="AG62" s="1035"/>
      <c r="AH62" s="1035"/>
      <c r="AI62" s="1035"/>
      <c r="AJ62" s="1035"/>
      <c r="AK62" s="1035"/>
      <c r="AL62" s="1035"/>
      <c r="AM62" s="1035"/>
      <c r="AN62" s="1035"/>
      <c r="AO62" s="1035"/>
      <c r="AP62" s="1035"/>
      <c r="AQ62" s="1035"/>
      <c r="AR62" s="1035"/>
      <c r="AS62" s="1035"/>
      <c r="AT62" s="1035"/>
      <c r="AU62" s="1035"/>
      <c r="AV62" s="1035"/>
      <c r="AW62" s="1035"/>
      <c r="AX62" s="1035"/>
      <c r="AY62" s="1035"/>
      <c r="AZ62" s="1035"/>
      <c r="BA62" s="1035"/>
      <c r="BB62" s="1035"/>
      <c r="BC62" s="1035"/>
      <c r="BD62" s="1035"/>
      <c r="BE62" s="1035"/>
      <c r="BF62" s="1035"/>
      <c r="BG62" s="1035"/>
      <c r="BH62" s="1035"/>
      <c r="BI62" s="1035"/>
      <c r="BJ62" s="1035"/>
      <c r="BK62" s="1035"/>
      <c r="BL62" s="1035"/>
      <c r="BM62" s="1035"/>
      <c r="BN62" s="1035"/>
      <c r="BO62" s="1035"/>
      <c r="BP62" s="1035"/>
      <c r="BQ62" s="1035"/>
      <c r="BR62" s="1035"/>
      <c r="BS62" s="1035"/>
      <c r="BT62" s="1035"/>
      <c r="BU62" s="1035"/>
      <c r="BV62" s="1035"/>
      <c r="BW62" s="1035"/>
      <c r="BX62" s="1035"/>
      <c r="BY62" s="1035"/>
      <c r="BZ62" s="1035"/>
      <c r="CA62" s="1035"/>
      <c r="CB62" s="1035"/>
      <c r="CC62" s="1035"/>
      <c r="CD62" s="1035"/>
      <c r="CE62" s="1035"/>
      <c r="CF62" s="1035"/>
      <c r="CG62" s="1035"/>
      <c r="CH62" s="1035"/>
      <c r="CI62" s="1035"/>
      <c r="CJ62" s="1035"/>
      <c r="CK62" s="1035"/>
      <c r="CL62" s="1035"/>
      <c r="CM62" s="1035"/>
      <c r="CN62" s="1035"/>
      <c r="CO62" s="1035"/>
      <c r="CP62" s="1035"/>
      <c r="CQ62" s="1035"/>
      <c r="CR62" s="1035"/>
      <c r="CS62" s="1035"/>
      <c r="CT62" s="1035"/>
      <c r="CU62" s="1035"/>
      <c r="CV62" s="1035"/>
      <c r="CW62" s="1035"/>
      <c r="CX62" s="1035"/>
      <c r="CY62" s="1035"/>
      <c r="CZ62" s="1035"/>
      <c r="DA62" s="1035"/>
      <c r="DB62" s="1035"/>
      <c r="DC62" s="1035"/>
      <c r="DD62" s="1035"/>
      <c r="DE62" s="738"/>
    </row>
    <row r="63" spans="1:109" ht="17.25">
      <c r="B63" s="736" t="s">
        <v>330</v>
      </c>
    </row>
    <row r="64" spans="1:109">
      <c r="B64" s="727"/>
      <c r="G64" s="1039"/>
      <c r="N64" s="1058"/>
      <c r="AM64" s="1039"/>
      <c r="AN64" s="1039" t="s">
        <v>547</v>
      </c>
      <c r="AP64" s="1030"/>
      <c r="AQ64" s="1030"/>
      <c r="AR64" s="1030"/>
      <c r="AY64" s="1039"/>
      <c r="BA64" s="1030"/>
      <c r="BB64" s="1030"/>
      <c r="BC64" s="1030"/>
      <c r="BK64" s="1039"/>
      <c r="BM64" s="1030"/>
      <c r="BN64" s="1030"/>
      <c r="BO64" s="1030"/>
      <c r="BW64" s="1039"/>
      <c r="BY64" s="1030"/>
      <c r="BZ64" s="1030"/>
      <c r="CA64" s="1030"/>
      <c r="CI64" s="1039"/>
      <c r="CK64" s="1030"/>
      <c r="CL64" s="1030"/>
      <c r="CM64" s="1030"/>
      <c r="CU64" s="1039"/>
      <c r="CW64" s="1030"/>
      <c r="CX64" s="1030"/>
      <c r="CY64" s="1030"/>
    </row>
    <row r="65" spans="2:107">
      <c r="B65" s="727"/>
      <c r="AN65" s="1059" t="s">
        <v>176</v>
      </c>
      <c r="AO65" s="1065"/>
      <c r="AP65" s="1065"/>
      <c r="AQ65" s="1065"/>
      <c r="AR65" s="1065"/>
      <c r="AS65" s="1065"/>
      <c r="AT65" s="1065"/>
      <c r="AU65" s="1065"/>
      <c r="AV65" s="1065"/>
      <c r="AW65" s="1065"/>
      <c r="AX65" s="1065"/>
      <c r="AY65" s="1065"/>
      <c r="AZ65" s="1065"/>
      <c r="BA65" s="1065"/>
      <c r="BB65" s="1065"/>
      <c r="BC65" s="1065"/>
      <c r="BD65" s="1065"/>
      <c r="BE65" s="1065"/>
      <c r="BF65" s="1065"/>
      <c r="BG65" s="1065"/>
      <c r="BH65" s="1065"/>
      <c r="BI65" s="1065"/>
      <c r="BJ65" s="1065"/>
      <c r="BK65" s="1065"/>
      <c r="BL65" s="1065"/>
      <c r="BM65" s="1065"/>
      <c r="BN65" s="1065"/>
      <c r="BO65" s="1065"/>
      <c r="BP65" s="1065"/>
      <c r="BQ65" s="1065"/>
      <c r="BR65" s="1065"/>
      <c r="BS65" s="1065"/>
      <c r="BT65" s="1065"/>
      <c r="BU65" s="1065"/>
      <c r="BV65" s="1065"/>
      <c r="BW65" s="1065"/>
      <c r="BX65" s="1065"/>
      <c r="BY65" s="1065"/>
      <c r="BZ65" s="1065"/>
      <c r="CA65" s="1065"/>
      <c r="CB65" s="1065"/>
      <c r="CC65" s="1065"/>
      <c r="CD65" s="1065"/>
      <c r="CE65" s="1065"/>
      <c r="CF65" s="1065"/>
      <c r="CG65" s="1065"/>
      <c r="CH65" s="1065"/>
      <c r="CI65" s="1065"/>
      <c r="CJ65" s="1065"/>
      <c r="CK65" s="1065"/>
      <c r="CL65" s="1065"/>
      <c r="CM65" s="1065"/>
      <c r="CN65" s="1065"/>
      <c r="CO65" s="1065"/>
      <c r="CP65" s="1065"/>
      <c r="CQ65" s="1065"/>
      <c r="CR65" s="1065"/>
      <c r="CS65" s="1065"/>
      <c r="CT65" s="1065"/>
      <c r="CU65" s="1065"/>
      <c r="CV65" s="1065"/>
      <c r="CW65" s="1065"/>
      <c r="CX65" s="1065"/>
      <c r="CY65" s="1065"/>
      <c r="CZ65" s="1065"/>
      <c r="DA65" s="1065"/>
      <c r="DB65" s="1065"/>
      <c r="DC65" s="1069"/>
    </row>
    <row r="66" spans="2:107">
      <c r="B66" s="727"/>
      <c r="AN66" s="1060"/>
      <c r="AO66" s="1066"/>
      <c r="AP66" s="1066"/>
      <c r="AQ66" s="1066"/>
      <c r="AR66" s="1066"/>
      <c r="AS66" s="1066"/>
      <c r="AT66" s="1066"/>
      <c r="AU66" s="1066"/>
      <c r="AV66" s="1066"/>
      <c r="AW66" s="1066"/>
      <c r="AX66" s="1066"/>
      <c r="AY66" s="1066"/>
      <c r="AZ66" s="1066"/>
      <c r="BA66" s="1066"/>
      <c r="BB66" s="1066"/>
      <c r="BC66" s="1066"/>
      <c r="BD66" s="1066"/>
      <c r="BE66" s="1066"/>
      <c r="BF66" s="1066"/>
      <c r="BG66" s="1066"/>
      <c r="BH66" s="1066"/>
      <c r="BI66" s="1066"/>
      <c r="BJ66" s="1066"/>
      <c r="BK66" s="1066"/>
      <c r="BL66" s="1066"/>
      <c r="BM66" s="1066"/>
      <c r="BN66" s="1066"/>
      <c r="BO66" s="1066"/>
      <c r="BP66" s="1066"/>
      <c r="BQ66" s="1066"/>
      <c r="BR66" s="1066"/>
      <c r="BS66" s="1066"/>
      <c r="BT66" s="1066"/>
      <c r="BU66" s="1066"/>
      <c r="BV66" s="1066"/>
      <c r="BW66" s="1066"/>
      <c r="BX66" s="1066"/>
      <c r="BY66" s="1066"/>
      <c r="BZ66" s="1066"/>
      <c r="CA66" s="1066"/>
      <c r="CB66" s="1066"/>
      <c r="CC66" s="1066"/>
      <c r="CD66" s="1066"/>
      <c r="CE66" s="1066"/>
      <c r="CF66" s="1066"/>
      <c r="CG66" s="1066"/>
      <c r="CH66" s="1066"/>
      <c r="CI66" s="1066"/>
      <c r="CJ66" s="1066"/>
      <c r="CK66" s="1066"/>
      <c r="CL66" s="1066"/>
      <c r="CM66" s="1066"/>
      <c r="CN66" s="1066"/>
      <c r="CO66" s="1066"/>
      <c r="CP66" s="1066"/>
      <c r="CQ66" s="1066"/>
      <c r="CR66" s="1066"/>
      <c r="CS66" s="1066"/>
      <c r="CT66" s="1066"/>
      <c r="CU66" s="1066"/>
      <c r="CV66" s="1066"/>
      <c r="CW66" s="1066"/>
      <c r="CX66" s="1066"/>
      <c r="CY66" s="1066"/>
      <c r="CZ66" s="1066"/>
      <c r="DA66" s="1066"/>
      <c r="DB66" s="1066"/>
      <c r="DC66" s="1070"/>
    </row>
    <row r="67" spans="2:107">
      <c r="B67" s="727"/>
      <c r="AN67" s="1060"/>
      <c r="AO67" s="1066"/>
      <c r="AP67" s="1066"/>
      <c r="AQ67" s="1066"/>
      <c r="AR67" s="1066"/>
      <c r="AS67" s="1066"/>
      <c r="AT67" s="1066"/>
      <c r="AU67" s="1066"/>
      <c r="AV67" s="1066"/>
      <c r="AW67" s="1066"/>
      <c r="AX67" s="1066"/>
      <c r="AY67" s="1066"/>
      <c r="AZ67" s="1066"/>
      <c r="BA67" s="1066"/>
      <c r="BB67" s="1066"/>
      <c r="BC67" s="1066"/>
      <c r="BD67" s="1066"/>
      <c r="BE67" s="1066"/>
      <c r="BF67" s="1066"/>
      <c r="BG67" s="1066"/>
      <c r="BH67" s="1066"/>
      <c r="BI67" s="1066"/>
      <c r="BJ67" s="1066"/>
      <c r="BK67" s="1066"/>
      <c r="BL67" s="1066"/>
      <c r="BM67" s="1066"/>
      <c r="BN67" s="1066"/>
      <c r="BO67" s="1066"/>
      <c r="BP67" s="1066"/>
      <c r="BQ67" s="1066"/>
      <c r="BR67" s="1066"/>
      <c r="BS67" s="1066"/>
      <c r="BT67" s="1066"/>
      <c r="BU67" s="1066"/>
      <c r="BV67" s="1066"/>
      <c r="BW67" s="1066"/>
      <c r="BX67" s="1066"/>
      <c r="BY67" s="1066"/>
      <c r="BZ67" s="1066"/>
      <c r="CA67" s="1066"/>
      <c r="CB67" s="1066"/>
      <c r="CC67" s="1066"/>
      <c r="CD67" s="1066"/>
      <c r="CE67" s="1066"/>
      <c r="CF67" s="1066"/>
      <c r="CG67" s="1066"/>
      <c r="CH67" s="1066"/>
      <c r="CI67" s="1066"/>
      <c r="CJ67" s="1066"/>
      <c r="CK67" s="1066"/>
      <c r="CL67" s="1066"/>
      <c r="CM67" s="1066"/>
      <c r="CN67" s="1066"/>
      <c r="CO67" s="1066"/>
      <c r="CP67" s="1066"/>
      <c r="CQ67" s="1066"/>
      <c r="CR67" s="1066"/>
      <c r="CS67" s="1066"/>
      <c r="CT67" s="1066"/>
      <c r="CU67" s="1066"/>
      <c r="CV67" s="1066"/>
      <c r="CW67" s="1066"/>
      <c r="CX67" s="1066"/>
      <c r="CY67" s="1066"/>
      <c r="CZ67" s="1066"/>
      <c r="DA67" s="1066"/>
      <c r="DB67" s="1066"/>
      <c r="DC67" s="1070"/>
    </row>
    <row r="68" spans="2:107">
      <c r="B68" s="727"/>
      <c r="AN68" s="1060"/>
      <c r="AO68" s="1066"/>
      <c r="AP68" s="1066"/>
      <c r="AQ68" s="1066"/>
      <c r="AR68" s="1066"/>
      <c r="AS68" s="1066"/>
      <c r="AT68" s="1066"/>
      <c r="AU68" s="1066"/>
      <c r="AV68" s="1066"/>
      <c r="AW68" s="1066"/>
      <c r="AX68" s="1066"/>
      <c r="AY68" s="1066"/>
      <c r="AZ68" s="1066"/>
      <c r="BA68" s="1066"/>
      <c r="BB68" s="1066"/>
      <c r="BC68" s="1066"/>
      <c r="BD68" s="1066"/>
      <c r="BE68" s="1066"/>
      <c r="BF68" s="1066"/>
      <c r="BG68" s="1066"/>
      <c r="BH68" s="1066"/>
      <c r="BI68" s="1066"/>
      <c r="BJ68" s="1066"/>
      <c r="BK68" s="1066"/>
      <c r="BL68" s="1066"/>
      <c r="BM68" s="1066"/>
      <c r="BN68" s="1066"/>
      <c r="BO68" s="1066"/>
      <c r="BP68" s="1066"/>
      <c r="BQ68" s="1066"/>
      <c r="BR68" s="1066"/>
      <c r="BS68" s="1066"/>
      <c r="BT68" s="1066"/>
      <c r="BU68" s="1066"/>
      <c r="BV68" s="1066"/>
      <c r="BW68" s="1066"/>
      <c r="BX68" s="1066"/>
      <c r="BY68" s="1066"/>
      <c r="BZ68" s="1066"/>
      <c r="CA68" s="1066"/>
      <c r="CB68" s="1066"/>
      <c r="CC68" s="1066"/>
      <c r="CD68" s="1066"/>
      <c r="CE68" s="1066"/>
      <c r="CF68" s="1066"/>
      <c r="CG68" s="1066"/>
      <c r="CH68" s="1066"/>
      <c r="CI68" s="1066"/>
      <c r="CJ68" s="1066"/>
      <c r="CK68" s="1066"/>
      <c r="CL68" s="1066"/>
      <c r="CM68" s="1066"/>
      <c r="CN68" s="1066"/>
      <c r="CO68" s="1066"/>
      <c r="CP68" s="1066"/>
      <c r="CQ68" s="1066"/>
      <c r="CR68" s="1066"/>
      <c r="CS68" s="1066"/>
      <c r="CT68" s="1066"/>
      <c r="CU68" s="1066"/>
      <c r="CV68" s="1066"/>
      <c r="CW68" s="1066"/>
      <c r="CX68" s="1066"/>
      <c r="CY68" s="1066"/>
      <c r="CZ68" s="1066"/>
      <c r="DA68" s="1066"/>
      <c r="DB68" s="1066"/>
      <c r="DC68" s="1070"/>
    </row>
    <row r="69" spans="2:107">
      <c r="B69" s="727"/>
      <c r="AN69" s="1061"/>
      <c r="AO69" s="1067"/>
      <c r="AP69" s="1067"/>
      <c r="AQ69" s="1067"/>
      <c r="AR69" s="1067"/>
      <c r="AS69" s="1067"/>
      <c r="AT69" s="1067"/>
      <c r="AU69" s="1067"/>
      <c r="AV69" s="1067"/>
      <c r="AW69" s="1067"/>
      <c r="AX69" s="1067"/>
      <c r="AY69" s="1067"/>
      <c r="AZ69" s="1067"/>
      <c r="BA69" s="1067"/>
      <c r="BB69" s="1067"/>
      <c r="BC69" s="1067"/>
      <c r="BD69" s="1067"/>
      <c r="BE69" s="1067"/>
      <c r="BF69" s="1067"/>
      <c r="BG69" s="1067"/>
      <c r="BH69" s="1067"/>
      <c r="BI69" s="1067"/>
      <c r="BJ69" s="1067"/>
      <c r="BK69" s="1067"/>
      <c r="BL69" s="1067"/>
      <c r="BM69" s="1067"/>
      <c r="BN69" s="1067"/>
      <c r="BO69" s="1067"/>
      <c r="BP69" s="1067"/>
      <c r="BQ69" s="1067"/>
      <c r="BR69" s="1067"/>
      <c r="BS69" s="1067"/>
      <c r="BT69" s="1067"/>
      <c r="BU69" s="1067"/>
      <c r="BV69" s="1067"/>
      <c r="BW69" s="1067"/>
      <c r="BX69" s="1067"/>
      <c r="BY69" s="1067"/>
      <c r="BZ69" s="1067"/>
      <c r="CA69" s="1067"/>
      <c r="CB69" s="1067"/>
      <c r="CC69" s="1067"/>
      <c r="CD69" s="1067"/>
      <c r="CE69" s="1067"/>
      <c r="CF69" s="1067"/>
      <c r="CG69" s="1067"/>
      <c r="CH69" s="1067"/>
      <c r="CI69" s="1067"/>
      <c r="CJ69" s="1067"/>
      <c r="CK69" s="1067"/>
      <c r="CL69" s="1067"/>
      <c r="CM69" s="1067"/>
      <c r="CN69" s="1067"/>
      <c r="CO69" s="1067"/>
      <c r="CP69" s="1067"/>
      <c r="CQ69" s="1067"/>
      <c r="CR69" s="1067"/>
      <c r="CS69" s="1067"/>
      <c r="CT69" s="1067"/>
      <c r="CU69" s="1067"/>
      <c r="CV69" s="1067"/>
      <c r="CW69" s="1067"/>
      <c r="CX69" s="1067"/>
      <c r="CY69" s="1067"/>
      <c r="CZ69" s="1067"/>
      <c r="DA69" s="1067"/>
      <c r="DB69" s="1067"/>
      <c r="DC69" s="1071"/>
    </row>
    <row r="70" spans="2:107">
      <c r="B70" s="727"/>
      <c r="H70" s="1044"/>
      <c r="I70" s="1044"/>
      <c r="J70" s="1047"/>
      <c r="K70" s="1047"/>
      <c r="L70" s="1054"/>
      <c r="M70" s="1047"/>
      <c r="N70" s="1054"/>
      <c r="AN70" s="1043"/>
      <c r="AO70" s="1043"/>
      <c r="AP70" s="1043"/>
      <c r="AZ70" s="1043"/>
      <c r="BA70" s="1043"/>
      <c r="BB70" s="1043"/>
      <c r="BL70" s="1043"/>
      <c r="BM70" s="1043"/>
      <c r="BN70" s="1043"/>
      <c r="BX70" s="1043"/>
      <c r="BY70" s="1043"/>
      <c r="BZ70" s="1043"/>
      <c r="CJ70" s="1043"/>
      <c r="CK70" s="1043"/>
      <c r="CL70" s="1043"/>
      <c r="CV70" s="1043"/>
      <c r="CW70" s="1043"/>
      <c r="CX70" s="1043"/>
    </row>
    <row r="71" spans="2:107">
      <c r="B71" s="727"/>
      <c r="G71" s="1042"/>
      <c r="I71" s="1046"/>
      <c r="J71" s="1047"/>
      <c r="K71" s="1047"/>
      <c r="L71" s="1054"/>
      <c r="M71" s="1047"/>
      <c r="N71" s="1054"/>
      <c r="AM71" s="1042"/>
      <c r="AN71" s="363" t="s">
        <v>164</v>
      </c>
    </row>
    <row r="72" spans="2:107">
      <c r="B72" s="727"/>
      <c r="G72" s="1040"/>
      <c r="H72" s="1040"/>
      <c r="I72" s="1040"/>
      <c r="J72" s="1040"/>
      <c r="K72" s="1048"/>
      <c r="L72" s="1048"/>
      <c r="M72" s="1055"/>
      <c r="N72" s="1055"/>
      <c r="AN72" s="1062"/>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4" t="s">
        <v>530</v>
      </c>
      <c r="BQ72" s="1064"/>
      <c r="BR72" s="1064"/>
      <c r="BS72" s="1064"/>
      <c r="BT72" s="1064"/>
      <c r="BU72" s="1064"/>
      <c r="BV72" s="1064"/>
      <c r="BW72" s="1064"/>
      <c r="BX72" s="1064" t="s">
        <v>531</v>
      </c>
      <c r="BY72" s="1064"/>
      <c r="BZ72" s="1064"/>
      <c r="CA72" s="1064"/>
      <c r="CB72" s="1064"/>
      <c r="CC72" s="1064"/>
      <c r="CD72" s="1064"/>
      <c r="CE72" s="1064"/>
      <c r="CF72" s="1064" t="s">
        <v>532</v>
      </c>
      <c r="CG72" s="1064"/>
      <c r="CH72" s="1064"/>
      <c r="CI72" s="1064"/>
      <c r="CJ72" s="1064"/>
      <c r="CK72" s="1064"/>
      <c r="CL72" s="1064"/>
      <c r="CM72" s="1064"/>
      <c r="CN72" s="1064" t="s">
        <v>533</v>
      </c>
      <c r="CO72" s="1064"/>
      <c r="CP72" s="1064"/>
      <c r="CQ72" s="1064"/>
      <c r="CR72" s="1064"/>
      <c r="CS72" s="1064"/>
      <c r="CT72" s="1064"/>
      <c r="CU72" s="1064"/>
      <c r="CV72" s="1064" t="s">
        <v>534</v>
      </c>
      <c r="CW72" s="1064"/>
      <c r="CX72" s="1064"/>
      <c r="CY72" s="1064"/>
      <c r="CZ72" s="1064"/>
      <c r="DA72" s="1064"/>
      <c r="DB72" s="1064"/>
      <c r="DC72" s="1064"/>
    </row>
    <row r="73" spans="2:107">
      <c r="B73" s="727"/>
      <c r="G73" s="1041"/>
      <c r="H73" s="1041"/>
      <c r="I73" s="1041"/>
      <c r="J73" s="1041"/>
      <c r="K73" s="1051"/>
      <c r="L73" s="1051"/>
      <c r="M73" s="1051"/>
      <c r="N73" s="1051"/>
      <c r="AM73" s="1043"/>
      <c r="AN73" s="1063" t="s">
        <v>549</v>
      </c>
      <c r="AO73" s="1063"/>
      <c r="AP73" s="1063"/>
      <c r="AQ73" s="1063"/>
      <c r="AR73" s="1063"/>
      <c r="AS73" s="1063"/>
      <c r="AT73" s="1063"/>
      <c r="AU73" s="1063"/>
      <c r="AV73" s="1063"/>
      <c r="AW73" s="1063"/>
      <c r="AX73" s="1063"/>
      <c r="AY73" s="1063"/>
      <c r="AZ73" s="1063"/>
      <c r="BA73" s="1063"/>
      <c r="BB73" s="1063" t="s">
        <v>550</v>
      </c>
      <c r="BC73" s="1063"/>
      <c r="BD73" s="1063"/>
      <c r="BE73" s="1063"/>
      <c r="BF73" s="1063"/>
      <c r="BG73" s="1063"/>
      <c r="BH73" s="1063"/>
      <c r="BI73" s="1063"/>
      <c r="BJ73" s="1063"/>
      <c r="BK73" s="1063"/>
      <c r="BL73" s="1063"/>
      <c r="BM73" s="1063"/>
      <c r="BN73" s="1063"/>
      <c r="BO73" s="1063"/>
      <c r="BP73" s="1068">
        <v>21.1</v>
      </c>
      <c r="BQ73" s="1068"/>
      <c r="BR73" s="1068"/>
      <c r="BS73" s="1068"/>
      <c r="BT73" s="1068"/>
      <c r="BU73" s="1068"/>
      <c r="BV73" s="1068"/>
      <c r="BW73" s="1068"/>
      <c r="BX73" s="1068">
        <v>13.3</v>
      </c>
      <c r="BY73" s="1068"/>
      <c r="BZ73" s="1068"/>
      <c r="CA73" s="1068"/>
      <c r="CB73" s="1068"/>
      <c r="CC73" s="1068"/>
      <c r="CD73" s="1068"/>
      <c r="CE73" s="1068"/>
      <c r="CF73" s="1068"/>
      <c r="CG73" s="1068"/>
      <c r="CH73" s="1068"/>
      <c r="CI73" s="1068"/>
      <c r="CJ73" s="1068"/>
      <c r="CK73" s="1068"/>
      <c r="CL73" s="1068"/>
      <c r="CM73" s="1068"/>
      <c r="CN73" s="1068"/>
      <c r="CO73" s="1068"/>
      <c r="CP73" s="1068"/>
      <c r="CQ73" s="1068"/>
      <c r="CR73" s="1068"/>
      <c r="CS73" s="1068"/>
      <c r="CT73" s="1068"/>
      <c r="CU73" s="1068"/>
      <c r="CV73" s="1068"/>
      <c r="CW73" s="1068"/>
      <c r="CX73" s="1068"/>
      <c r="CY73" s="1068"/>
      <c r="CZ73" s="1068"/>
      <c r="DA73" s="1068"/>
      <c r="DB73" s="1068"/>
      <c r="DC73" s="1068"/>
    </row>
    <row r="74" spans="2:107">
      <c r="B74" s="727"/>
      <c r="G74" s="1041"/>
      <c r="H74" s="1041"/>
      <c r="I74" s="1041"/>
      <c r="J74" s="1041"/>
      <c r="K74" s="1051"/>
      <c r="L74" s="1051"/>
      <c r="M74" s="1051"/>
      <c r="N74" s="1051"/>
      <c r="AM74" s="1043"/>
      <c r="AN74" s="1063"/>
      <c r="AO74" s="1063"/>
      <c r="AP74" s="1063"/>
      <c r="AQ74" s="1063"/>
      <c r="AR74" s="1063"/>
      <c r="AS74" s="1063"/>
      <c r="AT74" s="1063"/>
      <c r="AU74" s="1063"/>
      <c r="AV74" s="1063"/>
      <c r="AW74" s="1063"/>
      <c r="AX74" s="1063"/>
      <c r="AY74" s="1063"/>
      <c r="AZ74" s="1063"/>
      <c r="BA74" s="1063"/>
      <c r="BB74" s="1063"/>
      <c r="BC74" s="1063"/>
      <c r="BD74" s="1063"/>
      <c r="BE74" s="1063"/>
      <c r="BF74" s="1063"/>
      <c r="BG74" s="1063"/>
      <c r="BH74" s="1063"/>
      <c r="BI74" s="1063"/>
      <c r="BJ74" s="1063"/>
      <c r="BK74" s="1063"/>
      <c r="BL74" s="1063"/>
      <c r="BM74" s="1063"/>
      <c r="BN74" s="1063"/>
      <c r="BO74" s="1063"/>
      <c r="BP74" s="1068"/>
      <c r="BQ74" s="1068"/>
      <c r="BR74" s="1068"/>
      <c r="BS74" s="1068"/>
      <c r="BT74" s="1068"/>
      <c r="BU74" s="1068"/>
      <c r="BV74" s="1068"/>
      <c r="BW74" s="1068"/>
      <c r="BX74" s="1068"/>
      <c r="BY74" s="1068"/>
      <c r="BZ74" s="1068"/>
      <c r="CA74" s="1068"/>
      <c r="CB74" s="1068"/>
      <c r="CC74" s="1068"/>
      <c r="CD74" s="1068"/>
      <c r="CE74" s="1068"/>
      <c r="CF74" s="1068"/>
      <c r="CG74" s="1068"/>
      <c r="CH74" s="1068"/>
      <c r="CI74" s="1068"/>
      <c r="CJ74" s="1068"/>
      <c r="CK74" s="1068"/>
      <c r="CL74" s="1068"/>
      <c r="CM74" s="1068"/>
      <c r="CN74" s="1068"/>
      <c r="CO74" s="1068"/>
      <c r="CP74" s="1068"/>
      <c r="CQ74" s="1068"/>
      <c r="CR74" s="1068"/>
      <c r="CS74" s="1068"/>
      <c r="CT74" s="1068"/>
      <c r="CU74" s="1068"/>
      <c r="CV74" s="1068"/>
      <c r="CW74" s="1068"/>
      <c r="CX74" s="1068"/>
      <c r="CY74" s="1068"/>
      <c r="CZ74" s="1068"/>
      <c r="DA74" s="1068"/>
      <c r="DB74" s="1068"/>
      <c r="DC74" s="1068"/>
    </row>
    <row r="75" spans="2:107">
      <c r="B75" s="727"/>
      <c r="G75" s="1041"/>
      <c r="H75" s="1041"/>
      <c r="I75" s="1040"/>
      <c r="J75" s="1040"/>
      <c r="K75" s="1049"/>
      <c r="L75" s="1049"/>
      <c r="M75" s="1049"/>
      <c r="N75" s="1049"/>
      <c r="AM75" s="1043"/>
      <c r="AN75" s="1063"/>
      <c r="AO75" s="1063"/>
      <c r="AP75" s="1063"/>
      <c r="AQ75" s="1063"/>
      <c r="AR75" s="1063"/>
      <c r="AS75" s="1063"/>
      <c r="AT75" s="1063"/>
      <c r="AU75" s="1063"/>
      <c r="AV75" s="1063"/>
      <c r="AW75" s="1063"/>
      <c r="AX75" s="1063"/>
      <c r="AY75" s="1063"/>
      <c r="AZ75" s="1063"/>
      <c r="BA75" s="1063"/>
      <c r="BB75" s="1063" t="s">
        <v>406</v>
      </c>
      <c r="BC75" s="1063"/>
      <c r="BD75" s="1063"/>
      <c r="BE75" s="1063"/>
      <c r="BF75" s="1063"/>
      <c r="BG75" s="1063"/>
      <c r="BH75" s="1063"/>
      <c r="BI75" s="1063"/>
      <c r="BJ75" s="1063"/>
      <c r="BK75" s="1063"/>
      <c r="BL75" s="1063"/>
      <c r="BM75" s="1063"/>
      <c r="BN75" s="1063"/>
      <c r="BO75" s="1063"/>
      <c r="BP75" s="1068">
        <v>11</v>
      </c>
      <c r="BQ75" s="1068"/>
      <c r="BR75" s="1068"/>
      <c r="BS75" s="1068"/>
      <c r="BT75" s="1068"/>
      <c r="BU75" s="1068"/>
      <c r="BV75" s="1068"/>
      <c r="BW75" s="1068"/>
      <c r="BX75" s="1068">
        <v>10.4</v>
      </c>
      <c r="BY75" s="1068"/>
      <c r="BZ75" s="1068"/>
      <c r="CA75" s="1068"/>
      <c r="CB75" s="1068"/>
      <c r="CC75" s="1068"/>
      <c r="CD75" s="1068"/>
      <c r="CE75" s="1068"/>
      <c r="CF75" s="1068">
        <v>10.199999999999999</v>
      </c>
      <c r="CG75" s="1068"/>
      <c r="CH75" s="1068"/>
      <c r="CI75" s="1068"/>
      <c r="CJ75" s="1068"/>
      <c r="CK75" s="1068"/>
      <c r="CL75" s="1068"/>
      <c r="CM75" s="1068"/>
      <c r="CN75" s="1068">
        <v>9.4</v>
      </c>
      <c r="CO75" s="1068"/>
      <c r="CP75" s="1068"/>
      <c r="CQ75" s="1068"/>
      <c r="CR75" s="1068"/>
      <c r="CS75" s="1068"/>
      <c r="CT75" s="1068"/>
      <c r="CU75" s="1068"/>
      <c r="CV75" s="1068">
        <v>8.6</v>
      </c>
      <c r="CW75" s="1068"/>
      <c r="CX75" s="1068"/>
      <c r="CY75" s="1068"/>
      <c r="CZ75" s="1068"/>
      <c r="DA75" s="1068"/>
      <c r="DB75" s="1068"/>
      <c r="DC75" s="1068"/>
    </row>
    <row r="76" spans="2:107">
      <c r="B76" s="727"/>
      <c r="G76" s="1041"/>
      <c r="H76" s="1041"/>
      <c r="I76" s="1040"/>
      <c r="J76" s="1040"/>
      <c r="K76" s="1049"/>
      <c r="L76" s="1049"/>
      <c r="M76" s="1049"/>
      <c r="N76" s="1049"/>
      <c r="AM76" s="1043"/>
      <c r="AN76" s="1063"/>
      <c r="AO76" s="1063"/>
      <c r="AP76" s="1063"/>
      <c r="AQ76" s="1063"/>
      <c r="AR76" s="1063"/>
      <c r="AS76" s="1063"/>
      <c r="AT76" s="1063"/>
      <c r="AU76" s="1063"/>
      <c r="AV76" s="1063"/>
      <c r="AW76" s="1063"/>
      <c r="AX76" s="1063"/>
      <c r="AY76" s="1063"/>
      <c r="AZ76" s="1063"/>
      <c r="BA76" s="1063"/>
      <c r="BB76" s="1063"/>
      <c r="BC76" s="1063"/>
      <c r="BD76" s="1063"/>
      <c r="BE76" s="1063"/>
      <c r="BF76" s="1063"/>
      <c r="BG76" s="1063"/>
      <c r="BH76" s="1063"/>
      <c r="BI76" s="1063"/>
      <c r="BJ76" s="1063"/>
      <c r="BK76" s="1063"/>
      <c r="BL76" s="1063"/>
      <c r="BM76" s="1063"/>
      <c r="BN76" s="1063"/>
      <c r="BO76" s="1063"/>
      <c r="BP76" s="1068"/>
      <c r="BQ76" s="1068"/>
      <c r="BR76" s="1068"/>
      <c r="BS76" s="1068"/>
      <c r="BT76" s="1068"/>
      <c r="BU76" s="1068"/>
      <c r="BV76" s="1068"/>
      <c r="BW76" s="1068"/>
      <c r="BX76" s="1068"/>
      <c r="BY76" s="1068"/>
      <c r="BZ76" s="1068"/>
      <c r="CA76" s="1068"/>
      <c r="CB76" s="1068"/>
      <c r="CC76" s="1068"/>
      <c r="CD76" s="1068"/>
      <c r="CE76" s="1068"/>
      <c r="CF76" s="1068"/>
      <c r="CG76" s="1068"/>
      <c r="CH76" s="1068"/>
      <c r="CI76" s="1068"/>
      <c r="CJ76" s="1068"/>
      <c r="CK76" s="1068"/>
      <c r="CL76" s="1068"/>
      <c r="CM76" s="1068"/>
      <c r="CN76" s="1068"/>
      <c r="CO76" s="1068"/>
      <c r="CP76" s="1068"/>
      <c r="CQ76" s="1068"/>
      <c r="CR76" s="1068"/>
      <c r="CS76" s="1068"/>
      <c r="CT76" s="1068"/>
      <c r="CU76" s="1068"/>
      <c r="CV76" s="1068"/>
      <c r="CW76" s="1068"/>
      <c r="CX76" s="1068"/>
      <c r="CY76" s="1068"/>
      <c r="CZ76" s="1068"/>
      <c r="DA76" s="1068"/>
      <c r="DB76" s="1068"/>
      <c r="DC76" s="1068"/>
    </row>
    <row r="77" spans="2:107">
      <c r="B77" s="727"/>
      <c r="G77" s="1040"/>
      <c r="H77" s="1040"/>
      <c r="I77" s="1040"/>
      <c r="J77" s="1040"/>
      <c r="K77" s="1051"/>
      <c r="L77" s="1051"/>
      <c r="M77" s="1051"/>
      <c r="N77" s="1051"/>
      <c r="AN77" s="1064" t="s">
        <v>514</v>
      </c>
      <c r="AO77" s="1064"/>
      <c r="AP77" s="1064"/>
      <c r="AQ77" s="1064"/>
      <c r="AR77" s="1064"/>
      <c r="AS77" s="1064"/>
      <c r="AT77" s="1064"/>
      <c r="AU77" s="1064"/>
      <c r="AV77" s="1064"/>
      <c r="AW77" s="1064"/>
      <c r="AX77" s="1064"/>
      <c r="AY77" s="1064"/>
      <c r="AZ77" s="1064"/>
      <c r="BA77" s="1064"/>
      <c r="BB77" s="1063" t="s">
        <v>550</v>
      </c>
      <c r="BC77" s="1063"/>
      <c r="BD77" s="1063"/>
      <c r="BE77" s="1063"/>
      <c r="BF77" s="1063"/>
      <c r="BG77" s="1063"/>
      <c r="BH77" s="1063"/>
      <c r="BI77" s="1063"/>
      <c r="BJ77" s="1063"/>
      <c r="BK77" s="1063"/>
      <c r="BL77" s="1063"/>
      <c r="BM77" s="1063"/>
      <c r="BN77" s="1063"/>
      <c r="BO77" s="1063"/>
      <c r="BP77" s="1068">
        <v>48</v>
      </c>
      <c r="BQ77" s="1068"/>
      <c r="BR77" s="1068"/>
      <c r="BS77" s="1068"/>
      <c r="BT77" s="1068"/>
      <c r="BU77" s="1068"/>
      <c r="BV77" s="1068"/>
      <c r="BW77" s="1068"/>
      <c r="BX77" s="1068">
        <v>49.1</v>
      </c>
      <c r="BY77" s="1068"/>
      <c r="BZ77" s="1068"/>
      <c r="CA77" s="1068"/>
      <c r="CB77" s="1068"/>
      <c r="CC77" s="1068"/>
      <c r="CD77" s="1068"/>
      <c r="CE77" s="1068"/>
      <c r="CF77" s="1068">
        <v>41.5</v>
      </c>
      <c r="CG77" s="1068"/>
      <c r="CH77" s="1068"/>
      <c r="CI77" s="1068"/>
      <c r="CJ77" s="1068"/>
      <c r="CK77" s="1068"/>
      <c r="CL77" s="1068"/>
      <c r="CM77" s="1068"/>
      <c r="CN77" s="1068">
        <v>25.2</v>
      </c>
      <c r="CO77" s="1068"/>
      <c r="CP77" s="1068"/>
      <c r="CQ77" s="1068"/>
      <c r="CR77" s="1068"/>
      <c r="CS77" s="1068"/>
      <c r="CT77" s="1068"/>
      <c r="CU77" s="1068"/>
      <c r="CV77" s="1068">
        <v>15.7</v>
      </c>
      <c r="CW77" s="1068"/>
      <c r="CX77" s="1068"/>
      <c r="CY77" s="1068"/>
      <c r="CZ77" s="1068"/>
      <c r="DA77" s="1068"/>
      <c r="DB77" s="1068"/>
      <c r="DC77" s="1068"/>
    </row>
    <row r="78" spans="2:107">
      <c r="B78" s="727"/>
      <c r="G78" s="1040"/>
      <c r="H78" s="1040"/>
      <c r="I78" s="1040"/>
      <c r="J78" s="1040"/>
      <c r="K78" s="1051"/>
      <c r="L78" s="1051"/>
      <c r="M78" s="1051"/>
      <c r="N78" s="1051"/>
      <c r="AN78" s="1064"/>
      <c r="AO78" s="1064"/>
      <c r="AP78" s="1064"/>
      <c r="AQ78" s="1064"/>
      <c r="AR78" s="1064"/>
      <c r="AS78" s="1064"/>
      <c r="AT78" s="1064"/>
      <c r="AU78" s="1064"/>
      <c r="AV78" s="1064"/>
      <c r="AW78" s="1064"/>
      <c r="AX78" s="1064"/>
      <c r="AY78" s="1064"/>
      <c r="AZ78" s="1064"/>
      <c r="BA78" s="1064"/>
      <c r="BB78" s="1063"/>
      <c r="BC78" s="1063"/>
      <c r="BD78" s="1063"/>
      <c r="BE78" s="1063"/>
      <c r="BF78" s="1063"/>
      <c r="BG78" s="1063"/>
      <c r="BH78" s="1063"/>
      <c r="BI78" s="1063"/>
      <c r="BJ78" s="1063"/>
      <c r="BK78" s="1063"/>
      <c r="BL78" s="1063"/>
      <c r="BM78" s="1063"/>
      <c r="BN78" s="1063"/>
      <c r="BO78" s="1063"/>
      <c r="BP78" s="1068"/>
      <c r="BQ78" s="1068"/>
      <c r="BR78" s="1068"/>
      <c r="BS78" s="1068"/>
      <c r="BT78" s="1068"/>
      <c r="BU78" s="1068"/>
      <c r="BV78" s="1068"/>
      <c r="BW78" s="1068"/>
      <c r="BX78" s="1068"/>
      <c r="BY78" s="1068"/>
      <c r="BZ78" s="1068"/>
      <c r="CA78" s="1068"/>
      <c r="CB78" s="1068"/>
      <c r="CC78" s="1068"/>
      <c r="CD78" s="1068"/>
      <c r="CE78" s="1068"/>
      <c r="CF78" s="1068"/>
      <c r="CG78" s="1068"/>
      <c r="CH78" s="1068"/>
      <c r="CI78" s="1068"/>
      <c r="CJ78" s="1068"/>
      <c r="CK78" s="1068"/>
      <c r="CL78" s="1068"/>
      <c r="CM78" s="1068"/>
      <c r="CN78" s="1068"/>
      <c r="CO78" s="1068"/>
      <c r="CP78" s="1068"/>
      <c r="CQ78" s="1068"/>
      <c r="CR78" s="1068"/>
      <c r="CS78" s="1068"/>
      <c r="CT78" s="1068"/>
      <c r="CU78" s="1068"/>
      <c r="CV78" s="1068"/>
      <c r="CW78" s="1068"/>
      <c r="CX78" s="1068"/>
      <c r="CY78" s="1068"/>
      <c r="CZ78" s="1068"/>
      <c r="DA78" s="1068"/>
      <c r="DB78" s="1068"/>
      <c r="DC78" s="1068"/>
    </row>
    <row r="79" spans="2:107">
      <c r="B79" s="727"/>
      <c r="G79" s="1040"/>
      <c r="H79" s="1040"/>
      <c r="I79" s="1046"/>
      <c r="J79" s="1046"/>
      <c r="K79" s="1052"/>
      <c r="L79" s="1052"/>
      <c r="M79" s="1052"/>
      <c r="N79" s="1052"/>
      <c r="AN79" s="1064"/>
      <c r="AO79" s="1064"/>
      <c r="AP79" s="1064"/>
      <c r="AQ79" s="1064"/>
      <c r="AR79" s="1064"/>
      <c r="AS79" s="1064"/>
      <c r="AT79" s="1064"/>
      <c r="AU79" s="1064"/>
      <c r="AV79" s="1064"/>
      <c r="AW79" s="1064"/>
      <c r="AX79" s="1064"/>
      <c r="AY79" s="1064"/>
      <c r="AZ79" s="1064"/>
      <c r="BA79" s="1064"/>
      <c r="BB79" s="1063" t="s">
        <v>406</v>
      </c>
      <c r="BC79" s="1063"/>
      <c r="BD79" s="1063"/>
      <c r="BE79" s="1063"/>
      <c r="BF79" s="1063"/>
      <c r="BG79" s="1063"/>
      <c r="BH79" s="1063"/>
      <c r="BI79" s="1063"/>
      <c r="BJ79" s="1063"/>
      <c r="BK79" s="1063"/>
      <c r="BL79" s="1063"/>
      <c r="BM79" s="1063"/>
      <c r="BN79" s="1063"/>
      <c r="BO79" s="1063"/>
      <c r="BP79" s="1068">
        <v>9.6</v>
      </c>
      <c r="BQ79" s="1068"/>
      <c r="BR79" s="1068"/>
      <c r="BS79" s="1068"/>
      <c r="BT79" s="1068"/>
      <c r="BU79" s="1068"/>
      <c r="BV79" s="1068"/>
      <c r="BW79" s="1068"/>
      <c r="BX79" s="1068">
        <v>9.5</v>
      </c>
      <c r="BY79" s="1068"/>
      <c r="BZ79" s="1068"/>
      <c r="CA79" s="1068"/>
      <c r="CB79" s="1068"/>
      <c r="CC79" s="1068"/>
      <c r="CD79" s="1068"/>
      <c r="CE79" s="1068"/>
      <c r="CF79" s="1068">
        <v>9.1999999999999993</v>
      </c>
      <c r="CG79" s="1068"/>
      <c r="CH79" s="1068"/>
      <c r="CI79" s="1068"/>
      <c r="CJ79" s="1068"/>
      <c r="CK79" s="1068"/>
      <c r="CL79" s="1068"/>
      <c r="CM79" s="1068"/>
      <c r="CN79" s="1068">
        <v>8.9</v>
      </c>
      <c r="CO79" s="1068"/>
      <c r="CP79" s="1068"/>
      <c r="CQ79" s="1068"/>
      <c r="CR79" s="1068"/>
      <c r="CS79" s="1068"/>
      <c r="CT79" s="1068"/>
      <c r="CU79" s="1068"/>
      <c r="CV79" s="1068">
        <v>8.9</v>
      </c>
      <c r="CW79" s="1068"/>
      <c r="CX79" s="1068"/>
      <c r="CY79" s="1068"/>
      <c r="CZ79" s="1068"/>
      <c r="DA79" s="1068"/>
      <c r="DB79" s="1068"/>
      <c r="DC79" s="1068"/>
    </row>
    <row r="80" spans="2:107">
      <c r="B80" s="727"/>
      <c r="G80" s="1040"/>
      <c r="H80" s="1040"/>
      <c r="I80" s="1046"/>
      <c r="J80" s="1046"/>
      <c r="K80" s="1052"/>
      <c r="L80" s="1052"/>
      <c r="M80" s="1052"/>
      <c r="N80" s="1052"/>
      <c r="AN80" s="1064"/>
      <c r="AO80" s="1064"/>
      <c r="AP80" s="1064"/>
      <c r="AQ80" s="1064"/>
      <c r="AR80" s="1064"/>
      <c r="AS80" s="1064"/>
      <c r="AT80" s="1064"/>
      <c r="AU80" s="1064"/>
      <c r="AV80" s="1064"/>
      <c r="AW80" s="1064"/>
      <c r="AX80" s="1064"/>
      <c r="AY80" s="1064"/>
      <c r="AZ80" s="1064"/>
      <c r="BA80" s="1064"/>
      <c r="BB80" s="1063"/>
      <c r="BC80" s="1063"/>
      <c r="BD80" s="1063"/>
      <c r="BE80" s="1063"/>
      <c r="BF80" s="1063"/>
      <c r="BG80" s="1063"/>
      <c r="BH80" s="1063"/>
      <c r="BI80" s="1063"/>
      <c r="BJ80" s="1063"/>
      <c r="BK80" s="1063"/>
      <c r="BL80" s="1063"/>
      <c r="BM80" s="1063"/>
      <c r="BN80" s="1063"/>
      <c r="BO80" s="1063"/>
      <c r="BP80" s="1068"/>
      <c r="BQ80" s="1068"/>
      <c r="BR80" s="1068"/>
      <c r="BS80" s="1068"/>
      <c r="BT80" s="1068"/>
      <c r="BU80" s="1068"/>
      <c r="BV80" s="1068"/>
      <c r="BW80" s="1068"/>
      <c r="BX80" s="1068"/>
      <c r="BY80" s="1068"/>
      <c r="BZ80" s="1068"/>
      <c r="CA80" s="1068"/>
      <c r="CB80" s="1068"/>
      <c r="CC80" s="1068"/>
      <c r="CD80" s="1068"/>
      <c r="CE80" s="1068"/>
      <c r="CF80" s="1068"/>
      <c r="CG80" s="1068"/>
      <c r="CH80" s="1068"/>
      <c r="CI80" s="1068"/>
      <c r="CJ80" s="1068"/>
      <c r="CK80" s="1068"/>
      <c r="CL80" s="1068"/>
      <c r="CM80" s="1068"/>
      <c r="CN80" s="1068"/>
      <c r="CO80" s="1068"/>
      <c r="CP80" s="1068"/>
      <c r="CQ80" s="1068"/>
      <c r="CR80" s="1068"/>
      <c r="CS80" s="1068"/>
      <c r="CT80" s="1068"/>
      <c r="CU80" s="1068"/>
      <c r="CV80" s="1068"/>
      <c r="CW80" s="1068"/>
      <c r="CX80" s="1068"/>
      <c r="CY80" s="1068"/>
      <c r="CZ80" s="1068"/>
      <c r="DA80" s="1068"/>
      <c r="DB80" s="1068"/>
      <c r="DC80" s="1068"/>
    </row>
    <row r="81" spans="2:109">
      <c r="B81" s="727"/>
    </row>
    <row r="82" spans="2:109" ht="17.25">
      <c r="B82" s="727"/>
      <c r="K82" s="1053"/>
      <c r="L82" s="1053"/>
      <c r="M82" s="1053"/>
      <c r="N82" s="1053"/>
      <c r="AQ82" s="1053"/>
      <c r="AR82" s="1053"/>
      <c r="AS82" s="1053"/>
      <c r="AT82" s="1053"/>
      <c r="BC82" s="1053"/>
      <c r="BD82" s="1053"/>
      <c r="BE82" s="1053"/>
      <c r="BF82" s="1053"/>
      <c r="BO82" s="1053"/>
      <c r="BP82" s="1053"/>
      <c r="BQ82" s="1053"/>
      <c r="BR82" s="1053"/>
      <c r="CA82" s="1053"/>
      <c r="CB82" s="1053"/>
      <c r="CC82" s="1053"/>
      <c r="CD82" s="1053"/>
      <c r="CM82" s="1053"/>
      <c r="CN82" s="1053"/>
      <c r="CO82" s="1053"/>
      <c r="CP82" s="1053"/>
      <c r="CY82" s="1053"/>
      <c r="CZ82" s="1053"/>
      <c r="DA82" s="1053"/>
      <c r="DB82" s="1053"/>
      <c r="DC82" s="1053"/>
    </row>
    <row r="83" spans="2:109">
      <c r="B83" s="737"/>
      <c r="C83" s="735"/>
      <c r="D83" s="735"/>
      <c r="E83" s="735"/>
      <c r="F83" s="735"/>
      <c r="G83" s="735"/>
      <c r="H83" s="735"/>
      <c r="I83" s="735"/>
      <c r="J83" s="735"/>
      <c r="K83" s="735"/>
      <c r="L83" s="735"/>
      <c r="M83" s="735"/>
      <c r="N83" s="735"/>
      <c r="O83" s="735"/>
      <c r="P83" s="735"/>
      <c r="Q83" s="735"/>
      <c r="R83" s="735"/>
      <c r="S83" s="735"/>
      <c r="T83" s="735"/>
      <c r="U83" s="735"/>
      <c r="V83" s="735"/>
      <c r="W83" s="735"/>
      <c r="X83" s="735"/>
      <c r="Y83" s="735"/>
      <c r="Z83" s="735"/>
      <c r="AA83" s="735"/>
      <c r="AB83" s="735"/>
      <c r="AC83" s="735"/>
      <c r="AD83" s="735"/>
      <c r="AE83" s="735"/>
      <c r="AF83" s="735"/>
      <c r="AG83" s="735"/>
      <c r="AH83" s="735"/>
      <c r="AI83" s="735"/>
      <c r="AJ83" s="735"/>
      <c r="AK83" s="735"/>
      <c r="AL83" s="735"/>
      <c r="AM83" s="735"/>
      <c r="AN83" s="735"/>
      <c r="AO83" s="735"/>
      <c r="AP83" s="735"/>
      <c r="AQ83" s="735"/>
      <c r="AR83" s="735"/>
      <c r="AS83" s="735"/>
      <c r="AT83" s="735"/>
      <c r="AU83" s="735"/>
      <c r="AV83" s="735"/>
      <c r="AW83" s="735"/>
      <c r="AX83" s="735"/>
      <c r="AY83" s="735"/>
      <c r="AZ83" s="735"/>
      <c r="BA83" s="735"/>
      <c r="BB83" s="735"/>
      <c r="BC83" s="735"/>
      <c r="BD83" s="735"/>
      <c r="BE83" s="735"/>
      <c r="BF83" s="735"/>
      <c r="BG83" s="735"/>
      <c r="BH83" s="735"/>
      <c r="BI83" s="735"/>
      <c r="BJ83" s="735"/>
      <c r="BK83" s="735"/>
      <c r="BL83" s="735"/>
      <c r="BM83" s="735"/>
      <c r="BN83" s="735"/>
      <c r="BO83" s="735"/>
      <c r="BP83" s="735"/>
      <c r="BQ83" s="735"/>
      <c r="BR83" s="735"/>
      <c r="BS83" s="735"/>
      <c r="BT83" s="735"/>
      <c r="BU83" s="735"/>
      <c r="BV83" s="735"/>
      <c r="BW83" s="735"/>
      <c r="BX83" s="735"/>
      <c r="BY83" s="735"/>
      <c r="BZ83" s="735"/>
      <c r="CA83" s="735"/>
      <c r="CB83" s="735"/>
      <c r="CC83" s="735"/>
      <c r="CD83" s="735"/>
      <c r="CE83" s="735"/>
      <c r="CF83" s="735"/>
      <c r="CG83" s="735"/>
      <c r="CH83" s="735"/>
      <c r="CI83" s="735"/>
      <c r="CJ83" s="735"/>
      <c r="CK83" s="735"/>
      <c r="CL83" s="735"/>
      <c r="CM83" s="735"/>
      <c r="CN83" s="735"/>
      <c r="CO83" s="735"/>
      <c r="CP83" s="735"/>
      <c r="CQ83" s="735"/>
      <c r="CR83" s="735"/>
      <c r="CS83" s="735"/>
      <c r="CT83" s="735"/>
      <c r="CU83" s="735"/>
      <c r="CV83" s="735"/>
      <c r="CW83" s="735"/>
      <c r="CX83" s="735"/>
      <c r="CY83" s="735"/>
      <c r="CZ83" s="735"/>
      <c r="DA83" s="735"/>
      <c r="DB83" s="735"/>
      <c r="DC83" s="735"/>
      <c r="DD83" s="835"/>
    </row>
    <row r="84" spans="2:109">
      <c r="DD84" s="738"/>
      <c r="DE84" s="738"/>
    </row>
    <row r="85" spans="2:109">
      <c r="DD85" s="738"/>
      <c r="DE85" s="738"/>
    </row>
  </sheetData>
  <sheetProtection algorithmName="SHA-512" hashValue="upqATZuhn/6j/Y6mRdIDgotFaShm1eX95hoBX6iDOGMujuG0OuGTdT8himrEiM15lR3djfgL97lDexd43gZZeA==" saltValue="YO2cHRuBmoo38DhS40dr1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724" customWidth="1"/>
    <col min="35" max="122" width="2.5" style="725" customWidth="1"/>
    <col min="123" max="16384" width="2.5" style="725" hidden="1" customWidth="1"/>
  </cols>
  <sheetData>
    <row r="1" spans="1:34"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1:34">
      <c r="S2" s="725"/>
      <c r="AH2" s="725"/>
    </row>
    <row r="3" spans="1:34">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row>
    <row r="4" spans="1:34"/>
    <row r="5" spans="1:34"/>
    <row r="6" spans="1:34"/>
    <row r="7" spans="1:34"/>
    <row r="8" spans="1:34"/>
    <row r="9" spans="1:34">
      <c r="AH9" s="725"/>
    </row>
    <row r="10" spans="1:34"/>
    <row r="11" spans="1:34"/>
    <row r="12" spans="1:34"/>
    <row r="13" spans="1:34"/>
    <row r="14" spans="1:34"/>
    <row r="15" spans="1:34"/>
    <row r="16" spans="1:34"/>
    <row r="17" spans="12:34">
      <c r="AH17" s="725"/>
    </row>
    <row r="18" spans="12:34"/>
    <row r="19" spans="12:34"/>
    <row r="20" spans="12:34">
      <c r="AH20" s="725"/>
    </row>
    <row r="21" spans="12:34">
      <c r="AH21" s="725"/>
    </row>
    <row r="22" spans="12:34"/>
    <row r="23" spans="12:34"/>
    <row r="24" spans="12:34">
      <c r="Q24" s="725"/>
    </row>
    <row r="25" spans="12:34"/>
    <row r="26" spans="12:34"/>
    <row r="27" spans="12:34"/>
    <row r="28" spans="12:34">
      <c r="O28" s="725"/>
      <c r="T28" s="725"/>
      <c r="AH28" s="725"/>
    </row>
    <row r="29" spans="12:34"/>
    <row r="30" spans="12:34"/>
    <row r="31" spans="12:34">
      <c r="Q31" s="725"/>
    </row>
    <row r="32" spans="12:34">
      <c r="L32" s="725"/>
    </row>
    <row r="33" spans="2:34">
      <c r="C33" s="725"/>
      <c r="E33" s="725"/>
      <c r="G33" s="725"/>
      <c r="I33" s="725"/>
      <c r="X33" s="725"/>
    </row>
    <row r="34" spans="2:34">
      <c r="B34" s="725"/>
      <c r="P34" s="725"/>
      <c r="R34" s="725"/>
      <c r="T34" s="725"/>
    </row>
    <row r="35" spans="2:34">
      <c r="D35" s="725"/>
      <c r="W35" s="725"/>
      <c r="AC35" s="725"/>
      <c r="AD35" s="725"/>
      <c r="AE35" s="725"/>
      <c r="AF35" s="725"/>
      <c r="AG35" s="725"/>
      <c r="AH35" s="725"/>
    </row>
    <row r="36" spans="2:34">
      <c r="H36" s="725"/>
      <c r="J36" s="725"/>
      <c r="K36" s="725"/>
      <c r="M36" s="725"/>
      <c r="Y36" s="725"/>
      <c r="Z36" s="725"/>
      <c r="AA36" s="725"/>
      <c r="AB36" s="725"/>
      <c r="AC36" s="725"/>
      <c r="AD36" s="725"/>
      <c r="AE36" s="725"/>
      <c r="AF36" s="725"/>
      <c r="AG36" s="725"/>
      <c r="AH36" s="725"/>
    </row>
    <row r="37" spans="2:34">
      <c r="AH37" s="725"/>
    </row>
    <row r="38" spans="2:34">
      <c r="AG38" s="725"/>
      <c r="AH38" s="725"/>
    </row>
    <row r="39" spans="2:34"/>
    <row r="40" spans="2:34">
      <c r="X40" s="725"/>
    </row>
    <row r="41" spans="2:34">
      <c r="R41" s="725"/>
    </row>
    <row r="42" spans="2:34">
      <c r="W42" s="725"/>
    </row>
    <row r="43" spans="2:34">
      <c r="Y43" s="725"/>
      <c r="Z43" s="725"/>
      <c r="AA43" s="725"/>
      <c r="AB43" s="725"/>
      <c r="AC43" s="725"/>
      <c r="AD43" s="725"/>
      <c r="AE43" s="725"/>
      <c r="AF43" s="725"/>
      <c r="AG43" s="725"/>
      <c r="AH43" s="725"/>
    </row>
    <row r="44" spans="2:34">
      <c r="AH44" s="725"/>
    </row>
    <row r="45" spans="2:34">
      <c r="X45" s="725"/>
    </row>
    <row r="46" spans="2:34"/>
    <row r="47" spans="2:34"/>
    <row r="48" spans="2:34">
      <c r="W48" s="725"/>
      <c r="Y48" s="725"/>
      <c r="Z48" s="725"/>
      <c r="AA48" s="725"/>
      <c r="AB48" s="725"/>
      <c r="AC48" s="725"/>
      <c r="AD48" s="725"/>
      <c r="AE48" s="725"/>
      <c r="AF48" s="725"/>
      <c r="AG48" s="725"/>
      <c r="AH48" s="725"/>
    </row>
    <row r="49" spans="28:34"/>
    <row r="50" spans="28:34">
      <c r="AE50" s="725"/>
      <c r="AF50" s="725"/>
      <c r="AG50" s="725"/>
      <c r="AH50" s="725"/>
    </row>
    <row r="51" spans="28:34">
      <c r="AC51" s="725"/>
      <c r="AD51" s="725"/>
      <c r="AE51" s="725"/>
      <c r="AF51" s="725"/>
      <c r="AG51" s="725"/>
      <c r="AH51" s="725"/>
    </row>
    <row r="52" spans="28:34"/>
    <row r="53" spans="28:34">
      <c r="AF53" s="725"/>
      <c r="AG53" s="725"/>
      <c r="AH53" s="725"/>
    </row>
    <row r="54" spans="28:34">
      <c r="AH54" s="725"/>
    </row>
    <row r="55" spans="28:34"/>
    <row r="56" spans="28:34">
      <c r="AB56" s="725"/>
      <c r="AC56" s="725"/>
      <c r="AD56" s="725"/>
      <c r="AE56" s="725"/>
      <c r="AF56" s="725"/>
      <c r="AG56" s="725"/>
      <c r="AH56" s="725"/>
    </row>
    <row r="57" spans="28:34">
      <c r="AH57" s="725"/>
    </row>
    <row r="58" spans="28:34">
      <c r="AH58" s="725"/>
    </row>
    <row r="59" spans="28:34"/>
    <row r="60" spans="28:34"/>
    <row r="61" spans="28:34"/>
    <row r="62" spans="28:34"/>
    <row r="63" spans="28:34">
      <c r="AH63" s="725"/>
    </row>
    <row r="64" spans="28:34">
      <c r="AG64" s="725"/>
      <c r="AH64" s="725"/>
    </row>
    <row r="65" spans="28:34"/>
    <row r="66" spans="28:34"/>
    <row r="67" spans="28:34"/>
    <row r="68" spans="28:34">
      <c r="AB68" s="725"/>
      <c r="AC68" s="725"/>
      <c r="AD68" s="725"/>
      <c r="AE68" s="725"/>
      <c r="AF68" s="725"/>
      <c r="AG68" s="725"/>
      <c r="AH68" s="725"/>
    </row>
    <row r="69" spans="28:34">
      <c r="AF69" s="725"/>
      <c r="AG69" s="725"/>
      <c r="AH69" s="725"/>
    </row>
    <row r="70" spans="28:34"/>
    <row r="71" spans="28:34"/>
    <row r="72" spans="28:34"/>
    <row r="73" spans="28:34"/>
    <row r="74" spans="28:34"/>
    <row r="75" spans="28:34">
      <c r="AH75" s="725"/>
    </row>
    <row r="76" spans="28:34">
      <c r="AF76" s="725"/>
      <c r="AG76" s="725"/>
      <c r="AH76" s="725"/>
    </row>
    <row r="77" spans="28:34">
      <c r="AG77" s="725"/>
      <c r="AH77" s="725"/>
    </row>
    <row r="78" spans="28:34"/>
    <row r="79" spans="28:34"/>
    <row r="80" spans="28:34"/>
    <row r="81" spans="25:34"/>
    <row r="82" spans="25:34">
      <c r="Y82" s="725"/>
    </row>
    <row r="83" spans="25:34">
      <c r="Y83" s="725"/>
      <c r="Z83" s="725"/>
      <c r="AA83" s="725"/>
      <c r="AB83" s="725"/>
      <c r="AC83" s="725"/>
      <c r="AD83" s="725"/>
      <c r="AE83" s="725"/>
      <c r="AF83" s="725"/>
      <c r="AG83" s="725"/>
      <c r="AH83" s="725"/>
    </row>
    <row r="84" spans="25:34"/>
    <row r="85" spans="25:34"/>
    <row r="86" spans="25:34"/>
    <row r="87" spans="25:34"/>
    <row r="88" spans="25:34">
      <c r="AH88" s="725"/>
    </row>
    <row r="89" spans="25:34"/>
    <row r="90" spans="25:34"/>
    <row r="91" spans="25:34"/>
    <row r="92" spans="25:34" ht="13.5" customHeight="1"/>
    <row r="93" spans="25:34" ht="13.5" customHeight="1"/>
    <row r="94" spans="25:34" ht="13.5" customHeight="1">
      <c r="AF94" s="725"/>
      <c r="AG94" s="725"/>
      <c r="AH94" s="725"/>
    </row>
    <row r="95" spans="25:34" ht="13.5" customHeight="1">
      <c r="AH95" s="725"/>
    </row>
    <row r="96" spans="25:34" ht="13.5" customHeight="1"/>
    <row r="97" spans="33:34" ht="13.5" customHeight="1"/>
    <row r="98" spans="33:34" ht="13.5" customHeight="1"/>
    <row r="99" spans="33:34" ht="13.5" customHeight="1"/>
    <row r="100" spans="33:34" ht="13.5" customHeight="1"/>
    <row r="101" spans="33:34" ht="13.5" customHeight="1">
      <c r="AH101" s="725"/>
    </row>
    <row r="102" spans="33:34" ht="13.5" customHeight="1"/>
    <row r="103" spans="33:34" ht="13.5" customHeight="1"/>
    <row r="104" spans="33:34" ht="13.5" customHeight="1">
      <c r="AG104" s="725"/>
      <c r="AH104" s="7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5"/>
    </row>
    <row r="117" spans="34:122" ht="13.5" customHeight="1"/>
    <row r="118" spans="34:122" ht="13.5" customHeight="1"/>
    <row r="119" spans="34:122" ht="13.5" customHeight="1"/>
    <row r="120" spans="34:122" ht="13.5" customHeight="1">
      <c r="AH120" s="725"/>
    </row>
    <row r="121" spans="34:122" ht="13.5" customHeight="1">
      <c r="AH121" s="725"/>
    </row>
    <row r="122" spans="34:122" ht="13.5" customHeight="1"/>
    <row r="123" spans="34:122" ht="13.5" customHeight="1"/>
    <row r="124" spans="34:122" ht="13.5" customHeight="1"/>
    <row r="125" spans="34:122" ht="13.5" customHeight="1">
      <c r="DR125" s="725" t="s">
        <v>97</v>
      </c>
    </row>
  </sheetData>
  <sheetProtection algorithmName="SHA-512" hashValue="UIGHhN9rlygCCkgld/1BLBhCOAj+Z2Hd5B+lOM8pTZxig1Hr/toO29tYo0sB33vWjlsLrxKt9+KxMZKObzAfng==" saltValue="pC9TC7KkyQEjacGT3ycQRg=="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4" customWidth="1"/>
    <col min="35" max="122" width="2.5" style="725" customWidth="1"/>
    <col min="123" max="16384" width="2.5" style="725" hidden="1" customWidth="1"/>
  </cols>
  <sheetData>
    <row r="1" spans="2:34"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2:34">
      <c r="S2" s="725"/>
      <c r="AH2" s="725"/>
    </row>
    <row r="3" spans="2:34">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row>
    <row r="4" spans="2:34"/>
    <row r="5" spans="2:34"/>
    <row r="6" spans="2:34"/>
    <row r="7" spans="2:34"/>
    <row r="8" spans="2:34"/>
    <row r="9" spans="2:34">
      <c r="AH9" s="725"/>
    </row>
    <row r="10" spans="2:34"/>
    <row r="11" spans="2:34"/>
    <row r="12" spans="2:34"/>
    <row r="13" spans="2:34"/>
    <row r="14" spans="2:34"/>
    <row r="15" spans="2:34"/>
    <row r="16" spans="2:34"/>
    <row r="17" spans="12:34">
      <c r="AH17" s="725"/>
    </row>
    <row r="18" spans="12:34"/>
    <row r="19" spans="12:34"/>
    <row r="20" spans="12:34">
      <c r="AH20" s="725"/>
    </row>
    <row r="21" spans="12:34">
      <c r="AH21" s="725"/>
    </row>
    <row r="22" spans="12:34"/>
    <row r="23" spans="12:34"/>
    <row r="24" spans="12:34">
      <c r="Q24" s="725"/>
    </row>
    <row r="25" spans="12:34"/>
    <row r="26" spans="12:34"/>
    <row r="27" spans="12:34"/>
    <row r="28" spans="12:34">
      <c r="O28" s="725"/>
      <c r="T28" s="725"/>
      <c r="AH28" s="725"/>
    </row>
    <row r="29" spans="12:34"/>
    <row r="30" spans="12:34"/>
    <row r="31" spans="12:34">
      <c r="Q31" s="725"/>
    </row>
    <row r="32" spans="12:34">
      <c r="L32" s="725"/>
    </row>
    <row r="33" spans="2:34">
      <c r="C33" s="725"/>
      <c r="E33" s="725"/>
      <c r="G33" s="725"/>
      <c r="I33" s="725"/>
      <c r="X33" s="725"/>
    </row>
    <row r="34" spans="2:34">
      <c r="B34" s="725"/>
      <c r="P34" s="725"/>
      <c r="R34" s="725"/>
      <c r="T34" s="725"/>
    </row>
    <row r="35" spans="2:34">
      <c r="D35" s="725"/>
      <c r="W35" s="725"/>
      <c r="AC35" s="725"/>
      <c r="AD35" s="725"/>
      <c r="AE35" s="725"/>
      <c r="AF35" s="725"/>
      <c r="AG35" s="725"/>
      <c r="AH35" s="725"/>
    </row>
    <row r="36" spans="2:34">
      <c r="H36" s="725"/>
      <c r="J36" s="725"/>
      <c r="K36" s="725"/>
      <c r="M36" s="725"/>
      <c r="Y36" s="725"/>
      <c r="Z36" s="725"/>
      <c r="AA36" s="725"/>
      <c r="AB36" s="725"/>
      <c r="AC36" s="725"/>
      <c r="AD36" s="725"/>
      <c r="AE36" s="725"/>
      <c r="AF36" s="725"/>
      <c r="AG36" s="725"/>
      <c r="AH36" s="725"/>
    </row>
    <row r="37" spans="2:34">
      <c r="AH37" s="725"/>
    </row>
    <row r="38" spans="2:34">
      <c r="AG38" s="725"/>
      <c r="AH38" s="725"/>
    </row>
    <row r="39" spans="2:34"/>
    <row r="40" spans="2:34">
      <c r="X40" s="725"/>
    </row>
    <row r="41" spans="2:34">
      <c r="R41" s="725"/>
    </row>
    <row r="42" spans="2:34">
      <c r="W42" s="725"/>
    </row>
    <row r="43" spans="2:34">
      <c r="Y43" s="725"/>
      <c r="Z43" s="725"/>
      <c r="AA43" s="725"/>
      <c r="AB43" s="725"/>
      <c r="AC43" s="725"/>
      <c r="AD43" s="725"/>
      <c r="AE43" s="725"/>
      <c r="AF43" s="725"/>
      <c r="AG43" s="725"/>
      <c r="AH43" s="725"/>
    </row>
    <row r="44" spans="2:34">
      <c r="AH44" s="725"/>
    </row>
    <row r="45" spans="2:34">
      <c r="X45" s="725"/>
    </row>
    <row r="46" spans="2:34"/>
    <row r="47" spans="2:34"/>
    <row r="48" spans="2:34">
      <c r="W48" s="725"/>
      <c r="Y48" s="725"/>
      <c r="Z48" s="725"/>
      <c r="AA48" s="725"/>
      <c r="AB48" s="725"/>
      <c r="AC48" s="725"/>
      <c r="AD48" s="725"/>
      <c r="AE48" s="725"/>
      <c r="AF48" s="725"/>
      <c r="AG48" s="725"/>
      <c r="AH48" s="725"/>
    </row>
    <row r="49" spans="28:34"/>
    <row r="50" spans="28:34">
      <c r="AE50" s="725"/>
      <c r="AF50" s="725"/>
      <c r="AG50" s="725"/>
      <c r="AH50" s="725"/>
    </row>
    <row r="51" spans="28:34">
      <c r="AC51" s="725"/>
      <c r="AD51" s="725"/>
      <c r="AE51" s="725"/>
      <c r="AF51" s="725"/>
      <c r="AG51" s="725"/>
      <c r="AH51" s="725"/>
    </row>
    <row r="52" spans="28:34"/>
    <row r="53" spans="28:34">
      <c r="AF53" s="725"/>
      <c r="AG53" s="725"/>
      <c r="AH53" s="725"/>
    </row>
    <row r="54" spans="28:34">
      <c r="AH54" s="725"/>
    </row>
    <row r="55" spans="28:34"/>
    <row r="56" spans="28:34">
      <c r="AB56" s="725"/>
      <c r="AC56" s="725"/>
      <c r="AD56" s="725"/>
      <c r="AE56" s="725"/>
      <c r="AF56" s="725"/>
      <c r="AG56" s="725"/>
      <c r="AH56" s="725"/>
    </row>
    <row r="57" spans="28:34">
      <c r="AH57" s="725"/>
    </row>
    <row r="58" spans="28:34">
      <c r="AH58" s="725"/>
    </row>
    <row r="59" spans="28:34">
      <c r="AG59" s="725"/>
      <c r="AH59" s="725"/>
    </row>
    <row r="60" spans="28:34"/>
    <row r="61" spans="28:34"/>
    <row r="62" spans="28:34"/>
    <row r="63" spans="28:34">
      <c r="AH63" s="725"/>
    </row>
    <row r="64" spans="28:34">
      <c r="AG64" s="725"/>
      <c r="AH64" s="725"/>
    </row>
    <row r="65" spans="28:34"/>
    <row r="66" spans="28:34"/>
    <row r="67" spans="28:34"/>
    <row r="68" spans="28:34">
      <c r="AB68" s="725"/>
      <c r="AC68" s="725"/>
      <c r="AD68" s="725"/>
      <c r="AE68" s="725"/>
      <c r="AF68" s="725"/>
      <c r="AG68" s="725"/>
      <c r="AH68" s="725"/>
    </row>
    <row r="69" spans="28:34">
      <c r="AF69" s="725"/>
      <c r="AG69" s="725"/>
      <c r="AH69" s="725"/>
    </row>
    <row r="70" spans="28:34"/>
    <row r="71" spans="28:34"/>
    <row r="72" spans="28:34"/>
    <row r="73" spans="28:34"/>
    <row r="74" spans="28:34"/>
    <row r="75" spans="28:34">
      <c r="AH75" s="725"/>
    </row>
    <row r="76" spans="28:34">
      <c r="AF76" s="725"/>
      <c r="AG76" s="725"/>
      <c r="AH76" s="725"/>
    </row>
    <row r="77" spans="28:34">
      <c r="AG77" s="725"/>
      <c r="AH77" s="725"/>
    </row>
    <row r="78" spans="28:34"/>
    <row r="79" spans="28:34"/>
    <row r="80" spans="28:34"/>
    <row r="81" spans="25:34"/>
    <row r="82" spans="25:34">
      <c r="Y82" s="725"/>
    </row>
    <row r="83" spans="25:34">
      <c r="Y83" s="725"/>
      <c r="Z83" s="725"/>
      <c r="AA83" s="725"/>
      <c r="AB83" s="725"/>
      <c r="AC83" s="725"/>
      <c r="AD83" s="725"/>
      <c r="AE83" s="725"/>
      <c r="AF83" s="725"/>
      <c r="AG83" s="725"/>
      <c r="AH83" s="725"/>
    </row>
    <row r="84" spans="25:34"/>
    <row r="85" spans="25:34"/>
    <row r="86" spans="25:34"/>
    <row r="87" spans="25:34"/>
    <row r="88" spans="25:34">
      <c r="AH88" s="725"/>
    </row>
    <row r="89" spans="25:34"/>
    <row r="90" spans="25:34"/>
    <row r="91" spans="25:34"/>
    <row r="92" spans="25:34" ht="13.5" customHeight="1"/>
    <row r="93" spans="25:34" ht="13.5" customHeight="1"/>
    <row r="94" spans="25:34" ht="13.5" customHeight="1">
      <c r="AF94" s="725"/>
      <c r="AG94" s="725"/>
      <c r="AH94" s="725"/>
    </row>
    <row r="95" spans="25:34" ht="13.5" customHeight="1">
      <c r="AH95" s="725"/>
    </row>
    <row r="96" spans="25:34" ht="13.5" customHeight="1"/>
    <row r="97" spans="33:34" ht="13.5" customHeight="1"/>
    <row r="98" spans="33:34" ht="13.5" customHeight="1"/>
    <row r="99" spans="33:34" ht="13.5" customHeight="1"/>
    <row r="100" spans="33:34" ht="13.5" customHeight="1"/>
    <row r="101" spans="33:34" ht="13.5" customHeight="1">
      <c r="AH101" s="725"/>
    </row>
    <row r="102" spans="33:34" ht="13.5" customHeight="1"/>
    <row r="103" spans="33:34" ht="13.5" customHeight="1"/>
    <row r="104" spans="33:34" ht="13.5" customHeight="1">
      <c r="AG104" s="725"/>
      <c r="AH104" s="7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5"/>
    </row>
    <row r="117" spans="34:122" ht="13.5" customHeight="1"/>
    <row r="118" spans="34:122" ht="13.5" customHeight="1"/>
    <row r="119" spans="34:122" ht="13.5" customHeight="1"/>
    <row r="120" spans="34:122" ht="13.5" customHeight="1">
      <c r="AH120" s="725"/>
    </row>
    <row r="121" spans="34:122" ht="13.5" customHeight="1">
      <c r="AH121" s="725"/>
    </row>
    <row r="122" spans="34:122" ht="13.5" customHeight="1"/>
    <row r="123" spans="34:122" ht="13.5" customHeight="1"/>
    <row r="124" spans="34:122" ht="13.5" customHeight="1"/>
    <row r="125" spans="34:122" ht="13.5" customHeight="1">
      <c r="DR125" s="725" t="s">
        <v>97</v>
      </c>
    </row>
  </sheetData>
  <sheetProtection algorithmName="SHA-512" hashValue="uHZfSwWSDRCCvvPGT9eL2QeR1ZW28Lj55zFCT79pxgDDPT9wMw7L5qVlJViP+znG5ab0BcJ+X6h/uVEc6NFFCw==" saltValue="9Z1sNWH3rmTNe9na3oFwSA=="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5" customWidth="1"/>
    <col min="2" max="8" width="13.375" style="1075" customWidth="1"/>
    <col min="9" max="16384" width="11.125" style="1075"/>
  </cols>
  <sheetData>
    <row r="1" spans="1:8">
      <c r="A1" s="751"/>
      <c r="B1" s="763"/>
      <c r="C1" s="767"/>
      <c r="D1" s="780"/>
      <c r="E1" s="792"/>
      <c r="F1" s="792"/>
      <c r="G1" s="792"/>
      <c r="H1" s="826"/>
    </row>
    <row r="2" spans="1:8">
      <c r="A2" s="752"/>
      <c r="B2" s="764"/>
      <c r="C2" s="1082"/>
      <c r="D2" s="781" t="s">
        <v>53</v>
      </c>
      <c r="E2" s="793"/>
      <c r="F2" s="1090" t="s">
        <v>529</v>
      </c>
      <c r="G2" s="817"/>
      <c r="H2" s="827"/>
    </row>
    <row r="3" spans="1:8">
      <c r="A3" s="781" t="s">
        <v>502</v>
      </c>
      <c r="B3" s="766"/>
      <c r="C3" s="1083"/>
      <c r="D3" s="1086">
        <v>173124</v>
      </c>
      <c r="E3" s="1088"/>
      <c r="F3" s="1091">
        <v>85173</v>
      </c>
      <c r="G3" s="1093"/>
      <c r="H3" s="1096"/>
    </row>
    <row r="4" spans="1:8">
      <c r="A4" s="753"/>
      <c r="B4" s="765"/>
      <c r="C4" s="1084"/>
      <c r="D4" s="1087">
        <v>70104</v>
      </c>
      <c r="E4" s="1089"/>
      <c r="F4" s="1092">
        <v>43913</v>
      </c>
      <c r="G4" s="1094"/>
      <c r="H4" s="1097"/>
    </row>
    <row r="5" spans="1:8">
      <c r="A5" s="781" t="s">
        <v>527</v>
      </c>
      <c r="B5" s="766"/>
      <c r="C5" s="1083"/>
      <c r="D5" s="1086">
        <v>217944</v>
      </c>
      <c r="E5" s="1088"/>
      <c r="F5" s="1091">
        <v>94081</v>
      </c>
      <c r="G5" s="1093"/>
      <c r="H5" s="1096"/>
    </row>
    <row r="6" spans="1:8">
      <c r="A6" s="753"/>
      <c r="B6" s="765"/>
      <c r="C6" s="1084"/>
      <c r="D6" s="1087">
        <v>94863</v>
      </c>
      <c r="E6" s="1089"/>
      <c r="F6" s="1092">
        <v>48949</v>
      </c>
      <c r="G6" s="1094"/>
      <c r="H6" s="1097"/>
    </row>
    <row r="7" spans="1:8">
      <c r="A7" s="781" t="s">
        <v>478</v>
      </c>
      <c r="B7" s="766"/>
      <c r="C7" s="1083"/>
      <c r="D7" s="1086">
        <v>165141</v>
      </c>
      <c r="E7" s="1088"/>
      <c r="F7" s="1091">
        <v>92632</v>
      </c>
      <c r="G7" s="1093"/>
      <c r="H7" s="1096"/>
    </row>
    <row r="8" spans="1:8">
      <c r="A8" s="753"/>
      <c r="B8" s="765"/>
      <c r="C8" s="1084"/>
      <c r="D8" s="1087">
        <v>73413</v>
      </c>
      <c r="E8" s="1089"/>
      <c r="F8" s="1092">
        <v>47978</v>
      </c>
      <c r="G8" s="1094"/>
      <c r="H8" s="1097"/>
    </row>
    <row r="9" spans="1:8">
      <c r="A9" s="781" t="s">
        <v>318</v>
      </c>
      <c r="B9" s="766"/>
      <c r="C9" s="1083"/>
      <c r="D9" s="1086">
        <v>207035</v>
      </c>
      <c r="E9" s="1088"/>
      <c r="F9" s="1091">
        <v>96469</v>
      </c>
      <c r="G9" s="1093"/>
      <c r="H9" s="1096"/>
    </row>
    <row r="10" spans="1:8">
      <c r="A10" s="753"/>
      <c r="B10" s="765"/>
      <c r="C10" s="1084"/>
      <c r="D10" s="1087">
        <v>128991</v>
      </c>
      <c r="E10" s="1089"/>
      <c r="F10" s="1092">
        <v>49775</v>
      </c>
      <c r="G10" s="1094"/>
      <c r="H10" s="1097"/>
    </row>
    <row r="11" spans="1:8">
      <c r="A11" s="781" t="s">
        <v>135</v>
      </c>
      <c r="B11" s="766"/>
      <c r="C11" s="1083"/>
      <c r="D11" s="1086">
        <v>168225</v>
      </c>
      <c r="E11" s="1088"/>
      <c r="F11" s="1091">
        <v>85743</v>
      </c>
      <c r="G11" s="1093"/>
      <c r="H11" s="1096"/>
    </row>
    <row r="12" spans="1:8">
      <c r="A12" s="753"/>
      <c r="B12" s="765"/>
      <c r="C12" s="1085"/>
      <c r="D12" s="1087">
        <v>64904</v>
      </c>
      <c r="E12" s="1089"/>
      <c r="F12" s="1092">
        <v>45231</v>
      </c>
      <c r="G12" s="1094"/>
      <c r="H12" s="1097"/>
    </row>
    <row r="13" spans="1:8">
      <c r="A13" s="781"/>
      <c r="B13" s="766"/>
      <c r="C13" s="1083"/>
      <c r="D13" s="1086">
        <v>186294</v>
      </c>
      <c r="E13" s="1088"/>
      <c r="F13" s="1091">
        <v>90820</v>
      </c>
      <c r="G13" s="1095"/>
      <c r="H13" s="1096"/>
    </row>
    <row r="14" spans="1:8">
      <c r="A14" s="753"/>
      <c r="B14" s="765"/>
      <c r="C14" s="1084"/>
      <c r="D14" s="1087">
        <v>86455</v>
      </c>
      <c r="E14" s="1089"/>
      <c r="F14" s="1092">
        <v>47169</v>
      </c>
      <c r="G14" s="1094"/>
      <c r="H14" s="1097"/>
    </row>
    <row r="17" spans="1:11">
      <c r="A17" s="1075" t="s">
        <v>23</v>
      </c>
    </row>
    <row r="18" spans="1:11">
      <c r="A18" s="1076"/>
      <c r="B18" s="1076" t="str">
        <f>実質収支比率等に係る経年分析!F$46</f>
        <v>H30</v>
      </c>
      <c r="C18" s="1076" t="str">
        <f>実質収支比率等に係る経年分析!G$46</f>
        <v>R01</v>
      </c>
      <c r="D18" s="1076" t="str">
        <f>実質収支比率等に係る経年分析!H$46</f>
        <v>R02</v>
      </c>
      <c r="E18" s="1076" t="str">
        <f>実質収支比率等に係る経年分析!I$46</f>
        <v>R03</v>
      </c>
      <c r="F18" s="1076" t="str">
        <f>実質収支比率等に係る経年分析!J$46</f>
        <v>R04</v>
      </c>
    </row>
    <row r="19" spans="1:11">
      <c r="A19" s="1076" t="s">
        <v>86</v>
      </c>
      <c r="B19" s="1076">
        <f>ROUND(VALUE(SUBSTITUTE(実質収支比率等に係る経年分析!F$48,"▲","-")),2)</f>
        <v>3.59</v>
      </c>
      <c r="C19" s="1076">
        <f>ROUND(VALUE(SUBSTITUTE(実質収支比率等に係る経年分析!G$48,"▲","-")),2)</f>
        <v>2.73</v>
      </c>
      <c r="D19" s="1076">
        <f>ROUND(VALUE(SUBSTITUTE(実質収支比率等に係る経年分析!H$48,"▲","-")),2)</f>
        <v>7.44</v>
      </c>
      <c r="E19" s="1076">
        <f>ROUND(VALUE(SUBSTITUTE(実質収支比率等に係る経年分析!I$48,"▲","-")),2)</f>
        <v>9.7200000000000006</v>
      </c>
      <c r="F19" s="1076">
        <f>ROUND(VALUE(SUBSTITUTE(実質収支比率等に係る経年分析!J$48,"▲","-")),2)</f>
        <v>7.97</v>
      </c>
    </row>
    <row r="20" spans="1:11">
      <c r="A20" s="1076" t="s">
        <v>33</v>
      </c>
      <c r="B20" s="1076">
        <f>ROUND(VALUE(SUBSTITUTE(実質収支比率等に係る経年分析!F$47,"▲","-")),2)</f>
        <v>38.28</v>
      </c>
      <c r="C20" s="1076">
        <f>ROUND(VALUE(SUBSTITUTE(実質収支比率等に係る経年分析!G$47,"▲","-")),2)</f>
        <v>32.130000000000003</v>
      </c>
      <c r="D20" s="1076">
        <f>ROUND(VALUE(SUBSTITUTE(実質収支比率等に係る経年分析!H$47,"▲","-")),2)</f>
        <v>31.18</v>
      </c>
      <c r="E20" s="1076">
        <f>ROUND(VALUE(SUBSTITUTE(実質収支比率等に係る経年分析!I$47,"▲","-")),2)</f>
        <v>36.72</v>
      </c>
      <c r="F20" s="1076">
        <f>ROUND(VALUE(SUBSTITUTE(実質収支比率等に係る経年分析!J$47,"▲","-")),2)</f>
        <v>42.73</v>
      </c>
    </row>
    <row r="21" spans="1:11">
      <c r="A21" s="1076" t="s">
        <v>109</v>
      </c>
      <c r="B21" s="1076">
        <f>IF(ISNUMBER(VALUE(SUBSTITUTE(実質収支比率等に係る経年分析!F$49,"▲","-"))),ROUND(VALUE(SUBSTITUTE(実質収支比率等に係る経年分析!F$49,"▲","-")),2),NA())</f>
        <v>-2.84</v>
      </c>
      <c r="C21" s="1076">
        <f>IF(ISNUMBER(VALUE(SUBSTITUTE(実質収支比率等に係る経年分析!G$49,"▲","-"))),ROUND(VALUE(SUBSTITUTE(実質収支比率等に係る経年分析!G$49,"▲","-")),2),NA())</f>
        <v>-6.43</v>
      </c>
      <c r="D21" s="1076">
        <f>IF(ISNUMBER(VALUE(SUBSTITUTE(実質収支比率等に係る経年分析!H$49,"▲","-"))),ROUND(VALUE(SUBSTITUTE(実質収支比率等に係る経年分析!H$49,"▲","-")),2),NA())</f>
        <v>4.84</v>
      </c>
      <c r="E21" s="1076">
        <f>IF(ISNUMBER(VALUE(SUBSTITUTE(実質収支比率等に係る経年分析!I$49,"▲","-"))),ROUND(VALUE(SUBSTITUTE(実質収支比率等に係る経年分析!I$49,"▲","-")),2),NA())</f>
        <v>10.24</v>
      </c>
      <c r="F21" s="1076">
        <f>IF(ISNUMBER(VALUE(SUBSTITUTE(実質収支比率等に係る経年分析!J$49,"▲","-"))),ROUND(VALUE(SUBSTITUTE(実質収支比率等に係る経年分析!J$49,"▲","-")),2),NA())</f>
        <v>3.89</v>
      </c>
    </row>
    <row r="24" spans="1:11">
      <c r="A24" s="1075" t="s">
        <v>98</v>
      </c>
    </row>
    <row r="25" spans="1:11">
      <c r="A25" s="1077"/>
      <c r="B25" s="1077" t="str">
        <f>'連結実質赤字比率に係る赤字・黒字の構成分析'!F$33</f>
        <v>H30</v>
      </c>
      <c r="C25" s="1077"/>
      <c r="D25" s="1077" t="str">
        <f>'連結実質赤字比率に係る赤字・黒字の構成分析'!G$33</f>
        <v>R01</v>
      </c>
      <c r="E25" s="1077"/>
      <c r="F25" s="1077" t="str">
        <f>'連結実質赤字比率に係る赤字・黒字の構成分析'!H$33</f>
        <v>R02</v>
      </c>
      <c r="G25" s="1077"/>
      <c r="H25" s="1077" t="str">
        <f>'連結実質赤字比率に係る赤字・黒字の構成分析'!I$33</f>
        <v>R03</v>
      </c>
      <c r="I25" s="1077"/>
      <c r="J25" s="1077" t="str">
        <f>'連結実質赤字比率に係る赤字・黒字の構成分析'!J$33</f>
        <v>R04</v>
      </c>
      <c r="K25" s="1077"/>
    </row>
    <row r="26" spans="1:11">
      <c r="A26" s="1077"/>
      <c r="B26" s="1077" t="s">
        <v>110</v>
      </c>
      <c r="C26" s="1077" t="s">
        <v>71</v>
      </c>
      <c r="D26" s="1077" t="s">
        <v>110</v>
      </c>
      <c r="E26" s="1077" t="s">
        <v>71</v>
      </c>
      <c r="F26" s="1077" t="s">
        <v>110</v>
      </c>
      <c r="G26" s="1077" t="s">
        <v>71</v>
      </c>
      <c r="H26" s="1077" t="s">
        <v>110</v>
      </c>
      <c r="I26" s="1077" t="s">
        <v>71</v>
      </c>
      <c r="J26" s="1077" t="s">
        <v>110</v>
      </c>
      <c r="K26" s="1077" t="s">
        <v>71</v>
      </c>
    </row>
    <row r="27" spans="1:11">
      <c r="A27" s="1077" t="str">
        <f>IF('連結実質赤字比率に係る赤字・黒字の構成分析'!C$43="",NA(),'連結実質赤字比率に係る赤字・黒字の構成分析'!C$43)</f>
        <v>その他会計（黒字）</v>
      </c>
      <c r="B27" s="1077" t="e">
        <f>IF(ROUND(VALUE(SUBSTITUTE('連結実質赤字比率に係る赤字・黒字の構成分析'!F$43,"▲","-")),2)&lt;0,ABS(ROUND(VALUE(SUBSTITUTE('連結実質赤字比率に係る赤字・黒字の構成分析'!F$43,"▲","-")),2)),NA())</f>
        <v>#VALUE!</v>
      </c>
      <c r="C27" s="1077" t="e">
        <f>IF(ROUND(VALUE(SUBSTITUTE('連結実質赤字比率に係る赤字・黒字の構成分析'!F$43,"▲","-")),2)&gt;=0,ABS(ROUND(VALUE(SUBSTITUTE('連結実質赤字比率に係る赤字・黒字の構成分析'!F$43,"▲","-")),2)),NA())</f>
        <v>#VALUE!</v>
      </c>
      <c r="D27" s="1077" t="e">
        <f>IF(ROUND(VALUE(SUBSTITUTE('連結実質赤字比率に係る赤字・黒字の構成分析'!G$43,"▲","-")),2)&lt;0,ABS(ROUND(VALUE(SUBSTITUTE('連結実質赤字比率に係る赤字・黒字の構成分析'!G$43,"▲","-")),2)),NA())</f>
        <v>#VALUE!</v>
      </c>
      <c r="E27" s="1077" t="e">
        <f>IF(ROUND(VALUE(SUBSTITUTE('連結実質赤字比率に係る赤字・黒字の構成分析'!G$43,"▲","-")),2)&gt;=0,ABS(ROUND(VALUE(SUBSTITUTE('連結実質赤字比率に係る赤字・黒字の構成分析'!G$43,"▲","-")),2)),NA())</f>
        <v>#VALUE!</v>
      </c>
      <c r="F27" s="1077" t="e">
        <f>IF(ROUND(VALUE(SUBSTITUTE('連結実質赤字比率に係る赤字・黒字の構成分析'!H$43,"▲","-")),2)&lt;0,ABS(ROUND(VALUE(SUBSTITUTE('連結実質赤字比率に係る赤字・黒字の構成分析'!H$43,"▲","-")),2)),NA())</f>
        <v>#VALUE!</v>
      </c>
      <c r="G27" s="1077" t="e">
        <f>IF(ROUND(VALUE(SUBSTITUTE('連結実質赤字比率に係る赤字・黒字の構成分析'!H$43,"▲","-")),2)&gt;=0,ABS(ROUND(VALUE(SUBSTITUTE('連結実質赤字比率に係る赤字・黒字の構成分析'!H$43,"▲","-")),2)),NA())</f>
        <v>#VALUE!</v>
      </c>
      <c r="H27" s="1077" t="e">
        <f>IF(ROUND(VALUE(SUBSTITUTE('連結実質赤字比率に係る赤字・黒字の構成分析'!I$43,"▲","-")),2)&lt;0,ABS(ROUND(VALUE(SUBSTITUTE('連結実質赤字比率に係る赤字・黒字の構成分析'!I$43,"▲","-")),2)),NA())</f>
        <v>#VALUE!</v>
      </c>
      <c r="I27" s="1077" t="e">
        <f>IF(ROUND(VALUE(SUBSTITUTE('連結実質赤字比率に係る赤字・黒字の構成分析'!I$43,"▲","-")),2)&gt;=0,ABS(ROUND(VALUE(SUBSTITUTE('連結実質赤字比率に係る赤字・黒字の構成分析'!I$43,"▲","-")),2)),NA())</f>
        <v>#VALUE!</v>
      </c>
      <c r="J27" s="1077" t="e">
        <f>IF(ROUND(VALUE(SUBSTITUTE('連結実質赤字比率に係る赤字・黒字の構成分析'!J$43,"▲","-")),2)&lt;0,ABS(ROUND(VALUE(SUBSTITUTE('連結実質赤字比率に係る赤字・黒字の構成分析'!J$43,"▲","-")),2)),NA())</f>
        <v>#VALUE!</v>
      </c>
      <c r="K27" s="1077" t="e">
        <f>IF(ROUND(VALUE(SUBSTITUTE('連結実質赤字比率に係る赤字・黒字の構成分析'!J$43,"▲","-")),2)&gt;=0,ABS(ROUND(VALUE(SUBSTITUTE('連結実質赤字比率に係る赤字・黒字の構成分析'!J$43,"▲","-")),2)),NA())</f>
        <v>#VALUE!</v>
      </c>
    </row>
    <row r="28" spans="1:11">
      <c r="A28" s="1077" t="str">
        <f>IF('連結実質赤字比率に係る赤字・黒字の構成分析'!C$42="",NA(),'連結実質赤字比率に係る赤字・黒字の構成分析'!C$42)</f>
        <v>その他会計（赤字）</v>
      </c>
      <c r="B28" s="1077" t="e">
        <f>IF(ROUND(VALUE(SUBSTITUTE('連結実質赤字比率に係る赤字・黒字の構成分析'!F$42,"▲","-")),2)&lt;0,ABS(ROUND(VALUE(SUBSTITUTE('連結実質赤字比率に係る赤字・黒字の構成分析'!F$42,"▲","-")),2)),NA())</f>
        <v>#VALUE!</v>
      </c>
      <c r="C28" s="1077" t="e">
        <f>IF(ROUND(VALUE(SUBSTITUTE('連結実質赤字比率に係る赤字・黒字の構成分析'!F$42,"▲","-")),2)&gt;=0,ABS(ROUND(VALUE(SUBSTITUTE('連結実質赤字比率に係る赤字・黒字の構成分析'!F$42,"▲","-")),2)),NA())</f>
        <v>#VALUE!</v>
      </c>
      <c r="D28" s="1077" t="e">
        <f>IF(ROUND(VALUE(SUBSTITUTE('連結実質赤字比率に係る赤字・黒字の構成分析'!G$42,"▲","-")),2)&lt;0,ABS(ROUND(VALUE(SUBSTITUTE('連結実質赤字比率に係る赤字・黒字の構成分析'!G$42,"▲","-")),2)),NA())</f>
        <v>#VALUE!</v>
      </c>
      <c r="E28" s="1077" t="e">
        <f>IF(ROUND(VALUE(SUBSTITUTE('連結実質赤字比率に係る赤字・黒字の構成分析'!G$42,"▲","-")),2)&gt;=0,ABS(ROUND(VALUE(SUBSTITUTE('連結実質赤字比率に係る赤字・黒字の構成分析'!G$42,"▲","-")),2)),NA())</f>
        <v>#VALUE!</v>
      </c>
      <c r="F28" s="1077" t="e">
        <f>IF(ROUND(VALUE(SUBSTITUTE('連結実質赤字比率に係る赤字・黒字の構成分析'!H$42,"▲","-")),2)&lt;0,ABS(ROUND(VALUE(SUBSTITUTE('連結実質赤字比率に係る赤字・黒字の構成分析'!H$42,"▲","-")),2)),NA())</f>
        <v>#VALUE!</v>
      </c>
      <c r="G28" s="1077" t="e">
        <f>IF(ROUND(VALUE(SUBSTITUTE('連結実質赤字比率に係る赤字・黒字の構成分析'!H$42,"▲","-")),2)&gt;=0,ABS(ROUND(VALUE(SUBSTITUTE('連結実質赤字比率に係る赤字・黒字の構成分析'!H$42,"▲","-")),2)),NA())</f>
        <v>#VALUE!</v>
      </c>
      <c r="H28" s="1077" t="e">
        <f>IF(ROUND(VALUE(SUBSTITUTE('連結実質赤字比率に係る赤字・黒字の構成分析'!I$42,"▲","-")),2)&lt;0,ABS(ROUND(VALUE(SUBSTITUTE('連結実質赤字比率に係る赤字・黒字の構成分析'!I$42,"▲","-")),2)),NA())</f>
        <v>#VALUE!</v>
      </c>
      <c r="I28" s="1077" t="e">
        <f>IF(ROUND(VALUE(SUBSTITUTE('連結実質赤字比率に係る赤字・黒字の構成分析'!I$42,"▲","-")),2)&gt;=0,ABS(ROUND(VALUE(SUBSTITUTE('連結実質赤字比率に係る赤字・黒字の構成分析'!I$42,"▲","-")),2)),NA())</f>
        <v>#VALUE!</v>
      </c>
      <c r="J28" s="1077" t="e">
        <f>IF(ROUND(VALUE(SUBSTITUTE('連結実質赤字比率に係る赤字・黒字の構成分析'!J$42,"▲","-")),2)&lt;0,ABS(ROUND(VALUE(SUBSTITUTE('連結実質赤字比率に係る赤字・黒字の構成分析'!J$42,"▲","-")),2)),NA())</f>
        <v>#VALUE!</v>
      </c>
      <c r="K28" s="1077" t="e">
        <f>IF(ROUND(VALUE(SUBSTITUTE('連結実質赤字比率に係る赤字・黒字の構成分析'!J$42,"▲","-")),2)&gt;=0,ABS(ROUND(VALUE(SUBSTITUTE('連結実質赤字比率に係る赤字・黒字の構成分析'!J$42,"▲","-")),2)),NA())</f>
        <v>#VALUE!</v>
      </c>
    </row>
    <row r="29" spans="1:11">
      <c r="A29" s="1077" t="str">
        <f>IF('連結実質赤字比率に係る赤字・黒字の構成分析'!C$41="",NA(),'連結実質赤字比率に係る赤字・黒字の構成分析'!C$41)</f>
        <v>介護認定審査会運営事業特別会計</v>
      </c>
      <c r="B29" s="1077" t="e">
        <f>IF(ROUND(VALUE(SUBSTITUTE('連結実質赤字比率に係る赤字・黒字の構成分析'!F$41,"▲","-")),2)&lt;0,ABS(ROUND(VALUE(SUBSTITUTE('連結実質赤字比率に係る赤字・黒字の構成分析'!F$41,"▲","-")),2)),NA())</f>
        <v>#N/A</v>
      </c>
      <c r="C29" s="1077">
        <f>IF(ROUND(VALUE(SUBSTITUTE('連結実質赤字比率に係る赤字・黒字の構成分析'!F$41,"▲","-")),2)&gt;=0,ABS(ROUND(VALUE(SUBSTITUTE('連結実質赤字比率に係る赤字・黒字の構成分析'!F$41,"▲","-")),2)),NA())</f>
        <v>0</v>
      </c>
      <c r="D29" s="1077" t="e">
        <f>IF(ROUND(VALUE(SUBSTITUTE('連結実質赤字比率に係る赤字・黒字の構成分析'!G$41,"▲","-")),2)&lt;0,ABS(ROUND(VALUE(SUBSTITUTE('連結実質赤字比率に係る赤字・黒字の構成分析'!G$41,"▲","-")),2)),NA())</f>
        <v>#N/A</v>
      </c>
      <c r="E29" s="1077">
        <f>IF(ROUND(VALUE(SUBSTITUTE('連結実質赤字比率に係る赤字・黒字の構成分析'!G$41,"▲","-")),2)&gt;=0,ABS(ROUND(VALUE(SUBSTITUTE('連結実質赤字比率に係る赤字・黒字の構成分析'!G$41,"▲","-")),2)),NA())</f>
        <v>0</v>
      </c>
      <c r="F29" s="1077" t="e">
        <f>IF(ROUND(VALUE(SUBSTITUTE('連結実質赤字比率に係る赤字・黒字の構成分析'!H$41,"▲","-")),2)&lt;0,ABS(ROUND(VALUE(SUBSTITUTE('連結実質赤字比率に係る赤字・黒字の構成分析'!H$41,"▲","-")),2)),NA())</f>
        <v>#N/A</v>
      </c>
      <c r="G29" s="1077">
        <f>IF(ROUND(VALUE(SUBSTITUTE('連結実質赤字比率に係る赤字・黒字の構成分析'!H$41,"▲","-")),2)&gt;=0,ABS(ROUND(VALUE(SUBSTITUTE('連結実質赤字比率に係る赤字・黒字の構成分析'!H$41,"▲","-")),2)),NA())</f>
        <v>0</v>
      </c>
      <c r="H29" s="1077" t="e">
        <f>IF(ROUND(VALUE(SUBSTITUTE('連結実質赤字比率に係る赤字・黒字の構成分析'!I$41,"▲","-")),2)&lt;0,ABS(ROUND(VALUE(SUBSTITUTE('連結実質赤字比率に係る赤字・黒字の構成分析'!I$41,"▲","-")),2)),NA())</f>
        <v>#N/A</v>
      </c>
      <c r="I29" s="1077">
        <f>IF(ROUND(VALUE(SUBSTITUTE('連結実質赤字比率に係る赤字・黒字の構成分析'!I$41,"▲","-")),2)&gt;=0,ABS(ROUND(VALUE(SUBSTITUTE('連結実質赤字比率に係る赤字・黒字の構成分析'!I$41,"▲","-")),2)),NA())</f>
        <v>0</v>
      </c>
      <c r="J29" s="1077" t="e">
        <f>IF(ROUND(VALUE(SUBSTITUTE('連結実質赤字比率に係る赤字・黒字の構成分析'!J$41,"▲","-")),2)&lt;0,ABS(ROUND(VALUE(SUBSTITUTE('連結実質赤字比率に係る赤字・黒字の構成分析'!J$41,"▲","-")),2)),NA())</f>
        <v>#N/A</v>
      </c>
      <c r="K29" s="1077">
        <f>IF(ROUND(VALUE(SUBSTITUTE('連結実質赤字比率に係る赤字・黒字の構成分析'!J$41,"▲","-")),2)&gt;=0,ABS(ROUND(VALUE(SUBSTITUTE('連結実質赤字比率に係る赤字・黒字の構成分析'!J$41,"▲","-")),2)),NA())</f>
        <v>0</v>
      </c>
    </row>
    <row r="30" spans="1:11">
      <c r="A30" s="1077" t="str">
        <f>IF('連結実質赤字比率に係る赤字・黒字の構成分析'!C$40="",NA(),'連結実質赤字比率に係る赤字・黒字の構成分析'!C$40)</f>
        <v>国民健康保険事業特別会計</v>
      </c>
      <c r="B30" s="1077">
        <f>IF(ROUND(VALUE(SUBSTITUTE('連結実質赤字比率に係る赤字・黒字の構成分析'!F$40,"▲","-")),2)&lt;0,ABS(ROUND(VALUE(SUBSTITUTE('連結実質赤字比率に係る赤字・黒字の構成分析'!F$40,"▲","-")),2)),NA())</f>
        <v>0.93</v>
      </c>
      <c r="C30" s="1077" t="e">
        <f>IF(ROUND(VALUE(SUBSTITUTE('連結実質赤字比率に係る赤字・黒字の構成分析'!F$40,"▲","-")),2)&gt;=0,ABS(ROUND(VALUE(SUBSTITUTE('連結実質赤字比率に係る赤字・黒字の構成分析'!F$40,"▲","-")),2)),NA())</f>
        <v>#N/A</v>
      </c>
      <c r="D30" s="1077" t="e">
        <f>IF(ROUND(VALUE(SUBSTITUTE('連結実質赤字比率に係る赤字・黒字の構成分析'!G$40,"▲","-")),2)&lt;0,ABS(ROUND(VALUE(SUBSTITUTE('連結実質赤字比率に係る赤字・黒字の構成分析'!G$40,"▲","-")),2)),NA())</f>
        <v>#N/A</v>
      </c>
      <c r="E30" s="1077">
        <f>IF(ROUND(VALUE(SUBSTITUTE('連結実質赤字比率に係る赤字・黒字の構成分析'!G$40,"▲","-")),2)&gt;=0,ABS(ROUND(VALUE(SUBSTITUTE('連結実質赤字比率に係る赤字・黒字の構成分析'!G$40,"▲","-")),2)),NA())</f>
        <v>5.e-002</v>
      </c>
      <c r="F30" s="1077" t="e">
        <f>IF(ROUND(VALUE(SUBSTITUTE('連結実質赤字比率に係る赤字・黒字の構成分析'!H$40,"▲","-")),2)&lt;0,ABS(ROUND(VALUE(SUBSTITUTE('連結実質赤字比率に係る赤字・黒字の構成分析'!H$40,"▲","-")),2)),NA())</f>
        <v>#N/A</v>
      </c>
      <c r="G30" s="1077">
        <f>IF(ROUND(VALUE(SUBSTITUTE('連結実質赤字比率に係る赤字・黒字の構成分析'!H$40,"▲","-")),2)&gt;=0,ABS(ROUND(VALUE(SUBSTITUTE('連結実質赤字比率に係る赤字・黒字の構成分析'!H$40,"▲","-")),2)),NA())</f>
        <v>0</v>
      </c>
      <c r="H30" s="1077" t="e">
        <f>IF(ROUND(VALUE(SUBSTITUTE('連結実質赤字比率に係る赤字・黒字の構成分析'!I$40,"▲","-")),2)&lt;0,ABS(ROUND(VALUE(SUBSTITUTE('連結実質赤字比率に係る赤字・黒字の構成分析'!I$40,"▲","-")),2)),NA())</f>
        <v>#N/A</v>
      </c>
      <c r="I30" s="1077">
        <f>IF(ROUND(VALUE(SUBSTITUTE('連結実質赤字比率に係る赤字・黒字の構成分析'!I$40,"▲","-")),2)&gt;=0,ABS(ROUND(VALUE(SUBSTITUTE('連結実質赤字比率に係る赤字・黒字の構成分析'!I$40,"▲","-")),2)),NA())</f>
        <v>0</v>
      </c>
      <c r="J30" s="1077" t="e">
        <f>IF(ROUND(VALUE(SUBSTITUTE('連結実質赤字比率に係る赤字・黒字の構成分析'!J$40,"▲","-")),2)&lt;0,ABS(ROUND(VALUE(SUBSTITUTE('連結実質赤字比率に係る赤字・黒字の構成分析'!J$40,"▲","-")),2)),NA())</f>
        <v>#N/A</v>
      </c>
      <c r="K30" s="1077">
        <f>IF(ROUND(VALUE(SUBSTITUTE('連結実質赤字比率に係る赤字・黒字の構成分析'!J$40,"▲","-")),2)&gt;=0,ABS(ROUND(VALUE(SUBSTITUTE('連結実質赤字比率に係る赤字・黒字の構成分析'!J$40,"▲","-")),2)),NA())</f>
        <v>0</v>
      </c>
    </row>
    <row r="31" spans="1:11">
      <c r="A31" s="1077" t="str">
        <f>IF('連結実質赤字比率に係る赤字・黒字の構成分析'!C$39="",NA(),'連結実質赤字比率に係る赤字・黒字の構成分析'!C$39)</f>
        <v>障害支援区分認定審査会運営事業特別会計</v>
      </c>
      <c r="B31" s="1077" t="e">
        <f>IF(ROUND(VALUE(SUBSTITUTE('連結実質赤字比率に係る赤字・黒字の構成分析'!F$39,"▲","-")),2)&lt;0,ABS(ROUND(VALUE(SUBSTITUTE('連結実質赤字比率に係る赤字・黒字の構成分析'!F$39,"▲","-")),2)),NA())</f>
        <v>#N/A</v>
      </c>
      <c r="C31" s="1077">
        <f>IF(ROUND(VALUE(SUBSTITUTE('連結実質赤字比率に係る赤字・黒字の構成分析'!F$39,"▲","-")),2)&gt;=0,ABS(ROUND(VALUE(SUBSTITUTE('連結実質赤字比率に係る赤字・黒字の構成分析'!F$39,"▲","-")),2)),NA())</f>
        <v>0</v>
      </c>
      <c r="D31" s="1077" t="e">
        <f>IF(ROUND(VALUE(SUBSTITUTE('連結実質赤字比率に係る赤字・黒字の構成分析'!G$39,"▲","-")),2)&lt;0,ABS(ROUND(VALUE(SUBSTITUTE('連結実質赤字比率に係る赤字・黒字の構成分析'!G$39,"▲","-")),2)),NA())</f>
        <v>#N/A</v>
      </c>
      <c r="E31" s="1077">
        <f>IF(ROUND(VALUE(SUBSTITUTE('連結実質赤字比率に係る赤字・黒字の構成分析'!G$39,"▲","-")),2)&gt;=0,ABS(ROUND(VALUE(SUBSTITUTE('連結実質赤字比率に係る赤字・黒字の構成分析'!G$39,"▲","-")),2)),NA())</f>
        <v>0</v>
      </c>
      <c r="F31" s="1077" t="e">
        <f>IF(ROUND(VALUE(SUBSTITUTE('連結実質赤字比率に係る赤字・黒字の構成分析'!H$39,"▲","-")),2)&lt;0,ABS(ROUND(VALUE(SUBSTITUTE('連結実質赤字比率に係る赤字・黒字の構成分析'!H$39,"▲","-")),2)),NA())</f>
        <v>#N/A</v>
      </c>
      <c r="G31" s="1077">
        <f>IF(ROUND(VALUE(SUBSTITUTE('連結実質赤字比率に係る赤字・黒字の構成分析'!H$39,"▲","-")),2)&gt;=0,ABS(ROUND(VALUE(SUBSTITUTE('連結実質赤字比率に係る赤字・黒字の構成分析'!H$39,"▲","-")),2)),NA())</f>
        <v>0</v>
      </c>
      <c r="H31" s="1077" t="e">
        <f>IF(ROUND(VALUE(SUBSTITUTE('連結実質赤字比率に係る赤字・黒字の構成分析'!I$39,"▲","-")),2)&lt;0,ABS(ROUND(VALUE(SUBSTITUTE('連結実質赤字比率に係る赤字・黒字の構成分析'!I$39,"▲","-")),2)),NA())</f>
        <v>#N/A</v>
      </c>
      <c r="I31" s="1077">
        <f>IF(ROUND(VALUE(SUBSTITUTE('連結実質赤字比率に係る赤字・黒字の構成分析'!I$39,"▲","-")),2)&gt;=0,ABS(ROUND(VALUE(SUBSTITUTE('連結実質赤字比率に係る赤字・黒字の構成分析'!I$39,"▲","-")),2)),NA())</f>
        <v>0</v>
      </c>
      <c r="J31" s="1077" t="e">
        <f>IF(ROUND(VALUE(SUBSTITUTE('連結実質赤字比率に係る赤字・黒字の構成分析'!J$39,"▲","-")),2)&lt;0,ABS(ROUND(VALUE(SUBSTITUTE('連結実質赤字比率に係る赤字・黒字の構成分析'!J$39,"▲","-")),2)),NA())</f>
        <v>#N/A</v>
      </c>
      <c r="K31" s="1077">
        <f>IF(ROUND(VALUE(SUBSTITUTE('連結実質赤字比率に係る赤字・黒字の構成分析'!J$39,"▲","-")),2)&gt;=0,ABS(ROUND(VALUE(SUBSTITUTE('連結実質赤字比率に係る赤字・黒字の構成分析'!J$39,"▲","-")),2)),NA())</f>
        <v>0</v>
      </c>
    </row>
    <row r="32" spans="1:11">
      <c r="A32" s="1077" t="str">
        <f>IF('連結実質赤字比率に係る赤字・黒字の構成分析'!C$38="",NA(),'連結実質赤字比率に係る赤字・黒字の構成分析'!C$38)</f>
        <v>海洋深層水給水事業特別会計</v>
      </c>
      <c r="B32" s="1077" t="e">
        <f>IF(ROUND(VALUE(SUBSTITUTE('連結実質赤字比率に係る赤字・黒字の構成分析'!F$38,"▲","-")),2)&lt;0,ABS(ROUND(VALUE(SUBSTITUTE('連結実質赤字比率に係る赤字・黒字の構成分析'!F$38,"▲","-")),2)),NA())</f>
        <v>#N/A</v>
      </c>
      <c r="C32" s="1077">
        <f>IF(ROUND(VALUE(SUBSTITUTE('連結実質赤字比率に係る赤字・黒字の構成分析'!F$38,"▲","-")),2)&gt;=0,ABS(ROUND(VALUE(SUBSTITUTE('連結実質赤字比率に係る赤字・黒字の構成分析'!F$38,"▲","-")),2)),NA())</f>
        <v>0</v>
      </c>
      <c r="D32" s="1077" t="e">
        <f>IF(ROUND(VALUE(SUBSTITUTE('連結実質赤字比率に係る赤字・黒字の構成分析'!G$38,"▲","-")),2)&lt;0,ABS(ROUND(VALUE(SUBSTITUTE('連結実質赤字比率に係る赤字・黒字の構成分析'!G$38,"▲","-")),2)),NA())</f>
        <v>#N/A</v>
      </c>
      <c r="E32" s="1077">
        <f>IF(ROUND(VALUE(SUBSTITUTE('連結実質赤字比率に係る赤字・黒字の構成分析'!G$38,"▲","-")),2)&gt;=0,ABS(ROUND(VALUE(SUBSTITUTE('連結実質赤字比率に係る赤字・黒字の構成分析'!G$38,"▲","-")),2)),NA())</f>
        <v>0</v>
      </c>
      <c r="F32" s="1077" t="e">
        <f>IF(ROUND(VALUE(SUBSTITUTE('連結実質赤字比率に係る赤字・黒字の構成分析'!H$38,"▲","-")),2)&lt;0,ABS(ROUND(VALUE(SUBSTITUTE('連結実質赤字比率に係る赤字・黒字の構成分析'!H$38,"▲","-")),2)),NA())</f>
        <v>#N/A</v>
      </c>
      <c r="G32" s="1077">
        <f>IF(ROUND(VALUE(SUBSTITUTE('連結実質赤字比率に係る赤字・黒字の構成分析'!H$38,"▲","-")),2)&gt;=0,ABS(ROUND(VALUE(SUBSTITUTE('連結実質赤字比率に係る赤字・黒字の構成分析'!H$38,"▲","-")),2)),NA())</f>
        <v>0</v>
      </c>
      <c r="H32" s="1077" t="e">
        <f>IF(ROUND(VALUE(SUBSTITUTE('連結実質赤字比率に係る赤字・黒字の構成分析'!I$38,"▲","-")),2)&lt;0,ABS(ROUND(VALUE(SUBSTITUTE('連結実質赤字比率に係る赤字・黒字の構成分析'!I$38,"▲","-")),2)),NA())</f>
        <v>#N/A</v>
      </c>
      <c r="I32" s="1077">
        <f>IF(ROUND(VALUE(SUBSTITUTE('連結実質赤字比率に係る赤字・黒字の構成分析'!I$38,"▲","-")),2)&gt;=0,ABS(ROUND(VALUE(SUBSTITUTE('連結実質赤字比率に係る赤字・黒字の構成分析'!I$38,"▲","-")),2)),NA())</f>
        <v>0</v>
      </c>
      <c r="J32" s="1077" t="e">
        <f>IF(ROUND(VALUE(SUBSTITUTE('連結実質赤字比率に係る赤字・黒字の構成分析'!J$38,"▲","-")),2)&lt;0,ABS(ROUND(VALUE(SUBSTITUTE('連結実質赤字比率に係る赤字・黒字の構成分析'!J$38,"▲","-")),2)),NA())</f>
        <v>#N/A</v>
      </c>
      <c r="K32" s="1077">
        <f>IF(ROUND(VALUE(SUBSTITUTE('連結実質赤字比率に係る赤字・黒字の構成分析'!J$38,"▲","-")),2)&gt;=0,ABS(ROUND(VALUE(SUBSTITUTE('連結実質赤字比率に係る赤字・黒字の構成分析'!J$38,"▲","-")),2)),NA())</f>
        <v>0</v>
      </c>
    </row>
    <row r="33" spans="1:16">
      <c r="A33" s="1077" t="str">
        <f>IF('連結実質赤字比率に係る赤字・黒字の構成分析'!C$37="",NA(),'連結実質赤字比率に係る赤字・黒字の構成分析'!C$37)</f>
        <v>後期高齢者医療事業特別会計</v>
      </c>
      <c r="B33" s="1077" t="e">
        <f>IF(ROUND(VALUE(SUBSTITUTE('連結実質赤字比率に係る赤字・黒字の構成分析'!F$37,"▲","-")),2)&lt;0,ABS(ROUND(VALUE(SUBSTITUTE('連結実質赤字比率に係る赤字・黒字の構成分析'!F$37,"▲","-")),2)),NA())</f>
        <v>#N/A</v>
      </c>
      <c r="C33" s="1077">
        <f>IF(ROUND(VALUE(SUBSTITUTE('連結実質赤字比率に係る赤字・黒字の構成分析'!F$37,"▲","-")),2)&gt;=0,ABS(ROUND(VALUE(SUBSTITUTE('連結実質赤字比率に係る赤字・黒字の構成分析'!F$37,"▲","-")),2)),NA())</f>
        <v>0.21</v>
      </c>
      <c r="D33" s="1077" t="e">
        <f>IF(ROUND(VALUE(SUBSTITUTE('連結実質赤字比率に係る赤字・黒字の構成分析'!G$37,"▲","-")),2)&lt;0,ABS(ROUND(VALUE(SUBSTITUTE('連結実質赤字比率に係る赤字・黒字の構成分析'!G$37,"▲","-")),2)),NA())</f>
        <v>#N/A</v>
      </c>
      <c r="E33" s="1077">
        <f>IF(ROUND(VALUE(SUBSTITUTE('連結実質赤字比率に係る赤字・黒字の構成分析'!G$37,"▲","-")),2)&gt;=0,ABS(ROUND(VALUE(SUBSTITUTE('連結実質赤字比率に係る赤字・黒字の構成分析'!G$37,"▲","-")),2)),NA())</f>
        <v>0.17</v>
      </c>
      <c r="F33" s="1077" t="e">
        <f>IF(ROUND(VALUE(SUBSTITUTE('連結実質赤字比率に係る赤字・黒字の構成分析'!H$37,"▲","-")),2)&lt;0,ABS(ROUND(VALUE(SUBSTITUTE('連結実質赤字比率に係る赤字・黒字の構成分析'!H$37,"▲","-")),2)),NA())</f>
        <v>#N/A</v>
      </c>
      <c r="G33" s="1077">
        <f>IF(ROUND(VALUE(SUBSTITUTE('連結実質赤字比率に係る赤字・黒字の構成分析'!H$37,"▲","-")),2)&gt;=0,ABS(ROUND(VALUE(SUBSTITUTE('連結実質赤字比率に係る赤字・黒字の構成分析'!H$37,"▲","-")),2)),NA())</f>
        <v>0.15</v>
      </c>
      <c r="H33" s="1077" t="e">
        <f>IF(ROUND(VALUE(SUBSTITUTE('連結実質赤字比率に係る赤字・黒字の構成分析'!I$37,"▲","-")),2)&lt;0,ABS(ROUND(VALUE(SUBSTITUTE('連結実質赤字比率に係る赤字・黒字の構成分析'!I$37,"▲","-")),2)),NA())</f>
        <v>#N/A</v>
      </c>
      <c r="I33" s="1077">
        <f>IF(ROUND(VALUE(SUBSTITUTE('連結実質赤字比率に係る赤字・黒字の構成分析'!I$37,"▲","-")),2)&gt;=0,ABS(ROUND(VALUE(SUBSTITUTE('連結実質赤字比率に係る赤字・黒字の構成分析'!I$37,"▲","-")),2)),NA())</f>
        <v>0.14000000000000001</v>
      </c>
      <c r="J33" s="1077" t="e">
        <f>IF(ROUND(VALUE(SUBSTITUTE('連結実質赤字比率に係る赤字・黒字の構成分析'!J$37,"▲","-")),2)&lt;0,ABS(ROUND(VALUE(SUBSTITUTE('連結実質赤字比率に係る赤字・黒字の構成分析'!J$37,"▲","-")),2)),NA())</f>
        <v>#N/A</v>
      </c>
      <c r="K33" s="1077">
        <f>IF(ROUND(VALUE(SUBSTITUTE('連結実質赤字比率に係る赤字・黒字の構成分析'!J$37,"▲","-")),2)&gt;=0,ABS(ROUND(VALUE(SUBSTITUTE('連結実質赤字比率に係る赤字・黒字の構成分析'!J$37,"▲","-")),2)),NA())</f>
        <v>0.19</v>
      </c>
    </row>
    <row r="34" spans="1:16">
      <c r="A34" s="1077" t="str">
        <f>IF('連結実質赤字比率に係る赤字・黒字の構成分析'!C$36="",NA(),'連結実質赤字比率に係る赤字・黒字の構成分析'!C$36)</f>
        <v>介護保険事業特別会計</v>
      </c>
      <c r="B34" s="1077" t="e">
        <f>IF(ROUND(VALUE(SUBSTITUTE('連結実質赤字比率に係る赤字・黒字の構成分析'!F$36,"▲","-")),2)&lt;0,ABS(ROUND(VALUE(SUBSTITUTE('連結実質赤字比率に係る赤字・黒字の構成分析'!F$36,"▲","-")),2)),NA())</f>
        <v>#N/A</v>
      </c>
      <c r="C34" s="1077">
        <f>IF(ROUND(VALUE(SUBSTITUTE('連結実質赤字比率に係る赤字・黒字の構成分析'!F$36,"▲","-")),2)&gt;=0,ABS(ROUND(VALUE(SUBSTITUTE('連結実質赤字比率に係る赤字・黒字の構成分析'!F$36,"▲","-")),2)),NA())</f>
        <v>0.28000000000000003</v>
      </c>
      <c r="D34" s="1077" t="e">
        <f>IF(ROUND(VALUE(SUBSTITUTE('連結実質赤字比率に係る赤字・黒字の構成分析'!G$36,"▲","-")),2)&lt;0,ABS(ROUND(VALUE(SUBSTITUTE('連結実質赤字比率に係る赤字・黒字の構成分析'!G$36,"▲","-")),2)),NA())</f>
        <v>#N/A</v>
      </c>
      <c r="E34" s="1077">
        <f>IF(ROUND(VALUE(SUBSTITUTE('連結実質赤字比率に係る赤字・黒字の構成分析'!G$36,"▲","-")),2)&gt;=0,ABS(ROUND(VALUE(SUBSTITUTE('連結実質赤字比率に係る赤字・黒字の構成分析'!G$36,"▲","-")),2)),NA())</f>
        <v>0</v>
      </c>
      <c r="F34" s="1077" t="e">
        <f>IF(ROUND(VALUE(SUBSTITUTE('連結実質赤字比率に係る赤字・黒字の構成分析'!H$36,"▲","-")),2)&lt;0,ABS(ROUND(VALUE(SUBSTITUTE('連結実質赤字比率に係る赤字・黒字の構成分析'!H$36,"▲","-")),2)),NA())</f>
        <v>#N/A</v>
      </c>
      <c r="G34" s="1077">
        <f>IF(ROUND(VALUE(SUBSTITUTE('連結実質赤字比率に係る赤字・黒字の構成分析'!H$36,"▲","-")),2)&gt;=0,ABS(ROUND(VALUE(SUBSTITUTE('連結実質赤字比率に係る赤字・黒字の構成分析'!H$36,"▲","-")),2)),NA())</f>
        <v>0.44</v>
      </c>
      <c r="H34" s="1077" t="e">
        <f>IF(ROUND(VALUE(SUBSTITUTE('連結実質赤字比率に係る赤字・黒字の構成分析'!I$36,"▲","-")),2)&lt;0,ABS(ROUND(VALUE(SUBSTITUTE('連結実質赤字比率に係る赤字・黒字の構成分析'!I$36,"▲","-")),2)),NA())</f>
        <v>#N/A</v>
      </c>
      <c r="I34" s="1077">
        <f>IF(ROUND(VALUE(SUBSTITUTE('連結実質赤字比率に係る赤字・黒字の構成分析'!I$36,"▲","-")),2)&gt;=0,ABS(ROUND(VALUE(SUBSTITUTE('連結実質赤字比率に係る赤字・黒字の構成分析'!I$36,"▲","-")),2)),NA())</f>
        <v>2.08</v>
      </c>
      <c r="J34" s="1077" t="e">
        <f>IF(ROUND(VALUE(SUBSTITUTE('連結実質赤字比率に係る赤字・黒字の構成分析'!J$36,"▲","-")),2)&lt;0,ABS(ROUND(VALUE(SUBSTITUTE('連結実質赤字比率に係る赤字・黒字の構成分析'!J$36,"▲","-")),2)),NA())</f>
        <v>#N/A</v>
      </c>
      <c r="K34" s="1077">
        <f>IF(ROUND(VALUE(SUBSTITUTE('連結実質赤字比率に係る赤字・黒字の構成分析'!J$36,"▲","-")),2)&gt;=0,ABS(ROUND(VALUE(SUBSTITUTE('連結実質赤字比率に係る赤字・黒字の構成分析'!J$36,"▲","-")),2)),NA())</f>
        <v>1.41</v>
      </c>
    </row>
    <row r="35" spans="1:16">
      <c r="A35" s="1077" t="str">
        <f>IF('連結実質赤字比率に係る赤字・黒字の構成分析'!C$35="",NA(),'連結実質赤字比率に係る赤字・黒字の構成分析'!C$35)</f>
        <v>水道事業会計</v>
      </c>
      <c r="B35" s="1077" t="e">
        <f>IF(ROUND(VALUE(SUBSTITUTE('連結実質赤字比率に係る赤字・黒字の構成分析'!F$35,"▲","-")),2)&lt;0,ABS(ROUND(VALUE(SUBSTITUTE('連結実質赤字比率に係る赤字・黒字の構成分析'!F$35,"▲","-")),2)),NA())</f>
        <v>#N/A</v>
      </c>
      <c r="C35" s="1077">
        <f>IF(ROUND(VALUE(SUBSTITUTE('連結実質赤字比率に係る赤字・黒字の構成分析'!F$35,"▲","-")),2)&gt;=0,ABS(ROUND(VALUE(SUBSTITUTE('連結実質赤字比率に係る赤字・黒字の構成分析'!F$35,"▲","-")),2)),NA())</f>
        <v>6.81</v>
      </c>
      <c r="D35" s="1077" t="e">
        <f>IF(ROUND(VALUE(SUBSTITUTE('連結実質赤字比率に係る赤字・黒字の構成分析'!G$35,"▲","-")),2)&lt;0,ABS(ROUND(VALUE(SUBSTITUTE('連結実質赤字比率に係る赤字・黒字の構成分析'!G$35,"▲","-")),2)),NA())</f>
        <v>#N/A</v>
      </c>
      <c r="E35" s="1077">
        <f>IF(ROUND(VALUE(SUBSTITUTE('連結実質赤字比率に係る赤字・黒字の構成分析'!G$35,"▲","-")),2)&gt;=0,ABS(ROUND(VALUE(SUBSTITUTE('連結実質赤字比率に係る赤字・黒字の構成分析'!G$35,"▲","-")),2)),NA())</f>
        <v>6.81</v>
      </c>
      <c r="F35" s="1077" t="e">
        <f>IF(ROUND(VALUE(SUBSTITUTE('連結実質赤字比率に係る赤字・黒字の構成分析'!H$35,"▲","-")),2)&lt;0,ABS(ROUND(VALUE(SUBSTITUTE('連結実質赤字比率に係る赤字・黒字の構成分析'!H$35,"▲","-")),2)),NA())</f>
        <v>#N/A</v>
      </c>
      <c r="G35" s="1077">
        <f>IF(ROUND(VALUE(SUBSTITUTE('連結実質赤字比率に係る赤字・黒字の構成分析'!H$35,"▲","-")),2)&gt;=0,ABS(ROUND(VALUE(SUBSTITUTE('連結実質赤字比率に係る赤字・黒字の構成分析'!H$35,"▲","-")),2)),NA())</f>
        <v>7.55</v>
      </c>
      <c r="H35" s="1077" t="e">
        <f>IF(ROUND(VALUE(SUBSTITUTE('連結実質赤字比率に係る赤字・黒字の構成分析'!I$35,"▲","-")),2)&lt;0,ABS(ROUND(VALUE(SUBSTITUTE('連結実質赤字比率に係る赤字・黒字の構成分析'!I$35,"▲","-")),2)),NA())</f>
        <v>#N/A</v>
      </c>
      <c r="I35" s="1077">
        <f>IF(ROUND(VALUE(SUBSTITUTE('連結実質赤字比率に係る赤字・黒字の構成分析'!I$35,"▲","-")),2)&gt;=0,ABS(ROUND(VALUE(SUBSTITUTE('連結実質赤字比率に係る赤字・黒字の構成分析'!I$35,"▲","-")),2)),NA())</f>
        <v>7.44</v>
      </c>
      <c r="J35" s="1077" t="e">
        <f>IF(ROUND(VALUE(SUBSTITUTE('連結実質赤字比率に係る赤字・黒字の構成分析'!J$35,"▲","-")),2)&lt;0,ABS(ROUND(VALUE(SUBSTITUTE('連結実質赤字比率に係る赤字・黒字の構成分析'!J$35,"▲","-")),2)),NA())</f>
        <v>#N/A</v>
      </c>
      <c r="K35" s="1077">
        <f>IF(ROUND(VALUE(SUBSTITUTE('連結実質赤字比率に係る赤字・黒字の構成分析'!J$35,"▲","-")),2)&gt;=0,ABS(ROUND(VALUE(SUBSTITUTE('連結実質赤字比率に係る赤字・黒字の構成分析'!J$35,"▲","-")),2)),NA())</f>
        <v>7.58</v>
      </c>
    </row>
    <row r="36" spans="1:16">
      <c r="A36" s="1077" t="str">
        <f>IF('連結実質赤字比率に係る赤字・黒字の構成分析'!C$34="",NA(),'連結実質赤字比率に係る赤字・黒字の構成分析'!C$34)</f>
        <v>一般会計</v>
      </c>
      <c r="B36" s="1077" t="e">
        <f>IF(ROUND(VALUE(SUBSTITUTE('連結実質赤字比率に係る赤字・黒字の構成分析'!F$34,"▲","-")),2)&lt;0,ABS(ROUND(VALUE(SUBSTITUTE('連結実質赤字比率に係る赤字・黒字の構成分析'!F$34,"▲","-")),2)),NA())</f>
        <v>#N/A</v>
      </c>
      <c r="C36" s="1077">
        <f>IF(ROUND(VALUE(SUBSTITUTE('連結実質赤字比率に係る赤字・黒字の構成分析'!F$34,"▲","-")),2)&gt;=0,ABS(ROUND(VALUE(SUBSTITUTE('連結実質赤字比率に係る赤字・黒字の構成分析'!F$34,"▲","-")),2)),NA())</f>
        <v>3.58</v>
      </c>
      <c r="D36" s="1077" t="e">
        <f>IF(ROUND(VALUE(SUBSTITUTE('連結実質赤字比率に係る赤字・黒字の構成分析'!G$34,"▲","-")),2)&lt;0,ABS(ROUND(VALUE(SUBSTITUTE('連結実質赤字比率に係る赤字・黒字の構成分析'!G$34,"▲","-")),2)),NA())</f>
        <v>#N/A</v>
      </c>
      <c r="E36" s="1077">
        <f>IF(ROUND(VALUE(SUBSTITUTE('連結実質赤字比率に係る赤字・黒字の構成分析'!G$34,"▲","-")),2)&gt;=0,ABS(ROUND(VALUE(SUBSTITUTE('連結実質赤字比率に係る赤字・黒字の構成分析'!G$34,"▲","-")),2)),NA())</f>
        <v>2.72</v>
      </c>
      <c r="F36" s="1077" t="e">
        <f>IF(ROUND(VALUE(SUBSTITUTE('連結実質赤字比率に係る赤字・黒字の構成分析'!H$34,"▲","-")),2)&lt;0,ABS(ROUND(VALUE(SUBSTITUTE('連結実質赤字比率に係る赤字・黒字の構成分析'!H$34,"▲","-")),2)),NA())</f>
        <v>#N/A</v>
      </c>
      <c r="G36" s="1077">
        <f>IF(ROUND(VALUE(SUBSTITUTE('連結実質赤字比率に係る赤字・黒字の構成分析'!H$34,"▲","-")),2)&gt;=0,ABS(ROUND(VALUE(SUBSTITUTE('連結実質赤字比率に係る赤字・黒字の構成分析'!H$34,"▲","-")),2)),NA())</f>
        <v>7.43</v>
      </c>
      <c r="H36" s="1077" t="e">
        <f>IF(ROUND(VALUE(SUBSTITUTE('連結実質赤字比率に係る赤字・黒字の構成分析'!I$34,"▲","-")),2)&lt;0,ABS(ROUND(VALUE(SUBSTITUTE('連結実質赤字比率に係る赤字・黒字の構成分析'!I$34,"▲","-")),2)),NA())</f>
        <v>#N/A</v>
      </c>
      <c r="I36" s="1077">
        <f>IF(ROUND(VALUE(SUBSTITUTE('連結実質赤字比率に係る赤字・黒字の構成分析'!I$34,"▲","-")),2)&gt;=0,ABS(ROUND(VALUE(SUBSTITUTE('連結実質赤字比率に係る赤字・黒字の構成分析'!I$34,"▲","-")),2)),NA())</f>
        <v>9.7100000000000009</v>
      </c>
      <c r="J36" s="1077" t="e">
        <f>IF(ROUND(VALUE(SUBSTITUTE('連結実質赤字比率に係る赤字・黒字の構成分析'!J$34,"▲","-")),2)&lt;0,ABS(ROUND(VALUE(SUBSTITUTE('連結実質赤字比率に係る赤字・黒字の構成分析'!J$34,"▲","-")),2)),NA())</f>
        <v>#N/A</v>
      </c>
      <c r="K36" s="1077">
        <f>IF(ROUND(VALUE(SUBSTITUTE('連結実質赤字比率に係る赤字・黒字の構成分析'!J$34,"▲","-")),2)&gt;=0,ABS(ROUND(VALUE(SUBSTITUTE('連結実質赤字比率に係る赤字・黒字の構成分析'!J$34,"▲","-")),2)),NA())</f>
        <v>7.97</v>
      </c>
    </row>
    <row r="39" spans="1:16">
      <c r="A39" s="1075" t="s">
        <v>10</v>
      </c>
    </row>
    <row r="40" spans="1:16">
      <c r="A40" s="1078"/>
      <c r="B40" s="1078" t="str">
        <f>'実質公債費比率（分子）の構造'!K$44</f>
        <v>H30</v>
      </c>
      <c r="C40" s="1078"/>
      <c r="D40" s="1078"/>
      <c r="E40" s="1078" t="str">
        <f>'実質公債費比率（分子）の構造'!L$44</f>
        <v>R01</v>
      </c>
      <c r="F40" s="1078"/>
      <c r="G40" s="1078"/>
      <c r="H40" s="1078" t="str">
        <f>'実質公債費比率（分子）の構造'!M$44</f>
        <v>R02</v>
      </c>
      <c r="I40" s="1078"/>
      <c r="J40" s="1078"/>
      <c r="K40" s="1078" t="str">
        <f>'実質公債費比率（分子）の構造'!N$44</f>
        <v>R03</v>
      </c>
      <c r="L40" s="1078"/>
      <c r="M40" s="1078"/>
      <c r="N40" s="1078" t="str">
        <f>'実質公債費比率（分子）の構造'!O$44</f>
        <v>R04</v>
      </c>
      <c r="O40" s="1078"/>
      <c r="P40" s="1078"/>
    </row>
    <row r="41" spans="1:16">
      <c r="A41" s="1078"/>
      <c r="B41" s="1078" t="s">
        <v>111</v>
      </c>
      <c r="C41" s="1078"/>
      <c r="D41" s="1078" t="s">
        <v>113</v>
      </c>
      <c r="E41" s="1078" t="s">
        <v>111</v>
      </c>
      <c r="F41" s="1078"/>
      <c r="G41" s="1078" t="s">
        <v>113</v>
      </c>
      <c r="H41" s="1078" t="s">
        <v>111</v>
      </c>
      <c r="I41" s="1078"/>
      <c r="J41" s="1078" t="s">
        <v>113</v>
      </c>
      <c r="K41" s="1078" t="s">
        <v>111</v>
      </c>
      <c r="L41" s="1078"/>
      <c r="M41" s="1078" t="s">
        <v>113</v>
      </c>
      <c r="N41" s="1078" t="s">
        <v>111</v>
      </c>
      <c r="O41" s="1078"/>
      <c r="P41" s="1078" t="s">
        <v>113</v>
      </c>
    </row>
    <row r="42" spans="1:16">
      <c r="A42" s="1078" t="s">
        <v>115</v>
      </c>
      <c r="B42" s="1078"/>
      <c r="C42" s="1078"/>
      <c r="D42" s="1078">
        <f>'実質公債費比率（分子）の構造'!K$52</f>
        <v>766</v>
      </c>
      <c r="E42" s="1078"/>
      <c r="F42" s="1078"/>
      <c r="G42" s="1078">
        <f>'実質公債費比率（分子）の構造'!L$52</f>
        <v>852</v>
      </c>
      <c r="H42" s="1078"/>
      <c r="I42" s="1078"/>
      <c r="J42" s="1078">
        <f>'実質公債費比率（分子）の構造'!M$52</f>
        <v>860</v>
      </c>
      <c r="K42" s="1078"/>
      <c r="L42" s="1078"/>
      <c r="M42" s="1078">
        <f>'実質公債費比率（分子）の構造'!N$52</f>
        <v>904</v>
      </c>
      <c r="N42" s="1078"/>
      <c r="O42" s="1078"/>
      <c r="P42" s="1078">
        <f>'実質公債費比率（分子）の構造'!O$52</f>
        <v>955</v>
      </c>
    </row>
    <row r="43" spans="1:16">
      <c r="A43" s="1078" t="s">
        <v>44</v>
      </c>
      <c r="B43" s="1078">
        <f>'実質公債費比率（分子）の構造'!K$51</f>
        <v>0</v>
      </c>
      <c r="C43" s="1078"/>
      <c r="D43" s="1078"/>
      <c r="E43" s="1078">
        <f>'実質公債費比率（分子）の構造'!L$51</f>
        <v>0</v>
      </c>
      <c r="F43" s="1078"/>
      <c r="G43" s="1078"/>
      <c r="H43" s="1078">
        <f>'実質公債費比率（分子）の構造'!M$51</f>
        <v>0</v>
      </c>
      <c r="I43" s="1078"/>
      <c r="J43" s="1078"/>
      <c r="K43" s="1078">
        <f>'実質公債費比率（分子）の構造'!N$51</f>
        <v>0</v>
      </c>
      <c r="L43" s="1078"/>
      <c r="M43" s="1078"/>
      <c r="N43" s="1078">
        <f>'実質公債費比率（分子）の構造'!O$51</f>
        <v>0</v>
      </c>
      <c r="O43" s="1078"/>
      <c r="P43" s="1078"/>
    </row>
    <row r="44" spans="1:16">
      <c r="A44" s="1078" t="s">
        <v>40</v>
      </c>
      <c r="B44" s="1078">
        <f>'実質公債費比率（分子）の構造'!K$50</f>
        <v>2</v>
      </c>
      <c r="C44" s="1078"/>
      <c r="D44" s="1078"/>
      <c r="E44" s="1078">
        <f>'実質公債費比率（分子）の構造'!L$50</f>
        <v>2</v>
      </c>
      <c r="F44" s="1078"/>
      <c r="G44" s="1078"/>
      <c r="H44" s="1078" t="str">
        <f>'実質公債費比率（分子）の構造'!M$50</f>
        <v>-</v>
      </c>
      <c r="I44" s="1078"/>
      <c r="J44" s="1078"/>
      <c r="K44" s="1078" t="str">
        <f>'実質公債費比率（分子）の構造'!N$50</f>
        <v>-</v>
      </c>
      <c r="L44" s="1078"/>
      <c r="M44" s="1078"/>
      <c r="N44" s="1078" t="str">
        <f>'実質公債費比率（分子）の構造'!O$50</f>
        <v>-</v>
      </c>
      <c r="O44" s="1078"/>
      <c r="P44" s="1078"/>
    </row>
    <row r="45" spans="1:16">
      <c r="A45" s="1078" t="s">
        <v>0</v>
      </c>
      <c r="B45" s="1078">
        <f>'実質公債費比率（分子）の構造'!K$49</f>
        <v>100</v>
      </c>
      <c r="C45" s="1078"/>
      <c r="D45" s="1078"/>
      <c r="E45" s="1078">
        <f>'実質公債費比率（分子）の構造'!L$49</f>
        <v>89</v>
      </c>
      <c r="F45" s="1078"/>
      <c r="G45" s="1078"/>
      <c r="H45" s="1078">
        <f>'実質公債費比率（分子）の構造'!M$49</f>
        <v>60</v>
      </c>
      <c r="I45" s="1078"/>
      <c r="J45" s="1078"/>
      <c r="K45" s="1078" t="str">
        <f>'実質公債費比率（分子）の構造'!N$49</f>
        <v>-</v>
      </c>
      <c r="L45" s="1078"/>
      <c r="M45" s="1078"/>
      <c r="N45" s="1078" t="str">
        <f>'実質公債費比率（分子）の構造'!O$49</f>
        <v>-</v>
      </c>
      <c r="O45" s="1078"/>
      <c r="P45" s="1078"/>
    </row>
    <row r="46" spans="1:16">
      <c r="A46" s="1078" t="s">
        <v>38</v>
      </c>
      <c r="B46" s="1078">
        <f>'実質公債費比率（分子）の構造'!K$48</f>
        <v>16</v>
      </c>
      <c r="C46" s="1078"/>
      <c r="D46" s="1078"/>
      <c r="E46" s="1078">
        <f>'実質公債費比率（分子）の構造'!L$48</f>
        <v>18</v>
      </c>
      <c r="F46" s="1078"/>
      <c r="G46" s="1078"/>
      <c r="H46" s="1078">
        <f>'実質公債費比率（分子）の構造'!M$48</f>
        <v>18</v>
      </c>
      <c r="I46" s="1078"/>
      <c r="J46" s="1078"/>
      <c r="K46" s="1078">
        <f>'実質公債費比率（分子）の構造'!N$48</f>
        <v>18</v>
      </c>
      <c r="L46" s="1078"/>
      <c r="M46" s="1078"/>
      <c r="N46" s="1078">
        <f>'実質公債費比率（分子）の構造'!O$48</f>
        <v>18</v>
      </c>
      <c r="O46" s="1078"/>
      <c r="P46" s="1078"/>
    </row>
    <row r="47" spans="1:16">
      <c r="A47" s="1078" t="s">
        <v>32</v>
      </c>
      <c r="B47" s="1078" t="str">
        <f>'実質公債費比率（分子）の構造'!K$47</f>
        <v>-</v>
      </c>
      <c r="C47" s="1078"/>
      <c r="D47" s="1078"/>
      <c r="E47" s="1078" t="str">
        <f>'実質公債費比率（分子）の構造'!L$47</f>
        <v>-</v>
      </c>
      <c r="F47" s="1078"/>
      <c r="G47" s="1078"/>
      <c r="H47" s="1078" t="str">
        <f>'実質公債費比率（分子）の構造'!M$47</f>
        <v>-</v>
      </c>
      <c r="I47" s="1078"/>
      <c r="J47" s="1078"/>
      <c r="K47" s="1078" t="str">
        <f>'実質公債費比率（分子）の構造'!N$47</f>
        <v>-</v>
      </c>
      <c r="L47" s="1078"/>
      <c r="M47" s="1078"/>
      <c r="N47" s="1078" t="str">
        <f>'実質公債費比率（分子）の構造'!O$47</f>
        <v>-</v>
      </c>
      <c r="O47" s="1078"/>
      <c r="P47" s="1078"/>
    </row>
    <row r="48" spans="1:16">
      <c r="A48" s="1078" t="s">
        <v>27</v>
      </c>
      <c r="B48" s="1078" t="str">
        <f>'実質公債費比率（分子）の構造'!K$46</f>
        <v>-</v>
      </c>
      <c r="C48" s="1078"/>
      <c r="D48" s="1078"/>
      <c r="E48" s="1078" t="str">
        <f>'実質公債費比率（分子）の構造'!L$46</f>
        <v>-</v>
      </c>
      <c r="F48" s="1078"/>
      <c r="G48" s="1078"/>
      <c r="H48" s="1078" t="str">
        <f>'実質公債費比率（分子）の構造'!M$46</f>
        <v>-</v>
      </c>
      <c r="I48" s="1078"/>
      <c r="J48" s="1078"/>
      <c r="K48" s="1078" t="str">
        <f>'実質公債費比率（分子）の構造'!N$46</f>
        <v>-</v>
      </c>
      <c r="L48" s="1078"/>
      <c r="M48" s="1078"/>
      <c r="N48" s="1078" t="str">
        <f>'実質公債費比率（分子）の構造'!O$46</f>
        <v>-</v>
      </c>
      <c r="O48" s="1078"/>
      <c r="P48" s="1078"/>
    </row>
    <row r="49" spans="1:16">
      <c r="A49" s="1078" t="s">
        <v>24</v>
      </c>
      <c r="B49" s="1078">
        <f>'実質公債費比率（分子）の構造'!K$45</f>
        <v>1121</v>
      </c>
      <c r="C49" s="1078"/>
      <c r="D49" s="1078"/>
      <c r="E49" s="1078">
        <f>'実質公債費比率（分子）の構造'!L$45</f>
        <v>1244</v>
      </c>
      <c r="F49" s="1078"/>
      <c r="G49" s="1078"/>
      <c r="H49" s="1078">
        <f>'実質公債費比率（分子）の構造'!M$45</f>
        <v>1219</v>
      </c>
      <c r="I49" s="1078"/>
      <c r="J49" s="1078"/>
      <c r="K49" s="1078">
        <f>'実質公債費比率（分子）の構造'!N$45</f>
        <v>1285</v>
      </c>
      <c r="L49" s="1078"/>
      <c r="M49" s="1078"/>
      <c r="N49" s="1078">
        <f>'実質公債費比率（分子）の構造'!O$45</f>
        <v>1361</v>
      </c>
      <c r="O49" s="1078"/>
      <c r="P49" s="1078"/>
    </row>
    <row r="50" spans="1:16">
      <c r="A50" s="1078" t="s">
        <v>51</v>
      </c>
      <c r="B50" s="1078" t="e">
        <f>NA()</f>
        <v>#N/A</v>
      </c>
      <c r="C50" s="1078">
        <f>IF(ISNUMBER('実質公債費比率（分子）の構造'!K$53),'実質公債費比率（分子）の構造'!K$53,NA())</f>
        <v>473</v>
      </c>
      <c r="D50" s="1078" t="e">
        <f>NA()</f>
        <v>#N/A</v>
      </c>
      <c r="E50" s="1078" t="e">
        <f>NA()</f>
        <v>#N/A</v>
      </c>
      <c r="F50" s="1078">
        <f>IF(ISNUMBER('実質公債費比率（分子）の構造'!L$53),'実質公債費比率（分子）の構造'!L$53,NA())</f>
        <v>501</v>
      </c>
      <c r="G50" s="1078" t="e">
        <f>NA()</f>
        <v>#N/A</v>
      </c>
      <c r="H50" s="1078" t="e">
        <f>NA()</f>
        <v>#N/A</v>
      </c>
      <c r="I50" s="1078">
        <f>IF(ISNUMBER('実質公債費比率（分子）の構造'!M$53),'実質公債費比率（分子）の構造'!M$53,NA())</f>
        <v>437</v>
      </c>
      <c r="J50" s="1078" t="e">
        <f>NA()</f>
        <v>#N/A</v>
      </c>
      <c r="K50" s="1078" t="e">
        <f>NA()</f>
        <v>#N/A</v>
      </c>
      <c r="L50" s="1078">
        <f>IF(ISNUMBER('実質公債費比率（分子）の構造'!N$53),'実質公債費比率（分子）の構造'!N$53,NA())</f>
        <v>399</v>
      </c>
      <c r="M50" s="1078" t="e">
        <f>NA()</f>
        <v>#N/A</v>
      </c>
      <c r="N50" s="1078" t="e">
        <f>NA()</f>
        <v>#N/A</v>
      </c>
      <c r="O50" s="1078">
        <f>IF(ISNUMBER('実質公債費比率（分子）の構造'!O$53),'実質公債費比率（分子）の構造'!O$53,NA())</f>
        <v>424</v>
      </c>
      <c r="P50" s="1078" t="e">
        <f>NA()</f>
        <v>#N/A</v>
      </c>
    </row>
    <row r="53" spans="1:16">
      <c r="A53" s="1075" t="s">
        <v>116</v>
      </c>
    </row>
    <row r="54" spans="1:16">
      <c r="A54" s="1077"/>
      <c r="B54" s="1077" t="str">
        <f>'将来負担比率（分子）の構造'!I$40</f>
        <v>H30</v>
      </c>
      <c r="C54" s="1077"/>
      <c r="D54" s="1077"/>
      <c r="E54" s="1077" t="str">
        <f>'将来負担比率（分子）の構造'!J$40</f>
        <v>R01</v>
      </c>
      <c r="F54" s="1077"/>
      <c r="G54" s="1077"/>
      <c r="H54" s="1077" t="str">
        <f>'将来負担比率（分子）の構造'!K$40</f>
        <v>R02</v>
      </c>
      <c r="I54" s="1077"/>
      <c r="J54" s="1077"/>
      <c r="K54" s="1077" t="str">
        <f>'将来負担比率（分子）の構造'!L$40</f>
        <v>R03</v>
      </c>
      <c r="L54" s="1077"/>
      <c r="M54" s="1077"/>
      <c r="N54" s="1077" t="str">
        <f>'将来負担比率（分子）の構造'!M$40</f>
        <v>R04</v>
      </c>
      <c r="O54" s="1077"/>
      <c r="P54" s="1077"/>
    </row>
    <row r="55" spans="1:16">
      <c r="A55" s="1077"/>
      <c r="B55" s="1077" t="s">
        <v>121</v>
      </c>
      <c r="C55" s="1077"/>
      <c r="D55" s="1077" t="s">
        <v>124</v>
      </c>
      <c r="E55" s="1077" t="s">
        <v>121</v>
      </c>
      <c r="F55" s="1077"/>
      <c r="G55" s="1077" t="s">
        <v>124</v>
      </c>
      <c r="H55" s="1077" t="s">
        <v>121</v>
      </c>
      <c r="I55" s="1077"/>
      <c r="J55" s="1077" t="s">
        <v>124</v>
      </c>
      <c r="K55" s="1077" t="s">
        <v>121</v>
      </c>
      <c r="L55" s="1077"/>
      <c r="M55" s="1077" t="s">
        <v>124</v>
      </c>
      <c r="N55" s="1077" t="s">
        <v>121</v>
      </c>
      <c r="O55" s="1077"/>
      <c r="P55" s="1077" t="s">
        <v>124</v>
      </c>
    </row>
    <row r="56" spans="1:16">
      <c r="A56" s="1077" t="s">
        <v>42</v>
      </c>
      <c r="B56" s="1077"/>
      <c r="C56" s="1077"/>
      <c r="D56" s="1077">
        <f>'将来負担比率（分子）の構造'!I$52</f>
        <v>9426</v>
      </c>
      <c r="E56" s="1077"/>
      <c r="F56" s="1077"/>
      <c r="G56" s="1077">
        <f>'将来負担比率（分子）の構造'!J$52</f>
        <v>10003</v>
      </c>
      <c r="H56" s="1077"/>
      <c r="I56" s="1077"/>
      <c r="J56" s="1077">
        <f>'将来負担比率（分子）の構造'!K$52</f>
        <v>10306</v>
      </c>
      <c r="K56" s="1077"/>
      <c r="L56" s="1077"/>
      <c r="M56" s="1077">
        <f>'将来負担比率（分子）の構造'!L$52</f>
        <v>10931</v>
      </c>
      <c r="N56" s="1077"/>
      <c r="O56" s="1077"/>
      <c r="P56" s="1077">
        <f>'将来負担比率（分子）の構造'!M$52</f>
        <v>10364</v>
      </c>
    </row>
    <row r="57" spans="1:16">
      <c r="A57" s="1077" t="s">
        <v>94</v>
      </c>
      <c r="B57" s="1077"/>
      <c r="C57" s="1077"/>
      <c r="D57" s="1077">
        <f>'将来負担比率（分子）の構造'!I$51</f>
        <v>246</v>
      </c>
      <c r="E57" s="1077"/>
      <c r="F57" s="1077"/>
      <c r="G57" s="1077">
        <f>'将来負担比率（分子）の構造'!J$51</f>
        <v>285</v>
      </c>
      <c r="H57" s="1077"/>
      <c r="I57" s="1077"/>
      <c r="J57" s="1077">
        <f>'将来負担比率（分子）の構造'!K$51</f>
        <v>248</v>
      </c>
      <c r="K57" s="1077"/>
      <c r="L57" s="1077"/>
      <c r="M57" s="1077">
        <f>'将来負担比率（分子）の構造'!L$51</f>
        <v>282</v>
      </c>
      <c r="N57" s="1077"/>
      <c r="O57" s="1077"/>
      <c r="P57" s="1077">
        <f>'将来負担比率（分子）の構造'!M$51</f>
        <v>426</v>
      </c>
    </row>
    <row r="58" spans="1:16">
      <c r="A58" s="1077" t="s">
        <v>91</v>
      </c>
      <c r="B58" s="1077"/>
      <c r="C58" s="1077"/>
      <c r="D58" s="1077">
        <f>'将来負担比率（分子）の構造'!I$50</f>
        <v>4061</v>
      </c>
      <c r="E58" s="1077"/>
      <c r="F58" s="1077"/>
      <c r="G58" s="1077">
        <f>'将来負担比率（分子）の構造'!J$50</f>
        <v>4129</v>
      </c>
      <c r="H58" s="1077"/>
      <c r="I58" s="1077"/>
      <c r="J58" s="1077">
        <f>'将来負担比率（分子）の構造'!K$50</f>
        <v>5029</v>
      </c>
      <c r="K58" s="1077"/>
      <c r="L58" s="1077"/>
      <c r="M58" s="1077">
        <f>'将来負担比率（分子）の構造'!L$50</f>
        <v>6556</v>
      </c>
      <c r="N58" s="1077"/>
      <c r="O58" s="1077"/>
      <c r="P58" s="1077">
        <f>'将来負担比率（分子）の構造'!M$50</f>
        <v>8054</v>
      </c>
    </row>
    <row r="59" spans="1:16">
      <c r="A59" s="1077" t="s">
        <v>87</v>
      </c>
      <c r="B59" s="1077" t="str">
        <f>'将来負担比率（分子）の構造'!I$49</f>
        <v>-</v>
      </c>
      <c r="C59" s="1077"/>
      <c r="D59" s="1077"/>
      <c r="E59" s="1077" t="str">
        <f>'将来負担比率（分子）の構造'!J$49</f>
        <v>-</v>
      </c>
      <c r="F59" s="1077"/>
      <c r="G59" s="1077"/>
      <c r="H59" s="1077" t="str">
        <f>'将来負担比率（分子）の構造'!K$49</f>
        <v>-</v>
      </c>
      <c r="I59" s="1077"/>
      <c r="J59" s="1077"/>
      <c r="K59" s="1077" t="str">
        <f>'将来負担比率（分子）の構造'!L$49</f>
        <v>-</v>
      </c>
      <c r="L59" s="1077"/>
      <c r="M59" s="1077"/>
      <c r="N59" s="1077" t="str">
        <f>'将来負担比率（分子）の構造'!M$49</f>
        <v>-</v>
      </c>
      <c r="O59" s="1077"/>
      <c r="P59" s="1077"/>
    </row>
    <row r="60" spans="1:16">
      <c r="A60" s="1077" t="s">
        <v>56</v>
      </c>
      <c r="B60" s="1077" t="str">
        <f>'将来負担比率（分子）の構造'!I$48</f>
        <v>-</v>
      </c>
      <c r="C60" s="1077"/>
      <c r="D60" s="1077"/>
      <c r="E60" s="1077" t="str">
        <f>'将来負担比率（分子）の構造'!J$48</f>
        <v>-</v>
      </c>
      <c r="F60" s="1077"/>
      <c r="G60" s="1077"/>
      <c r="H60" s="1077" t="str">
        <f>'将来負担比率（分子）の構造'!K$48</f>
        <v>-</v>
      </c>
      <c r="I60" s="1077"/>
      <c r="J60" s="1077"/>
      <c r="K60" s="1077" t="str">
        <f>'将来負担比率（分子）の構造'!L$48</f>
        <v>-</v>
      </c>
      <c r="L60" s="1077"/>
      <c r="M60" s="1077"/>
      <c r="N60" s="1077" t="str">
        <f>'将来負担比率（分子）の構造'!M$48</f>
        <v>-</v>
      </c>
      <c r="O60" s="1077"/>
      <c r="P60" s="1077"/>
    </row>
    <row r="61" spans="1:16">
      <c r="A61" s="1077" t="s">
        <v>80</v>
      </c>
      <c r="B61" s="1077" t="str">
        <f>'将来負担比率（分子）の構造'!I$46</f>
        <v>-</v>
      </c>
      <c r="C61" s="1077"/>
      <c r="D61" s="1077"/>
      <c r="E61" s="1077" t="str">
        <f>'将来負担比率（分子）の構造'!J$46</f>
        <v>-</v>
      </c>
      <c r="F61" s="1077"/>
      <c r="G61" s="1077"/>
      <c r="H61" s="1077" t="str">
        <f>'将来負担比率（分子）の構造'!K$46</f>
        <v>-</v>
      </c>
      <c r="I61" s="1077"/>
      <c r="J61" s="1077"/>
      <c r="K61" s="1077" t="str">
        <f>'将来負担比率（分子）の構造'!L$46</f>
        <v>-</v>
      </c>
      <c r="L61" s="1077"/>
      <c r="M61" s="1077"/>
      <c r="N61" s="1077" t="str">
        <f>'将来負担比率（分子）の構造'!M$46</f>
        <v>-</v>
      </c>
      <c r="O61" s="1077"/>
      <c r="P61" s="1077"/>
    </row>
    <row r="62" spans="1:16">
      <c r="A62" s="1077" t="s">
        <v>81</v>
      </c>
      <c r="B62" s="1077">
        <f>'将来負担比率（分子）の構造'!I$45</f>
        <v>1295</v>
      </c>
      <c r="C62" s="1077"/>
      <c r="D62" s="1077"/>
      <c r="E62" s="1077">
        <f>'将来負担比率（分子）の構造'!J$45</f>
        <v>1271</v>
      </c>
      <c r="F62" s="1077"/>
      <c r="G62" s="1077"/>
      <c r="H62" s="1077">
        <f>'将来負担比率（分子）の構造'!K$45</f>
        <v>1305</v>
      </c>
      <c r="I62" s="1077"/>
      <c r="J62" s="1077"/>
      <c r="K62" s="1077">
        <f>'将来負担比率（分子）の構造'!L$45</f>
        <v>1341</v>
      </c>
      <c r="L62" s="1077"/>
      <c r="M62" s="1077"/>
      <c r="N62" s="1077">
        <f>'将来負担比率（分子）の構造'!M$45</f>
        <v>1388</v>
      </c>
      <c r="O62" s="1077"/>
      <c r="P62" s="1077"/>
    </row>
    <row r="63" spans="1:16">
      <c r="A63" s="1077" t="s">
        <v>17</v>
      </c>
      <c r="B63" s="1077">
        <f>'将来負担比率（分子）の構造'!I$44</f>
        <v>147</v>
      </c>
      <c r="C63" s="1077"/>
      <c r="D63" s="1077"/>
      <c r="E63" s="1077">
        <f>'将来負担比率（分子）の構造'!J$44</f>
        <v>59</v>
      </c>
      <c r="F63" s="1077"/>
      <c r="G63" s="1077"/>
      <c r="H63" s="1077" t="str">
        <f>'将来負担比率（分子）の構造'!K$44</f>
        <v>-</v>
      </c>
      <c r="I63" s="1077"/>
      <c r="J63" s="1077"/>
      <c r="K63" s="1077" t="str">
        <f>'将来負担比率（分子）の構造'!L$44</f>
        <v>-</v>
      </c>
      <c r="L63" s="1077"/>
      <c r="M63" s="1077"/>
      <c r="N63" s="1077" t="str">
        <f>'将来負担比率（分子）の構造'!M$44</f>
        <v>-</v>
      </c>
      <c r="O63" s="1077"/>
      <c r="P63" s="1077"/>
    </row>
    <row r="64" spans="1:16">
      <c r="A64" s="1077" t="s">
        <v>78</v>
      </c>
      <c r="B64" s="1077">
        <f>'将来負担比率（分子）の構造'!I$43</f>
        <v>314</v>
      </c>
      <c r="C64" s="1077"/>
      <c r="D64" s="1077"/>
      <c r="E64" s="1077">
        <f>'将来負担比率（分子）の構造'!J$43</f>
        <v>241</v>
      </c>
      <c r="F64" s="1077"/>
      <c r="G64" s="1077"/>
      <c r="H64" s="1077">
        <f>'将来負担比率（分子）の構造'!K$43</f>
        <v>263</v>
      </c>
      <c r="I64" s="1077"/>
      <c r="J64" s="1077"/>
      <c r="K64" s="1077">
        <f>'将来負担比率（分子）の構造'!L$43</f>
        <v>277</v>
      </c>
      <c r="L64" s="1077"/>
      <c r="M64" s="1077"/>
      <c r="N64" s="1077">
        <f>'将来負担比率（分子）の構造'!M$43</f>
        <v>283</v>
      </c>
      <c r="O64" s="1077"/>
      <c r="P64" s="1077"/>
    </row>
    <row r="65" spans="1:16">
      <c r="A65" s="1077" t="s">
        <v>76</v>
      </c>
      <c r="B65" s="1077">
        <f>'将来負担比率（分子）の構造'!I$42</f>
        <v>2</v>
      </c>
      <c r="C65" s="1077"/>
      <c r="D65" s="1077"/>
      <c r="E65" s="1077" t="str">
        <f>'将来負担比率（分子）の構造'!J$42</f>
        <v>-</v>
      </c>
      <c r="F65" s="1077"/>
      <c r="G65" s="1077"/>
      <c r="H65" s="1077" t="str">
        <f>'将来負担比率（分子）の構造'!K$42</f>
        <v>-</v>
      </c>
      <c r="I65" s="1077"/>
      <c r="J65" s="1077"/>
      <c r="K65" s="1077" t="str">
        <f>'将来負担比率（分子）の構造'!L$42</f>
        <v>-</v>
      </c>
      <c r="L65" s="1077"/>
      <c r="M65" s="1077"/>
      <c r="N65" s="1077" t="str">
        <f>'将来負担比率（分子）の構造'!M$42</f>
        <v>-</v>
      </c>
      <c r="O65" s="1077"/>
      <c r="P65" s="1077"/>
    </row>
    <row r="66" spans="1:16">
      <c r="A66" s="1077" t="s">
        <v>68</v>
      </c>
      <c r="B66" s="1077">
        <f>'将来負担比率（分子）の構造'!I$41</f>
        <v>12930</v>
      </c>
      <c r="C66" s="1077"/>
      <c r="D66" s="1077"/>
      <c r="E66" s="1077">
        <f>'将来負担比率（分子）の構造'!J$41</f>
        <v>13448</v>
      </c>
      <c r="F66" s="1077"/>
      <c r="G66" s="1077"/>
      <c r="H66" s="1077">
        <f>'将来負担比率（分子）の構造'!K$41</f>
        <v>13609</v>
      </c>
      <c r="I66" s="1077"/>
      <c r="J66" s="1077"/>
      <c r="K66" s="1077">
        <f>'将来負担比率（分子）の構造'!L$41</f>
        <v>14285</v>
      </c>
      <c r="L66" s="1077"/>
      <c r="M66" s="1077"/>
      <c r="N66" s="1077">
        <f>'将来負担比率（分子）の構造'!M$41</f>
        <v>14268</v>
      </c>
      <c r="O66" s="1077"/>
      <c r="P66" s="1077"/>
    </row>
    <row r="67" spans="1:16">
      <c r="A67" s="1077" t="s">
        <v>96</v>
      </c>
      <c r="B67" s="1077" t="e">
        <f>NA()</f>
        <v>#N/A</v>
      </c>
      <c r="C67" s="1077">
        <f>IF(ISNUMBER('将来負担比率（分子）の構造'!I$53),IF('将来負担比率（分子）の構造'!I$53&lt;0,0,'将来負担比率（分子）の構造'!I$53),NA())</f>
        <v>955</v>
      </c>
      <c r="D67" s="1077" t="e">
        <f>NA()</f>
        <v>#N/A</v>
      </c>
      <c r="E67" s="1077" t="e">
        <f>NA()</f>
        <v>#N/A</v>
      </c>
      <c r="F67" s="1077">
        <f>IF(ISNUMBER('将来負担比率（分子）の構造'!J$53),IF('将来負担比率（分子）の構造'!J$53&lt;0,0,'将来負担比率（分子）の構造'!J$53),NA())</f>
        <v>603</v>
      </c>
      <c r="G67" s="1077" t="e">
        <f>NA()</f>
        <v>#N/A</v>
      </c>
      <c r="H67" s="1077" t="e">
        <f>NA()</f>
        <v>#N/A</v>
      </c>
      <c r="I67" s="1077">
        <f>IF(ISNUMBER('将来負担比率（分子）の構造'!K$53),IF('将来負担比率（分子）の構造'!K$53&lt;0,0,'将来負担比率（分子）の構造'!K$53),NA())</f>
        <v>0</v>
      </c>
      <c r="J67" s="1077" t="e">
        <f>NA()</f>
        <v>#N/A</v>
      </c>
      <c r="K67" s="1077" t="e">
        <f>NA()</f>
        <v>#N/A</v>
      </c>
      <c r="L67" s="1077">
        <f>IF(ISNUMBER('将来負担比率（分子）の構造'!L$53),IF('将来負担比率（分子）の構造'!L$53&lt;0,0,'将来負担比率（分子）の構造'!L$53),NA())</f>
        <v>0</v>
      </c>
      <c r="M67" s="1077" t="e">
        <f>NA()</f>
        <v>#N/A</v>
      </c>
      <c r="N67" s="1077" t="e">
        <f>NA()</f>
        <v>#N/A</v>
      </c>
      <c r="O67" s="1077">
        <f>IF(ISNUMBER('将来負担比率（分子）の構造'!M$53),IF('将来負担比率（分子）の構造'!M$53&lt;0,0,'将来負担比率（分子）の構造'!M$53),NA())</f>
        <v>0</v>
      </c>
      <c r="P67" s="1077" t="e">
        <f>NA()</f>
        <v>#N/A</v>
      </c>
    </row>
    <row r="70" spans="1:16">
      <c r="A70" s="1080" t="s">
        <v>127</v>
      </c>
      <c r="B70" s="1080"/>
      <c r="C70" s="1080"/>
      <c r="D70" s="1080"/>
      <c r="E70" s="1080"/>
      <c r="F70" s="1080"/>
    </row>
    <row r="71" spans="1:16">
      <c r="A71" s="1079"/>
      <c r="B71" s="1079" t="str">
        <f>基金残高に係る経年分析!F54</f>
        <v>R02</v>
      </c>
      <c r="C71" s="1079" t="str">
        <f>基金残高に係る経年分析!G54</f>
        <v>R03</v>
      </c>
      <c r="D71" s="1079" t="str">
        <f>基金残高に係る経年分析!H54</f>
        <v>R04</v>
      </c>
    </row>
    <row r="72" spans="1:16">
      <c r="A72" s="1079" t="s">
        <v>129</v>
      </c>
      <c r="B72" s="1081">
        <f>基金残高に係る経年分析!F55</f>
        <v>1708</v>
      </c>
      <c r="C72" s="1081">
        <f>基金残高に係る経年分析!G55</f>
        <v>2146</v>
      </c>
      <c r="D72" s="1081">
        <f>基金残高に係る経年分析!H55</f>
        <v>2477</v>
      </c>
    </row>
    <row r="73" spans="1:16">
      <c r="A73" s="1079" t="s">
        <v>130</v>
      </c>
      <c r="B73" s="1081">
        <f>基金残高に係る経年分析!F56</f>
        <v>431</v>
      </c>
      <c r="C73" s="1081">
        <f>基金残高に係る経年分析!G56</f>
        <v>681</v>
      </c>
      <c r="D73" s="1081">
        <f>基金残高に係る経年分析!H56</f>
        <v>741</v>
      </c>
    </row>
    <row r="74" spans="1:16">
      <c r="A74" s="1079" t="s">
        <v>132</v>
      </c>
      <c r="B74" s="1081">
        <f>基金残高に係る経年分析!F57</f>
        <v>2672</v>
      </c>
      <c r="C74" s="1081">
        <f>基金残高に係る経年分析!G57</f>
        <v>3477</v>
      </c>
      <c r="D74" s="1081">
        <f>基金残高に係る経年分析!H57</f>
        <v>4462</v>
      </c>
    </row>
  </sheetData>
  <sheetProtection algorithmName="SHA-512" hashValue="k9MMY3cG9SMTJxn490xU5Kg5tUNu7CR48qAyGKhrxb8vFRYhOjwxBE/s8kTCDnen5PVaCjpgqiWaMmCdwKQCPQ==" saltValue="gGm7A/0IGeap9n2GUohUJ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125</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311</v>
      </c>
      <c r="AA4" s="139"/>
      <c r="AB4" s="139"/>
      <c r="AC4" s="144"/>
      <c r="AD4" s="182" t="s">
        <v>254</v>
      </c>
      <c r="AE4" s="139"/>
      <c r="AF4" s="139"/>
      <c r="AG4" s="139"/>
      <c r="AH4" s="139"/>
      <c r="AI4" s="139"/>
      <c r="AJ4" s="139"/>
      <c r="AK4" s="144"/>
      <c r="AL4" s="182" t="s">
        <v>311</v>
      </c>
      <c r="AM4" s="139"/>
      <c r="AN4" s="139"/>
      <c r="AO4" s="144"/>
      <c r="AP4" s="298" t="s">
        <v>315</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311</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1099445</v>
      </c>
      <c r="S5" s="276"/>
      <c r="T5" s="276"/>
      <c r="U5" s="276"/>
      <c r="V5" s="276"/>
      <c r="W5" s="276"/>
      <c r="X5" s="276"/>
      <c r="Y5" s="278"/>
      <c r="Z5" s="281">
        <v>6.8</v>
      </c>
      <c r="AA5" s="281"/>
      <c r="AB5" s="281"/>
      <c r="AC5" s="281"/>
      <c r="AD5" s="286">
        <v>1099445</v>
      </c>
      <c r="AE5" s="286"/>
      <c r="AF5" s="286"/>
      <c r="AG5" s="286"/>
      <c r="AH5" s="286"/>
      <c r="AI5" s="286"/>
      <c r="AJ5" s="286"/>
      <c r="AK5" s="286"/>
      <c r="AL5" s="291">
        <v>19.100000000000001</v>
      </c>
      <c r="AM5" s="293"/>
      <c r="AN5" s="293"/>
      <c r="AO5" s="295"/>
      <c r="AP5" s="260" t="s">
        <v>319</v>
      </c>
      <c r="AQ5" s="265"/>
      <c r="AR5" s="265"/>
      <c r="AS5" s="265"/>
      <c r="AT5" s="265"/>
      <c r="AU5" s="265"/>
      <c r="AV5" s="265"/>
      <c r="AW5" s="265"/>
      <c r="AX5" s="265"/>
      <c r="AY5" s="265"/>
      <c r="AZ5" s="265"/>
      <c r="BA5" s="265"/>
      <c r="BB5" s="265"/>
      <c r="BC5" s="265"/>
      <c r="BD5" s="265"/>
      <c r="BE5" s="265"/>
      <c r="BF5" s="268"/>
      <c r="BG5" s="274">
        <v>1099445</v>
      </c>
      <c r="BH5" s="217"/>
      <c r="BI5" s="217"/>
      <c r="BJ5" s="217"/>
      <c r="BK5" s="217"/>
      <c r="BL5" s="217"/>
      <c r="BM5" s="217"/>
      <c r="BN5" s="279"/>
      <c r="BO5" s="282">
        <v>100</v>
      </c>
      <c r="BP5" s="282"/>
      <c r="BQ5" s="282"/>
      <c r="BR5" s="282"/>
      <c r="BS5" s="287">
        <v>51584</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311</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82208</v>
      </c>
      <c r="S6" s="217"/>
      <c r="T6" s="217"/>
      <c r="U6" s="217"/>
      <c r="V6" s="217"/>
      <c r="W6" s="217"/>
      <c r="X6" s="217"/>
      <c r="Y6" s="279"/>
      <c r="Z6" s="282">
        <v>0.5</v>
      </c>
      <c r="AA6" s="282"/>
      <c r="AB6" s="282"/>
      <c r="AC6" s="282"/>
      <c r="AD6" s="287">
        <v>82208</v>
      </c>
      <c r="AE6" s="287"/>
      <c r="AF6" s="287"/>
      <c r="AG6" s="287"/>
      <c r="AH6" s="287"/>
      <c r="AI6" s="287"/>
      <c r="AJ6" s="287"/>
      <c r="AK6" s="287"/>
      <c r="AL6" s="283">
        <v>1.4</v>
      </c>
      <c r="AM6" s="238"/>
      <c r="AN6" s="238"/>
      <c r="AO6" s="296"/>
      <c r="AP6" s="261" t="s">
        <v>104</v>
      </c>
      <c r="AQ6" s="1"/>
      <c r="AR6" s="1"/>
      <c r="AS6" s="1"/>
      <c r="AT6" s="1"/>
      <c r="AU6" s="1"/>
      <c r="AV6" s="1"/>
      <c r="AW6" s="1"/>
      <c r="AX6" s="1"/>
      <c r="AY6" s="1"/>
      <c r="AZ6" s="1"/>
      <c r="BA6" s="1"/>
      <c r="BB6" s="1"/>
      <c r="BC6" s="1"/>
      <c r="BD6" s="1"/>
      <c r="BE6" s="1"/>
      <c r="BF6" s="269"/>
      <c r="BG6" s="274">
        <v>1099445</v>
      </c>
      <c r="BH6" s="217"/>
      <c r="BI6" s="217"/>
      <c r="BJ6" s="217"/>
      <c r="BK6" s="217"/>
      <c r="BL6" s="217"/>
      <c r="BM6" s="217"/>
      <c r="BN6" s="279"/>
      <c r="BO6" s="282">
        <v>100</v>
      </c>
      <c r="BP6" s="282"/>
      <c r="BQ6" s="282"/>
      <c r="BR6" s="282"/>
      <c r="BS6" s="287">
        <v>51584</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88526</v>
      </c>
      <c r="CS6" s="217"/>
      <c r="CT6" s="217"/>
      <c r="CU6" s="217"/>
      <c r="CV6" s="217"/>
      <c r="CW6" s="217"/>
      <c r="CX6" s="217"/>
      <c r="CY6" s="279"/>
      <c r="CZ6" s="291">
        <v>0.6</v>
      </c>
      <c r="DA6" s="293"/>
      <c r="DB6" s="293"/>
      <c r="DC6" s="337"/>
      <c r="DD6" s="288" t="s">
        <v>202</v>
      </c>
      <c r="DE6" s="217"/>
      <c r="DF6" s="217"/>
      <c r="DG6" s="217"/>
      <c r="DH6" s="217"/>
      <c r="DI6" s="217"/>
      <c r="DJ6" s="217"/>
      <c r="DK6" s="217"/>
      <c r="DL6" s="217"/>
      <c r="DM6" s="217"/>
      <c r="DN6" s="217"/>
      <c r="DO6" s="217"/>
      <c r="DP6" s="279"/>
      <c r="DQ6" s="288">
        <v>88526</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1137</v>
      </c>
      <c r="S7" s="217"/>
      <c r="T7" s="217"/>
      <c r="U7" s="217"/>
      <c r="V7" s="217"/>
      <c r="W7" s="217"/>
      <c r="X7" s="217"/>
      <c r="Y7" s="279"/>
      <c r="Z7" s="282">
        <v>0</v>
      </c>
      <c r="AA7" s="282"/>
      <c r="AB7" s="282"/>
      <c r="AC7" s="282"/>
      <c r="AD7" s="287">
        <v>1137</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413671</v>
      </c>
      <c r="BH7" s="217"/>
      <c r="BI7" s="217"/>
      <c r="BJ7" s="217"/>
      <c r="BK7" s="217"/>
      <c r="BL7" s="217"/>
      <c r="BM7" s="217"/>
      <c r="BN7" s="279"/>
      <c r="BO7" s="282">
        <v>37.6</v>
      </c>
      <c r="BP7" s="282"/>
      <c r="BQ7" s="282"/>
      <c r="BR7" s="282"/>
      <c r="BS7" s="287">
        <v>15708</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2436504</v>
      </c>
      <c r="CS7" s="217"/>
      <c r="CT7" s="217"/>
      <c r="CU7" s="217"/>
      <c r="CV7" s="217"/>
      <c r="CW7" s="217"/>
      <c r="CX7" s="217"/>
      <c r="CY7" s="279"/>
      <c r="CZ7" s="282">
        <v>15.6</v>
      </c>
      <c r="DA7" s="282"/>
      <c r="DB7" s="282"/>
      <c r="DC7" s="282"/>
      <c r="DD7" s="288">
        <v>50278</v>
      </c>
      <c r="DE7" s="217"/>
      <c r="DF7" s="217"/>
      <c r="DG7" s="217"/>
      <c r="DH7" s="217"/>
      <c r="DI7" s="217"/>
      <c r="DJ7" s="217"/>
      <c r="DK7" s="217"/>
      <c r="DL7" s="217"/>
      <c r="DM7" s="217"/>
      <c r="DN7" s="217"/>
      <c r="DO7" s="217"/>
      <c r="DP7" s="279"/>
      <c r="DQ7" s="288">
        <v>2175217</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4214</v>
      </c>
      <c r="S8" s="217"/>
      <c r="T8" s="217"/>
      <c r="U8" s="217"/>
      <c r="V8" s="217"/>
      <c r="W8" s="217"/>
      <c r="X8" s="217"/>
      <c r="Y8" s="279"/>
      <c r="Z8" s="282">
        <v>0</v>
      </c>
      <c r="AA8" s="282"/>
      <c r="AB8" s="282"/>
      <c r="AC8" s="282"/>
      <c r="AD8" s="287">
        <v>4214</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18130</v>
      </c>
      <c r="BH8" s="217"/>
      <c r="BI8" s="217"/>
      <c r="BJ8" s="217"/>
      <c r="BK8" s="217"/>
      <c r="BL8" s="217"/>
      <c r="BM8" s="217"/>
      <c r="BN8" s="279"/>
      <c r="BO8" s="282">
        <v>1.6</v>
      </c>
      <c r="BP8" s="282"/>
      <c r="BQ8" s="282"/>
      <c r="BR8" s="282"/>
      <c r="BS8" s="287" t="s">
        <v>202</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4135272</v>
      </c>
      <c r="CS8" s="217"/>
      <c r="CT8" s="217"/>
      <c r="CU8" s="217"/>
      <c r="CV8" s="217"/>
      <c r="CW8" s="217"/>
      <c r="CX8" s="217"/>
      <c r="CY8" s="279"/>
      <c r="CZ8" s="282">
        <v>26.5</v>
      </c>
      <c r="DA8" s="282"/>
      <c r="DB8" s="282"/>
      <c r="DC8" s="282"/>
      <c r="DD8" s="288">
        <v>3664</v>
      </c>
      <c r="DE8" s="217"/>
      <c r="DF8" s="217"/>
      <c r="DG8" s="217"/>
      <c r="DH8" s="217"/>
      <c r="DI8" s="217"/>
      <c r="DJ8" s="217"/>
      <c r="DK8" s="217"/>
      <c r="DL8" s="217"/>
      <c r="DM8" s="217"/>
      <c r="DN8" s="217"/>
      <c r="DO8" s="217"/>
      <c r="DP8" s="279"/>
      <c r="DQ8" s="288">
        <v>1888395</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4717</v>
      </c>
      <c r="S9" s="217"/>
      <c r="T9" s="217"/>
      <c r="U9" s="217"/>
      <c r="V9" s="217"/>
      <c r="W9" s="217"/>
      <c r="X9" s="217"/>
      <c r="Y9" s="279"/>
      <c r="Z9" s="282">
        <v>0</v>
      </c>
      <c r="AA9" s="282"/>
      <c r="AB9" s="282"/>
      <c r="AC9" s="282"/>
      <c r="AD9" s="287">
        <v>4717</v>
      </c>
      <c r="AE9" s="287"/>
      <c r="AF9" s="287"/>
      <c r="AG9" s="287"/>
      <c r="AH9" s="287"/>
      <c r="AI9" s="287"/>
      <c r="AJ9" s="287"/>
      <c r="AK9" s="287"/>
      <c r="AL9" s="283">
        <v>0.1</v>
      </c>
      <c r="AM9" s="238"/>
      <c r="AN9" s="238"/>
      <c r="AO9" s="296"/>
      <c r="AP9" s="261" t="s">
        <v>337</v>
      </c>
      <c r="AQ9" s="1"/>
      <c r="AR9" s="1"/>
      <c r="AS9" s="1"/>
      <c r="AT9" s="1"/>
      <c r="AU9" s="1"/>
      <c r="AV9" s="1"/>
      <c r="AW9" s="1"/>
      <c r="AX9" s="1"/>
      <c r="AY9" s="1"/>
      <c r="AZ9" s="1"/>
      <c r="BA9" s="1"/>
      <c r="BB9" s="1"/>
      <c r="BC9" s="1"/>
      <c r="BD9" s="1"/>
      <c r="BE9" s="1"/>
      <c r="BF9" s="269"/>
      <c r="BG9" s="274">
        <v>325269</v>
      </c>
      <c r="BH9" s="217"/>
      <c r="BI9" s="217"/>
      <c r="BJ9" s="217"/>
      <c r="BK9" s="217"/>
      <c r="BL9" s="217"/>
      <c r="BM9" s="217"/>
      <c r="BN9" s="279"/>
      <c r="BO9" s="282">
        <v>29.6</v>
      </c>
      <c r="BP9" s="282"/>
      <c r="BQ9" s="282"/>
      <c r="BR9" s="282"/>
      <c r="BS9" s="287" t="s">
        <v>202</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1261155</v>
      </c>
      <c r="CS9" s="217"/>
      <c r="CT9" s="217"/>
      <c r="CU9" s="217"/>
      <c r="CV9" s="217"/>
      <c r="CW9" s="217"/>
      <c r="CX9" s="217"/>
      <c r="CY9" s="279"/>
      <c r="CZ9" s="282">
        <v>8.1</v>
      </c>
      <c r="DA9" s="282"/>
      <c r="DB9" s="282"/>
      <c r="DC9" s="282"/>
      <c r="DD9" s="288">
        <v>341115</v>
      </c>
      <c r="DE9" s="217"/>
      <c r="DF9" s="217"/>
      <c r="DG9" s="217"/>
      <c r="DH9" s="217"/>
      <c r="DI9" s="217"/>
      <c r="DJ9" s="217"/>
      <c r="DK9" s="217"/>
      <c r="DL9" s="217"/>
      <c r="DM9" s="217"/>
      <c r="DN9" s="217"/>
      <c r="DO9" s="217"/>
      <c r="DP9" s="279"/>
      <c r="DQ9" s="288">
        <v>559666</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191</v>
      </c>
      <c r="AQ10" s="1"/>
      <c r="AR10" s="1"/>
      <c r="AS10" s="1"/>
      <c r="AT10" s="1"/>
      <c r="AU10" s="1"/>
      <c r="AV10" s="1"/>
      <c r="AW10" s="1"/>
      <c r="AX10" s="1"/>
      <c r="AY10" s="1"/>
      <c r="AZ10" s="1"/>
      <c r="BA10" s="1"/>
      <c r="BB10" s="1"/>
      <c r="BC10" s="1"/>
      <c r="BD10" s="1"/>
      <c r="BE10" s="1"/>
      <c r="BF10" s="269"/>
      <c r="BG10" s="274">
        <v>34970</v>
      </c>
      <c r="BH10" s="217"/>
      <c r="BI10" s="217"/>
      <c r="BJ10" s="217"/>
      <c r="BK10" s="217"/>
      <c r="BL10" s="217"/>
      <c r="BM10" s="217"/>
      <c r="BN10" s="279"/>
      <c r="BO10" s="282">
        <v>3.2</v>
      </c>
      <c r="BP10" s="282"/>
      <c r="BQ10" s="282"/>
      <c r="BR10" s="282"/>
      <c r="BS10" s="287">
        <v>5830</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t="s">
        <v>202</v>
      </c>
      <c r="CS10" s="217"/>
      <c r="CT10" s="217"/>
      <c r="CU10" s="217"/>
      <c r="CV10" s="217"/>
      <c r="CW10" s="217"/>
      <c r="CX10" s="217"/>
      <c r="CY10" s="279"/>
      <c r="CZ10" s="282" t="s">
        <v>202</v>
      </c>
      <c r="DA10" s="282"/>
      <c r="DB10" s="282"/>
      <c r="DC10" s="282"/>
      <c r="DD10" s="288" t="s">
        <v>202</v>
      </c>
      <c r="DE10" s="217"/>
      <c r="DF10" s="217"/>
      <c r="DG10" s="217"/>
      <c r="DH10" s="217"/>
      <c r="DI10" s="217"/>
      <c r="DJ10" s="217"/>
      <c r="DK10" s="217"/>
      <c r="DL10" s="217"/>
      <c r="DM10" s="217"/>
      <c r="DN10" s="217"/>
      <c r="DO10" s="217"/>
      <c r="DP10" s="279"/>
      <c r="DQ10" s="288" t="s">
        <v>202</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294397</v>
      </c>
      <c r="S11" s="217"/>
      <c r="T11" s="217"/>
      <c r="U11" s="217"/>
      <c r="V11" s="217"/>
      <c r="W11" s="217"/>
      <c r="X11" s="217"/>
      <c r="Y11" s="279"/>
      <c r="Z11" s="283">
        <v>1.8</v>
      </c>
      <c r="AA11" s="238"/>
      <c r="AB11" s="238"/>
      <c r="AC11" s="285"/>
      <c r="AD11" s="288">
        <v>294397</v>
      </c>
      <c r="AE11" s="217"/>
      <c r="AF11" s="217"/>
      <c r="AG11" s="217"/>
      <c r="AH11" s="217"/>
      <c r="AI11" s="217"/>
      <c r="AJ11" s="217"/>
      <c r="AK11" s="279"/>
      <c r="AL11" s="283">
        <v>5.0999999999999996</v>
      </c>
      <c r="AM11" s="238"/>
      <c r="AN11" s="238"/>
      <c r="AO11" s="296"/>
      <c r="AP11" s="261" t="s">
        <v>342</v>
      </c>
      <c r="AQ11" s="1"/>
      <c r="AR11" s="1"/>
      <c r="AS11" s="1"/>
      <c r="AT11" s="1"/>
      <c r="AU11" s="1"/>
      <c r="AV11" s="1"/>
      <c r="AW11" s="1"/>
      <c r="AX11" s="1"/>
      <c r="AY11" s="1"/>
      <c r="AZ11" s="1"/>
      <c r="BA11" s="1"/>
      <c r="BB11" s="1"/>
      <c r="BC11" s="1"/>
      <c r="BD11" s="1"/>
      <c r="BE11" s="1"/>
      <c r="BF11" s="269"/>
      <c r="BG11" s="274">
        <v>35302</v>
      </c>
      <c r="BH11" s="217"/>
      <c r="BI11" s="217"/>
      <c r="BJ11" s="217"/>
      <c r="BK11" s="217"/>
      <c r="BL11" s="217"/>
      <c r="BM11" s="217"/>
      <c r="BN11" s="279"/>
      <c r="BO11" s="282">
        <v>3.2</v>
      </c>
      <c r="BP11" s="282"/>
      <c r="BQ11" s="282"/>
      <c r="BR11" s="282"/>
      <c r="BS11" s="287">
        <v>9878</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612389</v>
      </c>
      <c r="CS11" s="217"/>
      <c r="CT11" s="217"/>
      <c r="CU11" s="217"/>
      <c r="CV11" s="217"/>
      <c r="CW11" s="217"/>
      <c r="CX11" s="217"/>
      <c r="CY11" s="279"/>
      <c r="CZ11" s="282">
        <v>3.9</v>
      </c>
      <c r="DA11" s="282"/>
      <c r="DB11" s="282"/>
      <c r="DC11" s="282"/>
      <c r="DD11" s="288">
        <v>198154</v>
      </c>
      <c r="DE11" s="217"/>
      <c r="DF11" s="217"/>
      <c r="DG11" s="217"/>
      <c r="DH11" s="217"/>
      <c r="DI11" s="217"/>
      <c r="DJ11" s="217"/>
      <c r="DK11" s="217"/>
      <c r="DL11" s="217"/>
      <c r="DM11" s="217"/>
      <c r="DN11" s="217"/>
      <c r="DO11" s="217"/>
      <c r="DP11" s="279"/>
      <c r="DQ11" s="288">
        <v>290177</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202</v>
      </c>
      <c r="S12" s="217"/>
      <c r="T12" s="217"/>
      <c r="U12" s="217"/>
      <c r="V12" s="217"/>
      <c r="W12" s="217"/>
      <c r="X12" s="217"/>
      <c r="Y12" s="279"/>
      <c r="Z12" s="282" t="s">
        <v>202</v>
      </c>
      <c r="AA12" s="282"/>
      <c r="AB12" s="282"/>
      <c r="AC12" s="282"/>
      <c r="AD12" s="287" t="s">
        <v>202</v>
      </c>
      <c r="AE12" s="287"/>
      <c r="AF12" s="287"/>
      <c r="AG12" s="287"/>
      <c r="AH12" s="287"/>
      <c r="AI12" s="287"/>
      <c r="AJ12" s="287"/>
      <c r="AK12" s="287"/>
      <c r="AL12" s="283" t="s">
        <v>202</v>
      </c>
      <c r="AM12" s="238"/>
      <c r="AN12" s="238"/>
      <c r="AO12" s="296"/>
      <c r="AP12" s="261" t="s">
        <v>346</v>
      </c>
      <c r="AQ12" s="1"/>
      <c r="AR12" s="1"/>
      <c r="AS12" s="1"/>
      <c r="AT12" s="1"/>
      <c r="AU12" s="1"/>
      <c r="AV12" s="1"/>
      <c r="AW12" s="1"/>
      <c r="AX12" s="1"/>
      <c r="AY12" s="1"/>
      <c r="AZ12" s="1"/>
      <c r="BA12" s="1"/>
      <c r="BB12" s="1"/>
      <c r="BC12" s="1"/>
      <c r="BD12" s="1"/>
      <c r="BE12" s="1"/>
      <c r="BF12" s="269"/>
      <c r="BG12" s="274">
        <v>540477</v>
      </c>
      <c r="BH12" s="217"/>
      <c r="BI12" s="217"/>
      <c r="BJ12" s="217"/>
      <c r="BK12" s="217"/>
      <c r="BL12" s="217"/>
      <c r="BM12" s="217"/>
      <c r="BN12" s="279"/>
      <c r="BO12" s="282">
        <v>49.2</v>
      </c>
      <c r="BP12" s="282"/>
      <c r="BQ12" s="282"/>
      <c r="BR12" s="282"/>
      <c r="BS12" s="287">
        <v>35876</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2878431</v>
      </c>
      <c r="CS12" s="217"/>
      <c r="CT12" s="217"/>
      <c r="CU12" s="217"/>
      <c r="CV12" s="217"/>
      <c r="CW12" s="217"/>
      <c r="CX12" s="217"/>
      <c r="CY12" s="279"/>
      <c r="CZ12" s="282">
        <v>18.5</v>
      </c>
      <c r="DA12" s="282"/>
      <c r="DB12" s="282"/>
      <c r="DC12" s="282"/>
      <c r="DD12" s="288">
        <v>45831</v>
      </c>
      <c r="DE12" s="217"/>
      <c r="DF12" s="217"/>
      <c r="DG12" s="217"/>
      <c r="DH12" s="217"/>
      <c r="DI12" s="217"/>
      <c r="DJ12" s="217"/>
      <c r="DK12" s="217"/>
      <c r="DL12" s="217"/>
      <c r="DM12" s="217"/>
      <c r="DN12" s="217"/>
      <c r="DO12" s="217"/>
      <c r="DP12" s="279"/>
      <c r="DQ12" s="288">
        <v>314742</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349</v>
      </c>
      <c r="AQ13" s="1"/>
      <c r="AR13" s="1"/>
      <c r="AS13" s="1"/>
      <c r="AT13" s="1"/>
      <c r="AU13" s="1"/>
      <c r="AV13" s="1"/>
      <c r="AW13" s="1"/>
      <c r="AX13" s="1"/>
      <c r="AY13" s="1"/>
      <c r="AZ13" s="1"/>
      <c r="BA13" s="1"/>
      <c r="BB13" s="1"/>
      <c r="BC13" s="1"/>
      <c r="BD13" s="1"/>
      <c r="BE13" s="1"/>
      <c r="BF13" s="269"/>
      <c r="BG13" s="274">
        <v>529415</v>
      </c>
      <c r="BH13" s="217"/>
      <c r="BI13" s="217"/>
      <c r="BJ13" s="217"/>
      <c r="BK13" s="217"/>
      <c r="BL13" s="217"/>
      <c r="BM13" s="217"/>
      <c r="BN13" s="279"/>
      <c r="BO13" s="282">
        <v>48.2</v>
      </c>
      <c r="BP13" s="282"/>
      <c r="BQ13" s="282"/>
      <c r="BR13" s="282"/>
      <c r="BS13" s="287">
        <v>35876</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1198442</v>
      </c>
      <c r="CS13" s="217"/>
      <c r="CT13" s="217"/>
      <c r="CU13" s="217"/>
      <c r="CV13" s="217"/>
      <c r="CW13" s="217"/>
      <c r="CX13" s="217"/>
      <c r="CY13" s="279"/>
      <c r="CZ13" s="282">
        <v>7.7</v>
      </c>
      <c r="DA13" s="282"/>
      <c r="DB13" s="282"/>
      <c r="DC13" s="282"/>
      <c r="DD13" s="288">
        <v>1003209</v>
      </c>
      <c r="DE13" s="217"/>
      <c r="DF13" s="217"/>
      <c r="DG13" s="217"/>
      <c r="DH13" s="217"/>
      <c r="DI13" s="217"/>
      <c r="DJ13" s="217"/>
      <c r="DK13" s="217"/>
      <c r="DL13" s="217"/>
      <c r="DM13" s="217"/>
      <c r="DN13" s="217"/>
      <c r="DO13" s="217"/>
      <c r="DP13" s="279"/>
      <c r="DQ13" s="288">
        <v>228839</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v>114</v>
      </c>
      <c r="S14" s="217"/>
      <c r="T14" s="217"/>
      <c r="U14" s="217"/>
      <c r="V14" s="217"/>
      <c r="W14" s="217"/>
      <c r="X14" s="217"/>
      <c r="Y14" s="279"/>
      <c r="Z14" s="282">
        <v>0</v>
      </c>
      <c r="AA14" s="282"/>
      <c r="AB14" s="282"/>
      <c r="AC14" s="282"/>
      <c r="AD14" s="287">
        <v>114</v>
      </c>
      <c r="AE14" s="287"/>
      <c r="AF14" s="287"/>
      <c r="AG14" s="287"/>
      <c r="AH14" s="287"/>
      <c r="AI14" s="287"/>
      <c r="AJ14" s="287"/>
      <c r="AK14" s="287"/>
      <c r="AL14" s="283">
        <v>0</v>
      </c>
      <c r="AM14" s="238"/>
      <c r="AN14" s="238"/>
      <c r="AO14" s="296"/>
      <c r="AP14" s="261" t="s">
        <v>218</v>
      </c>
      <c r="AQ14" s="1"/>
      <c r="AR14" s="1"/>
      <c r="AS14" s="1"/>
      <c r="AT14" s="1"/>
      <c r="AU14" s="1"/>
      <c r="AV14" s="1"/>
      <c r="AW14" s="1"/>
      <c r="AX14" s="1"/>
      <c r="AY14" s="1"/>
      <c r="AZ14" s="1"/>
      <c r="BA14" s="1"/>
      <c r="BB14" s="1"/>
      <c r="BC14" s="1"/>
      <c r="BD14" s="1"/>
      <c r="BE14" s="1"/>
      <c r="BF14" s="269"/>
      <c r="BG14" s="274">
        <v>59156</v>
      </c>
      <c r="BH14" s="217"/>
      <c r="BI14" s="217"/>
      <c r="BJ14" s="217"/>
      <c r="BK14" s="217"/>
      <c r="BL14" s="217"/>
      <c r="BM14" s="217"/>
      <c r="BN14" s="279"/>
      <c r="BO14" s="282">
        <v>5.4</v>
      </c>
      <c r="BP14" s="282"/>
      <c r="BQ14" s="282"/>
      <c r="BR14" s="282"/>
      <c r="BS14" s="287" t="s">
        <v>202</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872399</v>
      </c>
      <c r="CS14" s="217"/>
      <c r="CT14" s="217"/>
      <c r="CU14" s="217"/>
      <c r="CV14" s="217"/>
      <c r="CW14" s="217"/>
      <c r="CX14" s="217"/>
      <c r="CY14" s="279"/>
      <c r="CZ14" s="282">
        <v>5.6</v>
      </c>
      <c r="DA14" s="282"/>
      <c r="DB14" s="282"/>
      <c r="DC14" s="282"/>
      <c r="DD14" s="288">
        <v>343127</v>
      </c>
      <c r="DE14" s="217"/>
      <c r="DF14" s="217"/>
      <c r="DG14" s="217"/>
      <c r="DH14" s="217"/>
      <c r="DI14" s="217"/>
      <c r="DJ14" s="217"/>
      <c r="DK14" s="217"/>
      <c r="DL14" s="217"/>
      <c r="DM14" s="217"/>
      <c r="DN14" s="217"/>
      <c r="DO14" s="217"/>
      <c r="DP14" s="279"/>
      <c r="DQ14" s="288">
        <v>367132</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140</v>
      </c>
      <c r="AQ15" s="1"/>
      <c r="AR15" s="1"/>
      <c r="AS15" s="1"/>
      <c r="AT15" s="1"/>
      <c r="AU15" s="1"/>
      <c r="AV15" s="1"/>
      <c r="AW15" s="1"/>
      <c r="AX15" s="1"/>
      <c r="AY15" s="1"/>
      <c r="AZ15" s="1"/>
      <c r="BA15" s="1"/>
      <c r="BB15" s="1"/>
      <c r="BC15" s="1"/>
      <c r="BD15" s="1"/>
      <c r="BE15" s="1"/>
      <c r="BF15" s="269"/>
      <c r="BG15" s="274">
        <v>86141</v>
      </c>
      <c r="BH15" s="217"/>
      <c r="BI15" s="217"/>
      <c r="BJ15" s="217"/>
      <c r="BK15" s="217"/>
      <c r="BL15" s="217"/>
      <c r="BM15" s="217"/>
      <c r="BN15" s="279"/>
      <c r="BO15" s="282">
        <v>7.8</v>
      </c>
      <c r="BP15" s="282"/>
      <c r="BQ15" s="282"/>
      <c r="BR15" s="282"/>
      <c r="BS15" s="287" t="s">
        <v>202</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701798</v>
      </c>
      <c r="CS15" s="217"/>
      <c r="CT15" s="217"/>
      <c r="CU15" s="217"/>
      <c r="CV15" s="217"/>
      <c r="CW15" s="217"/>
      <c r="CX15" s="217"/>
      <c r="CY15" s="279"/>
      <c r="CZ15" s="282">
        <v>4.5</v>
      </c>
      <c r="DA15" s="282"/>
      <c r="DB15" s="282"/>
      <c r="DC15" s="282"/>
      <c r="DD15" s="288">
        <v>35846</v>
      </c>
      <c r="DE15" s="217"/>
      <c r="DF15" s="217"/>
      <c r="DG15" s="217"/>
      <c r="DH15" s="217"/>
      <c r="DI15" s="217"/>
      <c r="DJ15" s="217"/>
      <c r="DK15" s="217"/>
      <c r="DL15" s="217"/>
      <c r="DM15" s="217"/>
      <c r="DN15" s="217"/>
      <c r="DO15" s="217"/>
      <c r="DP15" s="279"/>
      <c r="DQ15" s="288">
        <v>484151</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3402</v>
      </c>
      <c r="S16" s="217"/>
      <c r="T16" s="217"/>
      <c r="U16" s="217"/>
      <c r="V16" s="217"/>
      <c r="W16" s="217"/>
      <c r="X16" s="217"/>
      <c r="Y16" s="279"/>
      <c r="Z16" s="282">
        <v>0</v>
      </c>
      <c r="AA16" s="282"/>
      <c r="AB16" s="282"/>
      <c r="AC16" s="282"/>
      <c r="AD16" s="287">
        <v>3402</v>
      </c>
      <c r="AE16" s="287"/>
      <c r="AF16" s="287"/>
      <c r="AG16" s="287"/>
      <c r="AH16" s="287"/>
      <c r="AI16" s="287"/>
      <c r="AJ16" s="287"/>
      <c r="AK16" s="287"/>
      <c r="AL16" s="283">
        <v>0.1</v>
      </c>
      <c r="AM16" s="238"/>
      <c r="AN16" s="238"/>
      <c r="AO16" s="296"/>
      <c r="AP16" s="261" t="s">
        <v>355</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37718</v>
      </c>
      <c r="CS16" s="217"/>
      <c r="CT16" s="217"/>
      <c r="CU16" s="217"/>
      <c r="CV16" s="217"/>
      <c r="CW16" s="217"/>
      <c r="CX16" s="217"/>
      <c r="CY16" s="279"/>
      <c r="CZ16" s="282">
        <v>0.2</v>
      </c>
      <c r="DA16" s="282"/>
      <c r="DB16" s="282"/>
      <c r="DC16" s="282"/>
      <c r="DD16" s="288" t="s">
        <v>202</v>
      </c>
      <c r="DE16" s="217"/>
      <c r="DF16" s="217"/>
      <c r="DG16" s="217"/>
      <c r="DH16" s="217"/>
      <c r="DI16" s="217"/>
      <c r="DJ16" s="217"/>
      <c r="DK16" s="217"/>
      <c r="DL16" s="217"/>
      <c r="DM16" s="217"/>
      <c r="DN16" s="217"/>
      <c r="DO16" s="217"/>
      <c r="DP16" s="279"/>
      <c r="DQ16" s="288">
        <v>6429</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15395</v>
      </c>
      <c r="S17" s="217"/>
      <c r="T17" s="217"/>
      <c r="U17" s="217"/>
      <c r="V17" s="217"/>
      <c r="W17" s="217"/>
      <c r="X17" s="217"/>
      <c r="Y17" s="279"/>
      <c r="Z17" s="282">
        <v>0.1</v>
      </c>
      <c r="AA17" s="282"/>
      <c r="AB17" s="282"/>
      <c r="AC17" s="282"/>
      <c r="AD17" s="287">
        <v>15395</v>
      </c>
      <c r="AE17" s="287"/>
      <c r="AF17" s="287"/>
      <c r="AG17" s="287"/>
      <c r="AH17" s="287"/>
      <c r="AI17" s="287"/>
      <c r="AJ17" s="287"/>
      <c r="AK17" s="287"/>
      <c r="AL17" s="283">
        <v>0.3</v>
      </c>
      <c r="AM17" s="238"/>
      <c r="AN17" s="238"/>
      <c r="AO17" s="296"/>
      <c r="AP17" s="261" t="s">
        <v>358</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1361011</v>
      </c>
      <c r="CS17" s="217"/>
      <c r="CT17" s="217"/>
      <c r="CU17" s="217"/>
      <c r="CV17" s="217"/>
      <c r="CW17" s="217"/>
      <c r="CX17" s="217"/>
      <c r="CY17" s="279"/>
      <c r="CZ17" s="282">
        <v>8.6999999999999993</v>
      </c>
      <c r="DA17" s="282"/>
      <c r="DB17" s="282"/>
      <c r="DC17" s="282"/>
      <c r="DD17" s="288" t="s">
        <v>202</v>
      </c>
      <c r="DE17" s="217"/>
      <c r="DF17" s="217"/>
      <c r="DG17" s="217"/>
      <c r="DH17" s="217"/>
      <c r="DI17" s="217"/>
      <c r="DJ17" s="217"/>
      <c r="DK17" s="217"/>
      <c r="DL17" s="217"/>
      <c r="DM17" s="217"/>
      <c r="DN17" s="217"/>
      <c r="DO17" s="217"/>
      <c r="DP17" s="279"/>
      <c r="DQ17" s="288">
        <v>1319143</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3204</v>
      </c>
      <c r="S18" s="217"/>
      <c r="T18" s="217"/>
      <c r="U18" s="217"/>
      <c r="V18" s="217"/>
      <c r="W18" s="217"/>
      <c r="X18" s="217"/>
      <c r="Y18" s="279"/>
      <c r="Z18" s="282">
        <v>0</v>
      </c>
      <c r="AA18" s="282"/>
      <c r="AB18" s="282"/>
      <c r="AC18" s="282"/>
      <c r="AD18" s="287">
        <v>3204</v>
      </c>
      <c r="AE18" s="287"/>
      <c r="AF18" s="287"/>
      <c r="AG18" s="287"/>
      <c r="AH18" s="287"/>
      <c r="AI18" s="287"/>
      <c r="AJ18" s="287"/>
      <c r="AK18" s="287"/>
      <c r="AL18" s="283">
        <v>0.1</v>
      </c>
      <c r="AM18" s="238"/>
      <c r="AN18" s="238"/>
      <c r="AO18" s="296"/>
      <c r="AP18" s="261" t="s">
        <v>99</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3059</v>
      </c>
      <c r="S19" s="217"/>
      <c r="T19" s="217"/>
      <c r="U19" s="217"/>
      <c r="V19" s="217"/>
      <c r="W19" s="217"/>
      <c r="X19" s="217"/>
      <c r="Y19" s="279"/>
      <c r="Z19" s="282">
        <v>0</v>
      </c>
      <c r="AA19" s="282"/>
      <c r="AB19" s="282"/>
      <c r="AC19" s="282"/>
      <c r="AD19" s="287">
        <v>3059</v>
      </c>
      <c r="AE19" s="287"/>
      <c r="AF19" s="287"/>
      <c r="AG19" s="287"/>
      <c r="AH19" s="287"/>
      <c r="AI19" s="287"/>
      <c r="AJ19" s="287"/>
      <c r="AK19" s="287"/>
      <c r="AL19" s="283">
        <v>0.1</v>
      </c>
      <c r="AM19" s="238"/>
      <c r="AN19" s="238"/>
      <c r="AO19" s="296"/>
      <c r="AP19" s="261" t="s">
        <v>252</v>
      </c>
      <c r="AQ19" s="1"/>
      <c r="AR19" s="1"/>
      <c r="AS19" s="1"/>
      <c r="AT19" s="1"/>
      <c r="AU19" s="1"/>
      <c r="AV19" s="1"/>
      <c r="AW19" s="1"/>
      <c r="AX19" s="1"/>
      <c r="AY19" s="1"/>
      <c r="AZ19" s="1"/>
      <c r="BA19" s="1"/>
      <c r="BB19" s="1"/>
      <c r="BC19" s="1"/>
      <c r="BD19" s="1"/>
      <c r="BE19" s="1"/>
      <c r="BF19" s="269"/>
      <c r="BG19" s="274" t="s">
        <v>202</v>
      </c>
      <c r="BH19" s="217"/>
      <c r="BI19" s="217"/>
      <c r="BJ19" s="217"/>
      <c r="BK19" s="217"/>
      <c r="BL19" s="217"/>
      <c r="BM19" s="217"/>
      <c r="BN19" s="279"/>
      <c r="BO19" s="282" t="s">
        <v>202</v>
      </c>
      <c r="BP19" s="282"/>
      <c r="BQ19" s="282"/>
      <c r="BR19" s="282"/>
      <c r="BS19" s="287" t="s">
        <v>202</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145</v>
      </c>
      <c r="S20" s="217"/>
      <c r="T20" s="217"/>
      <c r="U20" s="217"/>
      <c r="V20" s="217"/>
      <c r="W20" s="217"/>
      <c r="X20" s="217"/>
      <c r="Y20" s="279"/>
      <c r="Z20" s="282">
        <v>0</v>
      </c>
      <c r="AA20" s="282"/>
      <c r="AB20" s="282"/>
      <c r="AC20" s="282"/>
      <c r="AD20" s="287">
        <v>145</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t="s">
        <v>202</v>
      </c>
      <c r="BH20" s="217"/>
      <c r="BI20" s="217"/>
      <c r="BJ20" s="217"/>
      <c r="BK20" s="217"/>
      <c r="BL20" s="217"/>
      <c r="BM20" s="217"/>
      <c r="BN20" s="279"/>
      <c r="BO20" s="282" t="s">
        <v>202</v>
      </c>
      <c r="BP20" s="282"/>
      <c r="BQ20" s="282"/>
      <c r="BR20" s="282"/>
      <c r="BS20" s="287" t="s">
        <v>202</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15583645</v>
      </c>
      <c r="CS20" s="217"/>
      <c r="CT20" s="217"/>
      <c r="CU20" s="217"/>
      <c r="CV20" s="217"/>
      <c r="CW20" s="217"/>
      <c r="CX20" s="217"/>
      <c r="CY20" s="279"/>
      <c r="CZ20" s="282">
        <v>100</v>
      </c>
      <c r="DA20" s="282"/>
      <c r="DB20" s="282"/>
      <c r="DC20" s="282"/>
      <c r="DD20" s="288">
        <v>2021224</v>
      </c>
      <c r="DE20" s="217"/>
      <c r="DF20" s="217"/>
      <c r="DG20" s="217"/>
      <c r="DH20" s="217"/>
      <c r="DI20" s="217"/>
      <c r="DJ20" s="217"/>
      <c r="DK20" s="217"/>
      <c r="DL20" s="217"/>
      <c r="DM20" s="217"/>
      <c r="DN20" s="217"/>
      <c r="DO20" s="217"/>
      <c r="DP20" s="279"/>
      <c r="DQ20" s="288">
        <v>7722417</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5268945</v>
      </c>
      <c r="S21" s="217"/>
      <c r="T21" s="217"/>
      <c r="U21" s="217"/>
      <c r="V21" s="217"/>
      <c r="W21" s="217"/>
      <c r="X21" s="217"/>
      <c r="Y21" s="279"/>
      <c r="Z21" s="282">
        <v>32.799999999999997</v>
      </c>
      <c r="AA21" s="282"/>
      <c r="AB21" s="282"/>
      <c r="AC21" s="282"/>
      <c r="AD21" s="287">
        <v>4244459</v>
      </c>
      <c r="AE21" s="287"/>
      <c r="AF21" s="287"/>
      <c r="AG21" s="287"/>
      <c r="AH21" s="287"/>
      <c r="AI21" s="287"/>
      <c r="AJ21" s="287"/>
      <c r="AK21" s="287"/>
      <c r="AL21" s="283">
        <v>73.599999999999994</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t="s">
        <v>202</v>
      </c>
      <c r="BH21" s="217"/>
      <c r="BI21" s="217"/>
      <c r="BJ21" s="217"/>
      <c r="BK21" s="217"/>
      <c r="BL21" s="217"/>
      <c r="BM21" s="217"/>
      <c r="BN21" s="279"/>
      <c r="BO21" s="282" t="s">
        <v>202</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4244459</v>
      </c>
      <c r="S22" s="217"/>
      <c r="T22" s="217"/>
      <c r="U22" s="217"/>
      <c r="V22" s="217"/>
      <c r="W22" s="217"/>
      <c r="X22" s="217"/>
      <c r="Y22" s="279"/>
      <c r="Z22" s="282">
        <v>26.4</v>
      </c>
      <c r="AA22" s="282"/>
      <c r="AB22" s="282"/>
      <c r="AC22" s="282"/>
      <c r="AD22" s="287">
        <v>4244459</v>
      </c>
      <c r="AE22" s="287"/>
      <c r="AF22" s="287"/>
      <c r="AG22" s="287"/>
      <c r="AH22" s="287"/>
      <c r="AI22" s="287"/>
      <c r="AJ22" s="287"/>
      <c r="AK22" s="287"/>
      <c r="AL22" s="283">
        <v>73.599999999999994</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1024486</v>
      </c>
      <c r="S23" s="217"/>
      <c r="T23" s="217"/>
      <c r="U23" s="217"/>
      <c r="V23" s="217"/>
      <c r="W23" s="217"/>
      <c r="X23" s="217"/>
      <c r="Y23" s="279"/>
      <c r="Z23" s="282">
        <v>6.4</v>
      </c>
      <c r="AA23" s="282"/>
      <c r="AB23" s="282"/>
      <c r="AC23" s="282"/>
      <c r="AD23" s="287" t="s">
        <v>202</v>
      </c>
      <c r="AE23" s="287"/>
      <c r="AF23" s="287"/>
      <c r="AG23" s="287"/>
      <c r="AH23" s="287"/>
      <c r="AI23" s="287"/>
      <c r="AJ23" s="287"/>
      <c r="AK23" s="287"/>
      <c r="AL23" s="283" t="s">
        <v>202</v>
      </c>
      <c r="AM23" s="238"/>
      <c r="AN23" s="238"/>
      <c r="AO23" s="296"/>
      <c r="AP23" s="261" t="s">
        <v>119</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287</v>
      </c>
      <c r="CS23" s="139"/>
      <c r="CT23" s="139"/>
      <c r="CU23" s="139"/>
      <c r="CV23" s="139"/>
      <c r="CW23" s="139"/>
      <c r="CX23" s="139"/>
      <c r="CY23" s="144"/>
      <c r="CZ23" s="182" t="s">
        <v>373</v>
      </c>
      <c r="DA23" s="139"/>
      <c r="DB23" s="139"/>
      <c r="DC23" s="144"/>
      <c r="DD23" s="182" t="s">
        <v>299</v>
      </c>
      <c r="DE23" s="139"/>
      <c r="DF23" s="139"/>
      <c r="DG23" s="139"/>
      <c r="DH23" s="139"/>
      <c r="DI23" s="139"/>
      <c r="DJ23" s="139"/>
      <c r="DK23" s="144"/>
      <c r="DL23" s="345" t="s">
        <v>375</v>
      </c>
      <c r="DM23" s="348"/>
      <c r="DN23" s="348"/>
      <c r="DO23" s="348"/>
      <c r="DP23" s="348"/>
      <c r="DQ23" s="348"/>
      <c r="DR23" s="348"/>
      <c r="DS23" s="348"/>
      <c r="DT23" s="348"/>
      <c r="DU23" s="348"/>
      <c r="DV23" s="352"/>
      <c r="DW23" s="182" t="s">
        <v>19</v>
      </c>
      <c r="DX23" s="139"/>
      <c r="DY23" s="139"/>
      <c r="DZ23" s="139"/>
      <c r="EA23" s="139"/>
      <c r="EB23" s="139"/>
      <c r="EC23" s="144"/>
    </row>
    <row r="24" spans="2:133" ht="11.25" customHeight="1">
      <c r="B24" s="261" t="s">
        <v>376</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377</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378</v>
      </c>
      <c r="CE24" s="265"/>
      <c r="CF24" s="265"/>
      <c r="CG24" s="265"/>
      <c r="CH24" s="265"/>
      <c r="CI24" s="265"/>
      <c r="CJ24" s="265"/>
      <c r="CK24" s="265"/>
      <c r="CL24" s="265"/>
      <c r="CM24" s="265"/>
      <c r="CN24" s="265"/>
      <c r="CO24" s="265"/>
      <c r="CP24" s="265"/>
      <c r="CQ24" s="268"/>
      <c r="CR24" s="273">
        <v>5870201</v>
      </c>
      <c r="CS24" s="276"/>
      <c r="CT24" s="276"/>
      <c r="CU24" s="276"/>
      <c r="CV24" s="276"/>
      <c r="CW24" s="276"/>
      <c r="CX24" s="276"/>
      <c r="CY24" s="278"/>
      <c r="CZ24" s="291">
        <v>37.700000000000003</v>
      </c>
      <c r="DA24" s="293"/>
      <c r="DB24" s="293"/>
      <c r="DC24" s="337"/>
      <c r="DD24" s="341">
        <v>3705942</v>
      </c>
      <c r="DE24" s="276"/>
      <c r="DF24" s="276"/>
      <c r="DG24" s="276"/>
      <c r="DH24" s="276"/>
      <c r="DI24" s="276"/>
      <c r="DJ24" s="276"/>
      <c r="DK24" s="278"/>
      <c r="DL24" s="341">
        <v>3576141</v>
      </c>
      <c r="DM24" s="276"/>
      <c r="DN24" s="276"/>
      <c r="DO24" s="276"/>
      <c r="DP24" s="276"/>
      <c r="DQ24" s="276"/>
      <c r="DR24" s="276"/>
      <c r="DS24" s="276"/>
      <c r="DT24" s="276"/>
      <c r="DU24" s="276"/>
      <c r="DV24" s="278"/>
      <c r="DW24" s="291">
        <v>61.5</v>
      </c>
      <c r="DX24" s="293"/>
      <c r="DY24" s="293"/>
      <c r="DZ24" s="293"/>
      <c r="EA24" s="293"/>
      <c r="EB24" s="293"/>
      <c r="EC24" s="295"/>
    </row>
    <row r="25" spans="2:133" ht="11.25" customHeight="1">
      <c r="B25" s="261" t="s">
        <v>54</v>
      </c>
      <c r="C25" s="1"/>
      <c r="D25" s="1"/>
      <c r="E25" s="1"/>
      <c r="F25" s="1"/>
      <c r="G25" s="1"/>
      <c r="H25" s="1"/>
      <c r="I25" s="1"/>
      <c r="J25" s="1"/>
      <c r="K25" s="1"/>
      <c r="L25" s="1"/>
      <c r="M25" s="1"/>
      <c r="N25" s="1"/>
      <c r="O25" s="1"/>
      <c r="P25" s="1"/>
      <c r="Q25" s="269"/>
      <c r="R25" s="274">
        <v>6777178</v>
      </c>
      <c r="S25" s="217"/>
      <c r="T25" s="217"/>
      <c r="U25" s="217"/>
      <c r="V25" s="217"/>
      <c r="W25" s="217"/>
      <c r="X25" s="217"/>
      <c r="Y25" s="279"/>
      <c r="Z25" s="282">
        <v>42.2</v>
      </c>
      <c r="AA25" s="282"/>
      <c r="AB25" s="282"/>
      <c r="AC25" s="282"/>
      <c r="AD25" s="287">
        <v>5752692</v>
      </c>
      <c r="AE25" s="287"/>
      <c r="AF25" s="287"/>
      <c r="AG25" s="287"/>
      <c r="AH25" s="287"/>
      <c r="AI25" s="287"/>
      <c r="AJ25" s="287"/>
      <c r="AK25" s="287"/>
      <c r="AL25" s="283">
        <v>99.8</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2013633</v>
      </c>
      <c r="CS25" s="313"/>
      <c r="CT25" s="313"/>
      <c r="CU25" s="313"/>
      <c r="CV25" s="313"/>
      <c r="CW25" s="313"/>
      <c r="CX25" s="313"/>
      <c r="CY25" s="332"/>
      <c r="CZ25" s="283">
        <v>12.9</v>
      </c>
      <c r="DA25" s="335"/>
      <c r="DB25" s="335"/>
      <c r="DC25" s="338"/>
      <c r="DD25" s="288">
        <v>1772087</v>
      </c>
      <c r="DE25" s="313"/>
      <c r="DF25" s="313"/>
      <c r="DG25" s="313"/>
      <c r="DH25" s="313"/>
      <c r="DI25" s="313"/>
      <c r="DJ25" s="313"/>
      <c r="DK25" s="332"/>
      <c r="DL25" s="288">
        <v>1749650</v>
      </c>
      <c r="DM25" s="313"/>
      <c r="DN25" s="313"/>
      <c r="DO25" s="313"/>
      <c r="DP25" s="313"/>
      <c r="DQ25" s="313"/>
      <c r="DR25" s="313"/>
      <c r="DS25" s="313"/>
      <c r="DT25" s="313"/>
      <c r="DU25" s="313"/>
      <c r="DV25" s="332"/>
      <c r="DW25" s="283">
        <v>30.1</v>
      </c>
      <c r="DX25" s="335"/>
      <c r="DY25" s="335"/>
      <c r="DZ25" s="335"/>
      <c r="EA25" s="335"/>
      <c r="EB25" s="335"/>
      <c r="EC25" s="360"/>
    </row>
    <row r="26" spans="2:133" ht="11.25" customHeight="1">
      <c r="B26" s="261" t="s">
        <v>381</v>
      </c>
      <c r="C26" s="1"/>
      <c r="D26" s="1"/>
      <c r="E26" s="1"/>
      <c r="F26" s="1"/>
      <c r="G26" s="1"/>
      <c r="H26" s="1"/>
      <c r="I26" s="1"/>
      <c r="J26" s="1"/>
      <c r="K26" s="1"/>
      <c r="L26" s="1"/>
      <c r="M26" s="1"/>
      <c r="N26" s="1"/>
      <c r="O26" s="1"/>
      <c r="P26" s="1"/>
      <c r="Q26" s="269"/>
      <c r="R26" s="274">
        <v>779</v>
      </c>
      <c r="S26" s="217"/>
      <c r="T26" s="217"/>
      <c r="U26" s="217"/>
      <c r="V26" s="217"/>
      <c r="W26" s="217"/>
      <c r="X26" s="217"/>
      <c r="Y26" s="279"/>
      <c r="Z26" s="282">
        <v>0</v>
      </c>
      <c r="AA26" s="282"/>
      <c r="AB26" s="282"/>
      <c r="AC26" s="282"/>
      <c r="AD26" s="287">
        <v>779</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1250056</v>
      </c>
      <c r="CS26" s="217"/>
      <c r="CT26" s="217"/>
      <c r="CU26" s="217"/>
      <c r="CV26" s="217"/>
      <c r="CW26" s="217"/>
      <c r="CX26" s="217"/>
      <c r="CY26" s="279"/>
      <c r="CZ26" s="283">
        <v>8</v>
      </c>
      <c r="DA26" s="335"/>
      <c r="DB26" s="335"/>
      <c r="DC26" s="338"/>
      <c r="DD26" s="288">
        <v>1074638</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169526</v>
      </c>
      <c r="S27" s="217"/>
      <c r="T27" s="217"/>
      <c r="U27" s="217"/>
      <c r="V27" s="217"/>
      <c r="W27" s="217"/>
      <c r="X27" s="217"/>
      <c r="Y27" s="279"/>
      <c r="Z27" s="282">
        <v>1.1000000000000001</v>
      </c>
      <c r="AA27" s="282"/>
      <c r="AB27" s="282"/>
      <c r="AC27" s="282"/>
      <c r="AD27" s="287" t="s">
        <v>202</v>
      </c>
      <c r="AE27" s="287"/>
      <c r="AF27" s="287"/>
      <c r="AG27" s="287"/>
      <c r="AH27" s="287"/>
      <c r="AI27" s="287"/>
      <c r="AJ27" s="287"/>
      <c r="AK27" s="287"/>
      <c r="AL27" s="283" t="s">
        <v>202</v>
      </c>
      <c r="AM27" s="238"/>
      <c r="AN27" s="238"/>
      <c r="AO27" s="296"/>
      <c r="AP27" s="261" t="s">
        <v>385</v>
      </c>
      <c r="AQ27" s="1"/>
      <c r="AR27" s="1"/>
      <c r="AS27" s="1"/>
      <c r="AT27" s="1"/>
      <c r="AU27" s="1"/>
      <c r="AV27" s="1"/>
      <c r="AW27" s="1"/>
      <c r="AX27" s="1"/>
      <c r="AY27" s="1"/>
      <c r="AZ27" s="1"/>
      <c r="BA27" s="1"/>
      <c r="BB27" s="1"/>
      <c r="BC27" s="1"/>
      <c r="BD27" s="1"/>
      <c r="BE27" s="1"/>
      <c r="BF27" s="269"/>
      <c r="BG27" s="274">
        <v>1099445</v>
      </c>
      <c r="BH27" s="217"/>
      <c r="BI27" s="217"/>
      <c r="BJ27" s="217"/>
      <c r="BK27" s="217"/>
      <c r="BL27" s="217"/>
      <c r="BM27" s="217"/>
      <c r="BN27" s="279"/>
      <c r="BO27" s="282">
        <v>100</v>
      </c>
      <c r="BP27" s="282"/>
      <c r="BQ27" s="282"/>
      <c r="BR27" s="282"/>
      <c r="BS27" s="287">
        <v>51584</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2495557</v>
      </c>
      <c r="CS27" s="313"/>
      <c r="CT27" s="313"/>
      <c r="CU27" s="313"/>
      <c r="CV27" s="313"/>
      <c r="CW27" s="313"/>
      <c r="CX27" s="313"/>
      <c r="CY27" s="332"/>
      <c r="CZ27" s="283">
        <v>16</v>
      </c>
      <c r="DA27" s="335"/>
      <c r="DB27" s="335"/>
      <c r="DC27" s="338"/>
      <c r="DD27" s="288">
        <v>614712</v>
      </c>
      <c r="DE27" s="313"/>
      <c r="DF27" s="313"/>
      <c r="DG27" s="313"/>
      <c r="DH27" s="313"/>
      <c r="DI27" s="313"/>
      <c r="DJ27" s="313"/>
      <c r="DK27" s="332"/>
      <c r="DL27" s="288">
        <v>507348</v>
      </c>
      <c r="DM27" s="313"/>
      <c r="DN27" s="313"/>
      <c r="DO27" s="313"/>
      <c r="DP27" s="313"/>
      <c r="DQ27" s="313"/>
      <c r="DR27" s="313"/>
      <c r="DS27" s="313"/>
      <c r="DT27" s="313"/>
      <c r="DU27" s="313"/>
      <c r="DV27" s="332"/>
      <c r="DW27" s="283">
        <v>8.6999999999999993</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135317</v>
      </c>
      <c r="S28" s="217"/>
      <c r="T28" s="217"/>
      <c r="U28" s="217"/>
      <c r="V28" s="217"/>
      <c r="W28" s="217"/>
      <c r="X28" s="217"/>
      <c r="Y28" s="279"/>
      <c r="Z28" s="282">
        <v>0.8</v>
      </c>
      <c r="AA28" s="282"/>
      <c r="AB28" s="282"/>
      <c r="AC28" s="282"/>
      <c r="AD28" s="287">
        <v>4406</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379</v>
      </c>
      <c r="CE28" s="1"/>
      <c r="CF28" s="1"/>
      <c r="CG28" s="1"/>
      <c r="CH28" s="1"/>
      <c r="CI28" s="1"/>
      <c r="CJ28" s="1"/>
      <c r="CK28" s="1"/>
      <c r="CL28" s="1"/>
      <c r="CM28" s="1"/>
      <c r="CN28" s="1"/>
      <c r="CO28" s="1"/>
      <c r="CP28" s="1"/>
      <c r="CQ28" s="269"/>
      <c r="CR28" s="274">
        <v>1361011</v>
      </c>
      <c r="CS28" s="217"/>
      <c r="CT28" s="217"/>
      <c r="CU28" s="217"/>
      <c r="CV28" s="217"/>
      <c r="CW28" s="217"/>
      <c r="CX28" s="217"/>
      <c r="CY28" s="279"/>
      <c r="CZ28" s="283">
        <v>8.6999999999999993</v>
      </c>
      <c r="DA28" s="335"/>
      <c r="DB28" s="335"/>
      <c r="DC28" s="338"/>
      <c r="DD28" s="288">
        <v>1319143</v>
      </c>
      <c r="DE28" s="217"/>
      <c r="DF28" s="217"/>
      <c r="DG28" s="217"/>
      <c r="DH28" s="217"/>
      <c r="DI28" s="217"/>
      <c r="DJ28" s="217"/>
      <c r="DK28" s="279"/>
      <c r="DL28" s="288">
        <v>1319143</v>
      </c>
      <c r="DM28" s="217"/>
      <c r="DN28" s="217"/>
      <c r="DO28" s="217"/>
      <c r="DP28" s="217"/>
      <c r="DQ28" s="217"/>
      <c r="DR28" s="217"/>
      <c r="DS28" s="217"/>
      <c r="DT28" s="217"/>
      <c r="DU28" s="217"/>
      <c r="DV28" s="279"/>
      <c r="DW28" s="283">
        <v>22.7</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51463</v>
      </c>
      <c r="S29" s="217"/>
      <c r="T29" s="217"/>
      <c r="U29" s="217"/>
      <c r="V29" s="217"/>
      <c r="W29" s="217"/>
      <c r="X29" s="217"/>
      <c r="Y29" s="279"/>
      <c r="Z29" s="282">
        <v>0.3</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24</v>
      </c>
      <c r="CG29" s="1"/>
      <c r="CH29" s="1"/>
      <c r="CI29" s="1"/>
      <c r="CJ29" s="1"/>
      <c r="CK29" s="1"/>
      <c r="CL29" s="1"/>
      <c r="CM29" s="1"/>
      <c r="CN29" s="1"/>
      <c r="CO29" s="1"/>
      <c r="CP29" s="1"/>
      <c r="CQ29" s="269"/>
      <c r="CR29" s="274">
        <v>1361007</v>
      </c>
      <c r="CS29" s="313"/>
      <c r="CT29" s="313"/>
      <c r="CU29" s="313"/>
      <c r="CV29" s="313"/>
      <c r="CW29" s="313"/>
      <c r="CX29" s="313"/>
      <c r="CY29" s="332"/>
      <c r="CZ29" s="283">
        <v>8.6999999999999993</v>
      </c>
      <c r="DA29" s="335"/>
      <c r="DB29" s="335"/>
      <c r="DC29" s="338"/>
      <c r="DD29" s="288">
        <v>1319139</v>
      </c>
      <c r="DE29" s="313"/>
      <c r="DF29" s="313"/>
      <c r="DG29" s="313"/>
      <c r="DH29" s="313"/>
      <c r="DI29" s="313"/>
      <c r="DJ29" s="313"/>
      <c r="DK29" s="332"/>
      <c r="DL29" s="288">
        <v>1319139</v>
      </c>
      <c r="DM29" s="313"/>
      <c r="DN29" s="313"/>
      <c r="DO29" s="313"/>
      <c r="DP29" s="313"/>
      <c r="DQ29" s="313"/>
      <c r="DR29" s="313"/>
      <c r="DS29" s="313"/>
      <c r="DT29" s="313"/>
      <c r="DU29" s="313"/>
      <c r="DV29" s="332"/>
      <c r="DW29" s="283">
        <v>22.7</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2987310</v>
      </c>
      <c r="S30" s="217"/>
      <c r="T30" s="217"/>
      <c r="U30" s="217"/>
      <c r="V30" s="217"/>
      <c r="W30" s="217"/>
      <c r="X30" s="217"/>
      <c r="Y30" s="279"/>
      <c r="Z30" s="282">
        <v>18.600000000000001</v>
      </c>
      <c r="AA30" s="282"/>
      <c r="AB30" s="282"/>
      <c r="AC30" s="282"/>
      <c r="AD30" s="287" t="s">
        <v>202</v>
      </c>
      <c r="AE30" s="287"/>
      <c r="AF30" s="287"/>
      <c r="AG30" s="287"/>
      <c r="AH30" s="287"/>
      <c r="AI30" s="287"/>
      <c r="AJ30" s="287"/>
      <c r="AK30" s="287"/>
      <c r="AL30" s="283" t="s">
        <v>202</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387</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1327037</v>
      </c>
      <c r="CS30" s="217"/>
      <c r="CT30" s="217"/>
      <c r="CU30" s="217"/>
      <c r="CV30" s="217"/>
      <c r="CW30" s="217"/>
      <c r="CX30" s="217"/>
      <c r="CY30" s="279"/>
      <c r="CZ30" s="283">
        <v>8.5</v>
      </c>
      <c r="DA30" s="335"/>
      <c r="DB30" s="335"/>
      <c r="DC30" s="338"/>
      <c r="DD30" s="288">
        <v>1286250</v>
      </c>
      <c r="DE30" s="217"/>
      <c r="DF30" s="217"/>
      <c r="DG30" s="217"/>
      <c r="DH30" s="217"/>
      <c r="DI30" s="217"/>
      <c r="DJ30" s="217"/>
      <c r="DK30" s="279"/>
      <c r="DL30" s="288">
        <v>1286250</v>
      </c>
      <c r="DM30" s="217"/>
      <c r="DN30" s="217"/>
      <c r="DO30" s="217"/>
      <c r="DP30" s="217"/>
      <c r="DQ30" s="217"/>
      <c r="DR30" s="217"/>
      <c r="DS30" s="217"/>
      <c r="DT30" s="217"/>
      <c r="DU30" s="217"/>
      <c r="DV30" s="279"/>
      <c r="DW30" s="283">
        <v>22.1</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4</v>
      </c>
      <c r="AQ31" s="178"/>
      <c r="AR31" s="178"/>
      <c r="AS31" s="178"/>
      <c r="AT31" s="306" t="s">
        <v>390</v>
      </c>
      <c r="AU31" s="265"/>
      <c r="AV31" s="265"/>
      <c r="AW31" s="265"/>
      <c r="AX31" s="260" t="s">
        <v>271</v>
      </c>
      <c r="AY31" s="265"/>
      <c r="AZ31" s="265"/>
      <c r="BA31" s="265"/>
      <c r="BB31" s="265"/>
      <c r="BC31" s="265"/>
      <c r="BD31" s="265"/>
      <c r="BE31" s="265"/>
      <c r="BF31" s="268"/>
      <c r="BG31" s="318">
        <v>99.6</v>
      </c>
      <c r="BH31" s="322"/>
      <c r="BI31" s="322"/>
      <c r="BJ31" s="322"/>
      <c r="BK31" s="322"/>
      <c r="BL31" s="322"/>
      <c r="BM31" s="293">
        <v>98.7</v>
      </c>
      <c r="BN31" s="322"/>
      <c r="BO31" s="322"/>
      <c r="BP31" s="322"/>
      <c r="BQ31" s="324"/>
      <c r="BR31" s="318">
        <v>99.7</v>
      </c>
      <c r="BS31" s="322"/>
      <c r="BT31" s="322"/>
      <c r="BU31" s="322"/>
      <c r="BV31" s="322"/>
      <c r="BW31" s="322"/>
      <c r="BX31" s="293">
        <v>98.4</v>
      </c>
      <c r="BY31" s="322"/>
      <c r="BZ31" s="322"/>
      <c r="CA31" s="322"/>
      <c r="CB31" s="324"/>
      <c r="CD31" s="134"/>
      <c r="CE31" s="42"/>
      <c r="CF31" s="261" t="s">
        <v>314</v>
      </c>
      <c r="CG31" s="1"/>
      <c r="CH31" s="1"/>
      <c r="CI31" s="1"/>
      <c r="CJ31" s="1"/>
      <c r="CK31" s="1"/>
      <c r="CL31" s="1"/>
      <c r="CM31" s="1"/>
      <c r="CN31" s="1"/>
      <c r="CO31" s="1"/>
      <c r="CP31" s="1"/>
      <c r="CQ31" s="269"/>
      <c r="CR31" s="274">
        <v>33970</v>
      </c>
      <c r="CS31" s="313"/>
      <c r="CT31" s="313"/>
      <c r="CU31" s="313"/>
      <c r="CV31" s="313"/>
      <c r="CW31" s="313"/>
      <c r="CX31" s="313"/>
      <c r="CY31" s="332"/>
      <c r="CZ31" s="283">
        <v>0.2</v>
      </c>
      <c r="DA31" s="335"/>
      <c r="DB31" s="335"/>
      <c r="DC31" s="338"/>
      <c r="DD31" s="288">
        <v>32889</v>
      </c>
      <c r="DE31" s="313"/>
      <c r="DF31" s="313"/>
      <c r="DG31" s="313"/>
      <c r="DH31" s="313"/>
      <c r="DI31" s="313"/>
      <c r="DJ31" s="313"/>
      <c r="DK31" s="332"/>
      <c r="DL31" s="288">
        <v>32889</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828438</v>
      </c>
      <c r="S32" s="217"/>
      <c r="T32" s="217"/>
      <c r="U32" s="217"/>
      <c r="V32" s="217"/>
      <c r="W32" s="217"/>
      <c r="X32" s="217"/>
      <c r="Y32" s="279"/>
      <c r="Z32" s="282">
        <v>5.2</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248</v>
      </c>
      <c r="AX32" s="261" t="s">
        <v>288</v>
      </c>
      <c r="AY32" s="1"/>
      <c r="AZ32" s="1"/>
      <c r="BA32" s="1"/>
      <c r="BB32" s="1"/>
      <c r="BC32" s="1"/>
      <c r="BD32" s="1"/>
      <c r="BE32" s="1"/>
      <c r="BF32" s="269"/>
      <c r="BG32" s="319">
        <v>99.8</v>
      </c>
      <c r="BH32" s="313"/>
      <c r="BI32" s="313"/>
      <c r="BJ32" s="313"/>
      <c r="BK32" s="313"/>
      <c r="BL32" s="313"/>
      <c r="BM32" s="238">
        <v>99.6</v>
      </c>
      <c r="BN32" s="313"/>
      <c r="BO32" s="313"/>
      <c r="BP32" s="313"/>
      <c r="BQ32" s="316"/>
      <c r="BR32" s="319">
        <v>99.8</v>
      </c>
      <c r="BS32" s="313"/>
      <c r="BT32" s="313"/>
      <c r="BU32" s="313"/>
      <c r="BV32" s="313"/>
      <c r="BW32" s="313"/>
      <c r="BX32" s="238">
        <v>99.5</v>
      </c>
      <c r="BY32" s="313"/>
      <c r="BZ32" s="313"/>
      <c r="CA32" s="313"/>
      <c r="CB32" s="316"/>
      <c r="CD32" s="135"/>
      <c r="CE32" s="142"/>
      <c r="CF32" s="261" t="s">
        <v>393</v>
      </c>
      <c r="CG32" s="1"/>
      <c r="CH32" s="1"/>
      <c r="CI32" s="1"/>
      <c r="CJ32" s="1"/>
      <c r="CK32" s="1"/>
      <c r="CL32" s="1"/>
      <c r="CM32" s="1"/>
      <c r="CN32" s="1"/>
      <c r="CO32" s="1"/>
      <c r="CP32" s="1"/>
      <c r="CQ32" s="269"/>
      <c r="CR32" s="274">
        <v>4</v>
      </c>
      <c r="CS32" s="217"/>
      <c r="CT32" s="217"/>
      <c r="CU32" s="217"/>
      <c r="CV32" s="217"/>
      <c r="CW32" s="217"/>
      <c r="CX32" s="217"/>
      <c r="CY32" s="279"/>
      <c r="CZ32" s="283">
        <v>0</v>
      </c>
      <c r="DA32" s="335"/>
      <c r="DB32" s="335"/>
      <c r="DC32" s="338"/>
      <c r="DD32" s="288">
        <v>4</v>
      </c>
      <c r="DE32" s="217"/>
      <c r="DF32" s="217"/>
      <c r="DG32" s="217"/>
      <c r="DH32" s="217"/>
      <c r="DI32" s="217"/>
      <c r="DJ32" s="217"/>
      <c r="DK32" s="279"/>
      <c r="DL32" s="288">
        <v>4</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41793</v>
      </c>
      <c r="S33" s="217"/>
      <c r="T33" s="217"/>
      <c r="U33" s="217"/>
      <c r="V33" s="217"/>
      <c r="W33" s="217"/>
      <c r="X33" s="217"/>
      <c r="Y33" s="279"/>
      <c r="Z33" s="282">
        <v>0.3</v>
      </c>
      <c r="AA33" s="282"/>
      <c r="AB33" s="282"/>
      <c r="AC33" s="282"/>
      <c r="AD33" s="287">
        <v>4654</v>
      </c>
      <c r="AE33" s="287"/>
      <c r="AF33" s="287"/>
      <c r="AG33" s="287"/>
      <c r="AH33" s="287"/>
      <c r="AI33" s="287"/>
      <c r="AJ33" s="287"/>
      <c r="AK33" s="287"/>
      <c r="AL33" s="283">
        <v>0.1</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99.4</v>
      </c>
      <c r="BH33" s="312"/>
      <c r="BI33" s="312"/>
      <c r="BJ33" s="312"/>
      <c r="BK33" s="312"/>
      <c r="BL33" s="312"/>
      <c r="BM33" s="294">
        <v>97.8</v>
      </c>
      <c r="BN33" s="312"/>
      <c r="BO33" s="312"/>
      <c r="BP33" s="312"/>
      <c r="BQ33" s="317"/>
      <c r="BR33" s="320">
        <v>99.5</v>
      </c>
      <c r="BS33" s="312"/>
      <c r="BT33" s="312"/>
      <c r="BU33" s="312"/>
      <c r="BV33" s="312"/>
      <c r="BW33" s="312"/>
      <c r="BX33" s="294">
        <v>97.3</v>
      </c>
      <c r="BY33" s="312"/>
      <c r="BZ33" s="312"/>
      <c r="CA33" s="312"/>
      <c r="CB33" s="317"/>
      <c r="CD33" s="261" t="s">
        <v>394</v>
      </c>
      <c r="CE33" s="1"/>
      <c r="CF33" s="1"/>
      <c r="CG33" s="1"/>
      <c r="CH33" s="1"/>
      <c r="CI33" s="1"/>
      <c r="CJ33" s="1"/>
      <c r="CK33" s="1"/>
      <c r="CL33" s="1"/>
      <c r="CM33" s="1"/>
      <c r="CN33" s="1"/>
      <c r="CO33" s="1"/>
      <c r="CP33" s="1"/>
      <c r="CQ33" s="269"/>
      <c r="CR33" s="274">
        <v>7654502</v>
      </c>
      <c r="CS33" s="313"/>
      <c r="CT33" s="313"/>
      <c r="CU33" s="313"/>
      <c r="CV33" s="313"/>
      <c r="CW33" s="313"/>
      <c r="CX33" s="313"/>
      <c r="CY33" s="332"/>
      <c r="CZ33" s="283">
        <v>49.1</v>
      </c>
      <c r="DA33" s="335"/>
      <c r="DB33" s="335"/>
      <c r="DC33" s="338"/>
      <c r="DD33" s="288">
        <v>3714976</v>
      </c>
      <c r="DE33" s="313"/>
      <c r="DF33" s="313"/>
      <c r="DG33" s="313"/>
      <c r="DH33" s="313"/>
      <c r="DI33" s="313"/>
      <c r="DJ33" s="313"/>
      <c r="DK33" s="332"/>
      <c r="DL33" s="288">
        <v>1993172</v>
      </c>
      <c r="DM33" s="313"/>
      <c r="DN33" s="313"/>
      <c r="DO33" s="313"/>
      <c r="DP33" s="313"/>
      <c r="DQ33" s="313"/>
      <c r="DR33" s="313"/>
      <c r="DS33" s="313"/>
      <c r="DT33" s="313"/>
      <c r="DU33" s="313"/>
      <c r="DV33" s="332"/>
      <c r="DW33" s="283">
        <v>34.299999999999997</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1611567</v>
      </c>
      <c r="S34" s="217"/>
      <c r="T34" s="217"/>
      <c r="U34" s="217"/>
      <c r="V34" s="217"/>
      <c r="W34" s="217"/>
      <c r="X34" s="217"/>
      <c r="Y34" s="279"/>
      <c r="Z34" s="282">
        <v>10</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2104713</v>
      </c>
      <c r="CS34" s="217"/>
      <c r="CT34" s="217"/>
      <c r="CU34" s="217"/>
      <c r="CV34" s="217"/>
      <c r="CW34" s="217"/>
      <c r="CX34" s="217"/>
      <c r="CY34" s="279"/>
      <c r="CZ34" s="283">
        <v>13.5</v>
      </c>
      <c r="DA34" s="335"/>
      <c r="DB34" s="335"/>
      <c r="DC34" s="338"/>
      <c r="DD34" s="288">
        <v>1102621</v>
      </c>
      <c r="DE34" s="217"/>
      <c r="DF34" s="217"/>
      <c r="DG34" s="217"/>
      <c r="DH34" s="217"/>
      <c r="DI34" s="217"/>
      <c r="DJ34" s="217"/>
      <c r="DK34" s="279"/>
      <c r="DL34" s="288">
        <v>862413</v>
      </c>
      <c r="DM34" s="217"/>
      <c r="DN34" s="217"/>
      <c r="DO34" s="217"/>
      <c r="DP34" s="217"/>
      <c r="DQ34" s="217"/>
      <c r="DR34" s="217"/>
      <c r="DS34" s="217"/>
      <c r="DT34" s="217"/>
      <c r="DU34" s="217"/>
      <c r="DV34" s="279"/>
      <c r="DW34" s="283">
        <v>14.8</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1262866</v>
      </c>
      <c r="S35" s="217"/>
      <c r="T35" s="217"/>
      <c r="U35" s="217"/>
      <c r="V35" s="217"/>
      <c r="W35" s="217"/>
      <c r="X35" s="217"/>
      <c r="Y35" s="279"/>
      <c r="Z35" s="282">
        <v>7.9</v>
      </c>
      <c r="AA35" s="282"/>
      <c r="AB35" s="282"/>
      <c r="AC35" s="282"/>
      <c r="AD35" s="287" t="s">
        <v>202</v>
      </c>
      <c r="AE35" s="287"/>
      <c r="AF35" s="287"/>
      <c r="AG35" s="287"/>
      <c r="AH35" s="287"/>
      <c r="AI35" s="287"/>
      <c r="AJ35" s="287"/>
      <c r="AK35" s="287"/>
      <c r="AL35" s="283" t="s">
        <v>202</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401</v>
      </c>
      <c r="CE35" s="1"/>
      <c r="CF35" s="1"/>
      <c r="CG35" s="1"/>
      <c r="CH35" s="1"/>
      <c r="CI35" s="1"/>
      <c r="CJ35" s="1"/>
      <c r="CK35" s="1"/>
      <c r="CL35" s="1"/>
      <c r="CM35" s="1"/>
      <c r="CN35" s="1"/>
      <c r="CO35" s="1"/>
      <c r="CP35" s="1"/>
      <c r="CQ35" s="269"/>
      <c r="CR35" s="274">
        <v>167304</v>
      </c>
      <c r="CS35" s="313"/>
      <c r="CT35" s="313"/>
      <c r="CU35" s="313"/>
      <c r="CV35" s="313"/>
      <c r="CW35" s="313"/>
      <c r="CX35" s="313"/>
      <c r="CY35" s="332"/>
      <c r="CZ35" s="283">
        <v>1.1000000000000001</v>
      </c>
      <c r="DA35" s="335"/>
      <c r="DB35" s="335"/>
      <c r="DC35" s="338"/>
      <c r="DD35" s="288">
        <v>79462</v>
      </c>
      <c r="DE35" s="313"/>
      <c r="DF35" s="313"/>
      <c r="DG35" s="313"/>
      <c r="DH35" s="313"/>
      <c r="DI35" s="313"/>
      <c r="DJ35" s="313"/>
      <c r="DK35" s="332"/>
      <c r="DL35" s="288">
        <v>36691</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289</v>
      </c>
      <c r="C36" s="1"/>
      <c r="D36" s="1"/>
      <c r="E36" s="1"/>
      <c r="F36" s="1"/>
      <c r="G36" s="1"/>
      <c r="H36" s="1"/>
      <c r="I36" s="1"/>
      <c r="J36" s="1"/>
      <c r="K36" s="1"/>
      <c r="L36" s="1"/>
      <c r="M36" s="1"/>
      <c r="N36" s="1"/>
      <c r="O36" s="1"/>
      <c r="P36" s="1"/>
      <c r="Q36" s="269"/>
      <c r="R36" s="274">
        <v>783747</v>
      </c>
      <c r="S36" s="217"/>
      <c r="T36" s="217"/>
      <c r="U36" s="217"/>
      <c r="V36" s="217"/>
      <c r="W36" s="217"/>
      <c r="X36" s="217"/>
      <c r="Y36" s="279"/>
      <c r="Z36" s="282">
        <v>4.9000000000000004</v>
      </c>
      <c r="AA36" s="282"/>
      <c r="AB36" s="282"/>
      <c r="AC36" s="282"/>
      <c r="AD36" s="287" t="s">
        <v>202</v>
      </c>
      <c r="AE36" s="287"/>
      <c r="AF36" s="287"/>
      <c r="AG36" s="287"/>
      <c r="AH36" s="287"/>
      <c r="AI36" s="287"/>
      <c r="AJ36" s="287"/>
      <c r="AK36" s="287"/>
      <c r="AL36" s="283" t="s">
        <v>202</v>
      </c>
      <c r="AM36" s="238"/>
      <c r="AN36" s="238"/>
      <c r="AO36" s="296"/>
      <c r="AP36" s="95"/>
      <c r="AQ36" s="301" t="s">
        <v>385</v>
      </c>
      <c r="AR36" s="304"/>
      <c r="AS36" s="304"/>
      <c r="AT36" s="304"/>
      <c r="AU36" s="304"/>
      <c r="AV36" s="304"/>
      <c r="AW36" s="304"/>
      <c r="AX36" s="304"/>
      <c r="AY36" s="309"/>
      <c r="AZ36" s="273">
        <v>1035801</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t="s">
        <v>202</v>
      </c>
      <c r="BW36" s="276"/>
      <c r="BX36" s="276"/>
      <c r="BY36" s="276"/>
      <c r="BZ36" s="276"/>
      <c r="CA36" s="276"/>
      <c r="CB36" s="315"/>
      <c r="CD36" s="261" t="s">
        <v>30</v>
      </c>
      <c r="CE36" s="1"/>
      <c r="CF36" s="1"/>
      <c r="CG36" s="1"/>
      <c r="CH36" s="1"/>
      <c r="CI36" s="1"/>
      <c r="CJ36" s="1"/>
      <c r="CK36" s="1"/>
      <c r="CL36" s="1"/>
      <c r="CM36" s="1"/>
      <c r="CN36" s="1"/>
      <c r="CO36" s="1"/>
      <c r="CP36" s="1"/>
      <c r="CQ36" s="269"/>
      <c r="CR36" s="274">
        <v>1734562</v>
      </c>
      <c r="CS36" s="217"/>
      <c r="CT36" s="217"/>
      <c r="CU36" s="217"/>
      <c r="CV36" s="217"/>
      <c r="CW36" s="217"/>
      <c r="CX36" s="217"/>
      <c r="CY36" s="279"/>
      <c r="CZ36" s="283">
        <v>11.1</v>
      </c>
      <c r="DA36" s="335"/>
      <c r="DB36" s="335"/>
      <c r="DC36" s="338"/>
      <c r="DD36" s="288">
        <v>727049</v>
      </c>
      <c r="DE36" s="217"/>
      <c r="DF36" s="217"/>
      <c r="DG36" s="217"/>
      <c r="DH36" s="217"/>
      <c r="DI36" s="217"/>
      <c r="DJ36" s="217"/>
      <c r="DK36" s="279"/>
      <c r="DL36" s="288">
        <v>376058</v>
      </c>
      <c r="DM36" s="217"/>
      <c r="DN36" s="217"/>
      <c r="DO36" s="217"/>
      <c r="DP36" s="217"/>
      <c r="DQ36" s="217"/>
      <c r="DR36" s="217"/>
      <c r="DS36" s="217"/>
      <c r="DT36" s="217"/>
      <c r="DU36" s="217"/>
      <c r="DV36" s="279"/>
      <c r="DW36" s="283">
        <v>6.5</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111266</v>
      </c>
      <c r="S37" s="217"/>
      <c r="T37" s="217"/>
      <c r="U37" s="217"/>
      <c r="V37" s="217"/>
      <c r="W37" s="217"/>
      <c r="X37" s="217"/>
      <c r="Y37" s="279"/>
      <c r="Z37" s="282">
        <v>0.7</v>
      </c>
      <c r="AA37" s="282"/>
      <c r="AB37" s="282"/>
      <c r="AC37" s="282"/>
      <c r="AD37" s="287">
        <v>2101</v>
      </c>
      <c r="AE37" s="287"/>
      <c r="AF37" s="287"/>
      <c r="AG37" s="287"/>
      <c r="AH37" s="287"/>
      <c r="AI37" s="287"/>
      <c r="AJ37" s="287"/>
      <c r="AK37" s="287"/>
      <c r="AL37" s="283">
        <v>0</v>
      </c>
      <c r="AM37" s="238"/>
      <c r="AN37" s="238"/>
      <c r="AO37" s="296"/>
      <c r="AQ37" s="302" t="s">
        <v>306</v>
      </c>
      <c r="AR37" s="111"/>
      <c r="AS37" s="111"/>
      <c r="AT37" s="111"/>
      <c r="AU37" s="111"/>
      <c r="AV37" s="111"/>
      <c r="AW37" s="111"/>
      <c r="AX37" s="111"/>
      <c r="AY37" s="310"/>
      <c r="AZ37" s="274">
        <v>27837</v>
      </c>
      <c r="BA37" s="217"/>
      <c r="BB37" s="217"/>
      <c r="BC37" s="217"/>
      <c r="BD37" s="313"/>
      <c r="BE37" s="313"/>
      <c r="BF37" s="316"/>
      <c r="BG37" s="261" t="s">
        <v>407</v>
      </c>
      <c r="BH37" s="1"/>
      <c r="BI37" s="1"/>
      <c r="BJ37" s="1"/>
      <c r="BK37" s="1"/>
      <c r="BL37" s="1"/>
      <c r="BM37" s="1"/>
      <c r="BN37" s="1"/>
      <c r="BO37" s="1"/>
      <c r="BP37" s="1"/>
      <c r="BQ37" s="1"/>
      <c r="BR37" s="1"/>
      <c r="BS37" s="1"/>
      <c r="BT37" s="1"/>
      <c r="BU37" s="269"/>
      <c r="BV37" s="274">
        <v>-41843</v>
      </c>
      <c r="BW37" s="217"/>
      <c r="BX37" s="217"/>
      <c r="BY37" s="217"/>
      <c r="BZ37" s="217"/>
      <c r="CA37" s="217"/>
      <c r="CB37" s="326"/>
      <c r="CD37" s="261" t="s">
        <v>158</v>
      </c>
      <c r="CE37" s="1"/>
      <c r="CF37" s="1"/>
      <c r="CG37" s="1"/>
      <c r="CH37" s="1"/>
      <c r="CI37" s="1"/>
      <c r="CJ37" s="1"/>
      <c r="CK37" s="1"/>
      <c r="CL37" s="1"/>
      <c r="CM37" s="1"/>
      <c r="CN37" s="1"/>
      <c r="CO37" s="1"/>
      <c r="CP37" s="1"/>
      <c r="CQ37" s="269"/>
      <c r="CR37" s="274">
        <v>206718</v>
      </c>
      <c r="CS37" s="313"/>
      <c r="CT37" s="313"/>
      <c r="CU37" s="313"/>
      <c r="CV37" s="313"/>
      <c r="CW37" s="313"/>
      <c r="CX37" s="313"/>
      <c r="CY37" s="332"/>
      <c r="CZ37" s="283">
        <v>1.3</v>
      </c>
      <c r="DA37" s="335"/>
      <c r="DB37" s="335"/>
      <c r="DC37" s="338"/>
      <c r="DD37" s="288">
        <v>206718</v>
      </c>
      <c r="DE37" s="313"/>
      <c r="DF37" s="313"/>
      <c r="DG37" s="313"/>
      <c r="DH37" s="313"/>
      <c r="DI37" s="313"/>
      <c r="DJ37" s="313"/>
      <c r="DK37" s="332"/>
      <c r="DL37" s="288">
        <v>206718</v>
      </c>
      <c r="DM37" s="313"/>
      <c r="DN37" s="313"/>
      <c r="DO37" s="313"/>
      <c r="DP37" s="313"/>
      <c r="DQ37" s="313"/>
      <c r="DR37" s="313"/>
      <c r="DS37" s="313"/>
      <c r="DT37" s="313"/>
      <c r="DU37" s="313"/>
      <c r="DV37" s="332"/>
      <c r="DW37" s="283">
        <v>3.6</v>
      </c>
      <c r="DX37" s="335"/>
      <c r="DY37" s="335"/>
      <c r="DZ37" s="335"/>
      <c r="EA37" s="335"/>
      <c r="EB37" s="335"/>
      <c r="EC37" s="360"/>
    </row>
    <row r="38" spans="2:133" ht="11.25" customHeight="1">
      <c r="B38" s="261" t="s">
        <v>408</v>
      </c>
      <c r="C38" s="1"/>
      <c r="D38" s="1"/>
      <c r="E38" s="1"/>
      <c r="F38" s="1"/>
      <c r="G38" s="1"/>
      <c r="H38" s="1"/>
      <c r="I38" s="1"/>
      <c r="J38" s="1"/>
      <c r="K38" s="1"/>
      <c r="L38" s="1"/>
      <c r="M38" s="1"/>
      <c r="N38" s="1"/>
      <c r="O38" s="1"/>
      <c r="P38" s="1"/>
      <c r="Q38" s="269"/>
      <c r="R38" s="274">
        <v>1310034</v>
      </c>
      <c r="S38" s="217"/>
      <c r="T38" s="217"/>
      <c r="U38" s="217"/>
      <c r="V38" s="217"/>
      <c r="W38" s="217"/>
      <c r="X38" s="217"/>
      <c r="Y38" s="279"/>
      <c r="Z38" s="282">
        <v>8.1999999999999993</v>
      </c>
      <c r="AA38" s="282"/>
      <c r="AB38" s="282"/>
      <c r="AC38" s="282"/>
      <c r="AD38" s="287" t="s">
        <v>202</v>
      </c>
      <c r="AE38" s="287"/>
      <c r="AF38" s="287"/>
      <c r="AG38" s="287"/>
      <c r="AH38" s="287"/>
      <c r="AI38" s="287"/>
      <c r="AJ38" s="287"/>
      <c r="AK38" s="287"/>
      <c r="AL38" s="283" t="s">
        <v>202</v>
      </c>
      <c r="AM38" s="238"/>
      <c r="AN38" s="238"/>
      <c r="AO38" s="296"/>
      <c r="AQ38" s="302" t="s">
        <v>409</v>
      </c>
      <c r="AR38" s="111"/>
      <c r="AS38" s="111"/>
      <c r="AT38" s="111"/>
      <c r="AU38" s="111"/>
      <c r="AV38" s="111"/>
      <c r="AW38" s="111"/>
      <c r="AX38" s="111"/>
      <c r="AY38" s="310"/>
      <c r="AZ38" s="274" t="s">
        <v>202</v>
      </c>
      <c r="BA38" s="217"/>
      <c r="BB38" s="217"/>
      <c r="BC38" s="217"/>
      <c r="BD38" s="313"/>
      <c r="BE38" s="313"/>
      <c r="BF38" s="316"/>
      <c r="BG38" s="261" t="s">
        <v>410</v>
      </c>
      <c r="BH38" s="1"/>
      <c r="BI38" s="1"/>
      <c r="BJ38" s="1"/>
      <c r="BK38" s="1"/>
      <c r="BL38" s="1"/>
      <c r="BM38" s="1"/>
      <c r="BN38" s="1"/>
      <c r="BO38" s="1"/>
      <c r="BP38" s="1"/>
      <c r="BQ38" s="1"/>
      <c r="BR38" s="1"/>
      <c r="BS38" s="1"/>
      <c r="BT38" s="1"/>
      <c r="BU38" s="269"/>
      <c r="BV38" s="274">
        <v>2448</v>
      </c>
      <c r="BW38" s="217"/>
      <c r="BX38" s="217"/>
      <c r="BY38" s="217"/>
      <c r="BZ38" s="217"/>
      <c r="CA38" s="217"/>
      <c r="CB38" s="326"/>
      <c r="CD38" s="261" t="s">
        <v>411</v>
      </c>
      <c r="CE38" s="1"/>
      <c r="CF38" s="1"/>
      <c r="CG38" s="1"/>
      <c r="CH38" s="1"/>
      <c r="CI38" s="1"/>
      <c r="CJ38" s="1"/>
      <c r="CK38" s="1"/>
      <c r="CL38" s="1"/>
      <c r="CM38" s="1"/>
      <c r="CN38" s="1"/>
      <c r="CO38" s="1"/>
      <c r="CP38" s="1"/>
      <c r="CQ38" s="269"/>
      <c r="CR38" s="274">
        <v>1007964</v>
      </c>
      <c r="CS38" s="217"/>
      <c r="CT38" s="217"/>
      <c r="CU38" s="217"/>
      <c r="CV38" s="217"/>
      <c r="CW38" s="217"/>
      <c r="CX38" s="217"/>
      <c r="CY38" s="279"/>
      <c r="CZ38" s="283">
        <v>6.5</v>
      </c>
      <c r="DA38" s="335"/>
      <c r="DB38" s="335"/>
      <c r="DC38" s="338"/>
      <c r="DD38" s="288">
        <v>787577</v>
      </c>
      <c r="DE38" s="217"/>
      <c r="DF38" s="217"/>
      <c r="DG38" s="217"/>
      <c r="DH38" s="217"/>
      <c r="DI38" s="217"/>
      <c r="DJ38" s="217"/>
      <c r="DK38" s="279"/>
      <c r="DL38" s="288">
        <v>718010</v>
      </c>
      <c r="DM38" s="217"/>
      <c r="DN38" s="217"/>
      <c r="DO38" s="217"/>
      <c r="DP38" s="217"/>
      <c r="DQ38" s="217"/>
      <c r="DR38" s="217"/>
      <c r="DS38" s="217"/>
      <c r="DT38" s="217"/>
      <c r="DU38" s="217"/>
      <c r="DV38" s="279"/>
      <c r="DW38" s="283">
        <v>12.3</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413</v>
      </c>
      <c r="AR39" s="111"/>
      <c r="AS39" s="111"/>
      <c r="AT39" s="111"/>
      <c r="AU39" s="111"/>
      <c r="AV39" s="111"/>
      <c r="AW39" s="111"/>
      <c r="AX39" s="111"/>
      <c r="AY39" s="310"/>
      <c r="AZ39" s="274" t="s">
        <v>202</v>
      </c>
      <c r="BA39" s="217"/>
      <c r="BB39" s="217"/>
      <c r="BC39" s="217"/>
      <c r="BD39" s="313"/>
      <c r="BE39" s="313"/>
      <c r="BF39" s="316"/>
      <c r="BG39" s="261" t="s">
        <v>339</v>
      </c>
      <c r="BH39" s="1"/>
      <c r="BI39" s="1"/>
      <c r="BJ39" s="1"/>
      <c r="BK39" s="1"/>
      <c r="BL39" s="1"/>
      <c r="BM39" s="1"/>
      <c r="BN39" s="1"/>
      <c r="BO39" s="1"/>
      <c r="BP39" s="1"/>
      <c r="BQ39" s="1"/>
      <c r="BR39" s="1"/>
      <c r="BS39" s="1"/>
      <c r="BT39" s="1"/>
      <c r="BU39" s="269"/>
      <c r="BV39" s="274">
        <v>3571</v>
      </c>
      <c r="BW39" s="217"/>
      <c r="BX39" s="217"/>
      <c r="BY39" s="217"/>
      <c r="BZ39" s="217"/>
      <c r="CA39" s="217"/>
      <c r="CB39" s="326"/>
      <c r="CD39" s="261" t="s">
        <v>419</v>
      </c>
      <c r="CE39" s="1"/>
      <c r="CF39" s="1"/>
      <c r="CG39" s="1"/>
      <c r="CH39" s="1"/>
      <c r="CI39" s="1"/>
      <c r="CJ39" s="1"/>
      <c r="CK39" s="1"/>
      <c r="CL39" s="1"/>
      <c r="CM39" s="1"/>
      <c r="CN39" s="1"/>
      <c r="CO39" s="1"/>
      <c r="CP39" s="1"/>
      <c r="CQ39" s="269"/>
      <c r="CR39" s="274">
        <v>2634017</v>
      </c>
      <c r="CS39" s="313"/>
      <c r="CT39" s="313"/>
      <c r="CU39" s="313"/>
      <c r="CV39" s="313"/>
      <c r="CW39" s="313"/>
      <c r="CX39" s="313"/>
      <c r="CY39" s="332"/>
      <c r="CZ39" s="283">
        <v>16.899999999999999</v>
      </c>
      <c r="DA39" s="335"/>
      <c r="DB39" s="335"/>
      <c r="DC39" s="338"/>
      <c r="DD39" s="288">
        <v>1018267</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53334</v>
      </c>
      <c r="S40" s="217"/>
      <c r="T40" s="217"/>
      <c r="U40" s="217"/>
      <c r="V40" s="217"/>
      <c r="W40" s="217"/>
      <c r="X40" s="217"/>
      <c r="Y40" s="279"/>
      <c r="Z40" s="282">
        <v>0.3</v>
      </c>
      <c r="AA40" s="282"/>
      <c r="AB40" s="282"/>
      <c r="AC40" s="282"/>
      <c r="AD40" s="287" t="s">
        <v>202</v>
      </c>
      <c r="AE40" s="287"/>
      <c r="AF40" s="287"/>
      <c r="AG40" s="287"/>
      <c r="AH40" s="287"/>
      <c r="AI40" s="287"/>
      <c r="AJ40" s="287"/>
      <c r="AK40" s="287"/>
      <c r="AL40" s="283" t="s">
        <v>202</v>
      </c>
      <c r="AM40" s="238"/>
      <c r="AN40" s="238"/>
      <c r="AO40" s="296"/>
      <c r="AQ40" s="302" t="s">
        <v>415</v>
      </c>
      <c r="AR40" s="111"/>
      <c r="AS40" s="111"/>
      <c r="AT40" s="111"/>
      <c r="AU40" s="111"/>
      <c r="AV40" s="111"/>
      <c r="AW40" s="111"/>
      <c r="AX40" s="111"/>
      <c r="AY40" s="310"/>
      <c r="AZ40" s="274" t="s">
        <v>202</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89</v>
      </c>
      <c r="BW40" s="217"/>
      <c r="BX40" s="217"/>
      <c r="BY40" s="217"/>
      <c r="BZ40" s="217"/>
      <c r="CA40" s="217"/>
      <c r="CB40" s="326"/>
      <c r="CD40" s="261" t="s">
        <v>369</v>
      </c>
      <c r="CE40" s="1"/>
      <c r="CF40" s="1"/>
      <c r="CG40" s="1"/>
      <c r="CH40" s="1"/>
      <c r="CI40" s="1"/>
      <c r="CJ40" s="1"/>
      <c r="CK40" s="1"/>
      <c r="CL40" s="1"/>
      <c r="CM40" s="1"/>
      <c r="CN40" s="1"/>
      <c r="CO40" s="1"/>
      <c r="CP40" s="1"/>
      <c r="CQ40" s="269"/>
      <c r="CR40" s="274">
        <v>5942</v>
      </c>
      <c r="CS40" s="217"/>
      <c r="CT40" s="217"/>
      <c r="CU40" s="217"/>
      <c r="CV40" s="217"/>
      <c r="CW40" s="217"/>
      <c r="CX40" s="217"/>
      <c r="CY40" s="279"/>
      <c r="CZ40" s="283">
        <v>0</v>
      </c>
      <c r="DA40" s="335"/>
      <c r="DB40" s="335"/>
      <c r="DC40" s="338"/>
      <c r="DD40" s="288" t="s">
        <v>202</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16071284</v>
      </c>
      <c r="S41" s="277"/>
      <c r="T41" s="277"/>
      <c r="U41" s="277"/>
      <c r="V41" s="277"/>
      <c r="W41" s="277"/>
      <c r="X41" s="277"/>
      <c r="Y41" s="280"/>
      <c r="Z41" s="284">
        <v>100</v>
      </c>
      <c r="AA41" s="284"/>
      <c r="AB41" s="284"/>
      <c r="AC41" s="284"/>
      <c r="AD41" s="289">
        <v>5764632</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293714</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202</v>
      </c>
      <c r="BW41" s="217"/>
      <c r="BX41" s="217"/>
      <c r="BY41" s="217"/>
      <c r="BZ41" s="217"/>
      <c r="CA41" s="217"/>
      <c r="CB41" s="326"/>
      <c r="CD41" s="261" t="s">
        <v>283</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714250</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480</v>
      </c>
      <c r="BW42" s="277"/>
      <c r="BX42" s="277"/>
      <c r="BY42" s="277"/>
      <c r="BZ42" s="277"/>
      <c r="CA42" s="277"/>
      <c r="CB42" s="327"/>
      <c r="CD42" s="261" t="s">
        <v>275</v>
      </c>
      <c r="CE42" s="1"/>
      <c r="CF42" s="1"/>
      <c r="CG42" s="1"/>
      <c r="CH42" s="1"/>
      <c r="CI42" s="1"/>
      <c r="CJ42" s="1"/>
      <c r="CK42" s="1"/>
      <c r="CL42" s="1"/>
      <c r="CM42" s="1"/>
      <c r="CN42" s="1"/>
      <c r="CO42" s="1"/>
      <c r="CP42" s="1"/>
      <c r="CQ42" s="269"/>
      <c r="CR42" s="274">
        <v>2058942</v>
      </c>
      <c r="CS42" s="313"/>
      <c r="CT42" s="313"/>
      <c r="CU42" s="313"/>
      <c r="CV42" s="313"/>
      <c r="CW42" s="313"/>
      <c r="CX42" s="313"/>
      <c r="CY42" s="332"/>
      <c r="CZ42" s="283">
        <v>13.2</v>
      </c>
      <c r="DA42" s="335"/>
      <c r="DB42" s="335"/>
      <c r="DC42" s="338"/>
      <c r="DD42" s="288">
        <v>301499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58</v>
      </c>
      <c r="CE43" s="1"/>
      <c r="CF43" s="1"/>
      <c r="CG43" s="1"/>
      <c r="CH43" s="1"/>
      <c r="CI43" s="1"/>
      <c r="CJ43" s="1"/>
      <c r="CK43" s="1"/>
      <c r="CL43" s="1"/>
      <c r="CM43" s="1"/>
      <c r="CN43" s="1"/>
      <c r="CO43" s="1"/>
      <c r="CP43" s="1"/>
      <c r="CQ43" s="269"/>
      <c r="CR43" s="274">
        <v>66112</v>
      </c>
      <c r="CS43" s="313"/>
      <c r="CT43" s="313"/>
      <c r="CU43" s="313"/>
      <c r="CV43" s="313"/>
      <c r="CW43" s="313"/>
      <c r="CX43" s="313"/>
      <c r="CY43" s="332"/>
      <c r="CZ43" s="283">
        <v>0.4</v>
      </c>
      <c r="DA43" s="335"/>
      <c r="DB43" s="335"/>
      <c r="DC43" s="338"/>
      <c r="DD43" s="288">
        <v>66112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427</v>
      </c>
      <c r="CG44" s="1"/>
      <c r="CH44" s="1"/>
      <c r="CI44" s="1"/>
      <c r="CJ44" s="1"/>
      <c r="CK44" s="1"/>
      <c r="CL44" s="1"/>
      <c r="CM44" s="1"/>
      <c r="CN44" s="1"/>
      <c r="CO44" s="1"/>
      <c r="CP44" s="1"/>
      <c r="CQ44" s="269"/>
      <c r="CR44" s="274">
        <v>2021224</v>
      </c>
      <c r="CS44" s="217"/>
      <c r="CT44" s="217"/>
      <c r="CU44" s="217"/>
      <c r="CV44" s="217"/>
      <c r="CW44" s="217"/>
      <c r="CX44" s="217"/>
      <c r="CY44" s="279"/>
      <c r="CZ44" s="283">
        <v>13</v>
      </c>
      <c r="DA44" s="238"/>
      <c r="DB44" s="238"/>
      <c r="DC44" s="285"/>
      <c r="DD44" s="288">
        <v>295070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1182751</v>
      </c>
      <c r="CS45" s="313"/>
      <c r="CT45" s="313"/>
      <c r="CU45" s="313"/>
      <c r="CV45" s="313"/>
      <c r="CW45" s="313"/>
      <c r="CX45" s="313"/>
      <c r="CY45" s="332"/>
      <c r="CZ45" s="283">
        <v>7.6</v>
      </c>
      <c r="DA45" s="335"/>
      <c r="DB45" s="335"/>
      <c r="DC45" s="338"/>
      <c r="DD45" s="288">
        <v>144965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779824</v>
      </c>
      <c r="CS46" s="217"/>
      <c r="CT46" s="217"/>
      <c r="CU46" s="217"/>
      <c r="CV46" s="217"/>
      <c r="CW46" s="217"/>
      <c r="CX46" s="217"/>
      <c r="CY46" s="279"/>
      <c r="CZ46" s="283">
        <v>5</v>
      </c>
      <c r="DA46" s="238"/>
      <c r="DB46" s="238"/>
      <c r="DC46" s="285"/>
      <c r="DD46" s="288">
        <v>145917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37718</v>
      </c>
      <c r="CS47" s="313"/>
      <c r="CT47" s="313"/>
      <c r="CU47" s="313"/>
      <c r="CV47" s="313"/>
      <c r="CW47" s="313"/>
      <c r="CX47" s="313"/>
      <c r="CY47" s="332"/>
      <c r="CZ47" s="283">
        <v>0.2</v>
      </c>
      <c r="DA47" s="335"/>
      <c r="DB47" s="335"/>
      <c r="DC47" s="338"/>
      <c r="DD47" s="288">
        <v>6429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433</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15583645</v>
      </c>
      <c r="CS49" s="312"/>
      <c r="CT49" s="312"/>
      <c r="CU49" s="312"/>
      <c r="CV49" s="312"/>
      <c r="CW49" s="312"/>
      <c r="CX49" s="312"/>
      <c r="CY49" s="333"/>
      <c r="CZ49" s="292">
        <v>100</v>
      </c>
      <c r="DA49" s="336"/>
      <c r="DB49" s="336"/>
      <c r="DC49" s="339"/>
      <c r="DD49" s="342">
        <v>7722417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0tsrn6xdQaG/0v+g31uOB/1x2BwCW87S9HSzGKXBc2eo76LfieknN8BM6dxRlSQljyDxnccUI6gDnFChy3QflA==" saltValue="GFynH60eL4+rP8d0EL8y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0"/>
      <c r="DR1" s="710"/>
      <c r="DS1" s="710"/>
      <c r="DT1" s="710"/>
      <c r="DU1" s="710"/>
      <c r="DV1" s="710"/>
      <c r="DW1" s="710"/>
      <c r="DX1" s="710"/>
      <c r="DY1" s="710"/>
      <c r="DZ1" s="710"/>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5" t="s">
        <v>125</v>
      </c>
      <c r="DK2" s="706"/>
      <c r="DL2" s="706"/>
      <c r="DM2" s="706"/>
      <c r="DN2" s="706"/>
      <c r="DO2" s="709"/>
      <c r="DP2" s="368"/>
      <c r="DQ2" s="705" t="s">
        <v>301</v>
      </c>
      <c r="DR2" s="706"/>
      <c r="DS2" s="706"/>
      <c r="DT2" s="706"/>
      <c r="DU2" s="706"/>
      <c r="DV2" s="706"/>
      <c r="DW2" s="706"/>
      <c r="DX2" s="706"/>
      <c r="DY2" s="706"/>
      <c r="DZ2" s="709"/>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178</v>
      </c>
      <c r="R5" s="447"/>
      <c r="S5" s="447"/>
      <c r="T5" s="447"/>
      <c r="U5" s="458"/>
      <c r="V5" s="435" t="s">
        <v>437</v>
      </c>
      <c r="W5" s="447"/>
      <c r="X5" s="447"/>
      <c r="Y5" s="447"/>
      <c r="Z5" s="458"/>
      <c r="AA5" s="435" t="s">
        <v>438</v>
      </c>
      <c r="AB5" s="447"/>
      <c r="AC5" s="447"/>
      <c r="AD5" s="447"/>
      <c r="AE5" s="447"/>
      <c r="AF5" s="504" t="s">
        <v>175</v>
      </c>
      <c r="AG5" s="447"/>
      <c r="AH5" s="447"/>
      <c r="AI5" s="447"/>
      <c r="AJ5" s="522"/>
      <c r="AK5" s="447" t="s">
        <v>439</v>
      </c>
      <c r="AL5" s="447"/>
      <c r="AM5" s="447"/>
      <c r="AN5" s="447"/>
      <c r="AO5" s="458"/>
      <c r="AP5" s="435" t="s">
        <v>441</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321</v>
      </c>
      <c r="CN5" s="447"/>
      <c r="CO5" s="447"/>
      <c r="CP5" s="447"/>
      <c r="CQ5" s="458"/>
      <c r="CR5" s="435" t="s">
        <v>242</v>
      </c>
      <c r="CS5" s="447"/>
      <c r="CT5" s="447"/>
      <c r="CU5" s="447"/>
      <c r="CV5" s="458"/>
      <c r="CW5" s="435" t="s">
        <v>50</v>
      </c>
      <c r="CX5" s="447"/>
      <c r="CY5" s="447"/>
      <c r="CZ5" s="447"/>
      <c r="DA5" s="458"/>
      <c r="DB5" s="435" t="s">
        <v>446</v>
      </c>
      <c r="DC5" s="447"/>
      <c r="DD5" s="447"/>
      <c r="DE5" s="447"/>
      <c r="DF5" s="458"/>
      <c r="DG5" s="699" t="s">
        <v>240</v>
      </c>
      <c r="DH5" s="702"/>
      <c r="DI5" s="702"/>
      <c r="DJ5" s="702"/>
      <c r="DK5" s="707"/>
      <c r="DL5" s="699" t="s">
        <v>448</v>
      </c>
      <c r="DM5" s="702"/>
      <c r="DN5" s="702"/>
      <c r="DO5" s="702"/>
      <c r="DP5" s="707"/>
      <c r="DQ5" s="435" t="s">
        <v>450</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0"/>
      <c r="DH6" s="703"/>
      <c r="DI6" s="703"/>
      <c r="DJ6" s="703"/>
      <c r="DK6" s="708"/>
      <c r="DL6" s="700"/>
      <c r="DM6" s="703"/>
      <c r="DN6" s="703"/>
      <c r="DO6" s="703"/>
      <c r="DP6" s="708"/>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16104</v>
      </c>
      <c r="R7" s="449"/>
      <c r="S7" s="449"/>
      <c r="T7" s="449"/>
      <c r="U7" s="449"/>
      <c r="V7" s="449">
        <v>15616</v>
      </c>
      <c r="W7" s="449"/>
      <c r="X7" s="449"/>
      <c r="Y7" s="449"/>
      <c r="Z7" s="449"/>
      <c r="AA7" s="449">
        <v>488</v>
      </c>
      <c r="AB7" s="449"/>
      <c r="AC7" s="449"/>
      <c r="AD7" s="449"/>
      <c r="AE7" s="492"/>
      <c r="AF7" s="506">
        <v>462</v>
      </c>
      <c r="AG7" s="519"/>
      <c r="AH7" s="519"/>
      <c r="AI7" s="519"/>
      <c r="AJ7" s="524"/>
      <c r="AK7" s="532">
        <v>1263</v>
      </c>
      <c r="AL7" s="449"/>
      <c r="AM7" s="449"/>
      <c r="AN7" s="449"/>
      <c r="AO7" s="449"/>
      <c r="AP7" s="449">
        <v>14258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519"/>
      <c r="CJ7" s="519"/>
      <c r="CK7" s="519"/>
      <c r="CL7" s="680"/>
      <c r="CM7" s="663"/>
      <c r="CN7" s="519"/>
      <c r="CO7" s="519"/>
      <c r="CP7" s="519"/>
      <c r="CQ7" s="680"/>
      <c r="CR7" s="663"/>
      <c r="CS7" s="519"/>
      <c r="CT7" s="519"/>
      <c r="CU7" s="519"/>
      <c r="CV7" s="680"/>
      <c r="CW7" s="663"/>
      <c r="CX7" s="519"/>
      <c r="CY7" s="519"/>
      <c r="CZ7" s="519"/>
      <c r="DA7" s="680"/>
      <c r="DB7" s="663"/>
      <c r="DC7" s="519"/>
      <c r="DD7" s="519"/>
      <c r="DE7" s="519"/>
      <c r="DF7" s="680"/>
      <c r="DG7" s="663"/>
      <c r="DH7" s="519"/>
      <c r="DI7" s="519"/>
      <c r="DJ7" s="519"/>
      <c r="DK7" s="680"/>
      <c r="DL7" s="663"/>
      <c r="DM7" s="519"/>
      <c r="DN7" s="519"/>
      <c r="DO7" s="519"/>
      <c r="DP7" s="680"/>
      <c r="DQ7" s="663"/>
      <c r="DR7" s="519"/>
      <c r="DS7" s="519"/>
      <c r="DT7" s="519"/>
      <c r="DU7" s="680"/>
      <c r="DV7" s="399"/>
      <c r="DW7" s="419"/>
      <c r="DX7" s="419"/>
      <c r="DY7" s="419"/>
      <c r="DZ7" s="716"/>
      <c r="EA7" s="576"/>
    </row>
    <row r="8" spans="1:131" s="364" customFormat="1" ht="26.25" customHeight="1">
      <c r="A8" s="373">
        <v>2</v>
      </c>
      <c r="B8" s="400" t="s">
        <v>440</v>
      </c>
      <c r="C8" s="420"/>
      <c r="D8" s="420"/>
      <c r="E8" s="420"/>
      <c r="F8" s="420"/>
      <c r="G8" s="420"/>
      <c r="H8" s="420"/>
      <c r="I8" s="420"/>
      <c r="J8" s="420"/>
      <c r="K8" s="420"/>
      <c r="L8" s="420"/>
      <c r="M8" s="420"/>
      <c r="N8" s="420"/>
      <c r="O8" s="420"/>
      <c r="P8" s="432"/>
      <c r="Q8" s="438">
        <v>42</v>
      </c>
      <c r="R8" s="450"/>
      <c r="S8" s="450"/>
      <c r="T8" s="450"/>
      <c r="U8" s="450"/>
      <c r="V8" s="450">
        <v>42</v>
      </c>
      <c r="W8" s="450"/>
      <c r="X8" s="450"/>
      <c r="Y8" s="450"/>
      <c r="Z8" s="450"/>
      <c r="AA8" s="450">
        <v>0</v>
      </c>
      <c r="AB8" s="450"/>
      <c r="AC8" s="450"/>
      <c r="AD8" s="450"/>
      <c r="AE8" s="461"/>
      <c r="AF8" s="507" t="s">
        <v>202</v>
      </c>
      <c r="AG8" s="456"/>
      <c r="AH8" s="456"/>
      <c r="AI8" s="456"/>
      <c r="AJ8" s="525"/>
      <c r="AK8" s="460">
        <v>18</v>
      </c>
      <c r="AL8" s="450"/>
      <c r="AM8" s="450"/>
      <c r="AN8" s="450"/>
      <c r="AO8" s="450"/>
      <c r="AP8" s="450">
        <v>10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1"/>
      <c r="CM8" s="444"/>
      <c r="CN8" s="456"/>
      <c r="CO8" s="456"/>
      <c r="CP8" s="456"/>
      <c r="CQ8" s="681"/>
      <c r="CR8" s="444"/>
      <c r="CS8" s="456"/>
      <c r="CT8" s="456"/>
      <c r="CU8" s="456"/>
      <c r="CV8" s="681"/>
      <c r="CW8" s="444"/>
      <c r="CX8" s="456"/>
      <c r="CY8" s="456"/>
      <c r="CZ8" s="456"/>
      <c r="DA8" s="681"/>
      <c r="DB8" s="444"/>
      <c r="DC8" s="456"/>
      <c r="DD8" s="456"/>
      <c r="DE8" s="456"/>
      <c r="DF8" s="681"/>
      <c r="DG8" s="444"/>
      <c r="DH8" s="456"/>
      <c r="DI8" s="456"/>
      <c r="DJ8" s="456"/>
      <c r="DK8" s="681"/>
      <c r="DL8" s="444"/>
      <c r="DM8" s="456"/>
      <c r="DN8" s="456"/>
      <c r="DO8" s="456"/>
      <c r="DP8" s="681"/>
      <c r="DQ8" s="444"/>
      <c r="DR8" s="456"/>
      <c r="DS8" s="456"/>
      <c r="DT8" s="456"/>
      <c r="DU8" s="681"/>
      <c r="DV8" s="400"/>
      <c r="DW8" s="420"/>
      <c r="DX8" s="420"/>
      <c r="DY8" s="420"/>
      <c r="DZ8" s="717"/>
      <c r="EA8" s="576"/>
    </row>
    <row r="9" spans="1:131" s="364" customFormat="1" ht="26.25" customHeight="1">
      <c r="A9" s="373">
        <v>3</v>
      </c>
      <c r="B9" s="400" t="s">
        <v>453</v>
      </c>
      <c r="C9" s="420"/>
      <c r="D9" s="420"/>
      <c r="E9" s="420"/>
      <c r="F9" s="420"/>
      <c r="G9" s="420"/>
      <c r="H9" s="420"/>
      <c r="I9" s="420"/>
      <c r="J9" s="420"/>
      <c r="K9" s="420"/>
      <c r="L9" s="420"/>
      <c r="M9" s="420"/>
      <c r="N9" s="420"/>
      <c r="O9" s="420"/>
      <c r="P9" s="432"/>
      <c r="Q9" s="438">
        <v>1</v>
      </c>
      <c r="R9" s="450"/>
      <c r="S9" s="450"/>
      <c r="T9" s="450"/>
      <c r="U9" s="450"/>
      <c r="V9" s="450">
        <v>1</v>
      </c>
      <c r="W9" s="450"/>
      <c r="X9" s="450"/>
      <c r="Y9" s="450"/>
      <c r="Z9" s="450"/>
      <c r="AA9" s="450">
        <v>0</v>
      </c>
      <c r="AB9" s="450"/>
      <c r="AC9" s="450"/>
      <c r="AD9" s="450"/>
      <c r="AE9" s="461"/>
      <c r="AF9" s="507" t="s">
        <v>202</v>
      </c>
      <c r="AG9" s="456"/>
      <c r="AH9" s="456"/>
      <c r="AI9" s="456"/>
      <c r="AJ9" s="525"/>
      <c r="AK9" s="460">
        <v>0</v>
      </c>
      <c r="AL9" s="450"/>
      <c r="AM9" s="450"/>
      <c r="AN9" s="450"/>
      <c r="AO9" s="450"/>
      <c r="AP9" s="450" t="s">
        <v>202</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1"/>
      <c r="CM9" s="444"/>
      <c r="CN9" s="456"/>
      <c r="CO9" s="456"/>
      <c r="CP9" s="456"/>
      <c r="CQ9" s="681"/>
      <c r="CR9" s="444"/>
      <c r="CS9" s="456"/>
      <c r="CT9" s="456"/>
      <c r="CU9" s="456"/>
      <c r="CV9" s="681"/>
      <c r="CW9" s="444"/>
      <c r="CX9" s="456"/>
      <c r="CY9" s="456"/>
      <c r="CZ9" s="456"/>
      <c r="DA9" s="681"/>
      <c r="DB9" s="444"/>
      <c r="DC9" s="456"/>
      <c r="DD9" s="456"/>
      <c r="DE9" s="456"/>
      <c r="DF9" s="681"/>
      <c r="DG9" s="444"/>
      <c r="DH9" s="456"/>
      <c r="DI9" s="456"/>
      <c r="DJ9" s="456"/>
      <c r="DK9" s="681"/>
      <c r="DL9" s="444"/>
      <c r="DM9" s="456"/>
      <c r="DN9" s="456"/>
      <c r="DO9" s="456"/>
      <c r="DP9" s="681"/>
      <c r="DQ9" s="444"/>
      <c r="DR9" s="456"/>
      <c r="DS9" s="456"/>
      <c r="DT9" s="456"/>
      <c r="DU9" s="681"/>
      <c r="DV9" s="400"/>
      <c r="DW9" s="420"/>
      <c r="DX9" s="420"/>
      <c r="DY9" s="420"/>
      <c r="DZ9" s="717"/>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1"/>
      <c r="CM10" s="444"/>
      <c r="CN10" s="456"/>
      <c r="CO10" s="456"/>
      <c r="CP10" s="456"/>
      <c r="CQ10" s="681"/>
      <c r="CR10" s="444"/>
      <c r="CS10" s="456"/>
      <c r="CT10" s="456"/>
      <c r="CU10" s="456"/>
      <c r="CV10" s="681"/>
      <c r="CW10" s="444"/>
      <c r="CX10" s="456"/>
      <c r="CY10" s="456"/>
      <c r="CZ10" s="456"/>
      <c r="DA10" s="681"/>
      <c r="DB10" s="444"/>
      <c r="DC10" s="456"/>
      <c r="DD10" s="456"/>
      <c r="DE10" s="456"/>
      <c r="DF10" s="681"/>
      <c r="DG10" s="444"/>
      <c r="DH10" s="456"/>
      <c r="DI10" s="456"/>
      <c r="DJ10" s="456"/>
      <c r="DK10" s="681"/>
      <c r="DL10" s="444"/>
      <c r="DM10" s="456"/>
      <c r="DN10" s="456"/>
      <c r="DO10" s="456"/>
      <c r="DP10" s="681"/>
      <c r="DQ10" s="444"/>
      <c r="DR10" s="456"/>
      <c r="DS10" s="456"/>
      <c r="DT10" s="456"/>
      <c r="DU10" s="681"/>
      <c r="DV10" s="400"/>
      <c r="DW10" s="420"/>
      <c r="DX10" s="420"/>
      <c r="DY10" s="420"/>
      <c r="DZ10" s="717"/>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1"/>
      <c r="CM11" s="444"/>
      <c r="CN11" s="456"/>
      <c r="CO11" s="456"/>
      <c r="CP11" s="456"/>
      <c r="CQ11" s="681"/>
      <c r="CR11" s="444"/>
      <c r="CS11" s="456"/>
      <c r="CT11" s="456"/>
      <c r="CU11" s="456"/>
      <c r="CV11" s="681"/>
      <c r="CW11" s="444"/>
      <c r="CX11" s="456"/>
      <c r="CY11" s="456"/>
      <c r="CZ11" s="456"/>
      <c r="DA11" s="681"/>
      <c r="DB11" s="444"/>
      <c r="DC11" s="456"/>
      <c r="DD11" s="456"/>
      <c r="DE11" s="456"/>
      <c r="DF11" s="681"/>
      <c r="DG11" s="444"/>
      <c r="DH11" s="456"/>
      <c r="DI11" s="456"/>
      <c r="DJ11" s="456"/>
      <c r="DK11" s="681"/>
      <c r="DL11" s="444"/>
      <c r="DM11" s="456"/>
      <c r="DN11" s="456"/>
      <c r="DO11" s="456"/>
      <c r="DP11" s="681"/>
      <c r="DQ11" s="444"/>
      <c r="DR11" s="456"/>
      <c r="DS11" s="456"/>
      <c r="DT11" s="456"/>
      <c r="DU11" s="681"/>
      <c r="DV11" s="400"/>
      <c r="DW11" s="420"/>
      <c r="DX11" s="420"/>
      <c r="DY11" s="420"/>
      <c r="DZ11" s="717"/>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1"/>
      <c r="CM12" s="444"/>
      <c r="CN12" s="456"/>
      <c r="CO12" s="456"/>
      <c r="CP12" s="456"/>
      <c r="CQ12" s="681"/>
      <c r="CR12" s="444"/>
      <c r="CS12" s="456"/>
      <c r="CT12" s="456"/>
      <c r="CU12" s="456"/>
      <c r="CV12" s="681"/>
      <c r="CW12" s="444"/>
      <c r="CX12" s="456"/>
      <c r="CY12" s="456"/>
      <c r="CZ12" s="456"/>
      <c r="DA12" s="681"/>
      <c r="DB12" s="444"/>
      <c r="DC12" s="456"/>
      <c r="DD12" s="456"/>
      <c r="DE12" s="456"/>
      <c r="DF12" s="681"/>
      <c r="DG12" s="444"/>
      <c r="DH12" s="456"/>
      <c r="DI12" s="456"/>
      <c r="DJ12" s="456"/>
      <c r="DK12" s="681"/>
      <c r="DL12" s="444"/>
      <c r="DM12" s="456"/>
      <c r="DN12" s="456"/>
      <c r="DO12" s="456"/>
      <c r="DP12" s="681"/>
      <c r="DQ12" s="444"/>
      <c r="DR12" s="456"/>
      <c r="DS12" s="456"/>
      <c r="DT12" s="456"/>
      <c r="DU12" s="681"/>
      <c r="DV12" s="400"/>
      <c r="DW12" s="420"/>
      <c r="DX12" s="420"/>
      <c r="DY12" s="420"/>
      <c r="DZ12" s="717"/>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1"/>
      <c r="CM13" s="444"/>
      <c r="CN13" s="456"/>
      <c r="CO13" s="456"/>
      <c r="CP13" s="456"/>
      <c r="CQ13" s="681"/>
      <c r="CR13" s="444"/>
      <c r="CS13" s="456"/>
      <c r="CT13" s="456"/>
      <c r="CU13" s="456"/>
      <c r="CV13" s="681"/>
      <c r="CW13" s="444"/>
      <c r="CX13" s="456"/>
      <c r="CY13" s="456"/>
      <c r="CZ13" s="456"/>
      <c r="DA13" s="681"/>
      <c r="DB13" s="444"/>
      <c r="DC13" s="456"/>
      <c r="DD13" s="456"/>
      <c r="DE13" s="456"/>
      <c r="DF13" s="681"/>
      <c r="DG13" s="444"/>
      <c r="DH13" s="456"/>
      <c r="DI13" s="456"/>
      <c r="DJ13" s="456"/>
      <c r="DK13" s="681"/>
      <c r="DL13" s="444"/>
      <c r="DM13" s="456"/>
      <c r="DN13" s="456"/>
      <c r="DO13" s="456"/>
      <c r="DP13" s="681"/>
      <c r="DQ13" s="444"/>
      <c r="DR13" s="456"/>
      <c r="DS13" s="456"/>
      <c r="DT13" s="456"/>
      <c r="DU13" s="681"/>
      <c r="DV13" s="400"/>
      <c r="DW13" s="420"/>
      <c r="DX13" s="420"/>
      <c r="DY13" s="420"/>
      <c r="DZ13" s="717"/>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1"/>
      <c r="CM14" s="444"/>
      <c r="CN14" s="456"/>
      <c r="CO14" s="456"/>
      <c r="CP14" s="456"/>
      <c r="CQ14" s="681"/>
      <c r="CR14" s="444"/>
      <c r="CS14" s="456"/>
      <c r="CT14" s="456"/>
      <c r="CU14" s="456"/>
      <c r="CV14" s="681"/>
      <c r="CW14" s="444"/>
      <c r="CX14" s="456"/>
      <c r="CY14" s="456"/>
      <c r="CZ14" s="456"/>
      <c r="DA14" s="681"/>
      <c r="DB14" s="444"/>
      <c r="DC14" s="456"/>
      <c r="DD14" s="456"/>
      <c r="DE14" s="456"/>
      <c r="DF14" s="681"/>
      <c r="DG14" s="444"/>
      <c r="DH14" s="456"/>
      <c r="DI14" s="456"/>
      <c r="DJ14" s="456"/>
      <c r="DK14" s="681"/>
      <c r="DL14" s="444"/>
      <c r="DM14" s="456"/>
      <c r="DN14" s="456"/>
      <c r="DO14" s="456"/>
      <c r="DP14" s="681"/>
      <c r="DQ14" s="444"/>
      <c r="DR14" s="456"/>
      <c r="DS14" s="456"/>
      <c r="DT14" s="456"/>
      <c r="DU14" s="681"/>
      <c r="DV14" s="400"/>
      <c r="DW14" s="420"/>
      <c r="DX14" s="420"/>
      <c r="DY14" s="420"/>
      <c r="DZ14" s="717"/>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1"/>
      <c r="CM15" s="444"/>
      <c r="CN15" s="456"/>
      <c r="CO15" s="456"/>
      <c r="CP15" s="456"/>
      <c r="CQ15" s="681"/>
      <c r="CR15" s="444"/>
      <c r="CS15" s="456"/>
      <c r="CT15" s="456"/>
      <c r="CU15" s="456"/>
      <c r="CV15" s="681"/>
      <c r="CW15" s="444"/>
      <c r="CX15" s="456"/>
      <c r="CY15" s="456"/>
      <c r="CZ15" s="456"/>
      <c r="DA15" s="681"/>
      <c r="DB15" s="444"/>
      <c r="DC15" s="456"/>
      <c r="DD15" s="456"/>
      <c r="DE15" s="456"/>
      <c r="DF15" s="681"/>
      <c r="DG15" s="444"/>
      <c r="DH15" s="456"/>
      <c r="DI15" s="456"/>
      <c r="DJ15" s="456"/>
      <c r="DK15" s="681"/>
      <c r="DL15" s="444"/>
      <c r="DM15" s="456"/>
      <c r="DN15" s="456"/>
      <c r="DO15" s="456"/>
      <c r="DP15" s="681"/>
      <c r="DQ15" s="444"/>
      <c r="DR15" s="456"/>
      <c r="DS15" s="456"/>
      <c r="DT15" s="456"/>
      <c r="DU15" s="681"/>
      <c r="DV15" s="400"/>
      <c r="DW15" s="420"/>
      <c r="DX15" s="420"/>
      <c r="DY15" s="420"/>
      <c r="DZ15" s="717"/>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1"/>
      <c r="CM16" s="444"/>
      <c r="CN16" s="456"/>
      <c r="CO16" s="456"/>
      <c r="CP16" s="456"/>
      <c r="CQ16" s="681"/>
      <c r="CR16" s="444"/>
      <c r="CS16" s="456"/>
      <c r="CT16" s="456"/>
      <c r="CU16" s="456"/>
      <c r="CV16" s="681"/>
      <c r="CW16" s="444"/>
      <c r="CX16" s="456"/>
      <c r="CY16" s="456"/>
      <c r="CZ16" s="456"/>
      <c r="DA16" s="681"/>
      <c r="DB16" s="444"/>
      <c r="DC16" s="456"/>
      <c r="DD16" s="456"/>
      <c r="DE16" s="456"/>
      <c r="DF16" s="681"/>
      <c r="DG16" s="444"/>
      <c r="DH16" s="456"/>
      <c r="DI16" s="456"/>
      <c r="DJ16" s="456"/>
      <c r="DK16" s="681"/>
      <c r="DL16" s="444"/>
      <c r="DM16" s="456"/>
      <c r="DN16" s="456"/>
      <c r="DO16" s="456"/>
      <c r="DP16" s="681"/>
      <c r="DQ16" s="444"/>
      <c r="DR16" s="456"/>
      <c r="DS16" s="456"/>
      <c r="DT16" s="456"/>
      <c r="DU16" s="681"/>
      <c r="DV16" s="400"/>
      <c r="DW16" s="420"/>
      <c r="DX16" s="420"/>
      <c r="DY16" s="420"/>
      <c r="DZ16" s="717"/>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1"/>
      <c r="CM17" s="444"/>
      <c r="CN17" s="456"/>
      <c r="CO17" s="456"/>
      <c r="CP17" s="456"/>
      <c r="CQ17" s="681"/>
      <c r="CR17" s="444"/>
      <c r="CS17" s="456"/>
      <c r="CT17" s="456"/>
      <c r="CU17" s="456"/>
      <c r="CV17" s="681"/>
      <c r="CW17" s="444"/>
      <c r="CX17" s="456"/>
      <c r="CY17" s="456"/>
      <c r="CZ17" s="456"/>
      <c r="DA17" s="681"/>
      <c r="DB17" s="444"/>
      <c r="DC17" s="456"/>
      <c r="DD17" s="456"/>
      <c r="DE17" s="456"/>
      <c r="DF17" s="681"/>
      <c r="DG17" s="444"/>
      <c r="DH17" s="456"/>
      <c r="DI17" s="456"/>
      <c r="DJ17" s="456"/>
      <c r="DK17" s="681"/>
      <c r="DL17" s="444"/>
      <c r="DM17" s="456"/>
      <c r="DN17" s="456"/>
      <c r="DO17" s="456"/>
      <c r="DP17" s="681"/>
      <c r="DQ17" s="444"/>
      <c r="DR17" s="456"/>
      <c r="DS17" s="456"/>
      <c r="DT17" s="456"/>
      <c r="DU17" s="681"/>
      <c r="DV17" s="400"/>
      <c r="DW17" s="420"/>
      <c r="DX17" s="420"/>
      <c r="DY17" s="420"/>
      <c r="DZ17" s="717"/>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1"/>
      <c r="CM18" s="444"/>
      <c r="CN18" s="456"/>
      <c r="CO18" s="456"/>
      <c r="CP18" s="456"/>
      <c r="CQ18" s="681"/>
      <c r="CR18" s="444"/>
      <c r="CS18" s="456"/>
      <c r="CT18" s="456"/>
      <c r="CU18" s="456"/>
      <c r="CV18" s="681"/>
      <c r="CW18" s="444"/>
      <c r="CX18" s="456"/>
      <c r="CY18" s="456"/>
      <c r="CZ18" s="456"/>
      <c r="DA18" s="681"/>
      <c r="DB18" s="444"/>
      <c r="DC18" s="456"/>
      <c r="DD18" s="456"/>
      <c r="DE18" s="456"/>
      <c r="DF18" s="681"/>
      <c r="DG18" s="444"/>
      <c r="DH18" s="456"/>
      <c r="DI18" s="456"/>
      <c r="DJ18" s="456"/>
      <c r="DK18" s="681"/>
      <c r="DL18" s="444"/>
      <c r="DM18" s="456"/>
      <c r="DN18" s="456"/>
      <c r="DO18" s="456"/>
      <c r="DP18" s="681"/>
      <c r="DQ18" s="444"/>
      <c r="DR18" s="456"/>
      <c r="DS18" s="456"/>
      <c r="DT18" s="456"/>
      <c r="DU18" s="681"/>
      <c r="DV18" s="400"/>
      <c r="DW18" s="420"/>
      <c r="DX18" s="420"/>
      <c r="DY18" s="420"/>
      <c r="DZ18" s="717"/>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1"/>
      <c r="CM19" s="444"/>
      <c r="CN19" s="456"/>
      <c r="CO19" s="456"/>
      <c r="CP19" s="456"/>
      <c r="CQ19" s="681"/>
      <c r="CR19" s="444"/>
      <c r="CS19" s="456"/>
      <c r="CT19" s="456"/>
      <c r="CU19" s="456"/>
      <c r="CV19" s="681"/>
      <c r="CW19" s="444"/>
      <c r="CX19" s="456"/>
      <c r="CY19" s="456"/>
      <c r="CZ19" s="456"/>
      <c r="DA19" s="681"/>
      <c r="DB19" s="444"/>
      <c r="DC19" s="456"/>
      <c r="DD19" s="456"/>
      <c r="DE19" s="456"/>
      <c r="DF19" s="681"/>
      <c r="DG19" s="444"/>
      <c r="DH19" s="456"/>
      <c r="DI19" s="456"/>
      <c r="DJ19" s="456"/>
      <c r="DK19" s="681"/>
      <c r="DL19" s="444"/>
      <c r="DM19" s="456"/>
      <c r="DN19" s="456"/>
      <c r="DO19" s="456"/>
      <c r="DP19" s="681"/>
      <c r="DQ19" s="444"/>
      <c r="DR19" s="456"/>
      <c r="DS19" s="456"/>
      <c r="DT19" s="456"/>
      <c r="DU19" s="681"/>
      <c r="DV19" s="400"/>
      <c r="DW19" s="420"/>
      <c r="DX19" s="420"/>
      <c r="DY19" s="420"/>
      <c r="DZ19" s="717"/>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1"/>
      <c r="CM20" s="444"/>
      <c r="CN20" s="456"/>
      <c r="CO20" s="456"/>
      <c r="CP20" s="456"/>
      <c r="CQ20" s="681"/>
      <c r="CR20" s="444"/>
      <c r="CS20" s="456"/>
      <c r="CT20" s="456"/>
      <c r="CU20" s="456"/>
      <c r="CV20" s="681"/>
      <c r="CW20" s="444"/>
      <c r="CX20" s="456"/>
      <c r="CY20" s="456"/>
      <c r="CZ20" s="456"/>
      <c r="DA20" s="681"/>
      <c r="DB20" s="444"/>
      <c r="DC20" s="456"/>
      <c r="DD20" s="456"/>
      <c r="DE20" s="456"/>
      <c r="DF20" s="681"/>
      <c r="DG20" s="444"/>
      <c r="DH20" s="456"/>
      <c r="DI20" s="456"/>
      <c r="DJ20" s="456"/>
      <c r="DK20" s="681"/>
      <c r="DL20" s="444"/>
      <c r="DM20" s="456"/>
      <c r="DN20" s="456"/>
      <c r="DO20" s="456"/>
      <c r="DP20" s="681"/>
      <c r="DQ20" s="444"/>
      <c r="DR20" s="456"/>
      <c r="DS20" s="456"/>
      <c r="DT20" s="456"/>
      <c r="DU20" s="681"/>
      <c r="DV20" s="400"/>
      <c r="DW20" s="420"/>
      <c r="DX20" s="420"/>
      <c r="DY20" s="420"/>
      <c r="DZ20" s="717"/>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1"/>
      <c r="CM21" s="444"/>
      <c r="CN21" s="456"/>
      <c r="CO21" s="456"/>
      <c r="CP21" s="456"/>
      <c r="CQ21" s="681"/>
      <c r="CR21" s="444"/>
      <c r="CS21" s="456"/>
      <c r="CT21" s="456"/>
      <c r="CU21" s="456"/>
      <c r="CV21" s="681"/>
      <c r="CW21" s="444"/>
      <c r="CX21" s="456"/>
      <c r="CY21" s="456"/>
      <c r="CZ21" s="456"/>
      <c r="DA21" s="681"/>
      <c r="DB21" s="444"/>
      <c r="DC21" s="456"/>
      <c r="DD21" s="456"/>
      <c r="DE21" s="456"/>
      <c r="DF21" s="681"/>
      <c r="DG21" s="444"/>
      <c r="DH21" s="456"/>
      <c r="DI21" s="456"/>
      <c r="DJ21" s="456"/>
      <c r="DK21" s="681"/>
      <c r="DL21" s="444"/>
      <c r="DM21" s="456"/>
      <c r="DN21" s="456"/>
      <c r="DO21" s="456"/>
      <c r="DP21" s="681"/>
      <c r="DQ21" s="444"/>
      <c r="DR21" s="456"/>
      <c r="DS21" s="456"/>
      <c r="DT21" s="456"/>
      <c r="DU21" s="681"/>
      <c r="DV21" s="400"/>
      <c r="DW21" s="420"/>
      <c r="DX21" s="420"/>
      <c r="DY21" s="420"/>
      <c r="DZ21" s="717"/>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1"/>
      <c r="CM22" s="444"/>
      <c r="CN22" s="456"/>
      <c r="CO22" s="456"/>
      <c r="CP22" s="456"/>
      <c r="CQ22" s="681"/>
      <c r="CR22" s="444"/>
      <c r="CS22" s="456"/>
      <c r="CT22" s="456"/>
      <c r="CU22" s="456"/>
      <c r="CV22" s="681"/>
      <c r="CW22" s="444"/>
      <c r="CX22" s="456"/>
      <c r="CY22" s="456"/>
      <c r="CZ22" s="456"/>
      <c r="DA22" s="681"/>
      <c r="DB22" s="444"/>
      <c r="DC22" s="456"/>
      <c r="DD22" s="456"/>
      <c r="DE22" s="456"/>
      <c r="DF22" s="681"/>
      <c r="DG22" s="444"/>
      <c r="DH22" s="456"/>
      <c r="DI22" s="456"/>
      <c r="DJ22" s="456"/>
      <c r="DK22" s="681"/>
      <c r="DL22" s="444"/>
      <c r="DM22" s="456"/>
      <c r="DN22" s="456"/>
      <c r="DO22" s="456"/>
      <c r="DP22" s="681"/>
      <c r="DQ22" s="444"/>
      <c r="DR22" s="456"/>
      <c r="DS22" s="456"/>
      <c r="DT22" s="456"/>
      <c r="DU22" s="681"/>
      <c r="DV22" s="400"/>
      <c r="DW22" s="420"/>
      <c r="DX22" s="420"/>
      <c r="DY22" s="420"/>
      <c r="DZ22" s="717"/>
      <c r="EA22" s="576"/>
    </row>
    <row r="23" spans="1:131" s="364" customFormat="1" ht="26.25" customHeight="1">
      <c r="A23" s="374" t="s">
        <v>250</v>
      </c>
      <c r="B23" s="401" t="s">
        <v>302</v>
      </c>
      <c r="C23" s="421"/>
      <c r="D23" s="421"/>
      <c r="E23" s="421"/>
      <c r="F23" s="421"/>
      <c r="G23" s="421"/>
      <c r="H23" s="421"/>
      <c r="I23" s="421"/>
      <c r="J23" s="421"/>
      <c r="K23" s="421"/>
      <c r="L23" s="421"/>
      <c r="M23" s="421"/>
      <c r="N23" s="421"/>
      <c r="O23" s="421"/>
      <c r="P23" s="433"/>
      <c r="Q23" s="440">
        <v>16147</v>
      </c>
      <c r="R23" s="452"/>
      <c r="S23" s="452"/>
      <c r="T23" s="452"/>
      <c r="U23" s="452"/>
      <c r="V23" s="452">
        <v>15659</v>
      </c>
      <c r="W23" s="452"/>
      <c r="X23" s="452"/>
      <c r="Y23" s="452"/>
      <c r="Z23" s="452"/>
      <c r="AA23" s="452">
        <v>488</v>
      </c>
      <c r="AB23" s="452"/>
      <c r="AC23" s="452"/>
      <c r="AD23" s="452"/>
      <c r="AE23" s="494"/>
      <c r="AF23" s="508">
        <v>462</v>
      </c>
      <c r="AG23" s="452"/>
      <c r="AH23" s="452"/>
      <c r="AI23" s="452"/>
      <c r="AJ23" s="526"/>
      <c r="AK23" s="534"/>
      <c r="AL23" s="455"/>
      <c r="AM23" s="455"/>
      <c r="AN23" s="455"/>
      <c r="AO23" s="455"/>
      <c r="AP23" s="452">
        <v>14268</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1"/>
      <c r="CM23" s="444"/>
      <c r="CN23" s="456"/>
      <c r="CO23" s="456"/>
      <c r="CP23" s="456"/>
      <c r="CQ23" s="681"/>
      <c r="CR23" s="444"/>
      <c r="CS23" s="456"/>
      <c r="CT23" s="456"/>
      <c r="CU23" s="456"/>
      <c r="CV23" s="681"/>
      <c r="CW23" s="444"/>
      <c r="CX23" s="456"/>
      <c r="CY23" s="456"/>
      <c r="CZ23" s="456"/>
      <c r="DA23" s="681"/>
      <c r="DB23" s="444"/>
      <c r="DC23" s="456"/>
      <c r="DD23" s="456"/>
      <c r="DE23" s="456"/>
      <c r="DF23" s="681"/>
      <c r="DG23" s="444"/>
      <c r="DH23" s="456"/>
      <c r="DI23" s="456"/>
      <c r="DJ23" s="456"/>
      <c r="DK23" s="681"/>
      <c r="DL23" s="444"/>
      <c r="DM23" s="456"/>
      <c r="DN23" s="456"/>
      <c r="DO23" s="456"/>
      <c r="DP23" s="681"/>
      <c r="DQ23" s="444"/>
      <c r="DR23" s="456"/>
      <c r="DS23" s="456"/>
      <c r="DT23" s="456"/>
      <c r="DU23" s="681"/>
      <c r="DV23" s="400"/>
      <c r="DW23" s="420"/>
      <c r="DX23" s="420"/>
      <c r="DY23" s="420"/>
      <c r="DZ23" s="717"/>
      <c r="EA23" s="576"/>
    </row>
    <row r="24" spans="1:131" s="364" customFormat="1" ht="26.25" customHeight="1">
      <c r="A24" s="375" t="s">
        <v>382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1"/>
      <c r="CM24" s="444"/>
      <c r="CN24" s="456"/>
      <c r="CO24" s="456"/>
      <c r="CP24" s="456"/>
      <c r="CQ24" s="681"/>
      <c r="CR24" s="444"/>
      <c r="CS24" s="456"/>
      <c r="CT24" s="456"/>
      <c r="CU24" s="456"/>
      <c r="CV24" s="681"/>
      <c r="CW24" s="444"/>
      <c r="CX24" s="456"/>
      <c r="CY24" s="456"/>
      <c r="CZ24" s="456"/>
      <c r="DA24" s="681"/>
      <c r="DB24" s="444"/>
      <c r="DC24" s="456"/>
      <c r="DD24" s="456"/>
      <c r="DE24" s="456"/>
      <c r="DF24" s="681"/>
      <c r="DG24" s="444"/>
      <c r="DH24" s="456"/>
      <c r="DI24" s="456"/>
      <c r="DJ24" s="456"/>
      <c r="DK24" s="681"/>
      <c r="DL24" s="444"/>
      <c r="DM24" s="456"/>
      <c r="DN24" s="456"/>
      <c r="DO24" s="456"/>
      <c r="DP24" s="681"/>
      <c r="DQ24" s="444"/>
      <c r="DR24" s="456"/>
      <c r="DS24" s="456"/>
      <c r="DT24" s="456"/>
      <c r="DU24" s="681"/>
      <c r="DV24" s="400"/>
      <c r="DW24" s="420"/>
      <c r="DX24" s="420"/>
      <c r="DY24" s="420"/>
      <c r="DZ24" s="717"/>
      <c r="EA24" s="576"/>
    </row>
    <row r="25" spans="1:131" ht="26.25" customHeight="1">
      <c r="A25" s="369" t="s">
        <v>416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1"/>
      <c r="CM25" s="444"/>
      <c r="CN25" s="456"/>
      <c r="CO25" s="456"/>
      <c r="CP25" s="456"/>
      <c r="CQ25" s="681"/>
      <c r="CR25" s="444"/>
      <c r="CS25" s="456"/>
      <c r="CT25" s="456"/>
      <c r="CU25" s="456"/>
      <c r="CV25" s="681"/>
      <c r="CW25" s="444"/>
      <c r="CX25" s="456"/>
      <c r="CY25" s="456"/>
      <c r="CZ25" s="456"/>
      <c r="DA25" s="681"/>
      <c r="DB25" s="444"/>
      <c r="DC25" s="456"/>
      <c r="DD25" s="456"/>
      <c r="DE25" s="456"/>
      <c r="DF25" s="681"/>
      <c r="DG25" s="444"/>
      <c r="DH25" s="456"/>
      <c r="DI25" s="456"/>
      <c r="DJ25" s="456"/>
      <c r="DK25" s="681"/>
      <c r="DL25" s="444"/>
      <c r="DM25" s="456"/>
      <c r="DN25" s="456"/>
      <c r="DO25" s="456"/>
      <c r="DP25" s="681"/>
      <c r="DQ25" s="444"/>
      <c r="DR25" s="456"/>
      <c r="DS25" s="456"/>
      <c r="DT25" s="456"/>
      <c r="DU25" s="681"/>
      <c r="DV25" s="400"/>
      <c r="DW25" s="420"/>
      <c r="DX25" s="420"/>
      <c r="DY25" s="420"/>
      <c r="DZ25" s="717"/>
      <c r="EA25" s="365"/>
    </row>
    <row r="26" spans="1:131" ht="26.25" customHeight="1">
      <c r="A26" s="370" t="s">
        <v>436</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246</v>
      </c>
      <c r="AG26" s="520"/>
      <c r="AH26" s="520"/>
      <c r="AI26" s="520"/>
      <c r="AJ26" s="527"/>
      <c r="AK26" s="447" t="s">
        <v>386</v>
      </c>
      <c r="AL26" s="447"/>
      <c r="AM26" s="447"/>
      <c r="AN26" s="447"/>
      <c r="AO26" s="458"/>
      <c r="AP26" s="435" t="s">
        <v>359</v>
      </c>
      <c r="AQ26" s="447"/>
      <c r="AR26" s="447"/>
      <c r="AS26" s="447"/>
      <c r="AT26" s="458"/>
      <c r="AU26" s="435" t="s">
        <v>196</v>
      </c>
      <c r="AV26" s="447"/>
      <c r="AW26" s="447"/>
      <c r="AX26" s="447"/>
      <c r="AY26" s="458"/>
      <c r="AZ26" s="435" t="s">
        <v>459</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1"/>
      <c r="CM26" s="444"/>
      <c r="CN26" s="456"/>
      <c r="CO26" s="456"/>
      <c r="CP26" s="456"/>
      <c r="CQ26" s="681"/>
      <c r="CR26" s="444"/>
      <c r="CS26" s="456"/>
      <c r="CT26" s="456"/>
      <c r="CU26" s="456"/>
      <c r="CV26" s="681"/>
      <c r="CW26" s="444"/>
      <c r="CX26" s="456"/>
      <c r="CY26" s="456"/>
      <c r="CZ26" s="456"/>
      <c r="DA26" s="681"/>
      <c r="DB26" s="444"/>
      <c r="DC26" s="456"/>
      <c r="DD26" s="456"/>
      <c r="DE26" s="456"/>
      <c r="DF26" s="681"/>
      <c r="DG26" s="444"/>
      <c r="DH26" s="456"/>
      <c r="DI26" s="456"/>
      <c r="DJ26" s="456"/>
      <c r="DK26" s="681"/>
      <c r="DL26" s="444"/>
      <c r="DM26" s="456"/>
      <c r="DN26" s="456"/>
      <c r="DO26" s="456"/>
      <c r="DP26" s="681"/>
      <c r="DQ26" s="444"/>
      <c r="DR26" s="456"/>
      <c r="DS26" s="456"/>
      <c r="DT26" s="456"/>
      <c r="DU26" s="681"/>
      <c r="DV26" s="400"/>
      <c r="DW26" s="420"/>
      <c r="DX26" s="420"/>
      <c r="DY26" s="420"/>
      <c r="DZ26" s="717"/>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1"/>
      <c r="CM27" s="444"/>
      <c r="CN27" s="456"/>
      <c r="CO27" s="456"/>
      <c r="CP27" s="456"/>
      <c r="CQ27" s="681"/>
      <c r="CR27" s="444"/>
      <c r="CS27" s="456"/>
      <c r="CT27" s="456"/>
      <c r="CU27" s="456"/>
      <c r="CV27" s="681"/>
      <c r="CW27" s="444"/>
      <c r="CX27" s="456"/>
      <c r="CY27" s="456"/>
      <c r="CZ27" s="456"/>
      <c r="DA27" s="681"/>
      <c r="DB27" s="444"/>
      <c r="DC27" s="456"/>
      <c r="DD27" s="456"/>
      <c r="DE27" s="456"/>
      <c r="DF27" s="681"/>
      <c r="DG27" s="444"/>
      <c r="DH27" s="456"/>
      <c r="DI27" s="456"/>
      <c r="DJ27" s="456"/>
      <c r="DK27" s="681"/>
      <c r="DL27" s="444"/>
      <c r="DM27" s="456"/>
      <c r="DN27" s="456"/>
      <c r="DO27" s="456"/>
      <c r="DP27" s="681"/>
      <c r="DQ27" s="444"/>
      <c r="DR27" s="456"/>
      <c r="DS27" s="456"/>
      <c r="DT27" s="456"/>
      <c r="DU27" s="681"/>
      <c r="DV27" s="400"/>
      <c r="DW27" s="420"/>
      <c r="DX27" s="420"/>
      <c r="DY27" s="420"/>
      <c r="DZ27" s="717"/>
      <c r="EA27" s="365"/>
    </row>
    <row r="28" spans="1:131" ht="26.25" customHeight="1">
      <c r="A28" s="376">
        <v>1</v>
      </c>
      <c r="B28" s="399" t="s">
        <v>61</v>
      </c>
      <c r="C28" s="419"/>
      <c r="D28" s="419"/>
      <c r="E28" s="419"/>
      <c r="F28" s="419"/>
      <c r="G28" s="419"/>
      <c r="H28" s="419"/>
      <c r="I28" s="419"/>
      <c r="J28" s="419"/>
      <c r="K28" s="419"/>
      <c r="L28" s="419"/>
      <c r="M28" s="419"/>
      <c r="N28" s="419"/>
      <c r="O28" s="419"/>
      <c r="P28" s="431"/>
      <c r="Q28" s="441">
        <v>2439</v>
      </c>
      <c r="R28" s="453"/>
      <c r="S28" s="453"/>
      <c r="T28" s="453"/>
      <c r="U28" s="453"/>
      <c r="V28" s="453">
        <v>2439</v>
      </c>
      <c r="W28" s="453"/>
      <c r="X28" s="453"/>
      <c r="Y28" s="453"/>
      <c r="Z28" s="453"/>
      <c r="AA28" s="453">
        <v>0</v>
      </c>
      <c r="AB28" s="453"/>
      <c r="AC28" s="453"/>
      <c r="AD28" s="453"/>
      <c r="AE28" s="495"/>
      <c r="AF28" s="511" t="s">
        <v>202</v>
      </c>
      <c r="AG28" s="453"/>
      <c r="AH28" s="453"/>
      <c r="AI28" s="453"/>
      <c r="AJ28" s="529"/>
      <c r="AK28" s="535">
        <v>294</v>
      </c>
      <c r="AL28" s="453"/>
      <c r="AM28" s="453"/>
      <c r="AN28" s="453"/>
      <c r="AO28" s="453"/>
      <c r="AP28" s="453">
        <v>4</v>
      </c>
      <c r="AQ28" s="453"/>
      <c r="AR28" s="453"/>
      <c r="AS28" s="453"/>
      <c r="AT28" s="453"/>
      <c r="AU28" s="453" t="s">
        <v>202</v>
      </c>
      <c r="AV28" s="453"/>
      <c r="AW28" s="453"/>
      <c r="AX28" s="453"/>
      <c r="AY28" s="453"/>
      <c r="AZ28" s="596" t="s">
        <v>202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1"/>
      <c r="CM28" s="444"/>
      <c r="CN28" s="456"/>
      <c r="CO28" s="456"/>
      <c r="CP28" s="456"/>
      <c r="CQ28" s="681"/>
      <c r="CR28" s="444"/>
      <c r="CS28" s="456"/>
      <c r="CT28" s="456"/>
      <c r="CU28" s="456"/>
      <c r="CV28" s="681"/>
      <c r="CW28" s="444"/>
      <c r="CX28" s="456"/>
      <c r="CY28" s="456"/>
      <c r="CZ28" s="456"/>
      <c r="DA28" s="681"/>
      <c r="DB28" s="444"/>
      <c r="DC28" s="456"/>
      <c r="DD28" s="456"/>
      <c r="DE28" s="456"/>
      <c r="DF28" s="681"/>
      <c r="DG28" s="444"/>
      <c r="DH28" s="456"/>
      <c r="DI28" s="456"/>
      <c r="DJ28" s="456"/>
      <c r="DK28" s="681"/>
      <c r="DL28" s="444"/>
      <c r="DM28" s="456"/>
      <c r="DN28" s="456"/>
      <c r="DO28" s="456"/>
      <c r="DP28" s="681"/>
      <c r="DQ28" s="444"/>
      <c r="DR28" s="456"/>
      <c r="DS28" s="456"/>
      <c r="DT28" s="456"/>
      <c r="DU28" s="681"/>
      <c r="DV28" s="400"/>
      <c r="DW28" s="420"/>
      <c r="DX28" s="420"/>
      <c r="DY28" s="420"/>
      <c r="DZ28" s="717"/>
      <c r="EA28" s="365"/>
    </row>
    <row r="29" spans="1:131" ht="26.25" customHeight="1">
      <c r="A29" s="376">
        <v>2</v>
      </c>
      <c r="B29" s="400" t="s">
        <v>460</v>
      </c>
      <c r="C29" s="420"/>
      <c r="D29" s="420"/>
      <c r="E29" s="420"/>
      <c r="F29" s="420"/>
      <c r="G29" s="420"/>
      <c r="H29" s="420"/>
      <c r="I29" s="420"/>
      <c r="J29" s="420"/>
      <c r="K29" s="420"/>
      <c r="L29" s="420"/>
      <c r="M29" s="420"/>
      <c r="N29" s="420"/>
      <c r="O29" s="420"/>
      <c r="P29" s="432"/>
      <c r="Q29" s="438">
        <v>5</v>
      </c>
      <c r="R29" s="450"/>
      <c r="S29" s="450"/>
      <c r="T29" s="450"/>
      <c r="U29" s="450"/>
      <c r="V29" s="450">
        <v>5</v>
      </c>
      <c r="W29" s="450"/>
      <c r="X29" s="450"/>
      <c r="Y29" s="450"/>
      <c r="Z29" s="450"/>
      <c r="AA29" s="450">
        <v>0</v>
      </c>
      <c r="AB29" s="450"/>
      <c r="AC29" s="450"/>
      <c r="AD29" s="450"/>
      <c r="AE29" s="461"/>
      <c r="AF29" s="507" t="s">
        <v>202</v>
      </c>
      <c r="AG29" s="456"/>
      <c r="AH29" s="456"/>
      <c r="AI29" s="456"/>
      <c r="AJ29" s="525"/>
      <c r="AK29" s="460">
        <v>4</v>
      </c>
      <c r="AL29" s="450"/>
      <c r="AM29" s="450"/>
      <c r="AN29" s="450"/>
      <c r="AO29" s="450"/>
      <c r="AP29" s="450" t="s">
        <v>202</v>
      </c>
      <c r="AQ29" s="450"/>
      <c r="AR29" s="450"/>
      <c r="AS29" s="450"/>
      <c r="AT29" s="450"/>
      <c r="AU29" s="450" t="s">
        <v>202</v>
      </c>
      <c r="AV29" s="450"/>
      <c r="AW29" s="450"/>
      <c r="AX29" s="450"/>
      <c r="AY29" s="450"/>
      <c r="AZ29" s="597" t="s">
        <v>202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1"/>
      <c r="CM29" s="444"/>
      <c r="CN29" s="456"/>
      <c r="CO29" s="456"/>
      <c r="CP29" s="456"/>
      <c r="CQ29" s="681"/>
      <c r="CR29" s="444"/>
      <c r="CS29" s="456"/>
      <c r="CT29" s="456"/>
      <c r="CU29" s="456"/>
      <c r="CV29" s="681"/>
      <c r="CW29" s="444"/>
      <c r="CX29" s="456"/>
      <c r="CY29" s="456"/>
      <c r="CZ29" s="456"/>
      <c r="DA29" s="681"/>
      <c r="DB29" s="444"/>
      <c r="DC29" s="456"/>
      <c r="DD29" s="456"/>
      <c r="DE29" s="456"/>
      <c r="DF29" s="681"/>
      <c r="DG29" s="444"/>
      <c r="DH29" s="456"/>
      <c r="DI29" s="456"/>
      <c r="DJ29" s="456"/>
      <c r="DK29" s="681"/>
      <c r="DL29" s="444"/>
      <c r="DM29" s="456"/>
      <c r="DN29" s="456"/>
      <c r="DO29" s="456"/>
      <c r="DP29" s="681"/>
      <c r="DQ29" s="444"/>
      <c r="DR29" s="456"/>
      <c r="DS29" s="456"/>
      <c r="DT29" s="456"/>
      <c r="DU29" s="681"/>
      <c r="DV29" s="400"/>
      <c r="DW29" s="420"/>
      <c r="DX29" s="420"/>
      <c r="DY29" s="420"/>
      <c r="DZ29" s="717"/>
      <c r="EA29" s="365"/>
    </row>
    <row r="30" spans="1:131" ht="26.25" customHeight="1">
      <c r="A30" s="376">
        <v>3</v>
      </c>
      <c r="B30" s="400" t="s">
        <v>282</v>
      </c>
      <c r="C30" s="420"/>
      <c r="D30" s="420"/>
      <c r="E30" s="420"/>
      <c r="F30" s="420"/>
      <c r="G30" s="420"/>
      <c r="H30" s="420"/>
      <c r="I30" s="420"/>
      <c r="J30" s="420"/>
      <c r="K30" s="420"/>
      <c r="L30" s="420"/>
      <c r="M30" s="420"/>
      <c r="N30" s="420"/>
      <c r="O30" s="420"/>
      <c r="P30" s="432"/>
      <c r="Q30" s="438">
        <v>2203</v>
      </c>
      <c r="R30" s="450"/>
      <c r="S30" s="450"/>
      <c r="T30" s="450"/>
      <c r="U30" s="450"/>
      <c r="V30" s="450">
        <v>2121</v>
      </c>
      <c r="W30" s="450"/>
      <c r="X30" s="450"/>
      <c r="Y30" s="450"/>
      <c r="Z30" s="450"/>
      <c r="AA30" s="450">
        <v>82</v>
      </c>
      <c r="AB30" s="450"/>
      <c r="AC30" s="450"/>
      <c r="AD30" s="450"/>
      <c r="AE30" s="461"/>
      <c r="AF30" s="507">
        <v>82</v>
      </c>
      <c r="AG30" s="456"/>
      <c r="AH30" s="456"/>
      <c r="AI30" s="456"/>
      <c r="AJ30" s="525"/>
      <c r="AK30" s="460">
        <v>303</v>
      </c>
      <c r="AL30" s="450"/>
      <c r="AM30" s="450"/>
      <c r="AN30" s="450"/>
      <c r="AO30" s="450"/>
      <c r="AP30" s="450" t="s">
        <v>202</v>
      </c>
      <c r="AQ30" s="450"/>
      <c r="AR30" s="450"/>
      <c r="AS30" s="450"/>
      <c r="AT30" s="450"/>
      <c r="AU30" s="450" t="s">
        <v>202</v>
      </c>
      <c r="AV30" s="450"/>
      <c r="AW30" s="450"/>
      <c r="AX30" s="450"/>
      <c r="AY30" s="450"/>
      <c r="AZ30" s="597" t="s">
        <v>202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1"/>
      <c r="CM30" s="444"/>
      <c r="CN30" s="456"/>
      <c r="CO30" s="456"/>
      <c r="CP30" s="456"/>
      <c r="CQ30" s="681"/>
      <c r="CR30" s="444"/>
      <c r="CS30" s="456"/>
      <c r="CT30" s="456"/>
      <c r="CU30" s="456"/>
      <c r="CV30" s="681"/>
      <c r="CW30" s="444"/>
      <c r="CX30" s="456"/>
      <c r="CY30" s="456"/>
      <c r="CZ30" s="456"/>
      <c r="DA30" s="681"/>
      <c r="DB30" s="444"/>
      <c r="DC30" s="456"/>
      <c r="DD30" s="456"/>
      <c r="DE30" s="456"/>
      <c r="DF30" s="681"/>
      <c r="DG30" s="444"/>
      <c r="DH30" s="456"/>
      <c r="DI30" s="456"/>
      <c r="DJ30" s="456"/>
      <c r="DK30" s="681"/>
      <c r="DL30" s="444"/>
      <c r="DM30" s="456"/>
      <c r="DN30" s="456"/>
      <c r="DO30" s="456"/>
      <c r="DP30" s="681"/>
      <c r="DQ30" s="444"/>
      <c r="DR30" s="456"/>
      <c r="DS30" s="456"/>
      <c r="DT30" s="456"/>
      <c r="DU30" s="681"/>
      <c r="DV30" s="400"/>
      <c r="DW30" s="420"/>
      <c r="DX30" s="420"/>
      <c r="DY30" s="420"/>
      <c r="DZ30" s="717"/>
      <c r="EA30" s="365"/>
    </row>
    <row r="31" spans="1:131" ht="26.25" customHeight="1">
      <c r="A31" s="376">
        <v>4</v>
      </c>
      <c r="B31" s="400" t="s">
        <v>461</v>
      </c>
      <c r="C31" s="420"/>
      <c r="D31" s="420"/>
      <c r="E31" s="420"/>
      <c r="F31" s="420"/>
      <c r="G31" s="420"/>
      <c r="H31" s="420"/>
      <c r="I31" s="420"/>
      <c r="J31" s="420"/>
      <c r="K31" s="420"/>
      <c r="L31" s="420"/>
      <c r="M31" s="420"/>
      <c r="N31" s="420"/>
      <c r="O31" s="420"/>
      <c r="P31" s="432"/>
      <c r="Q31" s="438">
        <v>297</v>
      </c>
      <c r="R31" s="450"/>
      <c r="S31" s="450"/>
      <c r="T31" s="450"/>
      <c r="U31" s="450"/>
      <c r="V31" s="450">
        <v>286</v>
      </c>
      <c r="W31" s="450"/>
      <c r="X31" s="450"/>
      <c r="Y31" s="450"/>
      <c r="Z31" s="450"/>
      <c r="AA31" s="450">
        <v>11</v>
      </c>
      <c r="AB31" s="450"/>
      <c r="AC31" s="450"/>
      <c r="AD31" s="450"/>
      <c r="AE31" s="461"/>
      <c r="AF31" s="507">
        <v>11</v>
      </c>
      <c r="AG31" s="456"/>
      <c r="AH31" s="456"/>
      <c r="AI31" s="456"/>
      <c r="AJ31" s="525"/>
      <c r="AK31" s="460">
        <v>88</v>
      </c>
      <c r="AL31" s="450"/>
      <c r="AM31" s="450"/>
      <c r="AN31" s="450"/>
      <c r="AO31" s="450"/>
      <c r="AP31" s="450" t="s">
        <v>202</v>
      </c>
      <c r="AQ31" s="450"/>
      <c r="AR31" s="450"/>
      <c r="AS31" s="450"/>
      <c r="AT31" s="450"/>
      <c r="AU31" s="450" t="s">
        <v>202</v>
      </c>
      <c r="AV31" s="450"/>
      <c r="AW31" s="450"/>
      <c r="AX31" s="450"/>
      <c r="AY31" s="450"/>
      <c r="AZ31" s="597" t="s">
        <v>202</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1"/>
      <c r="CM31" s="444"/>
      <c r="CN31" s="456"/>
      <c r="CO31" s="456"/>
      <c r="CP31" s="456"/>
      <c r="CQ31" s="681"/>
      <c r="CR31" s="444"/>
      <c r="CS31" s="456"/>
      <c r="CT31" s="456"/>
      <c r="CU31" s="456"/>
      <c r="CV31" s="681"/>
      <c r="CW31" s="444"/>
      <c r="CX31" s="456"/>
      <c r="CY31" s="456"/>
      <c r="CZ31" s="456"/>
      <c r="DA31" s="681"/>
      <c r="DB31" s="444"/>
      <c r="DC31" s="456"/>
      <c r="DD31" s="456"/>
      <c r="DE31" s="456"/>
      <c r="DF31" s="681"/>
      <c r="DG31" s="444"/>
      <c r="DH31" s="456"/>
      <c r="DI31" s="456"/>
      <c r="DJ31" s="456"/>
      <c r="DK31" s="681"/>
      <c r="DL31" s="444"/>
      <c r="DM31" s="456"/>
      <c r="DN31" s="456"/>
      <c r="DO31" s="456"/>
      <c r="DP31" s="681"/>
      <c r="DQ31" s="444"/>
      <c r="DR31" s="456"/>
      <c r="DS31" s="456"/>
      <c r="DT31" s="456"/>
      <c r="DU31" s="681"/>
      <c r="DV31" s="400"/>
      <c r="DW31" s="420"/>
      <c r="DX31" s="420"/>
      <c r="DY31" s="420"/>
      <c r="DZ31" s="717"/>
      <c r="EA31" s="365"/>
    </row>
    <row r="32" spans="1:131" ht="26.25" customHeight="1">
      <c r="A32" s="376">
        <v>5</v>
      </c>
      <c r="B32" s="400" t="s">
        <v>462</v>
      </c>
      <c r="C32" s="420"/>
      <c r="D32" s="420"/>
      <c r="E32" s="420"/>
      <c r="F32" s="420"/>
      <c r="G32" s="420"/>
      <c r="H32" s="420"/>
      <c r="I32" s="420"/>
      <c r="J32" s="420"/>
      <c r="K32" s="420"/>
      <c r="L32" s="420"/>
      <c r="M32" s="420"/>
      <c r="N32" s="420"/>
      <c r="O32" s="420"/>
      <c r="P32" s="432"/>
      <c r="Q32" s="438">
        <v>265</v>
      </c>
      <c r="R32" s="450"/>
      <c r="S32" s="450"/>
      <c r="T32" s="450"/>
      <c r="U32" s="450"/>
      <c r="V32" s="450">
        <v>241</v>
      </c>
      <c r="W32" s="450"/>
      <c r="X32" s="450"/>
      <c r="Y32" s="450"/>
      <c r="Z32" s="450"/>
      <c r="AA32" s="450">
        <v>24</v>
      </c>
      <c r="AB32" s="450"/>
      <c r="AC32" s="450"/>
      <c r="AD32" s="450"/>
      <c r="AE32" s="461"/>
      <c r="AF32" s="507">
        <v>440</v>
      </c>
      <c r="AG32" s="456"/>
      <c r="AH32" s="456"/>
      <c r="AI32" s="456"/>
      <c r="AJ32" s="525"/>
      <c r="AK32" s="460">
        <v>28</v>
      </c>
      <c r="AL32" s="450"/>
      <c r="AM32" s="450"/>
      <c r="AN32" s="450"/>
      <c r="AO32" s="450"/>
      <c r="AP32" s="450">
        <v>1644</v>
      </c>
      <c r="AQ32" s="450"/>
      <c r="AR32" s="450"/>
      <c r="AS32" s="450"/>
      <c r="AT32" s="450"/>
      <c r="AU32" s="450">
        <v>120</v>
      </c>
      <c r="AV32" s="450"/>
      <c r="AW32" s="450"/>
      <c r="AX32" s="450"/>
      <c r="AY32" s="450"/>
      <c r="AZ32" s="597" t="s">
        <v>202</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1"/>
      <c r="CM32" s="444"/>
      <c r="CN32" s="456"/>
      <c r="CO32" s="456"/>
      <c r="CP32" s="456"/>
      <c r="CQ32" s="681"/>
      <c r="CR32" s="444"/>
      <c r="CS32" s="456"/>
      <c r="CT32" s="456"/>
      <c r="CU32" s="456"/>
      <c r="CV32" s="681"/>
      <c r="CW32" s="444"/>
      <c r="CX32" s="456"/>
      <c r="CY32" s="456"/>
      <c r="CZ32" s="456"/>
      <c r="DA32" s="681"/>
      <c r="DB32" s="444"/>
      <c r="DC32" s="456"/>
      <c r="DD32" s="456"/>
      <c r="DE32" s="456"/>
      <c r="DF32" s="681"/>
      <c r="DG32" s="444"/>
      <c r="DH32" s="456"/>
      <c r="DI32" s="456"/>
      <c r="DJ32" s="456"/>
      <c r="DK32" s="681"/>
      <c r="DL32" s="444"/>
      <c r="DM32" s="456"/>
      <c r="DN32" s="456"/>
      <c r="DO32" s="456"/>
      <c r="DP32" s="681"/>
      <c r="DQ32" s="444"/>
      <c r="DR32" s="456"/>
      <c r="DS32" s="456"/>
      <c r="DT32" s="456"/>
      <c r="DU32" s="681"/>
      <c r="DV32" s="400"/>
      <c r="DW32" s="420"/>
      <c r="DX32" s="420"/>
      <c r="DY32" s="420"/>
      <c r="DZ32" s="717"/>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1"/>
      <c r="CM33" s="444"/>
      <c r="CN33" s="456"/>
      <c r="CO33" s="456"/>
      <c r="CP33" s="456"/>
      <c r="CQ33" s="681"/>
      <c r="CR33" s="444"/>
      <c r="CS33" s="456"/>
      <c r="CT33" s="456"/>
      <c r="CU33" s="456"/>
      <c r="CV33" s="681"/>
      <c r="CW33" s="444"/>
      <c r="CX33" s="456"/>
      <c r="CY33" s="456"/>
      <c r="CZ33" s="456"/>
      <c r="DA33" s="681"/>
      <c r="DB33" s="444"/>
      <c r="DC33" s="456"/>
      <c r="DD33" s="456"/>
      <c r="DE33" s="456"/>
      <c r="DF33" s="681"/>
      <c r="DG33" s="444"/>
      <c r="DH33" s="456"/>
      <c r="DI33" s="456"/>
      <c r="DJ33" s="456"/>
      <c r="DK33" s="681"/>
      <c r="DL33" s="444"/>
      <c r="DM33" s="456"/>
      <c r="DN33" s="456"/>
      <c r="DO33" s="456"/>
      <c r="DP33" s="681"/>
      <c r="DQ33" s="444"/>
      <c r="DR33" s="456"/>
      <c r="DS33" s="456"/>
      <c r="DT33" s="456"/>
      <c r="DU33" s="681"/>
      <c r="DV33" s="400"/>
      <c r="DW33" s="420"/>
      <c r="DX33" s="420"/>
      <c r="DY33" s="420"/>
      <c r="DZ33" s="717"/>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1"/>
      <c r="CM34" s="444"/>
      <c r="CN34" s="456"/>
      <c r="CO34" s="456"/>
      <c r="CP34" s="456"/>
      <c r="CQ34" s="681"/>
      <c r="CR34" s="444"/>
      <c r="CS34" s="456"/>
      <c r="CT34" s="456"/>
      <c r="CU34" s="456"/>
      <c r="CV34" s="681"/>
      <c r="CW34" s="444"/>
      <c r="CX34" s="456"/>
      <c r="CY34" s="456"/>
      <c r="CZ34" s="456"/>
      <c r="DA34" s="681"/>
      <c r="DB34" s="444"/>
      <c r="DC34" s="456"/>
      <c r="DD34" s="456"/>
      <c r="DE34" s="456"/>
      <c r="DF34" s="681"/>
      <c r="DG34" s="444"/>
      <c r="DH34" s="456"/>
      <c r="DI34" s="456"/>
      <c r="DJ34" s="456"/>
      <c r="DK34" s="681"/>
      <c r="DL34" s="444"/>
      <c r="DM34" s="456"/>
      <c r="DN34" s="456"/>
      <c r="DO34" s="456"/>
      <c r="DP34" s="681"/>
      <c r="DQ34" s="444"/>
      <c r="DR34" s="456"/>
      <c r="DS34" s="456"/>
      <c r="DT34" s="456"/>
      <c r="DU34" s="681"/>
      <c r="DV34" s="400"/>
      <c r="DW34" s="420"/>
      <c r="DX34" s="420"/>
      <c r="DY34" s="420"/>
      <c r="DZ34" s="717"/>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1"/>
      <c r="CM35" s="444"/>
      <c r="CN35" s="456"/>
      <c r="CO35" s="456"/>
      <c r="CP35" s="456"/>
      <c r="CQ35" s="681"/>
      <c r="CR35" s="444"/>
      <c r="CS35" s="456"/>
      <c r="CT35" s="456"/>
      <c r="CU35" s="456"/>
      <c r="CV35" s="681"/>
      <c r="CW35" s="444"/>
      <c r="CX35" s="456"/>
      <c r="CY35" s="456"/>
      <c r="CZ35" s="456"/>
      <c r="DA35" s="681"/>
      <c r="DB35" s="444"/>
      <c r="DC35" s="456"/>
      <c r="DD35" s="456"/>
      <c r="DE35" s="456"/>
      <c r="DF35" s="681"/>
      <c r="DG35" s="444"/>
      <c r="DH35" s="456"/>
      <c r="DI35" s="456"/>
      <c r="DJ35" s="456"/>
      <c r="DK35" s="681"/>
      <c r="DL35" s="444"/>
      <c r="DM35" s="456"/>
      <c r="DN35" s="456"/>
      <c r="DO35" s="456"/>
      <c r="DP35" s="681"/>
      <c r="DQ35" s="444"/>
      <c r="DR35" s="456"/>
      <c r="DS35" s="456"/>
      <c r="DT35" s="456"/>
      <c r="DU35" s="681"/>
      <c r="DV35" s="400"/>
      <c r="DW35" s="420"/>
      <c r="DX35" s="420"/>
      <c r="DY35" s="420"/>
      <c r="DZ35" s="717"/>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1"/>
      <c r="CM36" s="444"/>
      <c r="CN36" s="456"/>
      <c r="CO36" s="456"/>
      <c r="CP36" s="456"/>
      <c r="CQ36" s="681"/>
      <c r="CR36" s="444"/>
      <c r="CS36" s="456"/>
      <c r="CT36" s="456"/>
      <c r="CU36" s="456"/>
      <c r="CV36" s="681"/>
      <c r="CW36" s="444"/>
      <c r="CX36" s="456"/>
      <c r="CY36" s="456"/>
      <c r="CZ36" s="456"/>
      <c r="DA36" s="681"/>
      <c r="DB36" s="444"/>
      <c r="DC36" s="456"/>
      <c r="DD36" s="456"/>
      <c r="DE36" s="456"/>
      <c r="DF36" s="681"/>
      <c r="DG36" s="444"/>
      <c r="DH36" s="456"/>
      <c r="DI36" s="456"/>
      <c r="DJ36" s="456"/>
      <c r="DK36" s="681"/>
      <c r="DL36" s="444"/>
      <c r="DM36" s="456"/>
      <c r="DN36" s="456"/>
      <c r="DO36" s="456"/>
      <c r="DP36" s="681"/>
      <c r="DQ36" s="444"/>
      <c r="DR36" s="456"/>
      <c r="DS36" s="456"/>
      <c r="DT36" s="456"/>
      <c r="DU36" s="681"/>
      <c r="DV36" s="400"/>
      <c r="DW36" s="420"/>
      <c r="DX36" s="420"/>
      <c r="DY36" s="420"/>
      <c r="DZ36" s="717"/>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1"/>
      <c r="CM37" s="444"/>
      <c r="CN37" s="456"/>
      <c r="CO37" s="456"/>
      <c r="CP37" s="456"/>
      <c r="CQ37" s="681"/>
      <c r="CR37" s="444"/>
      <c r="CS37" s="456"/>
      <c r="CT37" s="456"/>
      <c r="CU37" s="456"/>
      <c r="CV37" s="681"/>
      <c r="CW37" s="444"/>
      <c r="CX37" s="456"/>
      <c r="CY37" s="456"/>
      <c r="CZ37" s="456"/>
      <c r="DA37" s="681"/>
      <c r="DB37" s="444"/>
      <c r="DC37" s="456"/>
      <c r="DD37" s="456"/>
      <c r="DE37" s="456"/>
      <c r="DF37" s="681"/>
      <c r="DG37" s="444"/>
      <c r="DH37" s="456"/>
      <c r="DI37" s="456"/>
      <c r="DJ37" s="456"/>
      <c r="DK37" s="681"/>
      <c r="DL37" s="444"/>
      <c r="DM37" s="456"/>
      <c r="DN37" s="456"/>
      <c r="DO37" s="456"/>
      <c r="DP37" s="681"/>
      <c r="DQ37" s="444"/>
      <c r="DR37" s="456"/>
      <c r="DS37" s="456"/>
      <c r="DT37" s="456"/>
      <c r="DU37" s="681"/>
      <c r="DV37" s="400"/>
      <c r="DW37" s="420"/>
      <c r="DX37" s="420"/>
      <c r="DY37" s="420"/>
      <c r="DZ37" s="717"/>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1"/>
      <c r="CM38" s="444"/>
      <c r="CN38" s="456"/>
      <c r="CO38" s="456"/>
      <c r="CP38" s="456"/>
      <c r="CQ38" s="681"/>
      <c r="CR38" s="444"/>
      <c r="CS38" s="456"/>
      <c r="CT38" s="456"/>
      <c r="CU38" s="456"/>
      <c r="CV38" s="681"/>
      <c r="CW38" s="444"/>
      <c r="CX38" s="456"/>
      <c r="CY38" s="456"/>
      <c r="CZ38" s="456"/>
      <c r="DA38" s="681"/>
      <c r="DB38" s="444"/>
      <c r="DC38" s="456"/>
      <c r="DD38" s="456"/>
      <c r="DE38" s="456"/>
      <c r="DF38" s="681"/>
      <c r="DG38" s="444"/>
      <c r="DH38" s="456"/>
      <c r="DI38" s="456"/>
      <c r="DJ38" s="456"/>
      <c r="DK38" s="681"/>
      <c r="DL38" s="444"/>
      <c r="DM38" s="456"/>
      <c r="DN38" s="456"/>
      <c r="DO38" s="456"/>
      <c r="DP38" s="681"/>
      <c r="DQ38" s="444"/>
      <c r="DR38" s="456"/>
      <c r="DS38" s="456"/>
      <c r="DT38" s="456"/>
      <c r="DU38" s="681"/>
      <c r="DV38" s="400"/>
      <c r="DW38" s="420"/>
      <c r="DX38" s="420"/>
      <c r="DY38" s="420"/>
      <c r="DZ38" s="717"/>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1"/>
      <c r="CM39" s="444"/>
      <c r="CN39" s="456"/>
      <c r="CO39" s="456"/>
      <c r="CP39" s="456"/>
      <c r="CQ39" s="681"/>
      <c r="CR39" s="444"/>
      <c r="CS39" s="456"/>
      <c r="CT39" s="456"/>
      <c r="CU39" s="456"/>
      <c r="CV39" s="681"/>
      <c r="CW39" s="444"/>
      <c r="CX39" s="456"/>
      <c r="CY39" s="456"/>
      <c r="CZ39" s="456"/>
      <c r="DA39" s="681"/>
      <c r="DB39" s="444"/>
      <c r="DC39" s="456"/>
      <c r="DD39" s="456"/>
      <c r="DE39" s="456"/>
      <c r="DF39" s="681"/>
      <c r="DG39" s="444"/>
      <c r="DH39" s="456"/>
      <c r="DI39" s="456"/>
      <c r="DJ39" s="456"/>
      <c r="DK39" s="681"/>
      <c r="DL39" s="444"/>
      <c r="DM39" s="456"/>
      <c r="DN39" s="456"/>
      <c r="DO39" s="456"/>
      <c r="DP39" s="681"/>
      <c r="DQ39" s="444"/>
      <c r="DR39" s="456"/>
      <c r="DS39" s="456"/>
      <c r="DT39" s="456"/>
      <c r="DU39" s="681"/>
      <c r="DV39" s="400"/>
      <c r="DW39" s="420"/>
      <c r="DX39" s="420"/>
      <c r="DY39" s="420"/>
      <c r="DZ39" s="717"/>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1"/>
      <c r="CM40" s="444"/>
      <c r="CN40" s="456"/>
      <c r="CO40" s="456"/>
      <c r="CP40" s="456"/>
      <c r="CQ40" s="681"/>
      <c r="CR40" s="444"/>
      <c r="CS40" s="456"/>
      <c r="CT40" s="456"/>
      <c r="CU40" s="456"/>
      <c r="CV40" s="681"/>
      <c r="CW40" s="444"/>
      <c r="CX40" s="456"/>
      <c r="CY40" s="456"/>
      <c r="CZ40" s="456"/>
      <c r="DA40" s="681"/>
      <c r="DB40" s="444"/>
      <c r="DC40" s="456"/>
      <c r="DD40" s="456"/>
      <c r="DE40" s="456"/>
      <c r="DF40" s="681"/>
      <c r="DG40" s="444"/>
      <c r="DH40" s="456"/>
      <c r="DI40" s="456"/>
      <c r="DJ40" s="456"/>
      <c r="DK40" s="681"/>
      <c r="DL40" s="444"/>
      <c r="DM40" s="456"/>
      <c r="DN40" s="456"/>
      <c r="DO40" s="456"/>
      <c r="DP40" s="681"/>
      <c r="DQ40" s="444"/>
      <c r="DR40" s="456"/>
      <c r="DS40" s="456"/>
      <c r="DT40" s="456"/>
      <c r="DU40" s="681"/>
      <c r="DV40" s="400"/>
      <c r="DW40" s="420"/>
      <c r="DX40" s="420"/>
      <c r="DY40" s="420"/>
      <c r="DZ40" s="717"/>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1"/>
      <c r="CM41" s="444"/>
      <c r="CN41" s="456"/>
      <c r="CO41" s="456"/>
      <c r="CP41" s="456"/>
      <c r="CQ41" s="681"/>
      <c r="CR41" s="444"/>
      <c r="CS41" s="456"/>
      <c r="CT41" s="456"/>
      <c r="CU41" s="456"/>
      <c r="CV41" s="681"/>
      <c r="CW41" s="444"/>
      <c r="CX41" s="456"/>
      <c r="CY41" s="456"/>
      <c r="CZ41" s="456"/>
      <c r="DA41" s="681"/>
      <c r="DB41" s="444"/>
      <c r="DC41" s="456"/>
      <c r="DD41" s="456"/>
      <c r="DE41" s="456"/>
      <c r="DF41" s="681"/>
      <c r="DG41" s="444"/>
      <c r="DH41" s="456"/>
      <c r="DI41" s="456"/>
      <c r="DJ41" s="456"/>
      <c r="DK41" s="681"/>
      <c r="DL41" s="444"/>
      <c r="DM41" s="456"/>
      <c r="DN41" s="456"/>
      <c r="DO41" s="456"/>
      <c r="DP41" s="681"/>
      <c r="DQ41" s="444"/>
      <c r="DR41" s="456"/>
      <c r="DS41" s="456"/>
      <c r="DT41" s="456"/>
      <c r="DU41" s="681"/>
      <c r="DV41" s="400"/>
      <c r="DW41" s="420"/>
      <c r="DX41" s="420"/>
      <c r="DY41" s="420"/>
      <c r="DZ41" s="717"/>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1"/>
      <c r="CM42" s="444"/>
      <c r="CN42" s="456"/>
      <c r="CO42" s="456"/>
      <c r="CP42" s="456"/>
      <c r="CQ42" s="681"/>
      <c r="CR42" s="444"/>
      <c r="CS42" s="456"/>
      <c r="CT42" s="456"/>
      <c r="CU42" s="456"/>
      <c r="CV42" s="681"/>
      <c r="CW42" s="444"/>
      <c r="CX42" s="456"/>
      <c r="CY42" s="456"/>
      <c r="CZ42" s="456"/>
      <c r="DA42" s="681"/>
      <c r="DB42" s="444"/>
      <c r="DC42" s="456"/>
      <c r="DD42" s="456"/>
      <c r="DE42" s="456"/>
      <c r="DF42" s="681"/>
      <c r="DG42" s="444"/>
      <c r="DH42" s="456"/>
      <c r="DI42" s="456"/>
      <c r="DJ42" s="456"/>
      <c r="DK42" s="681"/>
      <c r="DL42" s="444"/>
      <c r="DM42" s="456"/>
      <c r="DN42" s="456"/>
      <c r="DO42" s="456"/>
      <c r="DP42" s="681"/>
      <c r="DQ42" s="444"/>
      <c r="DR42" s="456"/>
      <c r="DS42" s="456"/>
      <c r="DT42" s="456"/>
      <c r="DU42" s="681"/>
      <c r="DV42" s="400"/>
      <c r="DW42" s="420"/>
      <c r="DX42" s="420"/>
      <c r="DY42" s="420"/>
      <c r="DZ42" s="717"/>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1"/>
      <c r="CM43" s="444"/>
      <c r="CN43" s="456"/>
      <c r="CO43" s="456"/>
      <c r="CP43" s="456"/>
      <c r="CQ43" s="681"/>
      <c r="CR43" s="444"/>
      <c r="CS43" s="456"/>
      <c r="CT43" s="456"/>
      <c r="CU43" s="456"/>
      <c r="CV43" s="681"/>
      <c r="CW43" s="444"/>
      <c r="CX43" s="456"/>
      <c r="CY43" s="456"/>
      <c r="CZ43" s="456"/>
      <c r="DA43" s="681"/>
      <c r="DB43" s="444"/>
      <c r="DC43" s="456"/>
      <c r="DD43" s="456"/>
      <c r="DE43" s="456"/>
      <c r="DF43" s="681"/>
      <c r="DG43" s="444"/>
      <c r="DH43" s="456"/>
      <c r="DI43" s="456"/>
      <c r="DJ43" s="456"/>
      <c r="DK43" s="681"/>
      <c r="DL43" s="444"/>
      <c r="DM43" s="456"/>
      <c r="DN43" s="456"/>
      <c r="DO43" s="456"/>
      <c r="DP43" s="681"/>
      <c r="DQ43" s="444"/>
      <c r="DR43" s="456"/>
      <c r="DS43" s="456"/>
      <c r="DT43" s="456"/>
      <c r="DU43" s="681"/>
      <c r="DV43" s="400"/>
      <c r="DW43" s="420"/>
      <c r="DX43" s="420"/>
      <c r="DY43" s="420"/>
      <c r="DZ43" s="717"/>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1"/>
      <c r="CM44" s="444"/>
      <c r="CN44" s="456"/>
      <c r="CO44" s="456"/>
      <c r="CP44" s="456"/>
      <c r="CQ44" s="681"/>
      <c r="CR44" s="444"/>
      <c r="CS44" s="456"/>
      <c r="CT44" s="456"/>
      <c r="CU44" s="456"/>
      <c r="CV44" s="681"/>
      <c r="CW44" s="444"/>
      <c r="CX44" s="456"/>
      <c r="CY44" s="456"/>
      <c r="CZ44" s="456"/>
      <c r="DA44" s="681"/>
      <c r="DB44" s="444"/>
      <c r="DC44" s="456"/>
      <c r="DD44" s="456"/>
      <c r="DE44" s="456"/>
      <c r="DF44" s="681"/>
      <c r="DG44" s="444"/>
      <c r="DH44" s="456"/>
      <c r="DI44" s="456"/>
      <c r="DJ44" s="456"/>
      <c r="DK44" s="681"/>
      <c r="DL44" s="444"/>
      <c r="DM44" s="456"/>
      <c r="DN44" s="456"/>
      <c r="DO44" s="456"/>
      <c r="DP44" s="681"/>
      <c r="DQ44" s="444"/>
      <c r="DR44" s="456"/>
      <c r="DS44" s="456"/>
      <c r="DT44" s="456"/>
      <c r="DU44" s="681"/>
      <c r="DV44" s="400"/>
      <c r="DW44" s="420"/>
      <c r="DX44" s="420"/>
      <c r="DY44" s="420"/>
      <c r="DZ44" s="717"/>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1"/>
      <c r="CM45" s="444"/>
      <c r="CN45" s="456"/>
      <c r="CO45" s="456"/>
      <c r="CP45" s="456"/>
      <c r="CQ45" s="681"/>
      <c r="CR45" s="444"/>
      <c r="CS45" s="456"/>
      <c r="CT45" s="456"/>
      <c r="CU45" s="456"/>
      <c r="CV45" s="681"/>
      <c r="CW45" s="444"/>
      <c r="CX45" s="456"/>
      <c r="CY45" s="456"/>
      <c r="CZ45" s="456"/>
      <c r="DA45" s="681"/>
      <c r="DB45" s="444"/>
      <c r="DC45" s="456"/>
      <c r="DD45" s="456"/>
      <c r="DE45" s="456"/>
      <c r="DF45" s="681"/>
      <c r="DG45" s="444"/>
      <c r="DH45" s="456"/>
      <c r="DI45" s="456"/>
      <c r="DJ45" s="456"/>
      <c r="DK45" s="681"/>
      <c r="DL45" s="444"/>
      <c r="DM45" s="456"/>
      <c r="DN45" s="456"/>
      <c r="DO45" s="456"/>
      <c r="DP45" s="681"/>
      <c r="DQ45" s="444"/>
      <c r="DR45" s="456"/>
      <c r="DS45" s="456"/>
      <c r="DT45" s="456"/>
      <c r="DU45" s="681"/>
      <c r="DV45" s="400"/>
      <c r="DW45" s="420"/>
      <c r="DX45" s="420"/>
      <c r="DY45" s="420"/>
      <c r="DZ45" s="717"/>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1"/>
      <c r="CM46" s="444"/>
      <c r="CN46" s="456"/>
      <c r="CO46" s="456"/>
      <c r="CP46" s="456"/>
      <c r="CQ46" s="681"/>
      <c r="CR46" s="444"/>
      <c r="CS46" s="456"/>
      <c r="CT46" s="456"/>
      <c r="CU46" s="456"/>
      <c r="CV46" s="681"/>
      <c r="CW46" s="444"/>
      <c r="CX46" s="456"/>
      <c r="CY46" s="456"/>
      <c r="CZ46" s="456"/>
      <c r="DA46" s="681"/>
      <c r="DB46" s="444"/>
      <c r="DC46" s="456"/>
      <c r="DD46" s="456"/>
      <c r="DE46" s="456"/>
      <c r="DF46" s="681"/>
      <c r="DG46" s="444"/>
      <c r="DH46" s="456"/>
      <c r="DI46" s="456"/>
      <c r="DJ46" s="456"/>
      <c r="DK46" s="681"/>
      <c r="DL46" s="444"/>
      <c r="DM46" s="456"/>
      <c r="DN46" s="456"/>
      <c r="DO46" s="456"/>
      <c r="DP46" s="681"/>
      <c r="DQ46" s="444"/>
      <c r="DR46" s="456"/>
      <c r="DS46" s="456"/>
      <c r="DT46" s="456"/>
      <c r="DU46" s="681"/>
      <c r="DV46" s="400"/>
      <c r="DW46" s="420"/>
      <c r="DX46" s="420"/>
      <c r="DY46" s="420"/>
      <c r="DZ46" s="717"/>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1"/>
      <c r="CM47" s="444"/>
      <c r="CN47" s="456"/>
      <c r="CO47" s="456"/>
      <c r="CP47" s="456"/>
      <c r="CQ47" s="681"/>
      <c r="CR47" s="444"/>
      <c r="CS47" s="456"/>
      <c r="CT47" s="456"/>
      <c r="CU47" s="456"/>
      <c r="CV47" s="681"/>
      <c r="CW47" s="444"/>
      <c r="CX47" s="456"/>
      <c r="CY47" s="456"/>
      <c r="CZ47" s="456"/>
      <c r="DA47" s="681"/>
      <c r="DB47" s="444"/>
      <c r="DC47" s="456"/>
      <c r="DD47" s="456"/>
      <c r="DE47" s="456"/>
      <c r="DF47" s="681"/>
      <c r="DG47" s="444"/>
      <c r="DH47" s="456"/>
      <c r="DI47" s="456"/>
      <c r="DJ47" s="456"/>
      <c r="DK47" s="681"/>
      <c r="DL47" s="444"/>
      <c r="DM47" s="456"/>
      <c r="DN47" s="456"/>
      <c r="DO47" s="456"/>
      <c r="DP47" s="681"/>
      <c r="DQ47" s="444"/>
      <c r="DR47" s="456"/>
      <c r="DS47" s="456"/>
      <c r="DT47" s="456"/>
      <c r="DU47" s="681"/>
      <c r="DV47" s="400"/>
      <c r="DW47" s="420"/>
      <c r="DX47" s="420"/>
      <c r="DY47" s="420"/>
      <c r="DZ47" s="717"/>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1"/>
      <c r="CM48" s="444"/>
      <c r="CN48" s="456"/>
      <c r="CO48" s="456"/>
      <c r="CP48" s="456"/>
      <c r="CQ48" s="681"/>
      <c r="CR48" s="444"/>
      <c r="CS48" s="456"/>
      <c r="CT48" s="456"/>
      <c r="CU48" s="456"/>
      <c r="CV48" s="681"/>
      <c r="CW48" s="444"/>
      <c r="CX48" s="456"/>
      <c r="CY48" s="456"/>
      <c r="CZ48" s="456"/>
      <c r="DA48" s="681"/>
      <c r="DB48" s="444"/>
      <c r="DC48" s="456"/>
      <c r="DD48" s="456"/>
      <c r="DE48" s="456"/>
      <c r="DF48" s="681"/>
      <c r="DG48" s="444"/>
      <c r="DH48" s="456"/>
      <c r="DI48" s="456"/>
      <c r="DJ48" s="456"/>
      <c r="DK48" s="681"/>
      <c r="DL48" s="444"/>
      <c r="DM48" s="456"/>
      <c r="DN48" s="456"/>
      <c r="DO48" s="456"/>
      <c r="DP48" s="681"/>
      <c r="DQ48" s="444"/>
      <c r="DR48" s="456"/>
      <c r="DS48" s="456"/>
      <c r="DT48" s="456"/>
      <c r="DU48" s="681"/>
      <c r="DV48" s="400"/>
      <c r="DW48" s="420"/>
      <c r="DX48" s="420"/>
      <c r="DY48" s="420"/>
      <c r="DZ48" s="717"/>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1"/>
      <c r="CM49" s="444"/>
      <c r="CN49" s="456"/>
      <c r="CO49" s="456"/>
      <c r="CP49" s="456"/>
      <c r="CQ49" s="681"/>
      <c r="CR49" s="444"/>
      <c r="CS49" s="456"/>
      <c r="CT49" s="456"/>
      <c r="CU49" s="456"/>
      <c r="CV49" s="681"/>
      <c r="CW49" s="444"/>
      <c r="CX49" s="456"/>
      <c r="CY49" s="456"/>
      <c r="CZ49" s="456"/>
      <c r="DA49" s="681"/>
      <c r="DB49" s="444"/>
      <c r="DC49" s="456"/>
      <c r="DD49" s="456"/>
      <c r="DE49" s="456"/>
      <c r="DF49" s="681"/>
      <c r="DG49" s="444"/>
      <c r="DH49" s="456"/>
      <c r="DI49" s="456"/>
      <c r="DJ49" s="456"/>
      <c r="DK49" s="681"/>
      <c r="DL49" s="444"/>
      <c r="DM49" s="456"/>
      <c r="DN49" s="456"/>
      <c r="DO49" s="456"/>
      <c r="DP49" s="681"/>
      <c r="DQ49" s="444"/>
      <c r="DR49" s="456"/>
      <c r="DS49" s="456"/>
      <c r="DT49" s="456"/>
      <c r="DU49" s="681"/>
      <c r="DV49" s="400"/>
      <c r="DW49" s="420"/>
      <c r="DX49" s="420"/>
      <c r="DY49" s="420"/>
      <c r="DZ49" s="717"/>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1"/>
      <c r="CM50" s="444"/>
      <c r="CN50" s="456"/>
      <c r="CO50" s="456"/>
      <c r="CP50" s="456"/>
      <c r="CQ50" s="681"/>
      <c r="CR50" s="444"/>
      <c r="CS50" s="456"/>
      <c r="CT50" s="456"/>
      <c r="CU50" s="456"/>
      <c r="CV50" s="681"/>
      <c r="CW50" s="444"/>
      <c r="CX50" s="456"/>
      <c r="CY50" s="456"/>
      <c r="CZ50" s="456"/>
      <c r="DA50" s="681"/>
      <c r="DB50" s="444"/>
      <c r="DC50" s="456"/>
      <c r="DD50" s="456"/>
      <c r="DE50" s="456"/>
      <c r="DF50" s="681"/>
      <c r="DG50" s="444"/>
      <c r="DH50" s="456"/>
      <c r="DI50" s="456"/>
      <c r="DJ50" s="456"/>
      <c r="DK50" s="681"/>
      <c r="DL50" s="444"/>
      <c r="DM50" s="456"/>
      <c r="DN50" s="456"/>
      <c r="DO50" s="456"/>
      <c r="DP50" s="681"/>
      <c r="DQ50" s="444"/>
      <c r="DR50" s="456"/>
      <c r="DS50" s="456"/>
      <c r="DT50" s="456"/>
      <c r="DU50" s="681"/>
      <c r="DV50" s="400"/>
      <c r="DW50" s="420"/>
      <c r="DX50" s="420"/>
      <c r="DY50" s="420"/>
      <c r="DZ50" s="717"/>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1"/>
      <c r="CM51" s="444"/>
      <c r="CN51" s="456"/>
      <c r="CO51" s="456"/>
      <c r="CP51" s="456"/>
      <c r="CQ51" s="681"/>
      <c r="CR51" s="444"/>
      <c r="CS51" s="456"/>
      <c r="CT51" s="456"/>
      <c r="CU51" s="456"/>
      <c r="CV51" s="681"/>
      <c r="CW51" s="444"/>
      <c r="CX51" s="456"/>
      <c r="CY51" s="456"/>
      <c r="CZ51" s="456"/>
      <c r="DA51" s="681"/>
      <c r="DB51" s="444"/>
      <c r="DC51" s="456"/>
      <c r="DD51" s="456"/>
      <c r="DE51" s="456"/>
      <c r="DF51" s="681"/>
      <c r="DG51" s="444"/>
      <c r="DH51" s="456"/>
      <c r="DI51" s="456"/>
      <c r="DJ51" s="456"/>
      <c r="DK51" s="681"/>
      <c r="DL51" s="444"/>
      <c r="DM51" s="456"/>
      <c r="DN51" s="456"/>
      <c r="DO51" s="456"/>
      <c r="DP51" s="681"/>
      <c r="DQ51" s="444"/>
      <c r="DR51" s="456"/>
      <c r="DS51" s="456"/>
      <c r="DT51" s="456"/>
      <c r="DU51" s="681"/>
      <c r="DV51" s="400"/>
      <c r="DW51" s="420"/>
      <c r="DX51" s="420"/>
      <c r="DY51" s="420"/>
      <c r="DZ51" s="717"/>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1"/>
      <c r="CM52" s="444"/>
      <c r="CN52" s="456"/>
      <c r="CO52" s="456"/>
      <c r="CP52" s="456"/>
      <c r="CQ52" s="681"/>
      <c r="CR52" s="444"/>
      <c r="CS52" s="456"/>
      <c r="CT52" s="456"/>
      <c r="CU52" s="456"/>
      <c r="CV52" s="681"/>
      <c r="CW52" s="444"/>
      <c r="CX52" s="456"/>
      <c r="CY52" s="456"/>
      <c r="CZ52" s="456"/>
      <c r="DA52" s="681"/>
      <c r="DB52" s="444"/>
      <c r="DC52" s="456"/>
      <c r="DD52" s="456"/>
      <c r="DE52" s="456"/>
      <c r="DF52" s="681"/>
      <c r="DG52" s="444"/>
      <c r="DH52" s="456"/>
      <c r="DI52" s="456"/>
      <c r="DJ52" s="456"/>
      <c r="DK52" s="681"/>
      <c r="DL52" s="444"/>
      <c r="DM52" s="456"/>
      <c r="DN52" s="456"/>
      <c r="DO52" s="456"/>
      <c r="DP52" s="681"/>
      <c r="DQ52" s="444"/>
      <c r="DR52" s="456"/>
      <c r="DS52" s="456"/>
      <c r="DT52" s="456"/>
      <c r="DU52" s="681"/>
      <c r="DV52" s="400"/>
      <c r="DW52" s="420"/>
      <c r="DX52" s="420"/>
      <c r="DY52" s="420"/>
      <c r="DZ52" s="717"/>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1"/>
      <c r="CM53" s="444"/>
      <c r="CN53" s="456"/>
      <c r="CO53" s="456"/>
      <c r="CP53" s="456"/>
      <c r="CQ53" s="681"/>
      <c r="CR53" s="444"/>
      <c r="CS53" s="456"/>
      <c r="CT53" s="456"/>
      <c r="CU53" s="456"/>
      <c r="CV53" s="681"/>
      <c r="CW53" s="444"/>
      <c r="CX53" s="456"/>
      <c r="CY53" s="456"/>
      <c r="CZ53" s="456"/>
      <c r="DA53" s="681"/>
      <c r="DB53" s="444"/>
      <c r="DC53" s="456"/>
      <c r="DD53" s="456"/>
      <c r="DE53" s="456"/>
      <c r="DF53" s="681"/>
      <c r="DG53" s="444"/>
      <c r="DH53" s="456"/>
      <c r="DI53" s="456"/>
      <c r="DJ53" s="456"/>
      <c r="DK53" s="681"/>
      <c r="DL53" s="444"/>
      <c r="DM53" s="456"/>
      <c r="DN53" s="456"/>
      <c r="DO53" s="456"/>
      <c r="DP53" s="681"/>
      <c r="DQ53" s="444"/>
      <c r="DR53" s="456"/>
      <c r="DS53" s="456"/>
      <c r="DT53" s="456"/>
      <c r="DU53" s="681"/>
      <c r="DV53" s="400"/>
      <c r="DW53" s="420"/>
      <c r="DX53" s="420"/>
      <c r="DY53" s="420"/>
      <c r="DZ53" s="717"/>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1"/>
      <c r="CM54" s="444"/>
      <c r="CN54" s="456"/>
      <c r="CO54" s="456"/>
      <c r="CP54" s="456"/>
      <c r="CQ54" s="681"/>
      <c r="CR54" s="444"/>
      <c r="CS54" s="456"/>
      <c r="CT54" s="456"/>
      <c r="CU54" s="456"/>
      <c r="CV54" s="681"/>
      <c r="CW54" s="444"/>
      <c r="CX54" s="456"/>
      <c r="CY54" s="456"/>
      <c r="CZ54" s="456"/>
      <c r="DA54" s="681"/>
      <c r="DB54" s="444"/>
      <c r="DC54" s="456"/>
      <c r="DD54" s="456"/>
      <c r="DE54" s="456"/>
      <c r="DF54" s="681"/>
      <c r="DG54" s="444"/>
      <c r="DH54" s="456"/>
      <c r="DI54" s="456"/>
      <c r="DJ54" s="456"/>
      <c r="DK54" s="681"/>
      <c r="DL54" s="444"/>
      <c r="DM54" s="456"/>
      <c r="DN54" s="456"/>
      <c r="DO54" s="456"/>
      <c r="DP54" s="681"/>
      <c r="DQ54" s="444"/>
      <c r="DR54" s="456"/>
      <c r="DS54" s="456"/>
      <c r="DT54" s="456"/>
      <c r="DU54" s="681"/>
      <c r="DV54" s="400"/>
      <c r="DW54" s="420"/>
      <c r="DX54" s="420"/>
      <c r="DY54" s="420"/>
      <c r="DZ54" s="717"/>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1"/>
      <c r="CM55" s="444"/>
      <c r="CN55" s="456"/>
      <c r="CO55" s="456"/>
      <c r="CP55" s="456"/>
      <c r="CQ55" s="681"/>
      <c r="CR55" s="444"/>
      <c r="CS55" s="456"/>
      <c r="CT55" s="456"/>
      <c r="CU55" s="456"/>
      <c r="CV55" s="681"/>
      <c r="CW55" s="444"/>
      <c r="CX55" s="456"/>
      <c r="CY55" s="456"/>
      <c r="CZ55" s="456"/>
      <c r="DA55" s="681"/>
      <c r="DB55" s="444"/>
      <c r="DC55" s="456"/>
      <c r="DD55" s="456"/>
      <c r="DE55" s="456"/>
      <c r="DF55" s="681"/>
      <c r="DG55" s="444"/>
      <c r="DH55" s="456"/>
      <c r="DI55" s="456"/>
      <c r="DJ55" s="456"/>
      <c r="DK55" s="681"/>
      <c r="DL55" s="444"/>
      <c r="DM55" s="456"/>
      <c r="DN55" s="456"/>
      <c r="DO55" s="456"/>
      <c r="DP55" s="681"/>
      <c r="DQ55" s="444"/>
      <c r="DR55" s="456"/>
      <c r="DS55" s="456"/>
      <c r="DT55" s="456"/>
      <c r="DU55" s="681"/>
      <c r="DV55" s="400"/>
      <c r="DW55" s="420"/>
      <c r="DX55" s="420"/>
      <c r="DY55" s="420"/>
      <c r="DZ55" s="717"/>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1"/>
      <c r="CM56" s="444"/>
      <c r="CN56" s="456"/>
      <c r="CO56" s="456"/>
      <c r="CP56" s="456"/>
      <c r="CQ56" s="681"/>
      <c r="CR56" s="444"/>
      <c r="CS56" s="456"/>
      <c r="CT56" s="456"/>
      <c r="CU56" s="456"/>
      <c r="CV56" s="681"/>
      <c r="CW56" s="444"/>
      <c r="CX56" s="456"/>
      <c r="CY56" s="456"/>
      <c r="CZ56" s="456"/>
      <c r="DA56" s="681"/>
      <c r="DB56" s="444"/>
      <c r="DC56" s="456"/>
      <c r="DD56" s="456"/>
      <c r="DE56" s="456"/>
      <c r="DF56" s="681"/>
      <c r="DG56" s="444"/>
      <c r="DH56" s="456"/>
      <c r="DI56" s="456"/>
      <c r="DJ56" s="456"/>
      <c r="DK56" s="681"/>
      <c r="DL56" s="444"/>
      <c r="DM56" s="456"/>
      <c r="DN56" s="456"/>
      <c r="DO56" s="456"/>
      <c r="DP56" s="681"/>
      <c r="DQ56" s="444"/>
      <c r="DR56" s="456"/>
      <c r="DS56" s="456"/>
      <c r="DT56" s="456"/>
      <c r="DU56" s="681"/>
      <c r="DV56" s="400"/>
      <c r="DW56" s="420"/>
      <c r="DX56" s="420"/>
      <c r="DY56" s="420"/>
      <c r="DZ56" s="717"/>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1"/>
      <c r="CM57" s="444"/>
      <c r="CN57" s="456"/>
      <c r="CO57" s="456"/>
      <c r="CP57" s="456"/>
      <c r="CQ57" s="681"/>
      <c r="CR57" s="444"/>
      <c r="CS57" s="456"/>
      <c r="CT57" s="456"/>
      <c r="CU57" s="456"/>
      <c r="CV57" s="681"/>
      <c r="CW57" s="444"/>
      <c r="CX57" s="456"/>
      <c r="CY57" s="456"/>
      <c r="CZ57" s="456"/>
      <c r="DA57" s="681"/>
      <c r="DB57" s="444"/>
      <c r="DC57" s="456"/>
      <c r="DD57" s="456"/>
      <c r="DE57" s="456"/>
      <c r="DF57" s="681"/>
      <c r="DG57" s="444"/>
      <c r="DH57" s="456"/>
      <c r="DI57" s="456"/>
      <c r="DJ57" s="456"/>
      <c r="DK57" s="681"/>
      <c r="DL57" s="444"/>
      <c r="DM57" s="456"/>
      <c r="DN57" s="456"/>
      <c r="DO57" s="456"/>
      <c r="DP57" s="681"/>
      <c r="DQ57" s="444"/>
      <c r="DR57" s="456"/>
      <c r="DS57" s="456"/>
      <c r="DT57" s="456"/>
      <c r="DU57" s="681"/>
      <c r="DV57" s="400"/>
      <c r="DW57" s="420"/>
      <c r="DX57" s="420"/>
      <c r="DY57" s="420"/>
      <c r="DZ57" s="717"/>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1"/>
      <c r="CM58" s="444"/>
      <c r="CN58" s="456"/>
      <c r="CO58" s="456"/>
      <c r="CP58" s="456"/>
      <c r="CQ58" s="681"/>
      <c r="CR58" s="444"/>
      <c r="CS58" s="456"/>
      <c r="CT58" s="456"/>
      <c r="CU58" s="456"/>
      <c r="CV58" s="681"/>
      <c r="CW58" s="444"/>
      <c r="CX58" s="456"/>
      <c r="CY58" s="456"/>
      <c r="CZ58" s="456"/>
      <c r="DA58" s="681"/>
      <c r="DB58" s="444"/>
      <c r="DC58" s="456"/>
      <c r="DD58" s="456"/>
      <c r="DE58" s="456"/>
      <c r="DF58" s="681"/>
      <c r="DG58" s="444"/>
      <c r="DH58" s="456"/>
      <c r="DI58" s="456"/>
      <c r="DJ58" s="456"/>
      <c r="DK58" s="681"/>
      <c r="DL58" s="444"/>
      <c r="DM58" s="456"/>
      <c r="DN58" s="456"/>
      <c r="DO58" s="456"/>
      <c r="DP58" s="681"/>
      <c r="DQ58" s="444"/>
      <c r="DR58" s="456"/>
      <c r="DS58" s="456"/>
      <c r="DT58" s="456"/>
      <c r="DU58" s="681"/>
      <c r="DV58" s="400"/>
      <c r="DW58" s="420"/>
      <c r="DX58" s="420"/>
      <c r="DY58" s="420"/>
      <c r="DZ58" s="717"/>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1"/>
      <c r="CM59" s="444"/>
      <c r="CN59" s="456"/>
      <c r="CO59" s="456"/>
      <c r="CP59" s="456"/>
      <c r="CQ59" s="681"/>
      <c r="CR59" s="444"/>
      <c r="CS59" s="456"/>
      <c r="CT59" s="456"/>
      <c r="CU59" s="456"/>
      <c r="CV59" s="681"/>
      <c r="CW59" s="444"/>
      <c r="CX59" s="456"/>
      <c r="CY59" s="456"/>
      <c r="CZ59" s="456"/>
      <c r="DA59" s="681"/>
      <c r="DB59" s="444"/>
      <c r="DC59" s="456"/>
      <c r="DD59" s="456"/>
      <c r="DE59" s="456"/>
      <c r="DF59" s="681"/>
      <c r="DG59" s="444"/>
      <c r="DH59" s="456"/>
      <c r="DI59" s="456"/>
      <c r="DJ59" s="456"/>
      <c r="DK59" s="681"/>
      <c r="DL59" s="444"/>
      <c r="DM59" s="456"/>
      <c r="DN59" s="456"/>
      <c r="DO59" s="456"/>
      <c r="DP59" s="681"/>
      <c r="DQ59" s="444"/>
      <c r="DR59" s="456"/>
      <c r="DS59" s="456"/>
      <c r="DT59" s="456"/>
      <c r="DU59" s="681"/>
      <c r="DV59" s="400"/>
      <c r="DW59" s="420"/>
      <c r="DX59" s="420"/>
      <c r="DY59" s="420"/>
      <c r="DZ59" s="717"/>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1"/>
      <c r="CM60" s="444"/>
      <c r="CN60" s="456"/>
      <c r="CO60" s="456"/>
      <c r="CP60" s="456"/>
      <c r="CQ60" s="681"/>
      <c r="CR60" s="444"/>
      <c r="CS60" s="456"/>
      <c r="CT60" s="456"/>
      <c r="CU60" s="456"/>
      <c r="CV60" s="681"/>
      <c r="CW60" s="444"/>
      <c r="CX60" s="456"/>
      <c r="CY60" s="456"/>
      <c r="CZ60" s="456"/>
      <c r="DA60" s="681"/>
      <c r="DB60" s="444"/>
      <c r="DC60" s="456"/>
      <c r="DD60" s="456"/>
      <c r="DE60" s="456"/>
      <c r="DF60" s="681"/>
      <c r="DG60" s="444"/>
      <c r="DH60" s="456"/>
      <c r="DI60" s="456"/>
      <c r="DJ60" s="456"/>
      <c r="DK60" s="681"/>
      <c r="DL60" s="444"/>
      <c r="DM60" s="456"/>
      <c r="DN60" s="456"/>
      <c r="DO60" s="456"/>
      <c r="DP60" s="681"/>
      <c r="DQ60" s="444"/>
      <c r="DR60" s="456"/>
      <c r="DS60" s="456"/>
      <c r="DT60" s="456"/>
      <c r="DU60" s="681"/>
      <c r="DV60" s="400"/>
      <c r="DW60" s="420"/>
      <c r="DX60" s="420"/>
      <c r="DY60" s="420"/>
      <c r="DZ60" s="717"/>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1"/>
      <c r="CM61" s="444"/>
      <c r="CN61" s="456"/>
      <c r="CO61" s="456"/>
      <c r="CP61" s="456"/>
      <c r="CQ61" s="681"/>
      <c r="CR61" s="444"/>
      <c r="CS61" s="456"/>
      <c r="CT61" s="456"/>
      <c r="CU61" s="456"/>
      <c r="CV61" s="681"/>
      <c r="CW61" s="444"/>
      <c r="CX61" s="456"/>
      <c r="CY61" s="456"/>
      <c r="CZ61" s="456"/>
      <c r="DA61" s="681"/>
      <c r="DB61" s="444"/>
      <c r="DC61" s="456"/>
      <c r="DD61" s="456"/>
      <c r="DE61" s="456"/>
      <c r="DF61" s="681"/>
      <c r="DG61" s="444"/>
      <c r="DH61" s="456"/>
      <c r="DI61" s="456"/>
      <c r="DJ61" s="456"/>
      <c r="DK61" s="681"/>
      <c r="DL61" s="444"/>
      <c r="DM61" s="456"/>
      <c r="DN61" s="456"/>
      <c r="DO61" s="456"/>
      <c r="DP61" s="681"/>
      <c r="DQ61" s="444"/>
      <c r="DR61" s="456"/>
      <c r="DS61" s="456"/>
      <c r="DT61" s="456"/>
      <c r="DU61" s="681"/>
      <c r="DV61" s="400"/>
      <c r="DW61" s="420"/>
      <c r="DX61" s="420"/>
      <c r="DY61" s="420"/>
      <c r="DZ61" s="717"/>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1"/>
      <c r="CM62" s="444"/>
      <c r="CN62" s="456"/>
      <c r="CO62" s="456"/>
      <c r="CP62" s="456"/>
      <c r="CQ62" s="681"/>
      <c r="CR62" s="444"/>
      <c r="CS62" s="456"/>
      <c r="CT62" s="456"/>
      <c r="CU62" s="456"/>
      <c r="CV62" s="681"/>
      <c r="CW62" s="444"/>
      <c r="CX62" s="456"/>
      <c r="CY62" s="456"/>
      <c r="CZ62" s="456"/>
      <c r="DA62" s="681"/>
      <c r="DB62" s="444"/>
      <c r="DC62" s="456"/>
      <c r="DD62" s="456"/>
      <c r="DE62" s="456"/>
      <c r="DF62" s="681"/>
      <c r="DG62" s="444"/>
      <c r="DH62" s="456"/>
      <c r="DI62" s="456"/>
      <c r="DJ62" s="456"/>
      <c r="DK62" s="681"/>
      <c r="DL62" s="444"/>
      <c r="DM62" s="456"/>
      <c r="DN62" s="456"/>
      <c r="DO62" s="456"/>
      <c r="DP62" s="681"/>
      <c r="DQ62" s="444"/>
      <c r="DR62" s="456"/>
      <c r="DS62" s="456"/>
      <c r="DT62" s="456"/>
      <c r="DU62" s="681"/>
      <c r="DV62" s="400"/>
      <c r="DW62" s="420"/>
      <c r="DX62" s="420"/>
      <c r="DY62" s="420"/>
      <c r="DZ62" s="717"/>
      <c r="EA62" s="365"/>
    </row>
    <row r="63" spans="1:131" ht="26.25" customHeight="1">
      <c r="A63" s="374" t="s">
        <v>250</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533</v>
      </c>
      <c r="AG63" s="452"/>
      <c r="AH63" s="452"/>
      <c r="AI63" s="452"/>
      <c r="AJ63" s="526"/>
      <c r="AK63" s="534"/>
      <c r="AL63" s="455"/>
      <c r="AM63" s="455"/>
      <c r="AN63" s="455"/>
      <c r="AO63" s="455"/>
      <c r="AP63" s="452">
        <v>1648</v>
      </c>
      <c r="AQ63" s="452"/>
      <c r="AR63" s="452"/>
      <c r="AS63" s="452"/>
      <c r="AT63" s="452"/>
      <c r="AU63" s="452">
        <v>120</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1"/>
      <c r="CM63" s="444"/>
      <c r="CN63" s="456"/>
      <c r="CO63" s="456"/>
      <c r="CP63" s="456"/>
      <c r="CQ63" s="681"/>
      <c r="CR63" s="444"/>
      <c r="CS63" s="456"/>
      <c r="CT63" s="456"/>
      <c r="CU63" s="456"/>
      <c r="CV63" s="681"/>
      <c r="CW63" s="444"/>
      <c r="CX63" s="456"/>
      <c r="CY63" s="456"/>
      <c r="CZ63" s="456"/>
      <c r="DA63" s="681"/>
      <c r="DB63" s="444"/>
      <c r="DC63" s="456"/>
      <c r="DD63" s="456"/>
      <c r="DE63" s="456"/>
      <c r="DF63" s="681"/>
      <c r="DG63" s="444"/>
      <c r="DH63" s="456"/>
      <c r="DI63" s="456"/>
      <c r="DJ63" s="456"/>
      <c r="DK63" s="681"/>
      <c r="DL63" s="444"/>
      <c r="DM63" s="456"/>
      <c r="DN63" s="456"/>
      <c r="DO63" s="456"/>
      <c r="DP63" s="681"/>
      <c r="DQ63" s="444"/>
      <c r="DR63" s="456"/>
      <c r="DS63" s="456"/>
      <c r="DT63" s="456"/>
      <c r="DU63" s="681"/>
      <c r="DV63" s="400"/>
      <c r="DW63" s="420"/>
      <c r="DX63" s="420"/>
      <c r="DY63" s="420"/>
      <c r="DZ63" s="717"/>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1"/>
      <c r="CM64" s="444"/>
      <c r="CN64" s="456"/>
      <c r="CO64" s="456"/>
      <c r="CP64" s="456"/>
      <c r="CQ64" s="681"/>
      <c r="CR64" s="444"/>
      <c r="CS64" s="456"/>
      <c r="CT64" s="456"/>
      <c r="CU64" s="456"/>
      <c r="CV64" s="681"/>
      <c r="CW64" s="444"/>
      <c r="CX64" s="456"/>
      <c r="CY64" s="456"/>
      <c r="CZ64" s="456"/>
      <c r="DA64" s="681"/>
      <c r="DB64" s="444"/>
      <c r="DC64" s="456"/>
      <c r="DD64" s="456"/>
      <c r="DE64" s="456"/>
      <c r="DF64" s="681"/>
      <c r="DG64" s="444"/>
      <c r="DH64" s="456"/>
      <c r="DI64" s="456"/>
      <c r="DJ64" s="456"/>
      <c r="DK64" s="681"/>
      <c r="DL64" s="444"/>
      <c r="DM64" s="456"/>
      <c r="DN64" s="456"/>
      <c r="DO64" s="456"/>
      <c r="DP64" s="681"/>
      <c r="DQ64" s="444"/>
      <c r="DR64" s="456"/>
      <c r="DS64" s="456"/>
      <c r="DT64" s="456"/>
      <c r="DU64" s="681"/>
      <c r="DV64" s="400"/>
      <c r="DW64" s="420"/>
      <c r="DX64" s="420"/>
      <c r="DY64" s="420"/>
      <c r="DZ64" s="717"/>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1"/>
      <c r="CM65" s="444"/>
      <c r="CN65" s="456"/>
      <c r="CO65" s="456"/>
      <c r="CP65" s="456"/>
      <c r="CQ65" s="681"/>
      <c r="CR65" s="444"/>
      <c r="CS65" s="456"/>
      <c r="CT65" s="456"/>
      <c r="CU65" s="456"/>
      <c r="CV65" s="681"/>
      <c r="CW65" s="444"/>
      <c r="CX65" s="456"/>
      <c r="CY65" s="456"/>
      <c r="CZ65" s="456"/>
      <c r="DA65" s="681"/>
      <c r="DB65" s="444"/>
      <c r="DC65" s="456"/>
      <c r="DD65" s="456"/>
      <c r="DE65" s="456"/>
      <c r="DF65" s="681"/>
      <c r="DG65" s="444"/>
      <c r="DH65" s="456"/>
      <c r="DI65" s="456"/>
      <c r="DJ65" s="456"/>
      <c r="DK65" s="681"/>
      <c r="DL65" s="444"/>
      <c r="DM65" s="456"/>
      <c r="DN65" s="456"/>
      <c r="DO65" s="456"/>
      <c r="DP65" s="681"/>
      <c r="DQ65" s="444"/>
      <c r="DR65" s="456"/>
      <c r="DS65" s="456"/>
      <c r="DT65" s="456"/>
      <c r="DU65" s="681"/>
      <c r="DV65" s="400"/>
      <c r="DW65" s="420"/>
      <c r="DX65" s="420"/>
      <c r="DY65" s="420"/>
      <c r="DZ65" s="717"/>
      <c r="EA65" s="365"/>
    </row>
    <row r="66" spans="1:131" ht="26.25" customHeight="1">
      <c r="A66" s="370" t="s">
        <v>447</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246</v>
      </c>
      <c r="AG66" s="520"/>
      <c r="AH66" s="520"/>
      <c r="AI66" s="520"/>
      <c r="AJ66" s="530"/>
      <c r="AK66" s="435" t="s">
        <v>386</v>
      </c>
      <c r="AL66" s="397"/>
      <c r="AM66" s="397"/>
      <c r="AN66" s="397"/>
      <c r="AO66" s="429"/>
      <c r="AP66" s="435" t="s">
        <v>359</v>
      </c>
      <c r="AQ66" s="447"/>
      <c r="AR66" s="447"/>
      <c r="AS66" s="447"/>
      <c r="AT66" s="458"/>
      <c r="AU66" s="435" t="s">
        <v>465</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6"/>
      <c r="CJ66" s="666"/>
      <c r="CK66" s="666"/>
      <c r="CL66" s="682"/>
      <c r="CM66" s="664"/>
      <c r="CN66" s="666"/>
      <c r="CO66" s="666"/>
      <c r="CP66" s="666"/>
      <c r="CQ66" s="682"/>
      <c r="CR66" s="664"/>
      <c r="CS66" s="666"/>
      <c r="CT66" s="666"/>
      <c r="CU66" s="666"/>
      <c r="CV66" s="682"/>
      <c r="CW66" s="664"/>
      <c r="CX66" s="666"/>
      <c r="CY66" s="666"/>
      <c r="CZ66" s="666"/>
      <c r="DA66" s="682"/>
      <c r="DB66" s="664"/>
      <c r="DC66" s="666"/>
      <c r="DD66" s="666"/>
      <c r="DE66" s="666"/>
      <c r="DF66" s="682"/>
      <c r="DG66" s="664"/>
      <c r="DH66" s="666"/>
      <c r="DI66" s="666"/>
      <c r="DJ66" s="666"/>
      <c r="DK66" s="682"/>
      <c r="DL66" s="664"/>
      <c r="DM66" s="666"/>
      <c r="DN66" s="666"/>
      <c r="DO66" s="666"/>
      <c r="DP66" s="682"/>
      <c r="DQ66" s="664"/>
      <c r="DR66" s="666"/>
      <c r="DS66" s="666"/>
      <c r="DT66" s="666"/>
      <c r="DU66" s="682"/>
      <c r="DV66" s="645"/>
      <c r="DW66" s="646"/>
      <c r="DX66" s="646"/>
      <c r="DY66" s="646"/>
      <c r="DZ66" s="718"/>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6"/>
      <c r="CJ67" s="666"/>
      <c r="CK67" s="666"/>
      <c r="CL67" s="682"/>
      <c r="CM67" s="664"/>
      <c r="CN67" s="666"/>
      <c r="CO67" s="666"/>
      <c r="CP67" s="666"/>
      <c r="CQ67" s="682"/>
      <c r="CR67" s="664"/>
      <c r="CS67" s="666"/>
      <c r="CT67" s="666"/>
      <c r="CU67" s="666"/>
      <c r="CV67" s="682"/>
      <c r="CW67" s="664"/>
      <c r="CX67" s="666"/>
      <c r="CY67" s="666"/>
      <c r="CZ67" s="666"/>
      <c r="DA67" s="682"/>
      <c r="DB67" s="664"/>
      <c r="DC67" s="666"/>
      <c r="DD67" s="666"/>
      <c r="DE67" s="666"/>
      <c r="DF67" s="682"/>
      <c r="DG67" s="664"/>
      <c r="DH67" s="666"/>
      <c r="DI67" s="666"/>
      <c r="DJ67" s="666"/>
      <c r="DK67" s="682"/>
      <c r="DL67" s="664"/>
      <c r="DM67" s="666"/>
      <c r="DN67" s="666"/>
      <c r="DO67" s="666"/>
      <c r="DP67" s="682"/>
      <c r="DQ67" s="664"/>
      <c r="DR67" s="666"/>
      <c r="DS67" s="666"/>
      <c r="DT67" s="666"/>
      <c r="DU67" s="682"/>
      <c r="DV67" s="645"/>
      <c r="DW67" s="646"/>
      <c r="DX67" s="646"/>
      <c r="DY67" s="646"/>
      <c r="DZ67" s="718"/>
      <c r="EA67" s="365"/>
    </row>
    <row r="68" spans="1:131" ht="26.25" customHeight="1">
      <c r="A68" s="372">
        <v>1</v>
      </c>
      <c r="B68" s="399" t="s">
        <v>537</v>
      </c>
      <c r="C68" s="419"/>
      <c r="D68" s="419"/>
      <c r="E68" s="419"/>
      <c r="F68" s="419"/>
      <c r="G68" s="419"/>
      <c r="H68" s="419"/>
      <c r="I68" s="419"/>
      <c r="J68" s="419"/>
      <c r="K68" s="419"/>
      <c r="L68" s="419"/>
      <c r="M68" s="419"/>
      <c r="N68" s="419"/>
      <c r="O68" s="419"/>
      <c r="P68" s="431"/>
      <c r="Q68" s="437">
        <v>423</v>
      </c>
      <c r="R68" s="449"/>
      <c r="S68" s="449"/>
      <c r="T68" s="449"/>
      <c r="U68" s="449"/>
      <c r="V68" s="449">
        <v>421</v>
      </c>
      <c r="W68" s="449"/>
      <c r="X68" s="449"/>
      <c r="Y68" s="449"/>
      <c r="Z68" s="449"/>
      <c r="AA68" s="449">
        <v>2</v>
      </c>
      <c r="AB68" s="449"/>
      <c r="AC68" s="449"/>
      <c r="AD68" s="449"/>
      <c r="AE68" s="449"/>
      <c r="AF68" s="449">
        <v>9</v>
      </c>
      <c r="AG68" s="449"/>
      <c r="AH68" s="449"/>
      <c r="AI68" s="449"/>
      <c r="AJ68" s="449"/>
      <c r="AK68" s="449">
        <v>0</v>
      </c>
      <c r="AL68" s="449"/>
      <c r="AM68" s="449"/>
      <c r="AN68" s="449"/>
      <c r="AO68" s="449"/>
      <c r="AP68" s="449">
        <v>0</v>
      </c>
      <c r="AQ68" s="449"/>
      <c r="AR68" s="449"/>
      <c r="AS68" s="449"/>
      <c r="AT68" s="449"/>
      <c r="AU68" s="449">
        <v>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6"/>
      <c r="CJ68" s="666"/>
      <c r="CK68" s="666"/>
      <c r="CL68" s="682"/>
      <c r="CM68" s="664"/>
      <c r="CN68" s="666"/>
      <c r="CO68" s="666"/>
      <c r="CP68" s="666"/>
      <c r="CQ68" s="682"/>
      <c r="CR68" s="664"/>
      <c r="CS68" s="666"/>
      <c r="CT68" s="666"/>
      <c r="CU68" s="666"/>
      <c r="CV68" s="682"/>
      <c r="CW68" s="664"/>
      <c r="CX68" s="666"/>
      <c r="CY68" s="666"/>
      <c r="CZ68" s="666"/>
      <c r="DA68" s="682"/>
      <c r="DB68" s="664"/>
      <c r="DC68" s="666"/>
      <c r="DD68" s="666"/>
      <c r="DE68" s="666"/>
      <c r="DF68" s="682"/>
      <c r="DG68" s="664"/>
      <c r="DH68" s="666"/>
      <c r="DI68" s="666"/>
      <c r="DJ68" s="666"/>
      <c r="DK68" s="682"/>
      <c r="DL68" s="664"/>
      <c r="DM68" s="666"/>
      <c r="DN68" s="666"/>
      <c r="DO68" s="666"/>
      <c r="DP68" s="682"/>
      <c r="DQ68" s="664"/>
      <c r="DR68" s="666"/>
      <c r="DS68" s="666"/>
      <c r="DT68" s="666"/>
      <c r="DU68" s="682"/>
      <c r="DV68" s="645"/>
      <c r="DW68" s="646"/>
      <c r="DX68" s="646"/>
      <c r="DY68" s="646"/>
      <c r="DZ68" s="718"/>
      <c r="EA68" s="365"/>
    </row>
    <row r="69" spans="1:131" ht="26.25" customHeight="1">
      <c r="A69" s="373">
        <v>2</v>
      </c>
      <c r="B69" s="400" t="s">
        <v>538</v>
      </c>
      <c r="C69" s="420"/>
      <c r="D69" s="420"/>
      <c r="E69" s="420"/>
      <c r="F69" s="420"/>
      <c r="G69" s="420"/>
      <c r="H69" s="420"/>
      <c r="I69" s="420"/>
      <c r="J69" s="420"/>
      <c r="K69" s="420"/>
      <c r="L69" s="420"/>
      <c r="M69" s="420"/>
      <c r="N69" s="420"/>
      <c r="O69" s="420"/>
      <c r="P69" s="432"/>
      <c r="Q69" s="438">
        <v>109</v>
      </c>
      <c r="R69" s="450"/>
      <c r="S69" s="450"/>
      <c r="T69" s="450"/>
      <c r="U69" s="450"/>
      <c r="V69" s="450">
        <v>18</v>
      </c>
      <c r="W69" s="450"/>
      <c r="X69" s="450"/>
      <c r="Y69" s="450"/>
      <c r="Z69" s="450"/>
      <c r="AA69" s="450">
        <v>91</v>
      </c>
      <c r="AB69" s="450"/>
      <c r="AC69" s="450"/>
      <c r="AD69" s="450"/>
      <c r="AE69" s="450"/>
      <c r="AF69" s="450">
        <v>92</v>
      </c>
      <c r="AG69" s="450"/>
      <c r="AH69" s="450"/>
      <c r="AI69" s="450"/>
      <c r="AJ69" s="450"/>
      <c r="AK69" s="450">
        <v>0</v>
      </c>
      <c r="AL69" s="450"/>
      <c r="AM69" s="450"/>
      <c r="AN69" s="450"/>
      <c r="AO69" s="450"/>
      <c r="AP69" s="450">
        <v>0</v>
      </c>
      <c r="AQ69" s="450"/>
      <c r="AR69" s="450"/>
      <c r="AS69" s="450"/>
      <c r="AT69" s="450"/>
      <c r="AU69" s="450">
        <v>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6"/>
      <c r="CJ69" s="666"/>
      <c r="CK69" s="666"/>
      <c r="CL69" s="682"/>
      <c r="CM69" s="664"/>
      <c r="CN69" s="666"/>
      <c r="CO69" s="666"/>
      <c r="CP69" s="666"/>
      <c r="CQ69" s="682"/>
      <c r="CR69" s="664"/>
      <c r="CS69" s="666"/>
      <c r="CT69" s="666"/>
      <c r="CU69" s="666"/>
      <c r="CV69" s="682"/>
      <c r="CW69" s="664"/>
      <c r="CX69" s="666"/>
      <c r="CY69" s="666"/>
      <c r="CZ69" s="666"/>
      <c r="DA69" s="682"/>
      <c r="DB69" s="664"/>
      <c r="DC69" s="666"/>
      <c r="DD69" s="666"/>
      <c r="DE69" s="666"/>
      <c r="DF69" s="682"/>
      <c r="DG69" s="664"/>
      <c r="DH69" s="666"/>
      <c r="DI69" s="666"/>
      <c r="DJ69" s="666"/>
      <c r="DK69" s="682"/>
      <c r="DL69" s="664"/>
      <c r="DM69" s="666"/>
      <c r="DN69" s="666"/>
      <c r="DO69" s="666"/>
      <c r="DP69" s="682"/>
      <c r="DQ69" s="664"/>
      <c r="DR69" s="666"/>
      <c r="DS69" s="666"/>
      <c r="DT69" s="666"/>
      <c r="DU69" s="682"/>
      <c r="DV69" s="645"/>
      <c r="DW69" s="646"/>
      <c r="DX69" s="646"/>
      <c r="DY69" s="646"/>
      <c r="DZ69" s="718"/>
      <c r="EA69" s="365"/>
    </row>
    <row r="70" spans="1:131" ht="26.25" customHeight="1">
      <c r="A70" s="373">
        <v>3</v>
      </c>
      <c r="B70" s="400" t="s">
        <v>518</v>
      </c>
      <c r="C70" s="420"/>
      <c r="D70" s="420"/>
      <c r="E70" s="420"/>
      <c r="F70" s="420"/>
      <c r="G70" s="420"/>
      <c r="H70" s="420"/>
      <c r="I70" s="420"/>
      <c r="J70" s="420"/>
      <c r="K70" s="420"/>
      <c r="L70" s="420"/>
      <c r="M70" s="420"/>
      <c r="N70" s="420"/>
      <c r="O70" s="420"/>
      <c r="P70" s="432"/>
      <c r="Q70" s="438">
        <v>2825</v>
      </c>
      <c r="R70" s="450"/>
      <c r="S70" s="450"/>
      <c r="T70" s="450"/>
      <c r="U70" s="450"/>
      <c r="V70" s="450">
        <v>2792</v>
      </c>
      <c r="W70" s="450"/>
      <c r="X70" s="450"/>
      <c r="Y70" s="450"/>
      <c r="Z70" s="450"/>
      <c r="AA70" s="450">
        <v>33</v>
      </c>
      <c r="AB70" s="450"/>
      <c r="AC70" s="450"/>
      <c r="AD70" s="450"/>
      <c r="AE70" s="450"/>
      <c r="AF70" s="450">
        <v>69</v>
      </c>
      <c r="AG70" s="450"/>
      <c r="AH70" s="450"/>
      <c r="AI70" s="450"/>
      <c r="AJ70" s="450"/>
      <c r="AK70" s="450">
        <v>0</v>
      </c>
      <c r="AL70" s="450"/>
      <c r="AM70" s="450"/>
      <c r="AN70" s="450"/>
      <c r="AO70" s="450"/>
      <c r="AP70" s="450">
        <v>0</v>
      </c>
      <c r="AQ70" s="450"/>
      <c r="AR70" s="450"/>
      <c r="AS70" s="450"/>
      <c r="AT70" s="450"/>
      <c r="AU70" s="450">
        <v>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6"/>
      <c r="CJ70" s="666"/>
      <c r="CK70" s="666"/>
      <c r="CL70" s="682"/>
      <c r="CM70" s="664"/>
      <c r="CN70" s="666"/>
      <c r="CO70" s="666"/>
      <c r="CP70" s="666"/>
      <c r="CQ70" s="682"/>
      <c r="CR70" s="664"/>
      <c r="CS70" s="666"/>
      <c r="CT70" s="666"/>
      <c r="CU70" s="666"/>
      <c r="CV70" s="682"/>
      <c r="CW70" s="664"/>
      <c r="CX70" s="666"/>
      <c r="CY70" s="666"/>
      <c r="CZ70" s="666"/>
      <c r="DA70" s="682"/>
      <c r="DB70" s="664"/>
      <c r="DC70" s="666"/>
      <c r="DD70" s="666"/>
      <c r="DE70" s="666"/>
      <c r="DF70" s="682"/>
      <c r="DG70" s="664"/>
      <c r="DH70" s="666"/>
      <c r="DI70" s="666"/>
      <c r="DJ70" s="666"/>
      <c r="DK70" s="682"/>
      <c r="DL70" s="664"/>
      <c r="DM70" s="666"/>
      <c r="DN70" s="666"/>
      <c r="DO70" s="666"/>
      <c r="DP70" s="682"/>
      <c r="DQ70" s="664"/>
      <c r="DR70" s="666"/>
      <c r="DS70" s="666"/>
      <c r="DT70" s="666"/>
      <c r="DU70" s="682"/>
      <c r="DV70" s="645"/>
      <c r="DW70" s="646"/>
      <c r="DX70" s="646"/>
      <c r="DY70" s="646"/>
      <c r="DZ70" s="718"/>
      <c r="EA70" s="365"/>
    </row>
    <row r="71" spans="1:131" ht="26.25" customHeight="1">
      <c r="A71" s="373">
        <v>4</v>
      </c>
      <c r="B71" s="400" t="s">
        <v>126</v>
      </c>
      <c r="C71" s="420"/>
      <c r="D71" s="420"/>
      <c r="E71" s="420"/>
      <c r="F71" s="420"/>
      <c r="G71" s="420"/>
      <c r="H71" s="420"/>
      <c r="I71" s="420"/>
      <c r="J71" s="420"/>
      <c r="K71" s="420"/>
      <c r="L71" s="420"/>
      <c r="M71" s="420"/>
      <c r="N71" s="420"/>
      <c r="O71" s="420"/>
      <c r="P71" s="432"/>
      <c r="Q71" s="438">
        <v>49</v>
      </c>
      <c r="R71" s="450"/>
      <c r="S71" s="450"/>
      <c r="T71" s="450"/>
      <c r="U71" s="450"/>
      <c r="V71" s="450">
        <v>50</v>
      </c>
      <c r="W71" s="450"/>
      <c r="X71" s="450"/>
      <c r="Y71" s="450"/>
      <c r="Z71" s="450"/>
      <c r="AA71" s="450">
        <v>-1</v>
      </c>
      <c r="AB71" s="450"/>
      <c r="AC71" s="450"/>
      <c r="AD71" s="450"/>
      <c r="AE71" s="450"/>
      <c r="AF71" s="450">
        <v>1</v>
      </c>
      <c r="AG71" s="450"/>
      <c r="AH71" s="450"/>
      <c r="AI71" s="450"/>
      <c r="AJ71" s="450"/>
      <c r="AK71" s="450">
        <v>0</v>
      </c>
      <c r="AL71" s="450"/>
      <c r="AM71" s="450"/>
      <c r="AN71" s="450"/>
      <c r="AO71" s="450"/>
      <c r="AP71" s="450">
        <v>0</v>
      </c>
      <c r="AQ71" s="450"/>
      <c r="AR71" s="450"/>
      <c r="AS71" s="450"/>
      <c r="AT71" s="450"/>
      <c r="AU71" s="450">
        <v>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6"/>
      <c r="CJ71" s="666"/>
      <c r="CK71" s="666"/>
      <c r="CL71" s="682"/>
      <c r="CM71" s="664"/>
      <c r="CN71" s="666"/>
      <c r="CO71" s="666"/>
      <c r="CP71" s="666"/>
      <c r="CQ71" s="682"/>
      <c r="CR71" s="664"/>
      <c r="CS71" s="666"/>
      <c r="CT71" s="666"/>
      <c r="CU71" s="666"/>
      <c r="CV71" s="682"/>
      <c r="CW71" s="664"/>
      <c r="CX71" s="666"/>
      <c r="CY71" s="666"/>
      <c r="CZ71" s="666"/>
      <c r="DA71" s="682"/>
      <c r="DB71" s="664"/>
      <c r="DC71" s="666"/>
      <c r="DD71" s="666"/>
      <c r="DE71" s="666"/>
      <c r="DF71" s="682"/>
      <c r="DG71" s="664"/>
      <c r="DH71" s="666"/>
      <c r="DI71" s="666"/>
      <c r="DJ71" s="666"/>
      <c r="DK71" s="682"/>
      <c r="DL71" s="664"/>
      <c r="DM71" s="666"/>
      <c r="DN71" s="666"/>
      <c r="DO71" s="666"/>
      <c r="DP71" s="682"/>
      <c r="DQ71" s="664"/>
      <c r="DR71" s="666"/>
      <c r="DS71" s="666"/>
      <c r="DT71" s="666"/>
      <c r="DU71" s="682"/>
      <c r="DV71" s="645"/>
      <c r="DW71" s="646"/>
      <c r="DX71" s="646"/>
      <c r="DY71" s="646"/>
      <c r="DZ71" s="718"/>
      <c r="EA71" s="365"/>
    </row>
    <row r="72" spans="1:131" ht="26.25" customHeight="1">
      <c r="A72" s="373">
        <v>5</v>
      </c>
      <c r="B72" s="400" t="s">
        <v>539</v>
      </c>
      <c r="C72" s="420"/>
      <c r="D72" s="420"/>
      <c r="E72" s="420"/>
      <c r="F72" s="420"/>
      <c r="G72" s="420"/>
      <c r="H72" s="420"/>
      <c r="I72" s="420"/>
      <c r="J72" s="420"/>
      <c r="K72" s="420"/>
      <c r="L72" s="420"/>
      <c r="M72" s="420"/>
      <c r="N72" s="420"/>
      <c r="O72" s="420"/>
      <c r="P72" s="432"/>
      <c r="Q72" s="438">
        <v>57</v>
      </c>
      <c r="R72" s="450"/>
      <c r="S72" s="450"/>
      <c r="T72" s="450"/>
      <c r="U72" s="450"/>
      <c r="V72" s="450">
        <v>49</v>
      </c>
      <c r="W72" s="450"/>
      <c r="X72" s="450"/>
      <c r="Y72" s="450"/>
      <c r="Z72" s="450"/>
      <c r="AA72" s="450">
        <v>8</v>
      </c>
      <c r="AB72" s="450"/>
      <c r="AC72" s="450"/>
      <c r="AD72" s="450"/>
      <c r="AE72" s="450"/>
      <c r="AF72" s="450">
        <v>18</v>
      </c>
      <c r="AG72" s="450"/>
      <c r="AH72" s="450"/>
      <c r="AI72" s="450"/>
      <c r="AJ72" s="450"/>
      <c r="AK72" s="450">
        <v>0</v>
      </c>
      <c r="AL72" s="450"/>
      <c r="AM72" s="450"/>
      <c r="AN72" s="450"/>
      <c r="AO72" s="450"/>
      <c r="AP72" s="450">
        <v>0</v>
      </c>
      <c r="AQ72" s="450"/>
      <c r="AR72" s="450"/>
      <c r="AS72" s="450"/>
      <c r="AT72" s="450"/>
      <c r="AU72" s="450">
        <v>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6"/>
      <c r="CJ72" s="666"/>
      <c r="CK72" s="666"/>
      <c r="CL72" s="682"/>
      <c r="CM72" s="664"/>
      <c r="CN72" s="666"/>
      <c r="CO72" s="666"/>
      <c r="CP72" s="666"/>
      <c r="CQ72" s="682"/>
      <c r="CR72" s="664"/>
      <c r="CS72" s="666"/>
      <c r="CT72" s="666"/>
      <c r="CU72" s="666"/>
      <c r="CV72" s="682"/>
      <c r="CW72" s="664"/>
      <c r="CX72" s="666"/>
      <c r="CY72" s="666"/>
      <c r="CZ72" s="666"/>
      <c r="DA72" s="682"/>
      <c r="DB72" s="664"/>
      <c r="DC72" s="666"/>
      <c r="DD72" s="666"/>
      <c r="DE72" s="666"/>
      <c r="DF72" s="682"/>
      <c r="DG72" s="664"/>
      <c r="DH72" s="666"/>
      <c r="DI72" s="666"/>
      <c r="DJ72" s="666"/>
      <c r="DK72" s="682"/>
      <c r="DL72" s="664"/>
      <c r="DM72" s="666"/>
      <c r="DN72" s="666"/>
      <c r="DO72" s="666"/>
      <c r="DP72" s="682"/>
      <c r="DQ72" s="664"/>
      <c r="DR72" s="666"/>
      <c r="DS72" s="666"/>
      <c r="DT72" s="666"/>
      <c r="DU72" s="682"/>
      <c r="DV72" s="645"/>
      <c r="DW72" s="646"/>
      <c r="DX72" s="646"/>
      <c r="DY72" s="646"/>
      <c r="DZ72" s="718"/>
      <c r="EA72" s="365"/>
    </row>
    <row r="73" spans="1:131" ht="26.25" customHeight="1">
      <c r="A73" s="373">
        <v>6</v>
      </c>
      <c r="B73" s="400" t="s">
        <v>540</v>
      </c>
      <c r="C73" s="420"/>
      <c r="D73" s="420"/>
      <c r="E73" s="420"/>
      <c r="F73" s="420"/>
      <c r="G73" s="420"/>
      <c r="H73" s="420"/>
      <c r="I73" s="420"/>
      <c r="J73" s="420"/>
      <c r="K73" s="420"/>
      <c r="L73" s="420"/>
      <c r="M73" s="420"/>
      <c r="N73" s="420"/>
      <c r="O73" s="420"/>
      <c r="P73" s="432"/>
      <c r="Q73" s="438">
        <v>143172</v>
      </c>
      <c r="R73" s="450"/>
      <c r="S73" s="450"/>
      <c r="T73" s="450"/>
      <c r="U73" s="450"/>
      <c r="V73" s="450">
        <v>144092</v>
      </c>
      <c r="W73" s="450"/>
      <c r="X73" s="450"/>
      <c r="Y73" s="450"/>
      <c r="Z73" s="450"/>
      <c r="AA73" s="450">
        <v>-920</v>
      </c>
      <c r="AB73" s="450"/>
      <c r="AC73" s="450"/>
      <c r="AD73" s="450"/>
      <c r="AE73" s="450"/>
      <c r="AF73" s="450">
        <v>3474</v>
      </c>
      <c r="AG73" s="450"/>
      <c r="AH73" s="450"/>
      <c r="AI73" s="450"/>
      <c r="AJ73" s="450"/>
      <c r="AK73" s="450">
        <v>0</v>
      </c>
      <c r="AL73" s="450"/>
      <c r="AM73" s="450"/>
      <c r="AN73" s="450"/>
      <c r="AO73" s="450"/>
      <c r="AP73" s="450">
        <v>0</v>
      </c>
      <c r="AQ73" s="450"/>
      <c r="AR73" s="450"/>
      <c r="AS73" s="450"/>
      <c r="AT73" s="450"/>
      <c r="AU73" s="450">
        <v>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6"/>
      <c r="CJ73" s="666"/>
      <c r="CK73" s="666"/>
      <c r="CL73" s="682"/>
      <c r="CM73" s="664"/>
      <c r="CN73" s="666"/>
      <c r="CO73" s="666"/>
      <c r="CP73" s="666"/>
      <c r="CQ73" s="682"/>
      <c r="CR73" s="664"/>
      <c r="CS73" s="666"/>
      <c r="CT73" s="666"/>
      <c r="CU73" s="666"/>
      <c r="CV73" s="682"/>
      <c r="CW73" s="664"/>
      <c r="CX73" s="666"/>
      <c r="CY73" s="666"/>
      <c r="CZ73" s="666"/>
      <c r="DA73" s="682"/>
      <c r="DB73" s="664"/>
      <c r="DC73" s="666"/>
      <c r="DD73" s="666"/>
      <c r="DE73" s="666"/>
      <c r="DF73" s="682"/>
      <c r="DG73" s="664"/>
      <c r="DH73" s="666"/>
      <c r="DI73" s="666"/>
      <c r="DJ73" s="666"/>
      <c r="DK73" s="682"/>
      <c r="DL73" s="664"/>
      <c r="DM73" s="666"/>
      <c r="DN73" s="666"/>
      <c r="DO73" s="666"/>
      <c r="DP73" s="682"/>
      <c r="DQ73" s="664"/>
      <c r="DR73" s="666"/>
      <c r="DS73" s="666"/>
      <c r="DT73" s="666"/>
      <c r="DU73" s="682"/>
      <c r="DV73" s="645"/>
      <c r="DW73" s="646"/>
      <c r="DX73" s="646"/>
      <c r="DY73" s="646"/>
      <c r="DZ73" s="718"/>
      <c r="EA73" s="365"/>
    </row>
    <row r="74" spans="1:131" ht="26.25" customHeight="1">
      <c r="A74" s="373">
        <v>7</v>
      </c>
      <c r="B74" s="400" t="s">
        <v>541</v>
      </c>
      <c r="C74" s="420"/>
      <c r="D74" s="420"/>
      <c r="E74" s="420"/>
      <c r="F74" s="420"/>
      <c r="G74" s="420"/>
      <c r="H74" s="420"/>
      <c r="I74" s="420"/>
      <c r="J74" s="420"/>
      <c r="K74" s="420"/>
      <c r="L74" s="420"/>
      <c r="M74" s="420"/>
      <c r="N74" s="420"/>
      <c r="O74" s="420"/>
      <c r="P74" s="432"/>
      <c r="Q74" s="438">
        <v>126</v>
      </c>
      <c r="R74" s="450"/>
      <c r="S74" s="450"/>
      <c r="T74" s="450"/>
      <c r="U74" s="450"/>
      <c r="V74" s="450">
        <v>126</v>
      </c>
      <c r="W74" s="450"/>
      <c r="X74" s="450"/>
      <c r="Y74" s="450"/>
      <c r="Z74" s="450"/>
      <c r="AA74" s="450">
        <v>0</v>
      </c>
      <c r="AB74" s="450"/>
      <c r="AC74" s="450"/>
      <c r="AD74" s="450"/>
      <c r="AE74" s="450"/>
      <c r="AF74" s="450">
        <v>9</v>
      </c>
      <c r="AG74" s="450"/>
      <c r="AH74" s="450"/>
      <c r="AI74" s="450"/>
      <c r="AJ74" s="450"/>
      <c r="AK74" s="450">
        <v>0</v>
      </c>
      <c r="AL74" s="450"/>
      <c r="AM74" s="450"/>
      <c r="AN74" s="450"/>
      <c r="AO74" s="450"/>
      <c r="AP74" s="450">
        <v>0</v>
      </c>
      <c r="AQ74" s="450"/>
      <c r="AR74" s="450"/>
      <c r="AS74" s="450"/>
      <c r="AT74" s="450"/>
      <c r="AU74" s="450">
        <v>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6"/>
      <c r="CJ74" s="666"/>
      <c r="CK74" s="666"/>
      <c r="CL74" s="682"/>
      <c r="CM74" s="664"/>
      <c r="CN74" s="666"/>
      <c r="CO74" s="666"/>
      <c r="CP74" s="666"/>
      <c r="CQ74" s="682"/>
      <c r="CR74" s="664"/>
      <c r="CS74" s="666"/>
      <c r="CT74" s="666"/>
      <c r="CU74" s="666"/>
      <c r="CV74" s="682"/>
      <c r="CW74" s="664"/>
      <c r="CX74" s="666"/>
      <c r="CY74" s="666"/>
      <c r="CZ74" s="666"/>
      <c r="DA74" s="682"/>
      <c r="DB74" s="664"/>
      <c r="DC74" s="666"/>
      <c r="DD74" s="666"/>
      <c r="DE74" s="666"/>
      <c r="DF74" s="682"/>
      <c r="DG74" s="664"/>
      <c r="DH74" s="666"/>
      <c r="DI74" s="666"/>
      <c r="DJ74" s="666"/>
      <c r="DK74" s="682"/>
      <c r="DL74" s="664"/>
      <c r="DM74" s="666"/>
      <c r="DN74" s="666"/>
      <c r="DO74" s="666"/>
      <c r="DP74" s="682"/>
      <c r="DQ74" s="664"/>
      <c r="DR74" s="666"/>
      <c r="DS74" s="666"/>
      <c r="DT74" s="666"/>
      <c r="DU74" s="682"/>
      <c r="DV74" s="645"/>
      <c r="DW74" s="646"/>
      <c r="DX74" s="646"/>
      <c r="DY74" s="646"/>
      <c r="DZ74" s="718"/>
      <c r="EA74" s="365"/>
    </row>
    <row r="75" spans="1:131" ht="26.25" customHeight="1">
      <c r="A75" s="373">
        <v>8</v>
      </c>
      <c r="B75" s="400" t="s">
        <v>542</v>
      </c>
      <c r="C75" s="420"/>
      <c r="D75" s="420"/>
      <c r="E75" s="420"/>
      <c r="F75" s="420"/>
      <c r="G75" s="420"/>
      <c r="H75" s="420"/>
      <c r="I75" s="420"/>
      <c r="J75" s="420"/>
      <c r="K75" s="420"/>
      <c r="L75" s="420"/>
      <c r="M75" s="420"/>
      <c r="N75" s="420"/>
      <c r="O75" s="420"/>
      <c r="P75" s="432"/>
      <c r="Q75" s="444">
        <v>2904</v>
      </c>
      <c r="R75" s="456"/>
      <c r="S75" s="456"/>
      <c r="T75" s="456"/>
      <c r="U75" s="460"/>
      <c r="V75" s="461">
        <v>2907</v>
      </c>
      <c r="W75" s="456"/>
      <c r="X75" s="456"/>
      <c r="Y75" s="456"/>
      <c r="Z75" s="460"/>
      <c r="AA75" s="461">
        <v>-3</v>
      </c>
      <c r="AB75" s="456"/>
      <c r="AC75" s="456"/>
      <c r="AD75" s="456"/>
      <c r="AE75" s="460"/>
      <c r="AF75" s="461">
        <v>384</v>
      </c>
      <c r="AG75" s="456"/>
      <c r="AH75" s="456"/>
      <c r="AI75" s="456"/>
      <c r="AJ75" s="460"/>
      <c r="AK75" s="461">
        <v>0</v>
      </c>
      <c r="AL75" s="456"/>
      <c r="AM75" s="456"/>
      <c r="AN75" s="456"/>
      <c r="AO75" s="460"/>
      <c r="AP75" s="461">
        <v>0</v>
      </c>
      <c r="AQ75" s="456"/>
      <c r="AR75" s="456"/>
      <c r="AS75" s="456"/>
      <c r="AT75" s="460"/>
      <c r="AU75" s="461">
        <v>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6"/>
      <c r="CJ75" s="666"/>
      <c r="CK75" s="666"/>
      <c r="CL75" s="682"/>
      <c r="CM75" s="664"/>
      <c r="CN75" s="666"/>
      <c r="CO75" s="666"/>
      <c r="CP75" s="666"/>
      <c r="CQ75" s="682"/>
      <c r="CR75" s="664"/>
      <c r="CS75" s="666"/>
      <c r="CT75" s="666"/>
      <c r="CU75" s="666"/>
      <c r="CV75" s="682"/>
      <c r="CW75" s="664"/>
      <c r="CX75" s="666"/>
      <c r="CY75" s="666"/>
      <c r="CZ75" s="666"/>
      <c r="DA75" s="682"/>
      <c r="DB75" s="664"/>
      <c r="DC75" s="666"/>
      <c r="DD75" s="666"/>
      <c r="DE75" s="666"/>
      <c r="DF75" s="682"/>
      <c r="DG75" s="664"/>
      <c r="DH75" s="666"/>
      <c r="DI75" s="666"/>
      <c r="DJ75" s="666"/>
      <c r="DK75" s="682"/>
      <c r="DL75" s="664"/>
      <c r="DM75" s="666"/>
      <c r="DN75" s="666"/>
      <c r="DO75" s="666"/>
      <c r="DP75" s="682"/>
      <c r="DQ75" s="664"/>
      <c r="DR75" s="666"/>
      <c r="DS75" s="666"/>
      <c r="DT75" s="666"/>
      <c r="DU75" s="682"/>
      <c r="DV75" s="645"/>
      <c r="DW75" s="646"/>
      <c r="DX75" s="646"/>
      <c r="DY75" s="646"/>
      <c r="DZ75" s="718"/>
      <c r="EA75" s="365"/>
    </row>
    <row r="76" spans="1:131" ht="26.25" customHeight="1">
      <c r="A76" s="373">
        <v>9</v>
      </c>
      <c r="B76" s="400" t="s">
        <v>517</v>
      </c>
      <c r="C76" s="420"/>
      <c r="D76" s="420"/>
      <c r="E76" s="420"/>
      <c r="F76" s="420"/>
      <c r="G76" s="420"/>
      <c r="H76" s="420"/>
      <c r="I76" s="420"/>
      <c r="J76" s="420"/>
      <c r="K76" s="420"/>
      <c r="L76" s="420"/>
      <c r="M76" s="420"/>
      <c r="N76" s="420"/>
      <c r="O76" s="420"/>
      <c r="P76" s="432"/>
      <c r="Q76" s="444">
        <v>9</v>
      </c>
      <c r="R76" s="456"/>
      <c r="S76" s="456"/>
      <c r="T76" s="456"/>
      <c r="U76" s="460"/>
      <c r="V76" s="461">
        <v>9</v>
      </c>
      <c r="W76" s="456"/>
      <c r="X76" s="456"/>
      <c r="Y76" s="456"/>
      <c r="Z76" s="460"/>
      <c r="AA76" s="461">
        <v>0</v>
      </c>
      <c r="AB76" s="456"/>
      <c r="AC76" s="456"/>
      <c r="AD76" s="456"/>
      <c r="AE76" s="460"/>
      <c r="AF76" s="461">
        <v>0</v>
      </c>
      <c r="AG76" s="456"/>
      <c r="AH76" s="456"/>
      <c r="AI76" s="456"/>
      <c r="AJ76" s="460"/>
      <c r="AK76" s="461">
        <v>0</v>
      </c>
      <c r="AL76" s="456"/>
      <c r="AM76" s="456"/>
      <c r="AN76" s="456"/>
      <c r="AO76" s="460"/>
      <c r="AP76" s="461">
        <v>0</v>
      </c>
      <c r="AQ76" s="456"/>
      <c r="AR76" s="456"/>
      <c r="AS76" s="456"/>
      <c r="AT76" s="460"/>
      <c r="AU76" s="461">
        <v>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6"/>
      <c r="CJ76" s="666"/>
      <c r="CK76" s="666"/>
      <c r="CL76" s="682"/>
      <c r="CM76" s="664"/>
      <c r="CN76" s="666"/>
      <c r="CO76" s="666"/>
      <c r="CP76" s="666"/>
      <c r="CQ76" s="682"/>
      <c r="CR76" s="664"/>
      <c r="CS76" s="666"/>
      <c r="CT76" s="666"/>
      <c r="CU76" s="666"/>
      <c r="CV76" s="682"/>
      <c r="CW76" s="664"/>
      <c r="CX76" s="666"/>
      <c r="CY76" s="666"/>
      <c r="CZ76" s="666"/>
      <c r="DA76" s="682"/>
      <c r="DB76" s="664"/>
      <c r="DC76" s="666"/>
      <c r="DD76" s="666"/>
      <c r="DE76" s="666"/>
      <c r="DF76" s="682"/>
      <c r="DG76" s="664"/>
      <c r="DH76" s="666"/>
      <c r="DI76" s="666"/>
      <c r="DJ76" s="666"/>
      <c r="DK76" s="682"/>
      <c r="DL76" s="664"/>
      <c r="DM76" s="666"/>
      <c r="DN76" s="666"/>
      <c r="DO76" s="666"/>
      <c r="DP76" s="682"/>
      <c r="DQ76" s="664"/>
      <c r="DR76" s="666"/>
      <c r="DS76" s="666"/>
      <c r="DT76" s="666"/>
      <c r="DU76" s="682"/>
      <c r="DV76" s="645"/>
      <c r="DW76" s="646"/>
      <c r="DX76" s="646"/>
      <c r="DY76" s="646"/>
      <c r="DZ76" s="718"/>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6"/>
      <c r="CJ77" s="666"/>
      <c r="CK77" s="666"/>
      <c r="CL77" s="682"/>
      <c r="CM77" s="664"/>
      <c r="CN77" s="666"/>
      <c r="CO77" s="666"/>
      <c r="CP77" s="666"/>
      <c r="CQ77" s="682"/>
      <c r="CR77" s="664"/>
      <c r="CS77" s="666"/>
      <c r="CT77" s="666"/>
      <c r="CU77" s="666"/>
      <c r="CV77" s="682"/>
      <c r="CW77" s="664"/>
      <c r="CX77" s="666"/>
      <c r="CY77" s="666"/>
      <c r="CZ77" s="666"/>
      <c r="DA77" s="682"/>
      <c r="DB77" s="664"/>
      <c r="DC77" s="666"/>
      <c r="DD77" s="666"/>
      <c r="DE77" s="666"/>
      <c r="DF77" s="682"/>
      <c r="DG77" s="664"/>
      <c r="DH77" s="666"/>
      <c r="DI77" s="666"/>
      <c r="DJ77" s="666"/>
      <c r="DK77" s="682"/>
      <c r="DL77" s="664"/>
      <c r="DM77" s="666"/>
      <c r="DN77" s="666"/>
      <c r="DO77" s="666"/>
      <c r="DP77" s="682"/>
      <c r="DQ77" s="664"/>
      <c r="DR77" s="666"/>
      <c r="DS77" s="666"/>
      <c r="DT77" s="666"/>
      <c r="DU77" s="682"/>
      <c r="DV77" s="645"/>
      <c r="DW77" s="646"/>
      <c r="DX77" s="646"/>
      <c r="DY77" s="646"/>
      <c r="DZ77" s="718"/>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6"/>
      <c r="CJ78" s="666"/>
      <c r="CK78" s="666"/>
      <c r="CL78" s="682"/>
      <c r="CM78" s="664"/>
      <c r="CN78" s="666"/>
      <c r="CO78" s="666"/>
      <c r="CP78" s="666"/>
      <c r="CQ78" s="682"/>
      <c r="CR78" s="664"/>
      <c r="CS78" s="666"/>
      <c r="CT78" s="666"/>
      <c r="CU78" s="666"/>
      <c r="CV78" s="682"/>
      <c r="CW78" s="664"/>
      <c r="CX78" s="666"/>
      <c r="CY78" s="666"/>
      <c r="CZ78" s="666"/>
      <c r="DA78" s="682"/>
      <c r="DB78" s="664"/>
      <c r="DC78" s="666"/>
      <c r="DD78" s="666"/>
      <c r="DE78" s="666"/>
      <c r="DF78" s="682"/>
      <c r="DG78" s="664"/>
      <c r="DH78" s="666"/>
      <c r="DI78" s="666"/>
      <c r="DJ78" s="666"/>
      <c r="DK78" s="682"/>
      <c r="DL78" s="664"/>
      <c r="DM78" s="666"/>
      <c r="DN78" s="666"/>
      <c r="DO78" s="666"/>
      <c r="DP78" s="682"/>
      <c r="DQ78" s="664"/>
      <c r="DR78" s="666"/>
      <c r="DS78" s="666"/>
      <c r="DT78" s="666"/>
      <c r="DU78" s="682"/>
      <c r="DV78" s="645"/>
      <c r="DW78" s="646"/>
      <c r="DX78" s="646"/>
      <c r="DY78" s="646"/>
      <c r="DZ78" s="718"/>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6"/>
      <c r="CJ79" s="666"/>
      <c r="CK79" s="666"/>
      <c r="CL79" s="682"/>
      <c r="CM79" s="664"/>
      <c r="CN79" s="666"/>
      <c r="CO79" s="666"/>
      <c r="CP79" s="666"/>
      <c r="CQ79" s="682"/>
      <c r="CR79" s="664"/>
      <c r="CS79" s="666"/>
      <c r="CT79" s="666"/>
      <c r="CU79" s="666"/>
      <c r="CV79" s="682"/>
      <c r="CW79" s="664"/>
      <c r="CX79" s="666"/>
      <c r="CY79" s="666"/>
      <c r="CZ79" s="666"/>
      <c r="DA79" s="682"/>
      <c r="DB79" s="664"/>
      <c r="DC79" s="666"/>
      <c r="DD79" s="666"/>
      <c r="DE79" s="666"/>
      <c r="DF79" s="682"/>
      <c r="DG79" s="664"/>
      <c r="DH79" s="666"/>
      <c r="DI79" s="666"/>
      <c r="DJ79" s="666"/>
      <c r="DK79" s="682"/>
      <c r="DL79" s="664"/>
      <c r="DM79" s="666"/>
      <c r="DN79" s="666"/>
      <c r="DO79" s="666"/>
      <c r="DP79" s="682"/>
      <c r="DQ79" s="664"/>
      <c r="DR79" s="666"/>
      <c r="DS79" s="666"/>
      <c r="DT79" s="666"/>
      <c r="DU79" s="682"/>
      <c r="DV79" s="645"/>
      <c r="DW79" s="646"/>
      <c r="DX79" s="646"/>
      <c r="DY79" s="646"/>
      <c r="DZ79" s="718"/>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6"/>
      <c r="CJ80" s="666"/>
      <c r="CK80" s="666"/>
      <c r="CL80" s="682"/>
      <c r="CM80" s="664"/>
      <c r="CN80" s="666"/>
      <c r="CO80" s="666"/>
      <c r="CP80" s="666"/>
      <c r="CQ80" s="682"/>
      <c r="CR80" s="664"/>
      <c r="CS80" s="666"/>
      <c r="CT80" s="666"/>
      <c r="CU80" s="666"/>
      <c r="CV80" s="682"/>
      <c r="CW80" s="664"/>
      <c r="CX80" s="666"/>
      <c r="CY80" s="666"/>
      <c r="CZ80" s="666"/>
      <c r="DA80" s="682"/>
      <c r="DB80" s="664"/>
      <c r="DC80" s="666"/>
      <c r="DD80" s="666"/>
      <c r="DE80" s="666"/>
      <c r="DF80" s="682"/>
      <c r="DG80" s="664"/>
      <c r="DH80" s="666"/>
      <c r="DI80" s="666"/>
      <c r="DJ80" s="666"/>
      <c r="DK80" s="682"/>
      <c r="DL80" s="664"/>
      <c r="DM80" s="666"/>
      <c r="DN80" s="666"/>
      <c r="DO80" s="666"/>
      <c r="DP80" s="682"/>
      <c r="DQ80" s="664"/>
      <c r="DR80" s="666"/>
      <c r="DS80" s="666"/>
      <c r="DT80" s="666"/>
      <c r="DU80" s="682"/>
      <c r="DV80" s="645"/>
      <c r="DW80" s="646"/>
      <c r="DX80" s="646"/>
      <c r="DY80" s="646"/>
      <c r="DZ80" s="718"/>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6"/>
      <c r="CJ81" s="666"/>
      <c r="CK81" s="666"/>
      <c r="CL81" s="682"/>
      <c r="CM81" s="664"/>
      <c r="CN81" s="666"/>
      <c r="CO81" s="666"/>
      <c r="CP81" s="666"/>
      <c r="CQ81" s="682"/>
      <c r="CR81" s="664"/>
      <c r="CS81" s="666"/>
      <c r="CT81" s="666"/>
      <c r="CU81" s="666"/>
      <c r="CV81" s="682"/>
      <c r="CW81" s="664"/>
      <c r="CX81" s="666"/>
      <c r="CY81" s="666"/>
      <c r="CZ81" s="666"/>
      <c r="DA81" s="682"/>
      <c r="DB81" s="664"/>
      <c r="DC81" s="666"/>
      <c r="DD81" s="666"/>
      <c r="DE81" s="666"/>
      <c r="DF81" s="682"/>
      <c r="DG81" s="664"/>
      <c r="DH81" s="666"/>
      <c r="DI81" s="666"/>
      <c r="DJ81" s="666"/>
      <c r="DK81" s="682"/>
      <c r="DL81" s="664"/>
      <c r="DM81" s="666"/>
      <c r="DN81" s="666"/>
      <c r="DO81" s="666"/>
      <c r="DP81" s="682"/>
      <c r="DQ81" s="664"/>
      <c r="DR81" s="666"/>
      <c r="DS81" s="666"/>
      <c r="DT81" s="666"/>
      <c r="DU81" s="682"/>
      <c r="DV81" s="645"/>
      <c r="DW81" s="646"/>
      <c r="DX81" s="646"/>
      <c r="DY81" s="646"/>
      <c r="DZ81" s="718"/>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6"/>
      <c r="CJ82" s="666"/>
      <c r="CK82" s="666"/>
      <c r="CL82" s="682"/>
      <c r="CM82" s="664"/>
      <c r="CN82" s="666"/>
      <c r="CO82" s="666"/>
      <c r="CP82" s="666"/>
      <c r="CQ82" s="682"/>
      <c r="CR82" s="664"/>
      <c r="CS82" s="666"/>
      <c r="CT82" s="666"/>
      <c r="CU82" s="666"/>
      <c r="CV82" s="682"/>
      <c r="CW82" s="664"/>
      <c r="CX82" s="666"/>
      <c r="CY82" s="666"/>
      <c r="CZ82" s="666"/>
      <c r="DA82" s="682"/>
      <c r="DB82" s="664"/>
      <c r="DC82" s="666"/>
      <c r="DD82" s="666"/>
      <c r="DE82" s="666"/>
      <c r="DF82" s="682"/>
      <c r="DG82" s="664"/>
      <c r="DH82" s="666"/>
      <c r="DI82" s="666"/>
      <c r="DJ82" s="666"/>
      <c r="DK82" s="682"/>
      <c r="DL82" s="664"/>
      <c r="DM82" s="666"/>
      <c r="DN82" s="666"/>
      <c r="DO82" s="666"/>
      <c r="DP82" s="682"/>
      <c r="DQ82" s="664"/>
      <c r="DR82" s="666"/>
      <c r="DS82" s="666"/>
      <c r="DT82" s="666"/>
      <c r="DU82" s="682"/>
      <c r="DV82" s="645"/>
      <c r="DW82" s="646"/>
      <c r="DX82" s="646"/>
      <c r="DY82" s="646"/>
      <c r="DZ82" s="718"/>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6"/>
      <c r="CJ83" s="666"/>
      <c r="CK83" s="666"/>
      <c r="CL83" s="682"/>
      <c r="CM83" s="664"/>
      <c r="CN83" s="666"/>
      <c r="CO83" s="666"/>
      <c r="CP83" s="666"/>
      <c r="CQ83" s="682"/>
      <c r="CR83" s="664"/>
      <c r="CS83" s="666"/>
      <c r="CT83" s="666"/>
      <c r="CU83" s="666"/>
      <c r="CV83" s="682"/>
      <c r="CW83" s="664"/>
      <c r="CX83" s="666"/>
      <c r="CY83" s="666"/>
      <c r="CZ83" s="666"/>
      <c r="DA83" s="682"/>
      <c r="DB83" s="664"/>
      <c r="DC83" s="666"/>
      <c r="DD83" s="666"/>
      <c r="DE83" s="666"/>
      <c r="DF83" s="682"/>
      <c r="DG83" s="664"/>
      <c r="DH83" s="666"/>
      <c r="DI83" s="666"/>
      <c r="DJ83" s="666"/>
      <c r="DK83" s="682"/>
      <c r="DL83" s="664"/>
      <c r="DM83" s="666"/>
      <c r="DN83" s="666"/>
      <c r="DO83" s="666"/>
      <c r="DP83" s="682"/>
      <c r="DQ83" s="664"/>
      <c r="DR83" s="666"/>
      <c r="DS83" s="666"/>
      <c r="DT83" s="666"/>
      <c r="DU83" s="682"/>
      <c r="DV83" s="645"/>
      <c r="DW83" s="646"/>
      <c r="DX83" s="646"/>
      <c r="DY83" s="646"/>
      <c r="DZ83" s="718"/>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6"/>
      <c r="CJ84" s="666"/>
      <c r="CK84" s="666"/>
      <c r="CL84" s="682"/>
      <c r="CM84" s="664"/>
      <c r="CN84" s="666"/>
      <c r="CO84" s="666"/>
      <c r="CP84" s="666"/>
      <c r="CQ84" s="682"/>
      <c r="CR84" s="664"/>
      <c r="CS84" s="666"/>
      <c r="CT84" s="666"/>
      <c r="CU84" s="666"/>
      <c r="CV84" s="682"/>
      <c r="CW84" s="664"/>
      <c r="CX84" s="666"/>
      <c r="CY84" s="666"/>
      <c r="CZ84" s="666"/>
      <c r="DA84" s="682"/>
      <c r="DB84" s="664"/>
      <c r="DC84" s="666"/>
      <c r="DD84" s="666"/>
      <c r="DE84" s="666"/>
      <c r="DF84" s="682"/>
      <c r="DG84" s="664"/>
      <c r="DH84" s="666"/>
      <c r="DI84" s="666"/>
      <c r="DJ84" s="666"/>
      <c r="DK84" s="682"/>
      <c r="DL84" s="664"/>
      <c r="DM84" s="666"/>
      <c r="DN84" s="666"/>
      <c r="DO84" s="666"/>
      <c r="DP84" s="682"/>
      <c r="DQ84" s="664"/>
      <c r="DR84" s="666"/>
      <c r="DS84" s="666"/>
      <c r="DT84" s="666"/>
      <c r="DU84" s="682"/>
      <c r="DV84" s="645"/>
      <c r="DW84" s="646"/>
      <c r="DX84" s="646"/>
      <c r="DY84" s="646"/>
      <c r="DZ84" s="718"/>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6"/>
      <c r="CJ85" s="666"/>
      <c r="CK85" s="666"/>
      <c r="CL85" s="682"/>
      <c r="CM85" s="664"/>
      <c r="CN85" s="666"/>
      <c r="CO85" s="666"/>
      <c r="CP85" s="666"/>
      <c r="CQ85" s="682"/>
      <c r="CR85" s="664"/>
      <c r="CS85" s="666"/>
      <c r="CT85" s="666"/>
      <c r="CU85" s="666"/>
      <c r="CV85" s="682"/>
      <c r="CW85" s="664"/>
      <c r="CX85" s="666"/>
      <c r="CY85" s="666"/>
      <c r="CZ85" s="666"/>
      <c r="DA85" s="682"/>
      <c r="DB85" s="664"/>
      <c r="DC85" s="666"/>
      <c r="DD85" s="666"/>
      <c r="DE85" s="666"/>
      <c r="DF85" s="682"/>
      <c r="DG85" s="664"/>
      <c r="DH85" s="666"/>
      <c r="DI85" s="666"/>
      <c r="DJ85" s="666"/>
      <c r="DK85" s="682"/>
      <c r="DL85" s="664"/>
      <c r="DM85" s="666"/>
      <c r="DN85" s="666"/>
      <c r="DO85" s="666"/>
      <c r="DP85" s="682"/>
      <c r="DQ85" s="664"/>
      <c r="DR85" s="666"/>
      <c r="DS85" s="666"/>
      <c r="DT85" s="666"/>
      <c r="DU85" s="682"/>
      <c r="DV85" s="645"/>
      <c r="DW85" s="646"/>
      <c r="DX85" s="646"/>
      <c r="DY85" s="646"/>
      <c r="DZ85" s="718"/>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6"/>
      <c r="CJ86" s="666"/>
      <c r="CK86" s="666"/>
      <c r="CL86" s="682"/>
      <c r="CM86" s="664"/>
      <c r="CN86" s="666"/>
      <c r="CO86" s="666"/>
      <c r="CP86" s="666"/>
      <c r="CQ86" s="682"/>
      <c r="CR86" s="664"/>
      <c r="CS86" s="666"/>
      <c r="CT86" s="666"/>
      <c r="CU86" s="666"/>
      <c r="CV86" s="682"/>
      <c r="CW86" s="664"/>
      <c r="CX86" s="666"/>
      <c r="CY86" s="666"/>
      <c r="CZ86" s="666"/>
      <c r="DA86" s="682"/>
      <c r="DB86" s="664"/>
      <c r="DC86" s="666"/>
      <c r="DD86" s="666"/>
      <c r="DE86" s="666"/>
      <c r="DF86" s="682"/>
      <c r="DG86" s="664"/>
      <c r="DH86" s="666"/>
      <c r="DI86" s="666"/>
      <c r="DJ86" s="666"/>
      <c r="DK86" s="682"/>
      <c r="DL86" s="664"/>
      <c r="DM86" s="666"/>
      <c r="DN86" s="666"/>
      <c r="DO86" s="666"/>
      <c r="DP86" s="682"/>
      <c r="DQ86" s="664"/>
      <c r="DR86" s="666"/>
      <c r="DS86" s="666"/>
      <c r="DT86" s="666"/>
      <c r="DU86" s="682"/>
      <c r="DV86" s="645"/>
      <c r="DW86" s="646"/>
      <c r="DX86" s="646"/>
      <c r="DY86" s="646"/>
      <c r="DZ86" s="718"/>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6"/>
      <c r="CJ87" s="666"/>
      <c r="CK87" s="666"/>
      <c r="CL87" s="682"/>
      <c r="CM87" s="664"/>
      <c r="CN87" s="666"/>
      <c r="CO87" s="666"/>
      <c r="CP87" s="666"/>
      <c r="CQ87" s="682"/>
      <c r="CR87" s="664"/>
      <c r="CS87" s="666"/>
      <c r="CT87" s="666"/>
      <c r="CU87" s="666"/>
      <c r="CV87" s="682"/>
      <c r="CW87" s="664"/>
      <c r="CX87" s="666"/>
      <c r="CY87" s="666"/>
      <c r="CZ87" s="666"/>
      <c r="DA87" s="682"/>
      <c r="DB87" s="664"/>
      <c r="DC87" s="666"/>
      <c r="DD87" s="666"/>
      <c r="DE87" s="666"/>
      <c r="DF87" s="682"/>
      <c r="DG87" s="664"/>
      <c r="DH87" s="666"/>
      <c r="DI87" s="666"/>
      <c r="DJ87" s="666"/>
      <c r="DK87" s="682"/>
      <c r="DL87" s="664"/>
      <c r="DM87" s="666"/>
      <c r="DN87" s="666"/>
      <c r="DO87" s="666"/>
      <c r="DP87" s="682"/>
      <c r="DQ87" s="664"/>
      <c r="DR87" s="666"/>
      <c r="DS87" s="666"/>
      <c r="DT87" s="666"/>
      <c r="DU87" s="682"/>
      <c r="DV87" s="645"/>
      <c r="DW87" s="646"/>
      <c r="DX87" s="646"/>
      <c r="DY87" s="646"/>
      <c r="DZ87" s="718"/>
      <c r="EA87" s="365"/>
    </row>
    <row r="88" spans="1:131" ht="26.25" customHeight="1">
      <c r="A88" s="374" t="s">
        <v>250</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4056</v>
      </c>
      <c r="AG88" s="452"/>
      <c r="AH88" s="452"/>
      <c r="AI88" s="452"/>
      <c r="AJ88" s="452"/>
      <c r="AK88" s="455"/>
      <c r="AL88" s="455"/>
      <c r="AM88" s="455"/>
      <c r="AN88" s="455"/>
      <c r="AO88" s="455"/>
      <c r="AP88" s="452">
        <v>0</v>
      </c>
      <c r="AQ88" s="452"/>
      <c r="AR88" s="452"/>
      <c r="AS88" s="452"/>
      <c r="AT88" s="452"/>
      <c r="AU88" s="452">
        <v>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6"/>
      <c r="CJ88" s="666"/>
      <c r="CK88" s="666"/>
      <c r="CL88" s="682"/>
      <c r="CM88" s="664"/>
      <c r="CN88" s="666"/>
      <c r="CO88" s="666"/>
      <c r="CP88" s="666"/>
      <c r="CQ88" s="682"/>
      <c r="CR88" s="664"/>
      <c r="CS88" s="666"/>
      <c r="CT88" s="666"/>
      <c r="CU88" s="666"/>
      <c r="CV88" s="682"/>
      <c r="CW88" s="664"/>
      <c r="CX88" s="666"/>
      <c r="CY88" s="666"/>
      <c r="CZ88" s="666"/>
      <c r="DA88" s="682"/>
      <c r="DB88" s="664"/>
      <c r="DC88" s="666"/>
      <c r="DD88" s="666"/>
      <c r="DE88" s="666"/>
      <c r="DF88" s="682"/>
      <c r="DG88" s="664"/>
      <c r="DH88" s="666"/>
      <c r="DI88" s="666"/>
      <c r="DJ88" s="666"/>
      <c r="DK88" s="682"/>
      <c r="DL88" s="664"/>
      <c r="DM88" s="666"/>
      <c r="DN88" s="666"/>
      <c r="DO88" s="666"/>
      <c r="DP88" s="682"/>
      <c r="DQ88" s="664"/>
      <c r="DR88" s="666"/>
      <c r="DS88" s="666"/>
      <c r="DT88" s="666"/>
      <c r="DU88" s="682"/>
      <c r="DV88" s="645"/>
      <c r="DW88" s="646"/>
      <c r="DX88" s="646"/>
      <c r="DY88" s="646"/>
      <c r="DZ88" s="718"/>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6"/>
      <c r="CJ89" s="666"/>
      <c r="CK89" s="666"/>
      <c r="CL89" s="682"/>
      <c r="CM89" s="664"/>
      <c r="CN89" s="666"/>
      <c r="CO89" s="666"/>
      <c r="CP89" s="666"/>
      <c r="CQ89" s="682"/>
      <c r="CR89" s="664"/>
      <c r="CS89" s="666"/>
      <c r="CT89" s="666"/>
      <c r="CU89" s="666"/>
      <c r="CV89" s="682"/>
      <c r="CW89" s="664"/>
      <c r="CX89" s="666"/>
      <c r="CY89" s="666"/>
      <c r="CZ89" s="666"/>
      <c r="DA89" s="682"/>
      <c r="DB89" s="664"/>
      <c r="DC89" s="666"/>
      <c r="DD89" s="666"/>
      <c r="DE89" s="666"/>
      <c r="DF89" s="682"/>
      <c r="DG89" s="664"/>
      <c r="DH89" s="666"/>
      <c r="DI89" s="666"/>
      <c r="DJ89" s="666"/>
      <c r="DK89" s="682"/>
      <c r="DL89" s="664"/>
      <c r="DM89" s="666"/>
      <c r="DN89" s="666"/>
      <c r="DO89" s="666"/>
      <c r="DP89" s="682"/>
      <c r="DQ89" s="664"/>
      <c r="DR89" s="666"/>
      <c r="DS89" s="666"/>
      <c r="DT89" s="666"/>
      <c r="DU89" s="682"/>
      <c r="DV89" s="645"/>
      <c r="DW89" s="646"/>
      <c r="DX89" s="646"/>
      <c r="DY89" s="646"/>
      <c r="DZ89" s="718"/>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6"/>
      <c r="CJ90" s="666"/>
      <c r="CK90" s="666"/>
      <c r="CL90" s="682"/>
      <c r="CM90" s="664"/>
      <c r="CN90" s="666"/>
      <c r="CO90" s="666"/>
      <c r="CP90" s="666"/>
      <c r="CQ90" s="682"/>
      <c r="CR90" s="664"/>
      <c r="CS90" s="666"/>
      <c r="CT90" s="666"/>
      <c r="CU90" s="666"/>
      <c r="CV90" s="682"/>
      <c r="CW90" s="664"/>
      <c r="CX90" s="666"/>
      <c r="CY90" s="666"/>
      <c r="CZ90" s="666"/>
      <c r="DA90" s="682"/>
      <c r="DB90" s="664"/>
      <c r="DC90" s="666"/>
      <c r="DD90" s="666"/>
      <c r="DE90" s="666"/>
      <c r="DF90" s="682"/>
      <c r="DG90" s="664"/>
      <c r="DH90" s="666"/>
      <c r="DI90" s="666"/>
      <c r="DJ90" s="666"/>
      <c r="DK90" s="682"/>
      <c r="DL90" s="664"/>
      <c r="DM90" s="666"/>
      <c r="DN90" s="666"/>
      <c r="DO90" s="666"/>
      <c r="DP90" s="682"/>
      <c r="DQ90" s="664"/>
      <c r="DR90" s="666"/>
      <c r="DS90" s="666"/>
      <c r="DT90" s="666"/>
      <c r="DU90" s="682"/>
      <c r="DV90" s="645"/>
      <c r="DW90" s="646"/>
      <c r="DX90" s="646"/>
      <c r="DY90" s="646"/>
      <c r="DZ90" s="718"/>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6"/>
      <c r="CJ91" s="666"/>
      <c r="CK91" s="666"/>
      <c r="CL91" s="682"/>
      <c r="CM91" s="664"/>
      <c r="CN91" s="666"/>
      <c r="CO91" s="666"/>
      <c r="CP91" s="666"/>
      <c r="CQ91" s="682"/>
      <c r="CR91" s="664"/>
      <c r="CS91" s="666"/>
      <c r="CT91" s="666"/>
      <c r="CU91" s="666"/>
      <c r="CV91" s="682"/>
      <c r="CW91" s="664"/>
      <c r="CX91" s="666"/>
      <c r="CY91" s="666"/>
      <c r="CZ91" s="666"/>
      <c r="DA91" s="682"/>
      <c r="DB91" s="664"/>
      <c r="DC91" s="666"/>
      <c r="DD91" s="666"/>
      <c r="DE91" s="666"/>
      <c r="DF91" s="682"/>
      <c r="DG91" s="664"/>
      <c r="DH91" s="666"/>
      <c r="DI91" s="666"/>
      <c r="DJ91" s="666"/>
      <c r="DK91" s="682"/>
      <c r="DL91" s="664"/>
      <c r="DM91" s="666"/>
      <c r="DN91" s="666"/>
      <c r="DO91" s="666"/>
      <c r="DP91" s="682"/>
      <c r="DQ91" s="664"/>
      <c r="DR91" s="666"/>
      <c r="DS91" s="666"/>
      <c r="DT91" s="666"/>
      <c r="DU91" s="682"/>
      <c r="DV91" s="645"/>
      <c r="DW91" s="646"/>
      <c r="DX91" s="646"/>
      <c r="DY91" s="646"/>
      <c r="DZ91" s="718"/>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6"/>
      <c r="CJ92" s="666"/>
      <c r="CK92" s="666"/>
      <c r="CL92" s="682"/>
      <c r="CM92" s="664"/>
      <c r="CN92" s="666"/>
      <c r="CO92" s="666"/>
      <c r="CP92" s="666"/>
      <c r="CQ92" s="682"/>
      <c r="CR92" s="664"/>
      <c r="CS92" s="666"/>
      <c r="CT92" s="666"/>
      <c r="CU92" s="666"/>
      <c r="CV92" s="682"/>
      <c r="CW92" s="664"/>
      <c r="CX92" s="666"/>
      <c r="CY92" s="666"/>
      <c r="CZ92" s="666"/>
      <c r="DA92" s="682"/>
      <c r="DB92" s="664"/>
      <c r="DC92" s="666"/>
      <c r="DD92" s="666"/>
      <c r="DE92" s="666"/>
      <c r="DF92" s="682"/>
      <c r="DG92" s="664"/>
      <c r="DH92" s="666"/>
      <c r="DI92" s="666"/>
      <c r="DJ92" s="666"/>
      <c r="DK92" s="682"/>
      <c r="DL92" s="664"/>
      <c r="DM92" s="666"/>
      <c r="DN92" s="666"/>
      <c r="DO92" s="666"/>
      <c r="DP92" s="682"/>
      <c r="DQ92" s="664"/>
      <c r="DR92" s="666"/>
      <c r="DS92" s="666"/>
      <c r="DT92" s="666"/>
      <c r="DU92" s="682"/>
      <c r="DV92" s="645"/>
      <c r="DW92" s="646"/>
      <c r="DX92" s="646"/>
      <c r="DY92" s="646"/>
      <c r="DZ92" s="718"/>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6"/>
      <c r="CJ93" s="666"/>
      <c r="CK93" s="666"/>
      <c r="CL93" s="682"/>
      <c r="CM93" s="664"/>
      <c r="CN93" s="666"/>
      <c r="CO93" s="666"/>
      <c r="CP93" s="666"/>
      <c r="CQ93" s="682"/>
      <c r="CR93" s="664"/>
      <c r="CS93" s="666"/>
      <c r="CT93" s="666"/>
      <c r="CU93" s="666"/>
      <c r="CV93" s="682"/>
      <c r="CW93" s="664"/>
      <c r="CX93" s="666"/>
      <c r="CY93" s="666"/>
      <c r="CZ93" s="666"/>
      <c r="DA93" s="682"/>
      <c r="DB93" s="664"/>
      <c r="DC93" s="666"/>
      <c r="DD93" s="666"/>
      <c r="DE93" s="666"/>
      <c r="DF93" s="682"/>
      <c r="DG93" s="664"/>
      <c r="DH93" s="666"/>
      <c r="DI93" s="666"/>
      <c r="DJ93" s="666"/>
      <c r="DK93" s="682"/>
      <c r="DL93" s="664"/>
      <c r="DM93" s="666"/>
      <c r="DN93" s="666"/>
      <c r="DO93" s="666"/>
      <c r="DP93" s="682"/>
      <c r="DQ93" s="664"/>
      <c r="DR93" s="666"/>
      <c r="DS93" s="666"/>
      <c r="DT93" s="666"/>
      <c r="DU93" s="682"/>
      <c r="DV93" s="645"/>
      <c r="DW93" s="646"/>
      <c r="DX93" s="646"/>
      <c r="DY93" s="646"/>
      <c r="DZ93" s="718"/>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6"/>
      <c r="CJ94" s="666"/>
      <c r="CK94" s="666"/>
      <c r="CL94" s="682"/>
      <c r="CM94" s="664"/>
      <c r="CN94" s="666"/>
      <c r="CO94" s="666"/>
      <c r="CP94" s="666"/>
      <c r="CQ94" s="682"/>
      <c r="CR94" s="664"/>
      <c r="CS94" s="666"/>
      <c r="CT94" s="666"/>
      <c r="CU94" s="666"/>
      <c r="CV94" s="682"/>
      <c r="CW94" s="664"/>
      <c r="CX94" s="666"/>
      <c r="CY94" s="666"/>
      <c r="CZ94" s="666"/>
      <c r="DA94" s="682"/>
      <c r="DB94" s="664"/>
      <c r="DC94" s="666"/>
      <c r="DD94" s="666"/>
      <c r="DE94" s="666"/>
      <c r="DF94" s="682"/>
      <c r="DG94" s="664"/>
      <c r="DH94" s="666"/>
      <c r="DI94" s="666"/>
      <c r="DJ94" s="666"/>
      <c r="DK94" s="682"/>
      <c r="DL94" s="664"/>
      <c r="DM94" s="666"/>
      <c r="DN94" s="666"/>
      <c r="DO94" s="666"/>
      <c r="DP94" s="682"/>
      <c r="DQ94" s="664"/>
      <c r="DR94" s="666"/>
      <c r="DS94" s="666"/>
      <c r="DT94" s="666"/>
      <c r="DU94" s="682"/>
      <c r="DV94" s="645"/>
      <c r="DW94" s="646"/>
      <c r="DX94" s="646"/>
      <c r="DY94" s="646"/>
      <c r="DZ94" s="718"/>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6"/>
      <c r="CJ95" s="666"/>
      <c r="CK95" s="666"/>
      <c r="CL95" s="682"/>
      <c r="CM95" s="664"/>
      <c r="CN95" s="666"/>
      <c r="CO95" s="666"/>
      <c r="CP95" s="666"/>
      <c r="CQ95" s="682"/>
      <c r="CR95" s="664"/>
      <c r="CS95" s="666"/>
      <c r="CT95" s="666"/>
      <c r="CU95" s="666"/>
      <c r="CV95" s="682"/>
      <c r="CW95" s="664"/>
      <c r="CX95" s="666"/>
      <c r="CY95" s="666"/>
      <c r="CZ95" s="666"/>
      <c r="DA95" s="682"/>
      <c r="DB95" s="664"/>
      <c r="DC95" s="666"/>
      <c r="DD95" s="666"/>
      <c r="DE95" s="666"/>
      <c r="DF95" s="682"/>
      <c r="DG95" s="664"/>
      <c r="DH95" s="666"/>
      <c r="DI95" s="666"/>
      <c r="DJ95" s="666"/>
      <c r="DK95" s="682"/>
      <c r="DL95" s="664"/>
      <c r="DM95" s="666"/>
      <c r="DN95" s="666"/>
      <c r="DO95" s="666"/>
      <c r="DP95" s="682"/>
      <c r="DQ95" s="664"/>
      <c r="DR95" s="666"/>
      <c r="DS95" s="666"/>
      <c r="DT95" s="666"/>
      <c r="DU95" s="682"/>
      <c r="DV95" s="645"/>
      <c r="DW95" s="646"/>
      <c r="DX95" s="646"/>
      <c r="DY95" s="646"/>
      <c r="DZ95" s="718"/>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6"/>
      <c r="CJ96" s="666"/>
      <c r="CK96" s="666"/>
      <c r="CL96" s="682"/>
      <c r="CM96" s="664"/>
      <c r="CN96" s="666"/>
      <c r="CO96" s="666"/>
      <c r="CP96" s="666"/>
      <c r="CQ96" s="682"/>
      <c r="CR96" s="664"/>
      <c r="CS96" s="666"/>
      <c r="CT96" s="666"/>
      <c r="CU96" s="666"/>
      <c r="CV96" s="682"/>
      <c r="CW96" s="664"/>
      <c r="CX96" s="666"/>
      <c r="CY96" s="666"/>
      <c r="CZ96" s="666"/>
      <c r="DA96" s="682"/>
      <c r="DB96" s="664"/>
      <c r="DC96" s="666"/>
      <c r="DD96" s="666"/>
      <c r="DE96" s="666"/>
      <c r="DF96" s="682"/>
      <c r="DG96" s="664"/>
      <c r="DH96" s="666"/>
      <c r="DI96" s="666"/>
      <c r="DJ96" s="666"/>
      <c r="DK96" s="682"/>
      <c r="DL96" s="664"/>
      <c r="DM96" s="666"/>
      <c r="DN96" s="666"/>
      <c r="DO96" s="666"/>
      <c r="DP96" s="682"/>
      <c r="DQ96" s="664"/>
      <c r="DR96" s="666"/>
      <c r="DS96" s="666"/>
      <c r="DT96" s="666"/>
      <c r="DU96" s="682"/>
      <c r="DV96" s="645"/>
      <c r="DW96" s="646"/>
      <c r="DX96" s="646"/>
      <c r="DY96" s="646"/>
      <c r="DZ96" s="718"/>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6"/>
      <c r="CJ97" s="666"/>
      <c r="CK97" s="666"/>
      <c r="CL97" s="682"/>
      <c r="CM97" s="664"/>
      <c r="CN97" s="666"/>
      <c r="CO97" s="666"/>
      <c r="CP97" s="666"/>
      <c r="CQ97" s="682"/>
      <c r="CR97" s="664"/>
      <c r="CS97" s="666"/>
      <c r="CT97" s="666"/>
      <c r="CU97" s="666"/>
      <c r="CV97" s="682"/>
      <c r="CW97" s="664"/>
      <c r="CX97" s="666"/>
      <c r="CY97" s="666"/>
      <c r="CZ97" s="666"/>
      <c r="DA97" s="682"/>
      <c r="DB97" s="664"/>
      <c r="DC97" s="666"/>
      <c r="DD97" s="666"/>
      <c r="DE97" s="666"/>
      <c r="DF97" s="682"/>
      <c r="DG97" s="664"/>
      <c r="DH97" s="666"/>
      <c r="DI97" s="666"/>
      <c r="DJ97" s="666"/>
      <c r="DK97" s="682"/>
      <c r="DL97" s="664"/>
      <c r="DM97" s="666"/>
      <c r="DN97" s="666"/>
      <c r="DO97" s="666"/>
      <c r="DP97" s="682"/>
      <c r="DQ97" s="664"/>
      <c r="DR97" s="666"/>
      <c r="DS97" s="666"/>
      <c r="DT97" s="666"/>
      <c r="DU97" s="682"/>
      <c r="DV97" s="645"/>
      <c r="DW97" s="646"/>
      <c r="DX97" s="646"/>
      <c r="DY97" s="646"/>
      <c r="DZ97" s="718"/>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6"/>
      <c r="CJ98" s="666"/>
      <c r="CK98" s="666"/>
      <c r="CL98" s="682"/>
      <c r="CM98" s="664"/>
      <c r="CN98" s="666"/>
      <c r="CO98" s="666"/>
      <c r="CP98" s="666"/>
      <c r="CQ98" s="682"/>
      <c r="CR98" s="664"/>
      <c r="CS98" s="666"/>
      <c r="CT98" s="666"/>
      <c r="CU98" s="666"/>
      <c r="CV98" s="682"/>
      <c r="CW98" s="664"/>
      <c r="CX98" s="666"/>
      <c r="CY98" s="666"/>
      <c r="CZ98" s="666"/>
      <c r="DA98" s="682"/>
      <c r="DB98" s="664"/>
      <c r="DC98" s="666"/>
      <c r="DD98" s="666"/>
      <c r="DE98" s="666"/>
      <c r="DF98" s="682"/>
      <c r="DG98" s="664"/>
      <c r="DH98" s="666"/>
      <c r="DI98" s="666"/>
      <c r="DJ98" s="666"/>
      <c r="DK98" s="682"/>
      <c r="DL98" s="664"/>
      <c r="DM98" s="666"/>
      <c r="DN98" s="666"/>
      <c r="DO98" s="666"/>
      <c r="DP98" s="682"/>
      <c r="DQ98" s="664"/>
      <c r="DR98" s="666"/>
      <c r="DS98" s="666"/>
      <c r="DT98" s="666"/>
      <c r="DU98" s="682"/>
      <c r="DV98" s="645"/>
      <c r="DW98" s="646"/>
      <c r="DX98" s="646"/>
      <c r="DY98" s="646"/>
      <c r="DZ98" s="718"/>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6"/>
      <c r="CJ99" s="666"/>
      <c r="CK99" s="666"/>
      <c r="CL99" s="682"/>
      <c r="CM99" s="664"/>
      <c r="CN99" s="666"/>
      <c r="CO99" s="666"/>
      <c r="CP99" s="666"/>
      <c r="CQ99" s="682"/>
      <c r="CR99" s="664"/>
      <c r="CS99" s="666"/>
      <c r="CT99" s="666"/>
      <c r="CU99" s="666"/>
      <c r="CV99" s="682"/>
      <c r="CW99" s="664"/>
      <c r="CX99" s="666"/>
      <c r="CY99" s="666"/>
      <c r="CZ99" s="666"/>
      <c r="DA99" s="682"/>
      <c r="DB99" s="664"/>
      <c r="DC99" s="666"/>
      <c r="DD99" s="666"/>
      <c r="DE99" s="666"/>
      <c r="DF99" s="682"/>
      <c r="DG99" s="664"/>
      <c r="DH99" s="666"/>
      <c r="DI99" s="666"/>
      <c r="DJ99" s="666"/>
      <c r="DK99" s="682"/>
      <c r="DL99" s="664"/>
      <c r="DM99" s="666"/>
      <c r="DN99" s="666"/>
      <c r="DO99" s="666"/>
      <c r="DP99" s="682"/>
      <c r="DQ99" s="664"/>
      <c r="DR99" s="666"/>
      <c r="DS99" s="666"/>
      <c r="DT99" s="666"/>
      <c r="DU99" s="682"/>
      <c r="DV99" s="645"/>
      <c r="DW99" s="646"/>
      <c r="DX99" s="646"/>
      <c r="DY99" s="646"/>
      <c r="DZ99" s="718"/>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6"/>
      <c r="CJ100" s="666"/>
      <c r="CK100" s="666"/>
      <c r="CL100" s="682"/>
      <c r="CM100" s="664"/>
      <c r="CN100" s="666"/>
      <c r="CO100" s="666"/>
      <c r="CP100" s="666"/>
      <c r="CQ100" s="682"/>
      <c r="CR100" s="664"/>
      <c r="CS100" s="666"/>
      <c r="CT100" s="666"/>
      <c r="CU100" s="666"/>
      <c r="CV100" s="682"/>
      <c r="CW100" s="664"/>
      <c r="CX100" s="666"/>
      <c r="CY100" s="666"/>
      <c r="CZ100" s="666"/>
      <c r="DA100" s="682"/>
      <c r="DB100" s="664"/>
      <c r="DC100" s="666"/>
      <c r="DD100" s="666"/>
      <c r="DE100" s="666"/>
      <c r="DF100" s="682"/>
      <c r="DG100" s="664"/>
      <c r="DH100" s="666"/>
      <c r="DI100" s="666"/>
      <c r="DJ100" s="666"/>
      <c r="DK100" s="682"/>
      <c r="DL100" s="664"/>
      <c r="DM100" s="666"/>
      <c r="DN100" s="666"/>
      <c r="DO100" s="666"/>
      <c r="DP100" s="682"/>
      <c r="DQ100" s="664"/>
      <c r="DR100" s="666"/>
      <c r="DS100" s="666"/>
      <c r="DT100" s="666"/>
      <c r="DU100" s="682"/>
      <c r="DV100" s="645"/>
      <c r="DW100" s="646"/>
      <c r="DX100" s="646"/>
      <c r="DY100" s="646"/>
      <c r="DZ100" s="718"/>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6"/>
      <c r="CJ101" s="666"/>
      <c r="CK101" s="666"/>
      <c r="CL101" s="682"/>
      <c r="CM101" s="664"/>
      <c r="CN101" s="666"/>
      <c r="CO101" s="666"/>
      <c r="CP101" s="666"/>
      <c r="CQ101" s="682"/>
      <c r="CR101" s="664"/>
      <c r="CS101" s="666"/>
      <c r="CT101" s="666"/>
      <c r="CU101" s="666"/>
      <c r="CV101" s="682"/>
      <c r="CW101" s="664"/>
      <c r="CX101" s="666"/>
      <c r="CY101" s="666"/>
      <c r="CZ101" s="666"/>
      <c r="DA101" s="682"/>
      <c r="DB101" s="664"/>
      <c r="DC101" s="666"/>
      <c r="DD101" s="666"/>
      <c r="DE101" s="666"/>
      <c r="DF101" s="682"/>
      <c r="DG101" s="664"/>
      <c r="DH101" s="666"/>
      <c r="DI101" s="666"/>
      <c r="DJ101" s="666"/>
      <c r="DK101" s="682"/>
      <c r="DL101" s="664"/>
      <c r="DM101" s="666"/>
      <c r="DN101" s="666"/>
      <c r="DO101" s="666"/>
      <c r="DP101" s="682"/>
      <c r="DQ101" s="664"/>
      <c r="DR101" s="666"/>
      <c r="DS101" s="666"/>
      <c r="DT101" s="666"/>
      <c r="DU101" s="682"/>
      <c r="DV101" s="645"/>
      <c r="DW101" s="646"/>
      <c r="DX101" s="646"/>
      <c r="DY101" s="646"/>
      <c r="DZ101" s="718"/>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449</v>
      </c>
      <c r="BS102" s="421"/>
      <c r="BT102" s="421"/>
      <c r="BU102" s="421"/>
      <c r="BV102" s="421"/>
      <c r="BW102" s="421"/>
      <c r="BX102" s="421"/>
      <c r="BY102" s="421"/>
      <c r="BZ102" s="421"/>
      <c r="CA102" s="421"/>
      <c r="CB102" s="421"/>
      <c r="CC102" s="421"/>
      <c r="CD102" s="421"/>
      <c r="CE102" s="421"/>
      <c r="CF102" s="421"/>
      <c r="CG102" s="433"/>
      <c r="CH102" s="665"/>
      <c r="CI102" s="667"/>
      <c r="CJ102" s="667"/>
      <c r="CK102" s="667"/>
      <c r="CL102" s="683"/>
      <c r="CM102" s="665"/>
      <c r="CN102" s="667"/>
      <c r="CO102" s="667"/>
      <c r="CP102" s="667"/>
      <c r="CQ102" s="683"/>
      <c r="CR102" s="695"/>
      <c r="CS102" s="604"/>
      <c r="CT102" s="604"/>
      <c r="CU102" s="604"/>
      <c r="CV102" s="696"/>
      <c r="CW102" s="695"/>
      <c r="CX102" s="604"/>
      <c r="CY102" s="604"/>
      <c r="CZ102" s="604"/>
      <c r="DA102" s="696"/>
      <c r="DB102" s="695"/>
      <c r="DC102" s="604"/>
      <c r="DD102" s="604"/>
      <c r="DE102" s="604"/>
      <c r="DF102" s="696"/>
      <c r="DG102" s="695"/>
      <c r="DH102" s="604"/>
      <c r="DI102" s="604"/>
      <c r="DJ102" s="604"/>
      <c r="DK102" s="696"/>
      <c r="DL102" s="695"/>
      <c r="DM102" s="604"/>
      <c r="DN102" s="604"/>
      <c r="DO102" s="604"/>
      <c r="DP102" s="696"/>
      <c r="DQ102" s="695"/>
      <c r="DR102" s="604"/>
      <c r="DS102" s="604"/>
      <c r="DT102" s="604"/>
      <c r="DU102" s="696"/>
      <c r="DV102" s="401"/>
      <c r="DW102" s="421"/>
      <c r="DX102" s="421"/>
      <c r="DY102" s="421"/>
      <c r="DZ102" s="719"/>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429</v>
      </c>
      <c r="AB109" s="406"/>
      <c r="AC109" s="406"/>
      <c r="AD109" s="406"/>
      <c r="AE109" s="469"/>
      <c r="AF109" s="480" t="s">
        <v>471</v>
      </c>
      <c r="AG109" s="406"/>
      <c r="AH109" s="406"/>
      <c r="AI109" s="406"/>
      <c r="AJ109" s="469"/>
      <c r="AK109" s="480" t="s">
        <v>387</v>
      </c>
      <c r="AL109" s="406"/>
      <c r="AM109" s="406"/>
      <c r="AN109" s="406"/>
      <c r="AO109" s="469"/>
      <c r="AP109" s="480" t="s">
        <v>472</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429</v>
      </c>
      <c r="BR109" s="406"/>
      <c r="BS109" s="406"/>
      <c r="BT109" s="406"/>
      <c r="BU109" s="469"/>
      <c r="BV109" s="480" t="s">
        <v>471</v>
      </c>
      <c r="BW109" s="406"/>
      <c r="BX109" s="406"/>
      <c r="BY109" s="406"/>
      <c r="BZ109" s="469"/>
      <c r="CA109" s="480" t="s">
        <v>387</v>
      </c>
      <c r="CB109" s="406"/>
      <c r="CC109" s="406"/>
      <c r="CD109" s="406"/>
      <c r="CE109" s="469"/>
      <c r="CF109" s="655" t="s">
        <v>472</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429</v>
      </c>
      <c r="DH109" s="406"/>
      <c r="DI109" s="406"/>
      <c r="DJ109" s="406"/>
      <c r="DK109" s="469"/>
      <c r="DL109" s="480" t="s">
        <v>471</v>
      </c>
      <c r="DM109" s="406"/>
      <c r="DN109" s="406"/>
      <c r="DO109" s="406"/>
      <c r="DP109" s="469"/>
      <c r="DQ109" s="480" t="s">
        <v>387</v>
      </c>
      <c r="DR109" s="406"/>
      <c r="DS109" s="406"/>
      <c r="DT109" s="406"/>
      <c r="DU109" s="469"/>
      <c r="DV109" s="480" t="s">
        <v>472</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1218838</v>
      </c>
      <c r="AB110" s="487"/>
      <c r="AC110" s="487"/>
      <c r="AD110" s="487"/>
      <c r="AE110" s="498"/>
      <c r="AF110" s="514">
        <v>1285425</v>
      </c>
      <c r="AG110" s="487"/>
      <c r="AH110" s="487"/>
      <c r="AI110" s="487"/>
      <c r="AJ110" s="498"/>
      <c r="AK110" s="514">
        <v>1361007</v>
      </c>
      <c r="AL110" s="487"/>
      <c r="AM110" s="487"/>
      <c r="AN110" s="487"/>
      <c r="AO110" s="498"/>
      <c r="AP110" s="538">
        <v>27.9</v>
      </c>
      <c r="AQ110" s="546"/>
      <c r="AR110" s="546"/>
      <c r="AS110" s="546"/>
      <c r="AT110" s="556"/>
      <c r="AU110" s="568" t="s">
        <v>121</v>
      </c>
      <c r="AV110" s="577"/>
      <c r="AW110" s="577"/>
      <c r="AX110" s="577"/>
      <c r="AY110" s="577"/>
      <c r="AZ110" s="424" t="s">
        <v>473</v>
      </c>
      <c r="BA110" s="407"/>
      <c r="BB110" s="407"/>
      <c r="BC110" s="407"/>
      <c r="BD110" s="407"/>
      <c r="BE110" s="407"/>
      <c r="BF110" s="407"/>
      <c r="BG110" s="407"/>
      <c r="BH110" s="407"/>
      <c r="BI110" s="407"/>
      <c r="BJ110" s="407"/>
      <c r="BK110" s="407"/>
      <c r="BL110" s="407"/>
      <c r="BM110" s="407"/>
      <c r="BN110" s="407"/>
      <c r="BO110" s="407"/>
      <c r="BP110" s="470"/>
      <c r="BQ110" s="632">
        <v>13609332</v>
      </c>
      <c r="BR110" s="640"/>
      <c r="BS110" s="640"/>
      <c r="BT110" s="640"/>
      <c r="BU110" s="640"/>
      <c r="BV110" s="640">
        <v>14285048</v>
      </c>
      <c r="BW110" s="640"/>
      <c r="BX110" s="640"/>
      <c r="BY110" s="640"/>
      <c r="BZ110" s="640"/>
      <c r="CA110" s="640">
        <v>14268045</v>
      </c>
      <c r="CB110" s="640"/>
      <c r="CC110" s="640"/>
      <c r="CD110" s="640"/>
      <c r="CE110" s="640"/>
      <c r="CF110" s="656">
        <v>292.2</v>
      </c>
      <c r="CG110" s="660"/>
      <c r="CH110" s="660"/>
      <c r="CI110" s="660"/>
      <c r="CJ110" s="660"/>
      <c r="CK110" s="671" t="s">
        <v>383</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1" t="s">
        <v>202</v>
      </c>
      <c r="DW110" s="711"/>
      <c r="DX110" s="711"/>
      <c r="DY110" s="711"/>
      <c r="DZ110" s="720"/>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t="s">
        <v>202</v>
      </c>
      <c r="BR111" s="641"/>
      <c r="BS111" s="641"/>
      <c r="BT111" s="641"/>
      <c r="BU111" s="641"/>
      <c r="BV111" s="641" t="s">
        <v>202</v>
      </c>
      <c r="BW111" s="641"/>
      <c r="BX111" s="641"/>
      <c r="BY111" s="641"/>
      <c r="BZ111" s="641"/>
      <c r="CA111" s="641" t="s">
        <v>202</v>
      </c>
      <c r="CB111" s="641"/>
      <c r="CC111" s="641"/>
      <c r="CD111" s="641"/>
      <c r="CE111" s="641"/>
      <c r="CF111" s="657" t="s">
        <v>202</v>
      </c>
      <c r="CG111" s="661"/>
      <c r="CH111" s="661"/>
      <c r="CI111" s="661"/>
      <c r="CJ111" s="661"/>
      <c r="CK111" s="672"/>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2" t="s">
        <v>202</v>
      </c>
      <c r="DW111" s="712"/>
      <c r="DX111" s="712"/>
      <c r="DY111" s="712"/>
      <c r="DZ111" s="721"/>
    </row>
    <row r="112" spans="1:131" s="365" customFormat="1" ht="26.25" customHeight="1">
      <c r="A112" s="386" t="s">
        <v>150</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262675</v>
      </c>
      <c r="BR112" s="641"/>
      <c r="BS112" s="641"/>
      <c r="BT112" s="641"/>
      <c r="BU112" s="641"/>
      <c r="BV112" s="641">
        <v>277383</v>
      </c>
      <c r="BW112" s="641"/>
      <c r="BX112" s="641"/>
      <c r="BY112" s="641"/>
      <c r="BZ112" s="641"/>
      <c r="CA112" s="641">
        <v>282829</v>
      </c>
      <c r="CB112" s="641"/>
      <c r="CC112" s="641"/>
      <c r="CD112" s="641"/>
      <c r="CE112" s="641"/>
      <c r="CF112" s="657">
        <v>5.8</v>
      </c>
      <c r="CG112" s="661"/>
      <c r="CH112" s="661"/>
      <c r="CI112" s="661"/>
      <c r="CJ112" s="661"/>
      <c r="CK112" s="672"/>
      <c r="CL112" s="413"/>
      <c r="CM112" s="425" t="s">
        <v>392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2" t="s">
        <v>202</v>
      </c>
      <c r="DW112" s="712"/>
      <c r="DX112" s="712"/>
      <c r="DY112" s="712"/>
      <c r="DZ112" s="721"/>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18459</v>
      </c>
      <c r="AB113" s="446"/>
      <c r="AC113" s="446"/>
      <c r="AD113" s="446"/>
      <c r="AE113" s="499"/>
      <c r="AF113" s="515">
        <v>17950</v>
      </c>
      <c r="AG113" s="446"/>
      <c r="AH113" s="446"/>
      <c r="AI113" s="446"/>
      <c r="AJ113" s="499"/>
      <c r="AK113" s="515">
        <v>18212</v>
      </c>
      <c r="AL113" s="446"/>
      <c r="AM113" s="446"/>
      <c r="AN113" s="446"/>
      <c r="AO113" s="499"/>
      <c r="AP113" s="539">
        <v>0.4</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t="s">
        <v>202</v>
      </c>
      <c r="BR113" s="641"/>
      <c r="BS113" s="641"/>
      <c r="BT113" s="641"/>
      <c r="BU113" s="641"/>
      <c r="BV113" s="641" t="s">
        <v>202</v>
      </c>
      <c r="BW113" s="641"/>
      <c r="BX113" s="641"/>
      <c r="BY113" s="641"/>
      <c r="BZ113" s="641"/>
      <c r="CA113" s="641" t="s">
        <v>202</v>
      </c>
      <c r="CB113" s="641"/>
      <c r="CC113" s="641"/>
      <c r="CD113" s="641"/>
      <c r="CE113" s="641"/>
      <c r="CF113" s="657" t="s">
        <v>202</v>
      </c>
      <c r="CG113" s="661"/>
      <c r="CH113" s="661"/>
      <c r="CI113" s="661"/>
      <c r="CJ113" s="661"/>
      <c r="CK113" s="672"/>
      <c r="CL113" s="413"/>
      <c r="CM113" s="425" t="s">
        <v>402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60156</v>
      </c>
      <c r="AB114" s="446"/>
      <c r="AC114" s="446"/>
      <c r="AD114" s="446"/>
      <c r="AE114" s="499"/>
      <c r="AF114" s="515" t="s">
        <v>202</v>
      </c>
      <c r="AG114" s="446"/>
      <c r="AH114" s="446"/>
      <c r="AI114" s="446"/>
      <c r="AJ114" s="499"/>
      <c r="AK114" s="515" t="s">
        <v>202</v>
      </c>
      <c r="AL114" s="446"/>
      <c r="AM114" s="446"/>
      <c r="AN114" s="446"/>
      <c r="AO114" s="499"/>
      <c r="AP114" s="539" t="s">
        <v>202</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1305088</v>
      </c>
      <c r="BR114" s="641"/>
      <c r="BS114" s="641"/>
      <c r="BT114" s="641"/>
      <c r="BU114" s="641"/>
      <c r="BV114" s="641">
        <v>1341063</v>
      </c>
      <c r="BW114" s="641"/>
      <c r="BX114" s="641"/>
      <c r="BY114" s="641"/>
      <c r="BZ114" s="641"/>
      <c r="CA114" s="641">
        <v>1388374</v>
      </c>
      <c r="CB114" s="641"/>
      <c r="CC114" s="641"/>
      <c r="CD114" s="641"/>
      <c r="CE114" s="641"/>
      <c r="CF114" s="657">
        <v>28.4</v>
      </c>
      <c r="CG114" s="661"/>
      <c r="CH114" s="661"/>
      <c r="CI114" s="661"/>
      <c r="CJ114" s="661"/>
      <c r="CK114" s="672"/>
      <c r="CL114" s="413"/>
      <c r="CM114" s="425" t="s">
        <v>481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202</v>
      </c>
      <c r="AB115" s="446"/>
      <c r="AC115" s="446"/>
      <c r="AD115" s="446"/>
      <c r="AE115" s="499"/>
      <c r="AF115" s="515" t="s">
        <v>202</v>
      </c>
      <c r="AG115" s="446"/>
      <c r="AH115" s="446"/>
      <c r="AI115" s="446"/>
      <c r="AJ115" s="499"/>
      <c r="AK115" s="515" t="s">
        <v>202</v>
      </c>
      <c r="AL115" s="446"/>
      <c r="AM115" s="446"/>
      <c r="AN115" s="446"/>
      <c r="AO115" s="499"/>
      <c r="AP115" s="539" t="s">
        <v>202</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202</v>
      </c>
      <c r="BR115" s="641"/>
      <c r="BS115" s="641"/>
      <c r="BT115" s="641"/>
      <c r="BU115" s="641"/>
      <c r="BV115" s="641" t="s">
        <v>202</v>
      </c>
      <c r="BW115" s="641"/>
      <c r="BX115" s="641"/>
      <c r="BY115" s="641"/>
      <c r="BZ115" s="641"/>
      <c r="CA115" s="641" t="s">
        <v>202</v>
      </c>
      <c r="CB115" s="641"/>
      <c r="CC115" s="641"/>
      <c r="CD115" s="641"/>
      <c r="CE115" s="641"/>
      <c r="CF115" s="657" t="s">
        <v>202</v>
      </c>
      <c r="CG115" s="661"/>
      <c r="CH115" s="661"/>
      <c r="CI115" s="661"/>
      <c r="CJ115" s="661"/>
      <c r="CK115" s="672"/>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80</v>
      </c>
      <c r="AB116" s="446"/>
      <c r="AC116" s="446"/>
      <c r="AD116" s="446"/>
      <c r="AE116" s="499"/>
      <c r="AF116" s="515">
        <v>50</v>
      </c>
      <c r="AG116" s="446"/>
      <c r="AH116" s="446"/>
      <c r="AI116" s="446"/>
      <c r="AJ116" s="499"/>
      <c r="AK116" s="515">
        <v>4</v>
      </c>
      <c r="AL116" s="446"/>
      <c r="AM116" s="446"/>
      <c r="AN116" s="446"/>
      <c r="AO116" s="499"/>
      <c r="AP116" s="539">
        <v>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2"/>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1297533</v>
      </c>
      <c r="AB117" s="488"/>
      <c r="AC117" s="488"/>
      <c r="AD117" s="488"/>
      <c r="AE117" s="500"/>
      <c r="AF117" s="516">
        <v>1303425</v>
      </c>
      <c r="AG117" s="488"/>
      <c r="AH117" s="488"/>
      <c r="AI117" s="488"/>
      <c r="AJ117" s="500"/>
      <c r="AK117" s="516">
        <v>1379223</v>
      </c>
      <c r="AL117" s="488"/>
      <c r="AM117" s="488"/>
      <c r="AN117" s="488"/>
      <c r="AO117" s="500"/>
      <c r="AP117" s="540"/>
      <c r="AQ117" s="548"/>
      <c r="AR117" s="548"/>
      <c r="AS117" s="548"/>
      <c r="AT117" s="558"/>
      <c r="AU117" s="569"/>
      <c r="AV117" s="578"/>
      <c r="AW117" s="578"/>
      <c r="AX117" s="578"/>
      <c r="AY117" s="578"/>
      <c r="AZ117" s="426" t="s">
        <v>482</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2"/>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429</v>
      </c>
      <c r="AB118" s="406"/>
      <c r="AC118" s="406"/>
      <c r="AD118" s="406"/>
      <c r="AE118" s="469"/>
      <c r="AF118" s="480" t="s">
        <v>471</v>
      </c>
      <c r="AG118" s="406"/>
      <c r="AH118" s="406"/>
      <c r="AI118" s="406"/>
      <c r="AJ118" s="469"/>
      <c r="AK118" s="480" t="s">
        <v>387</v>
      </c>
      <c r="AL118" s="406"/>
      <c r="AM118" s="406"/>
      <c r="AN118" s="406"/>
      <c r="AO118" s="469"/>
      <c r="AP118" s="480" t="s">
        <v>472</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2"/>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383</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166</v>
      </c>
      <c r="BP119" s="629"/>
      <c r="BQ119" s="634">
        <v>15177095</v>
      </c>
      <c r="BR119" s="642"/>
      <c r="BS119" s="642"/>
      <c r="BT119" s="642"/>
      <c r="BU119" s="642"/>
      <c r="BV119" s="642">
        <v>15903494</v>
      </c>
      <c r="BW119" s="642"/>
      <c r="BX119" s="642"/>
      <c r="BY119" s="642"/>
      <c r="BZ119" s="642"/>
      <c r="CA119" s="642">
        <v>15939248</v>
      </c>
      <c r="CB119" s="642"/>
      <c r="CC119" s="642"/>
      <c r="CD119" s="642"/>
      <c r="CE119" s="642"/>
      <c r="CF119" s="544"/>
      <c r="CG119" s="552"/>
      <c r="CH119" s="552"/>
      <c r="CI119" s="552"/>
      <c r="CJ119" s="668"/>
      <c r="CK119" s="673"/>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3" t="s">
        <v>202</v>
      </c>
      <c r="DW119" s="715"/>
      <c r="DX119" s="715"/>
      <c r="DY119" s="715"/>
      <c r="DZ119" s="722"/>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475</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5028935</v>
      </c>
      <c r="BR120" s="640"/>
      <c r="BS120" s="640"/>
      <c r="BT120" s="640"/>
      <c r="BU120" s="640"/>
      <c r="BV120" s="640">
        <v>6556064</v>
      </c>
      <c r="BW120" s="640"/>
      <c r="BX120" s="640"/>
      <c r="BY120" s="640"/>
      <c r="BZ120" s="640"/>
      <c r="CA120" s="640">
        <v>8054394</v>
      </c>
      <c r="CB120" s="640"/>
      <c r="CC120" s="640"/>
      <c r="CD120" s="640"/>
      <c r="CE120" s="640"/>
      <c r="CF120" s="656">
        <v>164.9</v>
      </c>
      <c r="CG120" s="660"/>
      <c r="CH120" s="660"/>
      <c r="CI120" s="660"/>
      <c r="CJ120" s="660"/>
      <c r="CK120" s="674" t="s">
        <v>267</v>
      </c>
      <c r="CL120" s="684"/>
      <c r="CM120" s="684"/>
      <c r="CN120" s="684"/>
      <c r="CO120" s="687"/>
      <c r="CP120" s="691" t="s">
        <v>462</v>
      </c>
      <c r="CQ120" s="694"/>
      <c r="CR120" s="694"/>
      <c r="CS120" s="694"/>
      <c r="CT120" s="694"/>
      <c r="CU120" s="694"/>
      <c r="CV120" s="694"/>
      <c r="CW120" s="694"/>
      <c r="CX120" s="694"/>
      <c r="CY120" s="694"/>
      <c r="CZ120" s="694"/>
      <c r="DA120" s="694"/>
      <c r="DB120" s="694"/>
      <c r="DC120" s="694"/>
      <c r="DD120" s="694"/>
      <c r="DE120" s="694"/>
      <c r="DF120" s="697"/>
      <c r="DG120" s="632">
        <v>262675</v>
      </c>
      <c r="DH120" s="640"/>
      <c r="DI120" s="640"/>
      <c r="DJ120" s="640"/>
      <c r="DK120" s="640"/>
      <c r="DL120" s="640">
        <v>277383</v>
      </c>
      <c r="DM120" s="640"/>
      <c r="DN120" s="640"/>
      <c r="DO120" s="640"/>
      <c r="DP120" s="640"/>
      <c r="DQ120" s="640">
        <v>282829</v>
      </c>
      <c r="DR120" s="640"/>
      <c r="DS120" s="640"/>
      <c r="DT120" s="640"/>
      <c r="DU120" s="640"/>
      <c r="DV120" s="711">
        <v>5.8</v>
      </c>
      <c r="DW120" s="711"/>
      <c r="DX120" s="711"/>
      <c r="DY120" s="711"/>
      <c r="DZ120" s="720"/>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486</v>
      </c>
      <c r="BA121" s="378"/>
      <c r="BB121" s="378"/>
      <c r="BC121" s="378"/>
      <c r="BD121" s="378"/>
      <c r="BE121" s="378"/>
      <c r="BF121" s="378"/>
      <c r="BG121" s="378"/>
      <c r="BH121" s="378"/>
      <c r="BI121" s="378"/>
      <c r="BJ121" s="378"/>
      <c r="BK121" s="378"/>
      <c r="BL121" s="378"/>
      <c r="BM121" s="378"/>
      <c r="BN121" s="378"/>
      <c r="BO121" s="378"/>
      <c r="BP121" s="472"/>
      <c r="BQ121" s="633">
        <v>248126</v>
      </c>
      <c r="BR121" s="641"/>
      <c r="BS121" s="641"/>
      <c r="BT121" s="641"/>
      <c r="BU121" s="641"/>
      <c r="BV121" s="641">
        <v>281924</v>
      </c>
      <c r="BW121" s="641"/>
      <c r="BX121" s="641"/>
      <c r="BY121" s="641"/>
      <c r="BZ121" s="641"/>
      <c r="CA121" s="641">
        <v>426277</v>
      </c>
      <c r="CB121" s="641"/>
      <c r="CC121" s="641"/>
      <c r="CD121" s="641"/>
      <c r="CE121" s="641"/>
      <c r="CF121" s="657">
        <v>8.6999999999999993</v>
      </c>
      <c r="CG121" s="661"/>
      <c r="CH121" s="661"/>
      <c r="CI121" s="661"/>
      <c r="CJ121" s="661"/>
      <c r="CK121" s="675"/>
      <c r="CL121" s="685"/>
      <c r="CM121" s="685"/>
      <c r="CN121" s="685"/>
      <c r="CO121" s="688"/>
      <c r="CP121" s="692" t="s">
        <v>460</v>
      </c>
      <c r="CQ121" s="403"/>
      <c r="CR121" s="403"/>
      <c r="CS121" s="403"/>
      <c r="CT121" s="403"/>
      <c r="CU121" s="403"/>
      <c r="CV121" s="403"/>
      <c r="CW121" s="403"/>
      <c r="CX121" s="403"/>
      <c r="CY121" s="403"/>
      <c r="CZ121" s="403"/>
      <c r="DA121" s="403"/>
      <c r="DB121" s="403"/>
      <c r="DC121" s="403"/>
      <c r="DD121" s="403"/>
      <c r="DE121" s="403"/>
      <c r="DF121" s="698"/>
      <c r="DG121" s="633" t="s">
        <v>202</v>
      </c>
      <c r="DH121" s="641"/>
      <c r="DI121" s="641"/>
      <c r="DJ121" s="641"/>
      <c r="DK121" s="641"/>
      <c r="DL121" s="641" t="s">
        <v>202</v>
      </c>
      <c r="DM121" s="641"/>
      <c r="DN121" s="641"/>
      <c r="DO121" s="641"/>
      <c r="DP121" s="641"/>
      <c r="DQ121" s="641" t="s">
        <v>202</v>
      </c>
      <c r="DR121" s="641"/>
      <c r="DS121" s="641"/>
      <c r="DT121" s="641"/>
      <c r="DU121" s="641"/>
      <c r="DV121" s="712" t="s">
        <v>202</v>
      </c>
      <c r="DW121" s="712"/>
      <c r="DX121" s="712"/>
      <c r="DY121" s="712"/>
      <c r="DZ121" s="721"/>
    </row>
    <row r="122" spans="1:130" s="365" customFormat="1" ht="26.25" customHeight="1">
      <c r="A122" s="390"/>
      <c r="B122" s="413"/>
      <c r="C122" s="425" t="s">
        <v>481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488</v>
      </c>
      <c r="BA122" s="423"/>
      <c r="BB122" s="423"/>
      <c r="BC122" s="423"/>
      <c r="BD122" s="423"/>
      <c r="BE122" s="423"/>
      <c r="BF122" s="423"/>
      <c r="BG122" s="423"/>
      <c r="BH122" s="423"/>
      <c r="BI122" s="423"/>
      <c r="BJ122" s="423"/>
      <c r="BK122" s="423"/>
      <c r="BL122" s="423"/>
      <c r="BM122" s="423"/>
      <c r="BN122" s="423"/>
      <c r="BO122" s="423"/>
      <c r="BP122" s="473"/>
      <c r="BQ122" s="634">
        <v>10306071</v>
      </c>
      <c r="BR122" s="642"/>
      <c r="BS122" s="642"/>
      <c r="BT122" s="642"/>
      <c r="BU122" s="642"/>
      <c r="BV122" s="642">
        <v>10931308</v>
      </c>
      <c r="BW122" s="642"/>
      <c r="BX122" s="642"/>
      <c r="BY122" s="642"/>
      <c r="BZ122" s="642"/>
      <c r="CA122" s="642">
        <v>10364212</v>
      </c>
      <c r="CB122" s="642"/>
      <c r="CC122" s="642"/>
      <c r="CD122" s="642"/>
      <c r="CE122" s="642"/>
      <c r="CF122" s="658">
        <v>212.2</v>
      </c>
      <c r="CG122" s="662"/>
      <c r="CH122" s="662"/>
      <c r="CI122" s="662"/>
      <c r="CJ122" s="662"/>
      <c r="CK122" s="675"/>
      <c r="CL122" s="685"/>
      <c r="CM122" s="685"/>
      <c r="CN122" s="685"/>
      <c r="CO122" s="688"/>
      <c r="CP122" s="692" t="s">
        <v>282</v>
      </c>
      <c r="CQ122" s="403"/>
      <c r="CR122" s="403"/>
      <c r="CS122" s="403"/>
      <c r="CT122" s="403"/>
      <c r="CU122" s="403"/>
      <c r="CV122" s="403"/>
      <c r="CW122" s="403"/>
      <c r="CX122" s="403"/>
      <c r="CY122" s="403"/>
      <c r="CZ122" s="403"/>
      <c r="DA122" s="403"/>
      <c r="DB122" s="403"/>
      <c r="DC122" s="403"/>
      <c r="DD122" s="403"/>
      <c r="DE122" s="403"/>
      <c r="DF122" s="698"/>
      <c r="DG122" s="633" t="s">
        <v>202</v>
      </c>
      <c r="DH122" s="641"/>
      <c r="DI122" s="641"/>
      <c r="DJ122" s="641"/>
      <c r="DK122" s="641"/>
      <c r="DL122" s="641" t="s">
        <v>202</v>
      </c>
      <c r="DM122" s="641"/>
      <c r="DN122" s="641"/>
      <c r="DO122" s="641"/>
      <c r="DP122" s="641"/>
      <c r="DQ122" s="641" t="s">
        <v>202</v>
      </c>
      <c r="DR122" s="641"/>
      <c r="DS122" s="641"/>
      <c r="DT122" s="641"/>
      <c r="DU122" s="641"/>
      <c r="DV122" s="712" t="s">
        <v>202</v>
      </c>
      <c r="DW122" s="712"/>
      <c r="DX122" s="712"/>
      <c r="DY122" s="712"/>
      <c r="DZ122" s="721"/>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489</v>
      </c>
      <c r="BP123" s="629"/>
      <c r="BQ123" s="635">
        <v>15583132</v>
      </c>
      <c r="BR123" s="643"/>
      <c r="BS123" s="643"/>
      <c r="BT123" s="643"/>
      <c r="BU123" s="643"/>
      <c r="BV123" s="643">
        <v>17769296</v>
      </c>
      <c r="BW123" s="643"/>
      <c r="BX123" s="643"/>
      <c r="BY123" s="643"/>
      <c r="BZ123" s="643"/>
      <c r="CA123" s="643">
        <v>18844883</v>
      </c>
      <c r="CB123" s="643"/>
      <c r="CC123" s="643"/>
      <c r="CD123" s="643"/>
      <c r="CE123" s="643"/>
      <c r="CF123" s="544"/>
      <c r="CG123" s="552"/>
      <c r="CH123" s="552"/>
      <c r="CI123" s="552"/>
      <c r="CJ123" s="668"/>
      <c r="CK123" s="675"/>
      <c r="CL123" s="685"/>
      <c r="CM123" s="685"/>
      <c r="CN123" s="685"/>
      <c r="CO123" s="688"/>
      <c r="CP123" s="692" t="s">
        <v>461</v>
      </c>
      <c r="CQ123" s="403"/>
      <c r="CR123" s="403"/>
      <c r="CS123" s="403"/>
      <c r="CT123" s="403"/>
      <c r="CU123" s="403"/>
      <c r="CV123" s="403"/>
      <c r="CW123" s="403"/>
      <c r="CX123" s="403"/>
      <c r="CY123" s="403"/>
      <c r="CZ123" s="403"/>
      <c r="DA123" s="403"/>
      <c r="DB123" s="403"/>
      <c r="DC123" s="403"/>
      <c r="DD123" s="403"/>
      <c r="DE123" s="403"/>
      <c r="DF123" s="698"/>
      <c r="DG123" s="482" t="s">
        <v>202</v>
      </c>
      <c r="DH123" s="446"/>
      <c r="DI123" s="446"/>
      <c r="DJ123" s="446"/>
      <c r="DK123" s="499"/>
      <c r="DL123" s="515" t="s">
        <v>202</v>
      </c>
      <c r="DM123" s="446"/>
      <c r="DN123" s="446"/>
      <c r="DO123" s="446"/>
      <c r="DP123" s="499"/>
      <c r="DQ123" s="515" t="s">
        <v>202</v>
      </c>
      <c r="DR123" s="446"/>
      <c r="DS123" s="446"/>
      <c r="DT123" s="446"/>
      <c r="DU123" s="499"/>
      <c r="DV123" s="539" t="s">
        <v>202</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202</v>
      </c>
      <c r="BR124" s="644"/>
      <c r="BS124" s="644"/>
      <c r="BT124" s="644"/>
      <c r="BU124" s="644"/>
      <c r="BV124" s="644" t="s">
        <v>202</v>
      </c>
      <c r="BW124" s="644"/>
      <c r="BX124" s="644"/>
      <c r="BY124" s="644"/>
      <c r="BZ124" s="644"/>
      <c r="CA124" s="644" t="s">
        <v>202</v>
      </c>
      <c r="CB124" s="644"/>
      <c r="CC124" s="644"/>
      <c r="CD124" s="644"/>
      <c r="CE124" s="644"/>
      <c r="CF124" s="545"/>
      <c r="CG124" s="553"/>
      <c r="CH124" s="553"/>
      <c r="CI124" s="553"/>
      <c r="CJ124" s="669"/>
      <c r="CK124" s="676"/>
      <c r="CL124" s="676"/>
      <c r="CM124" s="676"/>
      <c r="CN124" s="676"/>
      <c r="CO124" s="689"/>
      <c r="CP124" s="692" t="s">
        <v>491</v>
      </c>
      <c r="CQ124" s="403"/>
      <c r="CR124" s="403"/>
      <c r="CS124" s="403"/>
      <c r="CT124" s="403"/>
      <c r="CU124" s="403"/>
      <c r="CV124" s="403"/>
      <c r="CW124" s="403"/>
      <c r="CX124" s="403"/>
      <c r="CY124" s="403"/>
      <c r="CZ124" s="403"/>
      <c r="DA124" s="403"/>
      <c r="DB124" s="403"/>
      <c r="DC124" s="403"/>
      <c r="DD124" s="403"/>
      <c r="DE124" s="403"/>
      <c r="DF124" s="698"/>
      <c r="DG124" s="484" t="s">
        <v>202</v>
      </c>
      <c r="DH124" s="489"/>
      <c r="DI124" s="489"/>
      <c r="DJ124" s="489"/>
      <c r="DK124" s="501"/>
      <c r="DL124" s="517" t="s">
        <v>202</v>
      </c>
      <c r="DM124" s="489"/>
      <c r="DN124" s="489"/>
      <c r="DO124" s="489"/>
      <c r="DP124" s="501"/>
      <c r="DQ124" s="517" t="s">
        <v>202</v>
      </c>
      <c r="DR124" s="489"/>
      <c r="DS124" s="489"/>
      <c r="DT124" s="489"/>
      <c r="DU124" s="501"/>
      <c r="DV124" s="713" t="s">
        <v>202</v>
      </c>
      <c r="DW124" s="715"/>
      <c r="DX124" s="715"/>
      <c r="DY124" s="715"/>
      <c r="DZ124" s="722"/>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0"/>
      <c r="CK125" s="677" t="s">
        <v>494</v>
      </c>
      <c r="CL125" s="684"/>
      <c r="CM125" s="684"/>
      <c r="CN125" s="684"/>
      <c r="CO125" s="687"/>
      <c r="CP125" s="424" t="s">
        <v>141</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1" t="s">
        <v>202</v>
      </c>
      <c r="DW125" s="711"/>
      <c r="DX125" s="711"/>
      <c r="DY125" s="711"/>
      <c r="DZ125" s="720"/>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0"/>
      <c r="CK126" s="678"/>
      <c r="CL126" s="685"/>
      <c r="CM126" s="685"/>
      <c r="CN126" s="685"/>
      <c r="CO126" s="688"/>
      <c r="CP126" s="425" t="s">
        <v>417</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2" t="s">
        <v>202</v>
      </c>
      <c r="DW126" s="712"/>
      <c r="DX126" s="712"/>
      <c r="DY126" s="712"/>
      <c r="DZ126" s="721"/>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495</v>
      </c>
      <c r="AY127" s="593"/>
      <c r="AZ127" s="593"/>
      <c r="BA127" s="593"/>
      <c r="BB127" s="593"/>
      <c r="BC127" s="593"/>
      <c r="BD127" s="593"/>
      <c r="BE127" s="610"/>
      <c r="BF127" s="612" t="s">
        <v>120</v>
      </c>
      <c r="BG127" s="593"/>
      <c r="BH127" s="593"/>
      <c r="BI127" s="593"/>
      <c r="BJ127" s="593"/>
      <c r="BK127" s="593"/>
      <c r="BL127" s="610"/>
      <c r="BM127" s="612" t="s">
        <v>418</v>
      </c>
      <c r="BN127" s="593"/>
      <c r="BO127" s="593"/>
      <c r="BP127" s="593"/>
      <c r="BQ127" s="593"/>
      <c r="BR127" s="593"/>
      <c r="BS127" s="610"/>
      <c r="BT127" s="612" t="s">
        <v>405</v>
      </c>
      <c r="BU127" s="593"/>
      <c r="BV127" s="593"/>
      <c r="BW127" s="593"/>
      <c r="BX127" s="593"/>
      <c r="BY127" s="593"/>
      <c r="BZ127" s="649"/>
      <c r="CA127" s="378"/>
      <c r="CB127" s="378"/>
      <c r="CC127" s="378"/>
      <c r="CD127" s="654"/>
      <c r="CE127" s="654"/>
      <c r="CF127" s="654"/>
      <c r="CG127" s="378"/>
      <c r="CH127" s="378"/>
      <c r="CI127" s="378"/>
      <c r="CJ127" s="670"/>
      <c r="CK127" s="678"/>
      <c r="CL127" s="685"/>
      <c r="CM127" s="685"/>
      <c r="CN127" s="685"/>
      <c r="CO127" s="688"/>
      <c r="CP127" s="425" t="s">
        <v>445</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2" t="s">
        <v>202</v>
      </c>
      <c r="DW127" s="712"/>
      <c r="DX127" s="712"/>
      <c r="DY127" s="712"/>
      <c r="DZ127" s="721"/>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77107</v>
      </c>
      <c r="AB128" s="487"/>
      <c r="AC128" s="487"/>
      <c r="AD128" s="487"/>
      <c r="AE128" s="498"/>
      <c r="AF128" s="514">
        <v>63997</v>
      </c>
      <c r="AG128" s="487"/>
      <c r="AH128" s="487"/>
      <c r="AI128" s="487"/>
      <c r="AJ128" s="498"/>
      <c r="AK128" s="514">
        <v>42005</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202</v>
      </c>
      <c r="BG128" s="617"/>
      <c r="BH128" s="617"/>
      <c r="BI128" s="617"/>
      <c r="BJ128" s="617"/>
      <c r="BK128" s="617"/>
      <c r="BL128" s="623"/>
      <c r="BM128" s="613">
        <v>14.54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0"/>
      <c r="CK128" s="679"/>
      <c r="CL128" s="686"/>
      <c r="CM128" s="686"/>
      <c r="CN128" s="686"/>
      <c r="CO128" s="690"/>
      <c r="CP128" s="693" t="s">
        <v>398</v>
      </c>
      <c r="CQ128" s="381"/>
      <c r="CR128" s="381"/>
      <c r="CS128" s="381"/>
      <c r="CT128" s="381"/>
      <c r="CU128" s="381"/>
      <c r="CV128" s="381"/>
      <c r="CW128" s="381"/>
      <c r="CX128" s="381"/>
      <c r="CY128" s="381"/>
      <c r="CZ128" s="381"/>
      <c r="DA128" s="381"/>
      <c r="DB128" s="381"/>
      <c r="DC128" s="381"/>
      <c r="DD128" s="381"/>
      <c r="DE128" s="381"/>
      <c r="DF128" s="611"/>
      <c r="DG128" s="701" t="s">
        <v>202</v>
      </c>
      <c r="DH128" s="704"/>
      <c r="DI128" s="704"/>
      <c r="DJ128" s="704"/>
      <c r="DK128" s="704"/>
      <c r="DL128" s="704" t="s">
        <v>202</v>
      </c>
      <c r="DM128" s="704"/>
      <c r="DN128" s="704"/>
      <c r="DO128" s="704"/>
      <c r="DP128" s="704"/>
      <c r="DQ128" s="704" t="s">
        <v>202</v>
      </c>
      <c r="DR128" s="704"/>
      <c r="DS128" s="704"/>
      <c r="DT128" s="704"/>
      <c r="DU128" s="704"/>
      <c r="DV128" s="714" t="s">
        <v>202</v>
      </c>
      <c r="DW128" s="714"/>
      <c r="DX128" s="714"/>
      <c r="DY128" s="714"/>
      <c r="DZ128" s="723"/>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5476284</v>
      </c>
      <c r="AB129" s="446"/>
      <c r="AC129" s="446"/>
      <c r="AD129" s="446"/>
      <c r="AE129" s="499"/>
      <c r="AF129" s="515">
        <v>5844788</v>
      </c>
      <c r="AG129" s="446"/>
      <c r="AH129" s="446"/>
      <c r="AI129" s="446"/>
      <c r="AJ129" s="499"/>
      <c r="AK129" s="515">
        <v>5796652</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202</v>
      </c>
      <c r="BG129" s="618"/>
      <c r="BH129" s="618"/>
      <c r="BI129" s="618"/>
      <c r="BJ129" s="618"/>
      <c r="BK129" s="618"/>
      <c r="BL129" s="624"/>
      <c r="BM129" s="614">
        <v>19.54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783532</v>
      </c>
      <c r="AB130" s="446"/>
      <c r="AC130" s="446"/>
      <c r="AD130" s="446"/>
      <c r="AE130" s="499"/>
      <c r="AF130" s="515">
        <v>840134</v>
      </c>
      <c r="AG130" s="446"/>
      <c r="AH130" s="446"/>
      <c r="AI130" s="446"/>
      <c r="AJ130" s="499"/>
      <c r="AK130" s="515">
        <v>913260</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8.6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4692752</v>
      </c>
      <c r="AB131" s="489"/>
      <c r="AC131" s="489"/>
      <c r="AD131" s="489"/>
      <c r="AE131" s="501"/>
      <c r="AF131" s="517">
        <v>5004654</v>
      </c>
      <c r="AG131" s="489"/>
      <c r="AH131" s="489"/>
      <c r="AI131" s="489"/>
      <c r="AJ131" s="501"/>
      <c r="AK131" s="517">
        <v>4883392</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t="s">
        <v>202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9.3099741900000001</v>
      </c>
      <c r="AB132" s="490"/>
      <c r="AC132" s="490"/>
      <c r="AD132" s="490"/>
      <c r="AE132" s="502"/>
      <c r="AF132" s="518">
        <v>7.978453655</v>
      </c>
      <c r="AG132" s="490"/>
      <c r="AH132" s="490"/>
      <c r="AI132" s="490"/>
      <c r="AJ132" s="502"/>
      <c r="AK132" s="518">
        <v>8.6816294900000006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59</v>
      </c>
      <c r="W133" s="404"/>
      <c r="X133" s="404"/>
      <c r="Y133" s="404"/>
      <c r="Z133" s="479"/>
      <c r="AA133" s="486">
        <v>10.199999999999999</v>
      </c>
      <c r="AB133" s="491"/>
      <c r="AC133" s="491"/>
      <c r="AD133" s="491"/>
      <c r="AE133" s="503"/>
      <c r="AF133" s="486">
        <v>9.4</v>
      </c>
      <c r="AG133" s="491"/>
      <c r="AH133" s="491"/>
      <c r="AI133" s="491"/>
      <c r="AJ133" s="503"/>
      <c r="AK133" s="486">
        <v>8.6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dRMVzvzLtmOav3pRzPJ+03qbEG1yk1kcZWVFjPFG471TQvvXTW/2liQyvjQf88xXXX3vvJf02h1OoJSkjaONxQ==" saltValue="osoee9X7LVml5iBdE786g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4" customWidth="1"/>
    <col min="121" max="121" width="0" style="725" hidden="1" customWidth="1"/>
    <col min="122" max="16384" width="9" style="725" hidden="1" customWidth="1"/>
  </cols>
  <sheetData>
    <row r="1" spans="1:120">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row>
    <row r="2" spans="1:120"/>
    <row r="3" spans="1:120"/>
    <row r="4" spans="1:120"/>
    <row r="5" spans="1:120"/>
    <row r="6" spans="1:120"/>
    <row r="7" spans="1:120"/>
    <row r="8" spans="1:120"/>
    <row r="9" spans="1:120"/>
    <row r="10" spans="1:120"/>
    <row r="11" spans="1:120"/>
    <row r="12" spans="1:120"/>
    <row r="13" spans="1:120"/>
    <row r="14" spans="1:120"/>
    <row r="15" spans="1:120"/>
    <row r="16" spans="1:120">
      <c r="DP16" s="725"/>
    </row>
    <row r="17" spans="119:120">
      <c r="DP17" s="725"/>
    </row>
    <row r="18" spans="119:120"/>
    <row r="19" spans="119:120"/>
    <row r="20" spans="119:120">
      <c r="DO20" s="725"/>
      <c r="DP20" s="725"/>
    </row>
    <row r="21" spans="119:120">
      <c r="DP21" s="725"/>
    </row>
    <row r="22" spans="119:120"/>
    <row r="23" spans="119:120">
      <c r="DO23" s="725"/>
      <c r="DP23" s="725"/>
    </row>
    <row r="24" spans="119:120">
      <c r="DP24" s="725"/>
    </row>
    <row r="25" spans="119:120">
      <c r="DP25" s="725"/>
    </row>
    <row r="26" spans="119:120">
      <c r="DO26" s="725"/>
      <c r="DP26" s="725"/>
    </row>
    <row r="27" spans="119:120"/>
    <row r="28" spans="119:120">
      <c r="DO28" s="725"/>
      <c r="DP28" s="725"/>
    </row>
    <row r="29" spans="119:120">
      <c r="DP29" s="725"/>
    </row>
    <row r="30" spans="119:120"/>
    <row r="31" spans="119:120">
      <c r="DO31" s="725"/>
      <c r="DP31" s="725"/>
    </row>
    <row r="32" spans="119:120"/>
    <row r="33" spans="98:120">
      <c r="DO33" s="725"/>
      <c r="DP33" s="725"/>
    </row>
    <row r="34" spans="98:120">
      <c r="DM34" s="725"/>
    </row>
    <row r="35" spans="98:120">
      <c r="CT35" s="725"/>
      <c r="CU35" s="725"/>
      <c r="CV35" s="725"/>
      <c r="CY35" s="725"/>
      <c r="CZ35" s="725"/>
      <c r="DA35" s="725"/>
      <c r="DD35" s="725"/>
      <c r="DE35" s="725"/>
      <c r="DF35" s="725"/>
      <c r="DI35" s="725"/>
      <c r="DJ35" s="725"/>
      <c r="DK35" s="725"/>
      <c r="DM35" s="725"/>
      <c r="DN35" s="725"/>
      <c r="DO35" s="725"/>
      <c r="DP35" s="725"/>
    </row>
    <row r="36" spans="98:120"/>
    <row r="37" spans="98:120">
      <c r="CW37" s="725"/>
      <c r="DB37" s="725"/>
      <c r="DG37" s="725"/>
      <c r="DL37" s="725"/>
      <c r="DP37" s="725"/>
    </row>
    <row r="38" spans="98:120">
      <c r="CT38" s="725"/>
      <c r="CU38" s="725"/>
      <c r="CV38" s="725"/>
      <c r="CW38" s="725"/>
      <c r="CY38" s="725"/>
      <c r="CZ38" s="725"/>
      <c r="DA38" s="725"/>
      <c r="DB38" s="725"/>
      <c r="DD38" s="725"/>
      <c r="DE38" s="725"/>
      <c r="DF38" s="725"/>
      <c r="DG38" s="725"/>
      <c r="DI38" s="725"/>
      <c r="DJ38" s="725"/>
      <c r="DK38" s="725"/>
      <c r="DL38" s="725"/>
      <c r="DN38" s="725"/>
      <c r="DO38" s="725"/>
      <c r="DP38" s="725"/>
    </row>
    <row r="39" spans="98:120"/>
    <row r="40" spans="98:120"/>
    <row r="41" spans="98:120"/>
    <row r="42" spans="98:120"/>
    <row r="43" spans="98:120"/>
    <row r="44" spans="98:120"/>
    <row r="45" spans="98:120"/>
    <row r="46" spans="98:120"/>
    <row r="47" spans="98:120"/>
    <row r="48" spans="98:120"/>
    <row r="49" spans="22:120">
      <c r="DN49" s="725"/>
      <c r="DO49" s="725"/>
      <c r="DP49" s="72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5"/>
      <c r="CS63" s="725"/>
      <c r="CX63" s="725"/>
      <c r="DC63" s="725"/>
      <c r="DH63" s="725"/>
    </row>
    <row r="64" spans="22:120">
      <c r="V64" s="725"/>
    </row>
    <row r="65" spans="15:120">
      <c r="X65" s="725"/>
      <c r="Z65" s="725"/>
      <c r="AA65" s="725"/>
      <c r="AB65" s="725"/>
      <c r="AC65" s="725"/>
      <c r="AD65" s="725"/>
      <c r="AE65" s="725"/>
      <c r="AF65" s="725"/>
      <c r="AG65" s="725"/>
      <c r="AH65" s="725"/>
      <c r="AI65" s="725"/>
      <c r="AJ65" s="725"/>
      <c r="AK65" s="725"/>
      <c r="AL65" s="725"/>
      <c r="AM65" s="725"/>
      <c r="AN65" s="725"/>
      <c r="AO65" s="725"/>
      <c r="AP65" s="725"/>
      <c r="AQ65" s="725"/>
      <c r="AR65" s="725"/>
      <c r="AS65" s="725"/>
      <c r="AT65" s="725"/>
      <c r="AU65" s="725"/>
      <c r="AV65" s="725"/>
      <c r="AW65" s="725"/>
      <c r="AX65" s="725"/>
      <c r="AY65" s="725"/>
      <c r="AZ65" s="725"/>
      <c r="BA65" s="725"/>
      <c r="BB65" s="725"/>
      <c r="BC65" s="725"/>
      <c r="BD65" s="725"/>
      <c r="BE65" s="725"/>
      <c r="BF65" s="725"/>
      <c r="BG65" s="725"/>
      <c r="BH65" s="725"/>
      <c r="BI65" s="725"/>
      <c r="BJ65" s="725"/>
      <c r="BK65" s="725"/>
      <c r="BL65" s="725"/>
      <c r="BM65" s="725"/>
      <c r="BN65" s="725"/>
      <c r="BO65" s="725"/>
      <c r="BP65" s="725"/>
      <c r="BQ65" s="725"/>
      <c r="BR65" s="725"/>
      <c r="BS65" s="725"/>
      <c r="BT65" s="725"/>
      <c r="BU65" s="725"/>
      <c r="BV65" s="725"/>
      <c r="BW65" s="725"/>
      <c r="BX65" s="725"/>
      <c r="BY65" s="725"/>
      <c r="BZ65" s="725"/>
      <c r="CA65" s="725"/>
      <c r="CB65" s="725"/>
      <c r="CC65" s="725"/>
      <c r="CD65" s="725"/>
      <c r="CE65" s="725"/>
      <c r="CF65" s="725"/>
      <c r="CG65" s="725"/>
      <c r="CH65" s="725"/>
      <c r="CI65" s="725"/>
      <c r="CJ65" s="725"/>
      <c r="CK65" s="725"/>
      <c r="CL65" s="725"/>
      <c r="CM65" s="725"/>
      <c r="CN65" s="725"/>
      <c r="CO65" s="725"/>
      <c r="CP65" s="725"/>
      <c r="CQ65" s="725"/>
      <c r="CR65" s="725"/>
      <c r="CU65" s="725"/>
      <c r="CZ65" s="725"/>
      <c r="DE65" s="725"/>
      <c r="DJ65" s="725"/>
    </row>
    <row r="66" spans="15:120">
      <c r="Q66" s="725"/>
      <c r="S66" s="725"/>
      <c r="U66" s="725"/>
      <c r="DM66" s="725"/>
    </row>
    <row r="67" spans="15:120">
      <c r="O67" s="725"/>
      <c r="P67" s="725"/>
      <c r="R67" s="725"/>
      <c r="T67" s="725"/>
      <c r="Y67" s="725"/>
      <c r="CT67" s="725"/>
      <c r="CV67" s="725"/>
      <c r="CW67" s="725"/>
      <c r="CY67" s="725"/>
      <c r="DA67" s="725"/>
      <c r="DB67" s="725"/>
      <c r="DD67" s="725"/>
      <c r="DF67" s="725"/>
      <c r="DG67" s="725"/>
      <c r="DI67" s="725"/>
      <c r="DK67" s="725"/>
      <c r="DL67" s="725"/>
      <c r="DN67" s="725"/>
      <c r="DO67" s="725"/>
      <c r="DP67" s="725"/>
    </row>
    <row r="68" spans="15:120"/>
    <row r="69" spans="15:120"/>
    <row r="70" spans="15:120"/>
    <row r="71" spans="15:120"/>
    <row r="72" spans="15:120">
      <c r="DP72" s="725"/>
    </row>
    <row r="73" spans="15:120">
      <c r="DP73" s="72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5"/>
      <c r="CX96" s="725"/>
      <c r="DC96" s="725"/>
      <c r="DH96" s="725"/>
    </row>
    <row r="97" spans="24:120">
      <c r="CS97" s="725"/>
      <c r="CX97" s="725"/>
      <c r="DC97" s="725"/>
      <c r="DH97" s="725"/>
      <c r="DP97" s="724" t="s">
        <v>97</v>
      </c>
    </row>
    <row r="98" spans="24:120" hidden="1">
      <c r="CS98" s="725"/>
      <c r="CX98" s="725"/>
      <c r="DC98" s="725"/>
      <c r="DH98" s="725"/>
    </row>
    <row r="99" spans="24:120" hidden="1">
      <c r="CS99" s="725"/>
      <c r="CX99" s="725"/>
      <c r="DC99" s="725"/>
      <c r="DH99" s="725"/>
    </row>
    <row r="101" spans="24:120" ht="12" hidden="1" customHeight="1">
      <c r="X101" s="725"/>
      <c r="Y101" s="725"/>
      <c r="Z101" s="725"/>
      <c r="AA101" s="725"/>
      <c r="AB101" s="725"/>
      <c r="AC101" s="725"/>
      <c r="AD101" s="725"/>
      <c r="AE101" s="725"/>
      <c r="AF101" s="725"/>
      <c r="AG101" s="725"/>
      <c r="AH101" s="725"/>
      <c r="AI101" s="725"/>
      <c r="AJ101" s="725"/>
      <c r="AK101" s="725"/>
      <c r="AL101" s="725"/>
      <c r="AM101" s="725"/>
      <c r="AN101" s="725"/>
      <c r="AO101" s="725"/>
      <c r="AP101" s="725"/>
      <c r="AQ101" s="725"/>
      <c r="AR101" s="725"/>
      <c r="AS101" s="725"/>
      <c r="AT101" s="725"/>
      <c r="AU101" s="725"/>
      <c r="AV101" s="725"/>
      <c r="AW101" s="725"/>
      <c r="AX101" s="725"/>
      <c r="AY101" s="725"/>
      <c r="AZ101" s="725"/>
      <c r="BA101" s="725"/>
      <c r="BB101" s="725"/>
      <c r="BC101" s="725"/>
      <c r="BD101" s="725"/>
      <c r="BE101" s="725"/>
      <c r="BF101" s="725"/>
      <c r="BG101" s="725"/>
      <c r="BH101" s="725"/>
      <c r="BI101" s="725"/>
      <c r="BJ101" s="725"/>
      <c r="BK101" s="725"/>
      <c r="BL101" s="725"/>
      <c r="BM101" s="725"/>
      <c r="BN101" s="725"/>
      <c r="BO101" s="725"/>
      <c r="BP101" s="725"/>
      <c r="BQ101" s="725"/>
      <c r="BR101" s="725"/>
      <c r="BS101" s="725"/>
      <c r="BT101" s="725"/>
      <c r="BU101" s="725"/>
      <c r="BV101" s="725"/>
      <c r="BW101" s="725"/>
      <c r="BX101" s="725"/>
      <c r="BY101" s="725"/>
      <c r="BZ101" s="725"/>
      <c r="CA101" s="725"/>
      <c r="CB101" s="725"/>
      <c r="CC101" s="725"/>
      <c r="CD101" s="725"/>
      <c r="CE101" s="725"/>
      <c r="CF101" s="725"/>
      <c r="CG101" s="725"/>
      <c r="CH101" s="725"/>
      <c r="CI101" s="725"/>
      <c r="CJ101" s="725"/>
      <c r="CK101" s="725"/>
      <c r="CL101" s="725"/>
      <c r="CM101" s="725"/>
      <c r="CN101" s="725"/>
      <c r="CO101" s="725"/>
      <c r="CP101" s="725"/>
      <c r="CQ101" s="725"/>
      <c r="CR101" s="725"/>
      <c r="CU101" s="725"/>
      <c r="CZ101" s="725"/>
      <c r="DE101" s="725"/>
      <c r="DJ101" s="725"/>
    </row>
    <row r="102" spans="24:120" ht="1.5" hidden="1" customHeight="1">
      <c r="CU102" s="725"/>
      <c r="CZ102" s="725"/>
      <c r="DE102" s="725"/>
      <c r="DJ102" s="725"/>
      <c r="DM102" s="725"/>
    </row>
    <row r="103" spans="24:120" hidden="1">
      <c r="CT103" s="725"/>
      <c r="CV103" s="725"/>
      <c r="CW103" s="725"/>
      <c r="CY103" s="725"/>
      <c r="DA103" s="725"/>
      <c r="DB103" s="725"/>
      <c r="DD103" s="725"/>
      <c r="DF103" s="725"/>
      <c r="DG103" s="725"/>
      <c r="DI103" s="725"/>
      <c r="DK103" s="725"/>
      <c r="DL103" s="725"/>
      <c r="DM103" s="725"/>
      <c r="DN103" s="725"/>
      <c r="DO103" s="725"/>
      <c r="DP103" s="725"/>
    </row>
    <row r="104" spans="24:120" hidden="1">
      <c r="CV104" s="725"/>
      <c r="CW104" s="725"/>
      <c r="DA104" s="725"/>
      <c r="DB104" s="725"/>
      <c r="DF104" s="725"/>
      <c r="DG104" s="725"/>
      <c r="DK104" s="725"/>
      <c r="DL104" s="725"/>
      <c r="DN104" s="725"/>
      <c r="DO104" s="725"/>
      <c r="DP104" s="725"/>
    </row>
    <row r="105" spans="24:120" ht="12.75" hidden="1" customHeight="1"/>
  </sheetData>
  <sheetProtection algorithmName="SHA-512" hashValue="W9dwoSmOYZZbhBb9mR4xjKjB2lxdXhRyWz8JoJq7YISy9ZUaL8GV3Swtaxk80vJKoTtq4gMc/w142OFncDUylA==" saltValue="hbI7tTX1nlkl7gOLvTvI4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4" customWidth="1"/>
    <col min="117" max="16384" width="9" style="725" hidden="1" customWidth="1"/>
  </cols>
  <sheetData>
    <row r="1" spans="2:116"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row>
    <row r="2" spans="2:116" ht="13.5" customHeight="1"/>
    <row r="3" spans="2:116" ht="13.5" customHeight="1"/>
    <row r="4" spans="2:116" ht="13.5" customHeight="1">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725"/>
      <c r="BA4" s="725"/>
      <c r="BB4" s="725"/>
      <c r="BC4" s="725"/>
      <c r="BD4" s="725"/>
      <c r="BE4" s="725"/>
      <c r="BF4" s="725"/>
      <c r="BG4" s="725"/>
      <c r="BH4" s="725"/>
      <c r="BI4" s="725"/>
      <c r="BJ4" s="725"/>
      <c r="BK4" s="725"/>
      <c r="BL4" s="725"/>
      <c r="BM4" s="725"/>
      <c r="BN4" s="725"/>
      <c r="BO4" s="725"/>
      <c r="BP4" s="725"/>
      <c r="BQ4" s="725"/>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row>
    <row r="5" spans="2:116" ht="13.5" customHeight="1">
      <c r="R5" s="725"/>
      <c r="S5" s="725"/>
      <c r="T5" s="725"/>
      <c r="U5" s="725"/>
      <c r="V5" s="725"/>
      <c r="W5" s="725"/>
      <c r="X5" s="725"/>
      <c r="Y5" s="725"/>
      <c r="Z5" s="725"/>
      <c r="AA5" s="725"/>
      <c r="AB5" s="725"/>
      <c r="AC5" s="725"/>
      <c r="AD5" s="725"/>
      <c r="AE5" s="725"/>
      <c r="AF5" s="725"/>
      <c r="AG5" s="725"/>
      <c r="AH5" s="725"/>
      <c r="AI5" s="725"/>
      <c r="AJ5" s="725"/>
      <c r="AK5" s="725"/>
      <c r="AL5" s="725"/>
      <c r="AM5" s="725"/>
      <c r="AN5" s="725"/>
      <c r="AO5" s="725"/>
      <c r="AP5" s="725"/>
      <c r="AQ5" s="725"/>
      <c r="AR5" s="725"/>
      <c r="AS5" s="725"/>
      <c r="AT5" s="725"/>
      <c r="AU5" s="725"/>
      <c r="AV5" s="725"/>
      <c r="AW5" s="725"/>
      <c r="AX5" s="725"/>
      <c r="AY5" s="725"/>
      <c r="AZ5" s="725"/>
      <c r="BA5" s="725"/>
      <c r="BB5" s="725"/>
      <c r="BC5" s="725"/>
      <c r="BD5" s="725"/>
      <c r="BE5" s="725"/>
      <c r="BF5" s="725"/>
      <c r="BG5" s="725"/>
      <c r="BH5" s="725"/>
      <c r="BI5" s="725"/>
      <c r="BJ5" s="725"/>
      <c r="BK5" s="725"/>
      <c r="BL5" s="725"/>
      <c r="BM5" s="725"/>
      <c r="BN5" s="725"/>
      <c r="BO5" s="725"/>
      <c r="BP5" s="725"/>
      <c r="BQ5" s="725"/>
      <c r="BR5" s="725"/>
      <c r="BS5" s="725"/>
      <c r="BT5" s="725"/>
      <c r="BU5" s="725"/>
      <c r="BV5" s="725"/>
      <c r="BW5" s="725"/>
      <c r="BX5" s="725"/>
      <c r="BY5" s="725"/>
      <c r="BZ5" s="725"/>
      <c r="CA5" s="725"/>
      <c r="CB5" s="725"/>
      <c r="CC5" s="725"/>
      <c r="CD5" s="725"/>
      <c r="CE5" s="725"/>
      <c r="CF5" s="725"/>
      <c r="CG5" s="725"/>
      <c r="CH5" s="725"/>
      <c r="CI5" s="725"/>
      <c r="CJ5" s="725"/>
      <c r="CK5" s="725"/>
      <c r="CL5" s="725"/>
      <c r="CM5" s="725"/>
      <c r="CN5" s="725"/>
      <c r="CO5" s="725"/>
      <c r="CP5" s="725"/>
      <c r="CQ5" s="725"/>
      <c r="CR5" s="725"/>
      <c r="CS5" s="725"/>
      <c r="CT5" s="725"/>
      <c r="CU5" s="725"/>
      <c r="CV5" s="725"/>
      <c r="CW5" s="725"/>
      <c r="CX5" s="725"/>
      <c r="CY5" s="725"/>
      <c r="CZ5" s="725"/>
      <c r="DA5" s="725"/>
      <c r="DB5" s="725"/>
      <c r="DC5" s="725"/>
      <c r="DD5" s="725"/>
      <c r="DE5" s="725"/>
      <c r="DF5" s="725"/>
      <c r="DG5" s="725"/>
      <c r="DH5" s="725"/>
      <c r="DI5" s="725"/>
      <c r="DJ5" s="725"/>
      <c r="DK5" s="725"/>
      <c r="DL5" s="725"/>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5"/>
      <c r="J18" s="725"/>
      <c r="K18" s="725"/>
      <c r="L18" s="725"/>
      <c r="M18" s="725"/>
      <c r="N18" s="725"/>
      <c r="O18" s="725"/>
      <c r="P18" s="725"/>
      <c r="Q18" s="725"/>
      <c r="R18" s="725"/>
      <c r="S18" s="725"/>
      <c r="T18" s="725"/>
      <c r="U18" s="725"/>
      <c r="V18" s="725"/>
      <c r="W18" s="725"/>
      <c r="X18" s="725"/>
      <c r="Y18" s="725"/>
      <c r="Z18" s="725"/>
      <c r="AA18" s="725"/>
      <c r="AB18" s="725"/>
      <c r="AC18" s="725"/>
      <c r="AD18" s="725"/>
      <c r="AE18" s="725"/>
      <c r="AF18" s="725"/>
      <c r="AG18" s="725"/>
      <c r="AH18" s="725"/>
      <c r="AI18" s="725"/>
      <c r="AJ18" s="725"/>
      <c r="AK18" s="725"/>
      <c r="AL18" s="725"/>
      <c r="AM18" s="725"/>
      <c r="AN18" s="725"/>
      <c r="AO18" s="725"/>
      <c r="AP18" s="725"/>
      <c r="AQ18" s="725"/>
      <c r="AR18" s="725"/>
      <c r="AS18" s="725"/>
      <c r="AT18" s="725"/>
      <c r="AU18" s="725"/>
      <c r="AV18" s="725"/>
      <c r="AW18" s="725"/>
      <c r="AX18" s="725"/>
      <c r="AY18" s="725"/>
      <c r="AZ18" s="725"/>
      <c r="BA18" s="725"/>
      <c r="BB18" s="725"/>
      <c r="BC18" s="725"/>
      <c r="BD18" s="725"/>
      <c r="BE18" s="725"/>
      <c r="BF18" s="725"/>
      <c r="BG18" s="725"/>
      <c r="BH18" s="725"/>
      <c r="BI18" s="725"/>
      <c r="BJ18" s="725"/>
      <c r="BK18" s="725"/>
      <c r="BL18" s="725"/>
      <c r="BM18" s="725"/>
      <c r="BN18" s="725"/>
      <c r="BO18" s="725"/>
      <c r="BP18" s="725"/>
      <c r="BQ18" s="725"/>
      <c r="BR18" s="725"/>
      <c r="BS18" s="725"/>
      <c r="BT18" s="725"/>
      <c r="BU18" s="725"/>
      <c r="BV18" s="725"/>
      <c r="BW18" s="725"/>
      <c r="BX18" s="725"/>
      <c r="BY18" s="725"/>
      <c r="BZ18" s="725"/>
      <c r="CA18" s="725"/>
      <c r="CB18" s="725"/>
      <c r="CC18" s="725"/>
      <c r="CD18" s="725"/>
      <c r="CE18" s="725"/>
      <c r="CF18" s="725"/>
      <c r="CG18" s="725"/>
      <c r="CH18" s="725"/>
      <c r="CI18" s="725"/>
      <c r="CJ18" s="725"/>
      <c r="CK18" s="725"/>
      <c r="CL18" s="725"/>
      <c r="CM18" s="725"/>
      <c r="CN18" s="725"/>
      <c r="CO18" s="725"/>
      <c r="CP18" s="725"/>
      <c r="CQ18" s="725"/>
      <c r="CR18" s="725"/>
      <c r="CS18" s="725"/>
      <c r="CT18" s="725"/>
      <c r="CU18" s="725"/>
      <c r="CV18" s="725"/>
      <c r="CW18" s="725"/>
      <c r="CX18" s="725"/>
      <c r="CY18" s="725"/>
      <c r="CZ18" s="725"/>
      <c r="DA18" s="725"/>
      <c r="DB18" s="725"/>
      <c r="DC18" s="725"/>
      <c r="DD18" s="725"/>
      <c r="DE18" s="725"/>
      <c r="DF18" s="725"/>
      <c r="DG18" s="725"/>
      <c r="DH18" s="725"/>
      <c r="DI18" s="725"/>
      <c r="DJ18" s="725"/>
      <c r="DK18" s="725"/>
      <c r="DL18" s="725"/>
    </row>
    <row r="19" spans="9:116" ht="13.5" customHeight="1"/>
    <row r="20" spans="9:116" ht="13.5" customHeight="1"/>
    <row r="21" spans="9:116" ht="13.5" customHeight="1">
      <c r="DL21" s="725"/>
    </row>
    <row r="22" spans="9:116" ht="13.5" customHeight="1">
      <c r="DI22" s="725"/>
      <c r="DJ22" s="725"/>
      <c r="DK22" s="725"/>
      <c r="DL22" s="725"/>
    </row>
    <row r="23" spans="9:116" ht="13.5" customHeight="1">
      <c r="CY23" s="725"/>
      <c r="CZ23" s="725"/>
      <c r="DA23" s="725"/>
      <c r="DB23" s="725"/>
      <c r="DC23" s="725"/>
      <c r="DD23" s="725"/>
      <c r="DE23" s="725"/>
      <c r="DF23" s="725"/>
      <c r="DG23" s="725"/>
      <c r="DH23" s="725"/>
      <c r="DI23" s="725"/>
      <c r="DJ23" s="725"/>
      <c r="DK23" s="725"/>
      <c r="DL23" s="725"/>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5"/>
      <c r="DA35" s="725"/>
      <c r="DB35" s="725"/>
      <c r="DC35" s="725"/>
      <c r="DD35" s="725"/>
      <c r="DE35" s="725"/>
      <c r="DF35" s="725"/>
      <c r="DG35" s="725"/>
      <c r="DH35" s="725"/>
      <c r="DI35" s="725"/>
      <c r="DJ35" s="725"/>
      <c r="DK35" s="725"/>
      <c r="DL35" s="725"/>
    </row>
    <row r="36" spans="15:116" ht="13.5" customHeight="1"/>
    <row r="37" spans="15:116" ht="13.5" customHeight="1">
      <c r="DL37" s="725"/>
    </row>
    <row r="38" spans="15:116" ht="13.5" customHeight="1">
      <c r="DI38" s="725"/>
      <c r="DJ38" s="725"/>
      <c r="DK38" s="725"/>
      <c r="DL38" s="725"/>
    </row>
    <row r="39" spans="15:116" ht="13.5" customHeight="1"/>
    <row r="40" spans="15:116" ht="13.5" customHeight="1"/>
    <row r="41" spans="15:116" ht="13.5" customHeight="1"/>
    <row r="42" spans="15:116" ht="13.5" customHeight="1"/>
    <row r="43" spans="15:116" ht="13.5" customHeight="1">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E43" s="725"/>
      <c r="DF43" s="725"/>
      <c r="DG43" s="725"/>
      <c r="DH43" s="725"/>
      <c r="DI43" s="725"/>
      <c r="DJ43" s="725"/>
      <c r="DK43" s="725"/>
      <c r="DL43" s="725"/>
    </row>
    <row r="44" spans="15:116" ht="13.5" customHeight="1">
      <c r="DL44" s="725"/>
    </row>
    <row r="45" spans="15:116" ht="13.5" customHeight="1"/>
    <row r="46" spans="15:116" ht="13.5" customHeight="1">
      <c r="DA46" s="725"/>
      <c r="DB46" s="725"/>
      <c r="DC46" s="725"/>
      <c r="DD46" s="725"/>
      <c r="DE46" s="725"/>
      <c r="DF46" s="725"/>
      <c r="DG46" s="725"/>
      <c r="DH46" s="725"/>
      <c r="DI46" s="725"/>
      <c r="DJ46" s="725"/>
      <c r="DK46" s="725"/>
      <c r="DL46" s="725"/>
    </row>
    <row r="47" spans="15:116" ht="13.5" customHeight="1"/>
    <row r="48" spans="15:116" ht="13.5" customHeight="1"/>
    <row r="49" spans="104:116" ht="13.5" customHeight="1"/>
    <row r="50" spans="104:116" ht="13.5" customHeight="1">
      <c r="CZ50" s="725"/>
      <c r="DA50" s="725"/>
      <c r="DB50" s="725"/>
      <c r="DC50" s="725"/>
      <c r="DD50" s="725"/>
      <c r="DE50" s="725"/>
      <c r="DF50" s="725"/>
      <c r="DG50" s="725"/>
      <c r="DH50" s="725"/>
      <c r="DI50" s="725"/>
      <c r="DJ50" s="725"/>
      <c r="DK50" s="725"/>
      <c r="DL50" s="725"/>
    </row>
    <row r="51" spans="104:116" ht="13.5" customHeight="1"/>
    <row r="52" spans="104:116" ht="13.5" customHeight="1"/>
    <row r="53" spans="104:116" ht="13.5" customHeight="1">
      <c r="DL53" s="725"/>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5"/>
      <c r="DD67" s="725"/>
      <c r="DE67" s="725"/>
      <c r="DF67" s="725"/>
      <c r="DG67" s="725"/>
      <c r="DH67" s="725"/>
      <c r="DI67" s="725"/>
      <c r="DJ67" s="725"/>
      <c r="DK67" s="725"/>
      <c r="DL67" s="725"/>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NsvvG7MJx9X7VOsOI4kbWp4FErJ+aeti8sJXdWybUWmDB5RCiVVWFn2RAKKZ6HDh1JhZTVftPbjC/K5mKldg2Q==" saltValue="FsnaEZCJc7QYoFQB5jUwc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6" customWidth="1"/>
    <col min="46" max="46" width="3" style="727" customWidth="1"/>
    <col min="47" max="47" width="19.125" style="363" hidden="1" customWidth="1"/>
    <col min="48" max="52" width="12.625" style="363" hidden="1" customWidth="1"/>
    <col min="53" max="16384" width="8.625" style="363" hidden="1" customWidth="1"/>
  </cols>
  <sheetData>
    <row r="1" spans="1:46">
      <c r="AS1" s="738"/>
      <c r="AT1" s="738"/>
    </row>
    <row r="2" spans="1:46">
      <c r="AS2" s="738"/>
      <c r="AT2" s="738"/>
    </row>
    <row r="3" spans="1:46">
      <c r="AS3" s="738"/>
      <c r="AT3" s="738"/>
    </row>
    <row r="4" spans="1:46">
      <c r="AS4" s="738"/>
      <c r="AT4" s="738"/>
    </row>
    <row r="5" spans="1:46" ht="17.25">
      <c r="A5" s="729" t="s">
        <v>500</v>
      </c>
      <c r="B5" s="734"/>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830"/>
    </row>
    <row r="6" spans="1:46">
      <c r="A6" s="727"/>
      <c r="B6" s="738"/>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9" t="s">
        <v>333</v>
      </c>
      <c r="AL6" s="739"/>
      <c r="AM6" s="739"/>
      <c r="AN6" s="739"/>
      <c r="AO6" s="738"/>
      <c r="AP6" s="738"/>
      <c r="AQ6" s="738"/>
      <c r="AR6" s="738"/>
    </row>
    <row r="7" spans="1:46" ht="13.5" customHeight="1">
      <c r="A7" s="727"/>
      <c r="B7" s="738"/>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41"/>
      <c r="AL7" s="754"/>
      <c r="AM7" s="754"/>
      <c r="AN7" s="771"/>
      <c r="AO7" s="784" t="s">
        <v>85</v>
      </c>
      <c r="AP7" s="796"/>
      <c r="AQ7" s="807" t="s">
        <v>501</v>
      </c>
      <c r="AR7" s="821"/>
    </row>
    <row r="8" spans="1:46">
      <c r="A8" s="727"/>
      <c r="B8" s="738"/>
      <c r="C8" s="738"/>
      <c r="D8" s="738"/>
      <c r="E8" s="738"/>
      <c r="F8" s="738"/>
      <c r="G8" s="738"/>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42"/>
      <c r="AL8" s="755"/>
      <c r="AM8" s="755"/>
      <c r="AN8" s="772"/>
      <c r="AO8" s="785"/>
      <c r="AP8" s="797" t="s">
        <v>503</v>
      </c>
      <c r="AQ8" s="808" t="s">
        <v>504</v>
      </c>
      <c r="AR8" s="822" t="s">
        <v>414</v>
      </c>
    </row>
    <row r="9" spans="1:46">
      <c r="A9" s="727"/>
      <c r="B9" s="738"/>
      <c r="C9" s="738"/>
      <c r="D9" s="738"/>
      <c r="E9" s="738"/>
      <c r="F9" s="738"/>
      <c r="G9" s="738"/>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43" t="s">
        <v>505</v>
      </c>
      <c r="AL9" s="756"/>
      <c r="AM9" s="756"/>
      <c r="AN9" s="773"/>
      <c r="AO9" s="786">
        <v>2013633</v>
      </c>
      <c r="AP9" s="786">
        <v>167593</v>
      </c>
      <c r="AQ9" s="809">
        <v>105319</v>
      </c>
      <c r="AR9" s="823">
        <v>59.1</v>
      </c>
    </row>
    <row r="10" spans="1:46" ht="13.5" customHeight="1">
      <c r="A10" s="727"/>
      <c r="B10" s="738"/>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43" t="s">
        <v>209</v>
      </c>
      <c r="AL10" s="756"/>
      <c r="AM10" s="756"/>
      <c r="AN10" s="773"/>
      <c r="AO10" s="787">
        <v>16827</v>
      </c>
      <c r="AP10" s="787">
        <v>1400</v>
      </c>
      <c r="AQ10" s="810">
        <v>9860</v>
      </c>
      <c r="AR10" s="824">
        <v>-85.8</v>
      </c>
    </row>
    <row r="11" spans="1:46" ht="13.5" customHeight="1">
      <c r="A11" s="727"/>
      <c r="B11" s="738"/>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43" t="s">
        <v>396</v>
      </c>
      <c r="AL11" s="756"/>
      <c r="AM11" s="756"/>
      <c r="AN11" s="773"/>
      <c r="AO11" s="787">
        <v>300</v>
      </c>
      <c r="AP11" s="787">
        <v>25</v>
      </c>
      <c r="AQ11" s="810">
        <v>1656</v>
      </c>
      <c r="AR11" s="824">
        <v>-98.5</v>
      </c>
    </row>
    <row r="12" spans="1:46" ht="13.5" customHeight="1">
      <c r="A12" s="727"/>
      <c r="B12" s="738"/>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8"/>
      <c r="AK12" s="743" t="s">
        <v>235</v>
      </c>
      <c r="AL12" s="756"/>
      <c r="AM12" s="756"/>
      <c r="AN12" s="773"/>
      <c r="AO12" s="787" t="s">
        <v>202</v>
      </c>
      <c r="AP12" s="787" t="s">
        <v>202</v>
      </c>
      <c r="AQ12" s="810">
        <v>3</v>
      </c>
      <c r="AR12" s="824" t="s">
        <v>202</v>
      </c>
    </row>
    <row r="13" spans="1:46" ht="13.5" customHeight="1">
      <c r="A13" s="727"/>
      <c r="B13" s="738"/>
      <c r="C13" s="738"/>
      <c r="D13" s="738"/>
      <c r="E13" s="738"/>
      <c r="F13" s="738"/>
      <c r="G13" s="738"/>
      <c r="H13" s="738"/>
      <c r="I13" s="738"/>
      <c r="J13" s="738"/>
      <c r="K13" s="738"/>
      <c r="L13" s="738"/>
      <c r="M13" s="738"/>
      <c r="N13" s="738"/>
      <c r="O13" s="738"/>
      <c r="P13" s="738"/>
      <c r="Q13" s="738"/>
      <c r="R13" s="738"/>
      <c r="S13" s="738"/>
      <c r="T13" s="738"/>
      <c r="U13" s="738"/>
      <c r="V13" s="738"/>
      <c r="W13" s="738"/>
      <c r="X13" s="738"/>
      <c r="Y13" s="738"/>
      <c r="Z13" s="738"/>
      <c r="AA13" s="738"/>
      <c r="AB13" s="738"/>
      <c r="AC13" s="738"/>
      <c r="AD13" s="738"/>
      <c r="AE13" s="738"/>
      <c r="AF13" s="738"/>
      <c r="AG13" s="738"/>
      <c r="AH13" s="738"/>
      <c r="AI13" s="738"/>
      <c r="AJ13" s="738"/>
      <c r="AK13" s="743" t="s">
        <v>506</v>
      </c>
      <c r="AL13" s="756"/>
      <c r="AM13" s="756"/>
      <c r="AN13" s="773"/>
      <c r="AO13" s="787">
        <v>53900</v>
      </c>
      <c r="AP13" s="787">
        <v>4486</v>
      </c>
      <c r="AQ13" s="810">
        <v>4056</v>
      </c>
      <c r="AR13" s="824">
        <v>10.6</v>
      </c>
    </row>
    <row r="14" spans="1:46" ht="13.5" customHeight="1">
      <c r="A14" s="727"/>
      <c r="B14" s="738"/>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43" t="s">
        <v>507</v>
      </c>
      <c r="AL14" s="756"/>
      <c r="AM14" s="756"/>
      <c r="AN14" s="773"/>
      <c r="AO14" s="787">
        <v>66112</v>
      </c>
      <c r="AP14" s="787">
        <v>5502</v>
      </c>
      <c r="AQ14" s="810">
        <v>2339</v>
      </c>
      <c r="AR14" s="824">
        <v>135.19999999999999</v>
      </c>
    </row>
    <row r="15" spans="1:46" ht="13.5" customHeight="1">
      <c r="A15" s="727"/>
      <c r="B15" s="738"/>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44" t="s">
        <v>309</v>
      </c>
      <c r="AL15" s="757"/>
      <c r="AM15" s="757"/>
      <c r="AN15" s="774"/>
      <c r="AO15" s="787">
        <v>-82924</v>
      </c>
      <c r="AP15" s="787">
        <v>-6902</v>
      </c>
      <c r="AQ15" s="810">
        <v>-7717</v>
      </c>
      <c r="AR15" s="824">
        <v>-10.6</v>
      </c>
    </row>
    <row r="16" spans="1:46">
      <c r="A16" s="727"/>
      <c r="B16" s="738"/>
      <c r="C16" s="738"/>
      <c r="D16" s="738"/>
      <c r="E16" s="738"/>
      <c r="F16" s="738"/>
      <c r="G16" s="738"/>
      <c r="H16" s="738"/>
      <c r="I16" s="738"/>
      <c r="J16" s="738"/>
      <c r="K16" s="738"/>
      <c r="L16" s="738"/>
      <c r="M16" s="738"/>
      <c r="N16" s="738"/>
      <c r="O16" s="738"/>
      <c r="P16" s="738"/>
      <c r="Q16" s="738"/>
      <c r="R16" s="738"/>
      <c r="S16" s="738"/>
      <c r="T16" s="738"/>
      <c r="U16" s="738"/>
      <c r="V16" s="738"/>
      <c r="W16" s="738"/>
      <c r="X16" s="738"/>
      <c r="Y16" s="738"/>
      <c r="Z16" s="738"/>
      <c r="AA16" s="738"/>
      <c r="AB16" s="738"/>
      <c r="AC16" s="738"/>
      <c r="AD16" s="738"/>
      <c r="AE16" s="738"/>
      <c r="AF16" s="738"/>
      <c r="AG16" s="738"/>
      <c r="AH16" s="738"/>
      <c r="AI16" s="738"/>
      <c r="AJ16" s="738"/>
      <c r="AK16" s="744" t="s">
        <v>271</v>
      </c>
      <c r="AL16" s="757"/>
      <c r="AM16" s="757"/>
      <c r="AN16" s="774"/>
      <c r="AO16" s="787">
        <v>2067848</v>
      </c>
      <c r="AP16" s="787">
        <v>172106</v>
      </c>
      <c r="AQ16" s="810">
        <v>115515</v>
      </c>
      <c r="AR16" s="824">
        <v>49</v>
      </c>
    </row>
    <row r="17" spans="1:46">
      <c r="A17" s="727"/>
      <c r="B17" s="738"/>
      <c r="C17" s="738"/>
      <c r="D17" s="738"/>
      <c r="E17" s="738"/>
      <c r="F17" s="738"/>
      <c r="G17" s="738"/>
      <c r="H17" s="738"/>
      <c r="I17" s="738"/>
      <c r="J17" s="738"/>
      <c r="K17" s="738"/>
      <c r="L17" s="738"/>
      <c r="M17" s="738"/>
      <c r="N17" s="738"/>
      <c r="O17" s="738"/>
      <c r="P17" s="738"/>
      <c r="Q17" s="738"/>
      <c r="R17" s="738"/>
      <c r="S17" s="738"/>
      <c r="T17" s="738"/>
      <c r="U17" s="738"/>
      <c r="V17" s="738"/>
      <c r="W17" s="738"/>
      <c r="X17" s="738"/>
      <c r="Y17" s="738"/>
      <c r="Z17" s="738"/>
      <c r="AA17" s="738"/>
      <c r="AB17" s="738"/>
      <c r="AC17" s="738"/>
      <c r="AD17" s="738"/>
      <c r="AE17" s="738"/>
      <c r="AF17" s="738"/>
      <c r="AG17" s="738"/>
      <c r="AH17" s="738"/>
      <c r="AI17" s="738"/>
      <c r="AJ17" s="738"/>
      <c r="AK17" s="738"/>
      <c r="AL17" s="738"/>
      <c r="AM17" s="738"/>
      <c r="AN17" s="738"/>
      <c r="AO17" s="738"/>
      <c r="AP17" s="738"/>
      <c r="AQ17" s="738"/>
      <c r="AR17" s="738"/>
    </row>
    <row r="18" spans="1:46">
      <c r="A18" s="727"/>
      <c r="B18" s="738"/>
      <c r="C18" s="738"/>
      <c r="D18" s="738"/>
      <c r="E18" s="738"/>
      <c r="F18" s="738"/>
      <c r="G18" s="738"/>
      <c r="H18" s="738"/>
      <c r="I18" s="738"/>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8"/>
      <c r="AI18" s="738"/>
      <c r="AJ18" s="738"/>
      <c r="AK18" s="738"/>
      <c r="AL18" s="738"/>
      <c r="AM18" s="738"/>
      <c r="AN18" s="738"/>
      <c r="AO18" s="738"/>
      <c r="AP18" s="738"/>
      <c r="AQ18" s="801"/>
      <c r="AR18" s="801"/>
    </row>
    <row r="19" spans="1:46">
      <c r="A19" s="727"/>
      <c r="B19" s="738"/>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8"/>
      <c r="AI19" s="738"/>
      <c r="AJ19" s="738"/>
      <c r="AK19" s="738" t="s">
        <v>187</v>
      </c>
      <c r="AL19" s="738"/>
      <c r="AM19" s="738"/>
      <c r="AN19" s="738"/>
      <c r="AO19" s="738"/>
      <c r="AP19" s="738"/>
      <c r="AQ19" s="738"/>
      <c r="AR19" s="738"/>
    </row>
    <row r="20" spans="1:46">
      <c r="A20" s="727"/>
      <c r="B20" s="738"/>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8"/>
      <c r="AI20" s="738"/>
      <c r="AJ20" s="738"/>
      <c r="AK20" s="745"/>
      <c r="AL20" s="758"/>
      <c r="AM20" s="758"/>
      <c r="AN20" s="775"/>
      <c r="AO20" s="788" t="s">
        <v>508</v>
      </c>
      <c r="AP20" s="798" t="s">
        <v>338</v>
      </c>
      <c r="AQ20" s="811" t="s">
        <v>41</v>
      </c>
      <c r="AR20" s="825"/>
    </row>
    <row r="21" spans="1:46" s="728" customFormat="1">
      <c r="A21" s="730"/>
      <c r="B21" s="739"/>
      <c r="C21" s="739"/>
      <c r="D21" s="739"/>
      <c r="E21" s="739"/>
      <c r="F21" s="739"/>
      <c r="G21" s="739"/>
      <c r="H21" s="739"/>
      <c r="I21" s="739"/>
      <c r="J21" s="739"/>
      <c r="K21" s="739"/>
      <c r="L21" s="739"/>
      <c r="M21" s="739"/>
      <c r="N21" s="739"/>
      <c r="O21" s="739"/>
      <c r="P21" s="739"/>
      <c r="Q21" s="739"/>
      <c r="R21" s="739"/>
      <c r="S21" s="739"/>
      <c r="T21" s="739"/>
      <c r="U21" s="739"/>
      <c r="V21" s="739"/>
      <c r="W21" s="739"/>
      <c r="X21" s="739"/>
      <c r="Y21" s="739"/>
      <c r="Z21" s="739"/>
      <c r="AA21" s="739"/>
      <c r="AB21" s="739"/>
      <c r="AC21" s="739"/>
      <c r="AD21" s="739"/>
      <c r="AE21" s="739"/>
      <c r="AF21" s="739"/>
      <c r="AG21" s="739"/>
      <c r="AH21" s="739"/>
      <c r="AI21" s="739"/>
      <c r="AJ21" s="739"/>
      <c r="AK21" s="746" t="s">
        <v>509</v>
      </c>
      <c r="AL21" s="759"/>
      <c r="AM21" s="759"/>
      <c r="AN21" s="776"/>
      <c r="AO21" s="789">
        <v>19.89</v>
      </c>
      <c r="AP21" s="799">
        <v>10.69</v>
      </c>
      <c r="AQ21" s="812">
        <v>9.1999999999999993</v>
      </c>
      <c r="AR21" s="739"/>
      <c r="AS21" s="831"/>
      <c r="AT21" s="730"/>
    </row>
    <row r="22" spans="1:46" s="728" customFormat="1">
      <c r="A22" s="730"/>
      <c r="B22" s="739"/>
      <c r="C22" s="739"/>
      <c r="D22" s="739"/>
      <c r="E22" s="739"/>
      <c r="F22" s="739"/>
      <c r="G22" s="739"/>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46" t="s">
        <v>510</v>
      </c>
      <c r="AL22" s="759"/>
      <c r="AM22" s="759"/>
      <c r="AN22" s="776"/>
      <c r="AO22" s="790">
        <v>97.3</v>
      </c>
      <c r="AP22" s="800">
        <v>97.4</v>
      </c>
      <c r="AQ22" s="813">
        <v>-0.1</v>
      </c>
      <c r="AR22" s="801"/>
      <c r="AS22" s="831"/>
      <c r="AT22" s="730"/>
    </row>
    <row r="23" spans="1:46" s="728" customFormat="1">
      <c r="A23" s="730"/>
      <c r="B23" s="739"/>
      <c r="C23" s="739"/>
      <c r="D23" s="739"/>
      <c r="E23" s="739"/>
      <c r="F23" s="739"/>
      <c r="G23" s="739"/>
      <c r="H23" s="739"/>
      <c r="I23" s="739"/>
      <c r="J23" s="739"/>
      <c r="K23" s="739"/>
      <c r="L23" s="739"/>
      <c r="M23" s="739"/>
      <c r="N23" s="739"/>
      <c r="O23" s="739"/>
      <c r="P23" s="739"/>
      <c r="Q23" s="739"/>
      <c r="R23" s="739"/>
      <c r="S23" s="739"/>
      <c r="T23" s="739"/>
      <c r="U23" s="739"/>
      <c r="V23" s="739"/>
      <c r="W23" s="739"/>
      <c r="X23" s="739"/>
      <c r="Y23" s="739"/>
      <c r="Z23" s="739"/>
      <c r="AA23" s="739"/>
      <c r="AB23" s="739"/>
      <c r="AC23" s="739"/>
      <c r="AD23" s="739"/>
      <c r="AE23" s="739"/>
      <c r="AF23" s="739"/>
      <c r="AG23" s="739"/>
      <c r="AH23" s="739"/>
      <c r="AI23" s="739"/>
      <c r="AJ23" s="739"/>
      <c r="AK23" s="739"/>
      <c r="AL23" s="739"/>
      <c r="AM23" s="739"/>
      <c r="AN23" s="739"/>
      <c r="AO23" s="739"/>
      <c r="AP23" s="801"/>
      <c r="AQ23" s="801"/>
      <c r="AR23" s="801"/>
      <c r="AS23" s="831"/>
      <c r="AT23" s="730"/>
    </row>
    <row r="24" spans="1:46" s="728" customFormat="1">
      <c r="A24" s="730"/>
      <c r="B24" s="739"/>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739"/>
      <c r="AO24" s="739"/>
      <c r="AP24" s="801"/>
      <c r="AQ24" s="801"/>
      <c r="AR24" s="801"/>
      <c r="AS24" s="831"/>
      <c r="AT24" s="730"/>
    </row>
    <row r="25" spans="1:46" s="728" customFormat="1">
      <c r="A25" s="731"/>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802"/>
      <c r="AQ25" s="802"/>
      <c r="AR25" s="802"/>
      <c r="AS25" s="832"/>
      <c r="AT25" s="730"/>
    </row>
    <row r="26" spans="1:46" s="728" customFormat="1">
      <c r="A26" s="732" t="s">
        <v>511</v>
      </c>
      <c r="B26" s="732"/>
      <c r="C26" s="732"/>
      <c r="D26" s="732"/>
      <c r="E26" s="732"/>
      <c r="F26" s="732"/>
      <c r="G26" s="732"/>
      <c r="H26" s="732"/>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732"/>
      <c r="AK26" s="732"/>
      <c r="AL26" s="732"/>
      <c r="AM26" s="732"/>
      <c r="AN26" s="732"/>
      <c r="AO26" s="732"/>
      <c r="AP26" s="732"/>
      <c r="AQ26" s="732"/>
      <c r="AR26" s="732"/>
      <c r="AS26" s="732"/>
      <c r="AT26" s="739"/>
    </row>
    <row r="27" spans="1:46">
      <c r="A27" s="733"/>
      <c r="AO27" s="738"/>
      <c r="AP27" s="738"/>
      <c r="AQ27" s="738"/>
      <c r="AR27" s="738"/>
      <c r="AS27" s="738"/>
      <c r="AT27" s="738"/>
    </row>
    <row r="28" spans="1:46" ht="17.25">
      <c r="A28" s="729" t="s">
        <v>261</v>
      </c>
      <c r="B28" s="734"/>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734"/>
      <c r="AK28" s="734"/>
      <c r="AL28" s="734"/>
      <c r="AM28" s="734"/>
      <c r="AN28" s="734"/>
      <c r="AO28" s="734"/>
      <c r="AP28" s="734"/>
      <c r="AQ28" s="734"/>
      <c r="AR28" s="734"/>
      <c r="AS28" s="833"/>
    </row>
    <row r="29" spans="1:46">
      <c r="A29" s="727"/>
      <c r="B29" s="738"/>
      <c r="C29" s="738"/>
      <c r="D29" s="738"/>
      <c r="E29" s="738"/>
      <c r="F29" s="738"/>
      <c r="G29" s="738"/>
      <c r="H29" s="738"/>
      <c r="I29" s="738"/>
      <c r="J29" s="738"/>
      <c r="K29" s="738"/>
      <c r="L29" s="738"/>
      <c r="M29" s="738"/>
      <c r="N29" s="738"/>
      <c r="O29" s="738"/>
      <c r="P29" s="738"/>
      <c r="Q29" s="738"/>
      <c r="R29" s="738"/>
      <c r="S29" s="738"/>
      <c r="T29" s="738"/>
      <c r="U29" s="738"/>
      <c r="V29" s="738"/>
      <c r="W29" s="738"/>
      <c r="X29" s="738"/>
      <c r="Y29" s="738"/>
      <c r="Z29" s="738"/>
      <c r="AA29" s="738"/>
      <c r="AB29" s="738"/>
      <c r="AC29" s="738"/>
      <c r="AD29" s="738"/>
      <c r="AE29" s="738"/>
      <c r="AF29" s="738"/>
      <c r="AG29" s="738"/>
      <c r="AH29" s="738"/>
      <c r="AI29" s="738"/>
      <c r="AJ29" s="738"/>
      <c r="AK29" s="739" t="s">
        <v>118</v>
      </c>
      <c r="AL29" s="739"/>
      <c r="AM29" s="739"/>
      <c r="AN29" s="739"/>
      <c r="AO29" s="738"/>
      <c r="AP29" s="738"/>
      <c r="AQ29" s="738"/>
      <c r="AR29" s="738"/>
      <c r="AS29" s="834"/>
    </row>
    <row r="30" spans="1:46" ht="13.5" customHeight="1">
      <c r="A30" s="727"/>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41"/>
      <c r="AL30" s="754"/>
      <c r="AM30" s="754"/>
      <c r="AN30" s="771"/>
      <c r="AO30" s="784" t="s">
        <v>85</v>
      </c>
      <c r="AP30" s="796"/>
      <c r="AQ30" s="807" t="s">
        <v>501</v>
      </c>
      <c r="AR30" s="821"/>
    </row>
    <row r="31" spans="1:46">
      <c r="A31" s="727"/>
      <c r="B31" s="738"/>
      <c r="C31" s="738"/>
      <c r="D31" s="738"/>
      <c r="E31" s="738"/>
      <c r="F31" s="738"/>
      <c r="G31" s="738"/>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42"/>
      <c r="AL31" s="755"/>
      <c r="AM31" s="755"/>
      <c r="AN31" s="772"/>
      <c r="AO31" s="785"/>
      <c r="AP31" s="797" t="s">
        <v>503</v>
      </c>
      <c r="AQ31" s="808" t="s">
        <v>504</v>
      </c>
      <c r="AR31" s="822" t="s">
        <v>414</v>
      </c>
    </row>
    <row r="32" spans="1:46" ht="27" customHeight="1">
      <c r="A32" s="727"/>
      <c r="B32" s="738"/>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738"/>
      <c r="AB32" s="738"/>
      <c r="AC32" s="738"/>
      <c r="AD32" s="738"/>
      <c r="AE32" s="738"/>
      <c r="AF32" s="738"/>
      <c r="AG32" s="738"/>
      <c r="AH32" s="738"/>
      <c r="AI32" s="738"/>
      <c r="AJ32" s="738"/>
      <c r="AK32" s="747" t="s">
        <v>512</v>
      </c>
      <c r="AL32" s="760"/>
      <c r="AM32" s="760"/>
      <c r="AN32" s="777"/>
      <c r="AO32" s="787">
        <v>1361007</v>
      </c>
      <c r="AP32" s="787">
        <v>113276</v>
      </c>
      <c r="AQ32" s="814">
        <v>74824</v>
      </c>
      <c r="AR32" s="824">
        <v>51.4</v>
      </c>
    </row>
    <row r="33" spans="1:46" ht="13.5" customHeight="1">
      <c r="A33" s="727"/>
      <c r="B33" s="738"/>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47" t="s">
        <v>513</v>
      </c>
      <c r="AL33" s="760"/>
      <c r="AM33" s="760"/>
      <c r="AN33" s="777"/>
      <c r="AO33" s="787" t="s">
        <v>202</v>
      </c>
      <c r="AP33" s="787" t="s">
        <v>202</v>
      </c>
      <c r="AQ33" s="814" t="s">
        <v>202</v>
      </c>
      <c r="AR33" s="824" t="s">
        <v>202</v>
      </c>
    </row>
    <row r="34" spans="1:46" ht="27" customHeight="1">
      <c r="A34" s="727"/>
      <c r="B34" s="738"/>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47" t="s">
        <v>515</v>
      </c>
      <c r="AL34" s="760"/>
      <c r="AM34" s="760"/>
      <c r="AN34" s="777"/>
      <c r="AO34" s="787" t="s">
        <v>202</v>
      </c>
      <c r="AP34" s="787" t="s">
        <v>202</v>
      </c>
      <c r="AQ34" s="814">
        <v>1</v>
      </c>
      <c r="AR34" s="824" t="s">
        <v>202</v>
      </c>
    </row>
    <row r="35" spans="1:46" ht="27" customHeight="1">
      <c r="A35" s="727"/>
      <c r="B35" s="738"/>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47" t="s">
        <v>516</v>
      </c>
      <c r="AL35" s="760"/>
      <c r="AM35" s="760"/>
      <c r="AN35" s="777"/>
      <c r="AO35" s="787">
        <v>18212</v>
      </c>
      <c r="AP35" s="787">
        <v>1516</v>
      </c>
      <c r="AQ35" s="814">
        <v>17427</v>
      </c>
      <c r="AR35" s="824">
        <v>-91.3</v>
      </c>
    </row>
    <row r="36" spans="1:46" ht="27" customHeight="1">
      <c r="A36" s="727"/>
      <c r="B36" s="738"/>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747" t="s">
        <v>37</v>
      </c>
      <c r="AL36" s="760"/>
      <c r="AM36" s="760"/>
      <c r="AN36" s="777"/>
      <c r="AO36" s="787" t="s">
        <v>202</v>
      </c>
      <c r="AP36" s="787" t="s">
        <v>202</v>
      </c>
      <c r="AQ36" s="814">
        <v>2447</v>
      </c>
      <c r="AR36" s="824" t="s">
        <v>202</v>
      </c>
    </row>
    <row r="37" spans="1:46" ht="13.5" customHeight="1">
      <c r="A37" s="727"/>
      <c r="B37" s="738"/>
      <c r="C37" s="738"/>
      <c r="D37" s="738"/>
      <c r="E37" s="738"/>
      <c r="F37" s="738"/>
      <c r="G37" s="738"/>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738"/>
      <c r="AK37" s="747" t="s">
        <v>351</v>
      </c>
      <c r="AL37" s="760"/>
      <c r="AM37" s="760"/>
      <c r="AN37" s="777"/>
      <c r="AO37" s="787" t="s">
        <v>202</v>
      </c>
      <c r="AP37" s="787" t="s">
        <v>202</v>
      </c>
      <c r="AQ37" s="814">
        <v>591</v>
      </c>
      <c r="AR37" s="824" t="s">
        <v>202</v>
      </c>
    </row>
    <row r="38" spans="1:46" ht="27" customHeight="1">
      <c r="A38" s="727"/>
      <c r="B38" s="738"/>
      <c r="C38" s="738"/>
      <c r="D38" s="738"/>
      <c r="E38" s="738"/>
      <c r="F38" s="738"/>
      <c r="G38" s="738"/>
      <c r="H38" s="738"/>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738"/>
      <c r="AK38" s="748" t="s">
        <v>519</v>
      </c>
      <c r="AL38" s="761"/>
      <c r="AM38" s="761"/>
      <c r="AN38" s="778"/>
      <c r="AO38" s="791">
        <v>4</v>
      </c>
      <c r="AP38" s="791">
        <v>0</v>
      </c>
      <c r="AQ38" s="815">
        <v>2</v>
      </c>
      <c r="AR38" s="813">
        <v>-100</v>
      </c>
      <c r="AS38" s="834"/>
    </row>
    <row r="39" spans="1:46">
      <c r="A39" s="727"/>
      <c r="B39" s="738"/>
      <c r="C39" s="738"/>
      <c r="D39" s="738"/>
      <c r="E39" s="738"/>
      <c r="F39" s="738"/>
      <c r="G39" s="738"/>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48" t="s">
        <v>57</v>
      </c>
      <c r="AL39" s="761"/>
      <c r="AM39" s="761"/>
      <c r="AN39" s="778"/>
      <c r="AO39" s="787">
        <v>-42005</v>
      </c>
      <c r="AP39" s="787">
        <v>-3496</v>
      </c>
      <c r="AQ39" s="814">
        <v>-3618</v>
      </c>
      <c r="AR39" s="824">
        <v>-3.4</v>
      </c>
      <c r="AS39" s="834"/>
    </row>
    <row r="40" spans="1:46" ht="27" customHeight="1">
      <c r="A40" s="727"/>
      <c r="B40" s="738"/>
      <c r="C40" s="738"/>
      <c r="D40" s="738"/>
      <c r="E40" s="738"/>
      <c r="F40" s="738"/>
      <c r="G40" s="738"/>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47" t="s">
        <v>520</v>
      </c>
      <c r="AL40" s="760"/>
      <c r="AM40" s="760"/>
      <c r="AN40" s="777"/>
      <c r="AO40" s="787">
        <v>-913260</v>
      </c>
      <c r="AP40" s="787">
        <v>-76010</v>
      </c>
      <c r="AQ40" s="814">
        <v>-63812</v>
      </c>
      <c r="AR40" s="824">
        <v>19.100000000000001</v>
      </c>
      <c r="AS40" s="834"/>
    </row>
    <row r="41" spans="1:46">
      <c r="A41" s="727"/>
      <c r="B41" s="738"/>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49" t="s">
        <v>385</v>
      </c>
      <c r="AL41" s="762"/>
      <c r="AM41" s="762"/>
      <c r="AN41" s="779"/>
      <c r="AO41" s="787">
        <v>423958</v>
      </c>
      <c r="AP41" s="787">
        <v>35286</v>
      </c>
      <c r="AQ41" s="814">
        <v>27863</v>
      </c>
      <c r="AR41" s="824">
        <v>26.6</v>
      </c>
      <c r="AS41" s="834"/>
    </row>
    <row r="42" spans="1:46">
      <c r="A42" s="727"/>
      <c r="B42" s="738"/>
      <c r="C42" s="738"/>
      <c r="D42" s="738"/>
      <c r="E42" s="738"/>
      <c r="F42" s="738"/>
      <c r="G42" s="738"/>
      <c r="H42" s="738"/>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738"/>
      <c r="AK42" s="750" t="s">
        <v>521</v>
      </c>
      <c r="AL42" s="738"/>
      <c r="AM42" s="738"/>
      <c r="AN42" s="738"/>
      <c r="AO42" s="738"/>
      <c r="AP42" s="738"/>
      <c r="AQ42" s="801"/>
      <c r="AR42" s="801"/>
      <c r="AS42" s="834"/>
    </row>
    <row r="43" spans="1:46">
      <c r="A43" s="727"/>
      <c r="B43" s="738"/>
      <c r="C43" s="738"/>
      <c r="D43" s="738"/>
      <c r="E43" s="738"/>
      <c r="F43" s="738"/>
      <c r="G43" s="738"/>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803"/>
      <c r="AQ43" s="801"/>
      <c r="AR43" s="738"/>
      <c r="AS43" s="834"/>
    </row>
    <row r="44" spans="1:46">
      <c r="A44" s="727"/>
      <c r="B44" s="738"/>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738"/>
      <c r="AB44" s="738"/>
      <c r="AC44" s="738"/>
      <c r="AD44" s="738"/>
      <c r="AE44" s="738"/>
      <c r="AF44" s="738"/>
      <c r="AG44" s="738"/>
      <c r="AH44" s="738"/>
      <c r="AI44" s="738"/>
      <c r="AJ44" s="738"/>
      <c r="AK44" s="738"/>
      <c r="AL44" s="738"/>
      <c r="AM44" s="738"/>
      <c r="AN44" s="738"/>
      <c r="AO44" s="738"/>
      <c r="AP44" s="738"/>
      <c r="AQ44" s="801"/>
      <c r="AR44" s="738"/>
    </row>
    <row r="45" spans="1:46">
      <c r="A45" s="734"/>
      <c r="B45" s="734"/>
      <c r="C45" s="734"/>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c r="AB45" s="734"/>
      <c r="AC45" s="734"/>
      <c r="AD45" s="734"/>
      <c r="AE45" s="734"/>
      <c r="AF45" s="734"/>
      <c r="AG45" s="734"/>
      <c r="AH45" s="734"/>
      <c r="AI45" s="734"/>
      <c r="AJ45" s="734"/>
      <c r="AK45" s="734"/>
      <c r="AL45" s="734"/>
      <c r="AM45" s="734"/>
      <c r="AN45" s="734"/>
      <c r="AO45" s="734"/>
      <c r="AP45" s="734"/>
      <c r="AQ45" s="816"/>
      <c r="AR45" s="734"/>
      <c r="AS45" s="734"/>
      <c r="AT45" s="738"/>
    </row>
    <row r="46" spans="1:46">
      <c r="A46" s="735"/>
      <c r="B46" s="735"/>
      <c r="C46" s="735"/>
      <c r="D46" s="735"/>
      <c r="E46" s="735"/>
      <c r="F46" s="735"/>
      <c r="G46" s="735"/>
      <c r="H46" s="735"/>
      <c r="I46" s="735"/>
      <c r="J46" s="735"/>
      <c r="K46" s="735"/>
      <c r="L46" s="735"/>
      <c r="M46" s="735"/>
      <c r="N46" s="735"/>
      <c r="O46" s="735"/>
      <c r="P46" s="735"/>
      <c r="Q46" s="735"/>
      <c r="R46" s="735"/>
      <c r="S46" s="735"/>
      <c r="T46" s="735"/>
      <c r="U46" s="735"/>
      <c r="V46" s="735"/>
      <c r="W46" s="735"/>
      <c r="X46" s="735"/>
      <c r="Y46" s="735"/>
      <c r="Z46" s="735"/>
      <c r="AA46" s="735"/>
      <c r="AB46" s="735"/>
      <c r="AC46" s="735"/>
      <c r="AD46" s="735"/>
      <c r="AE46" s="735"/>
      <c r="AF46" s="735"/>
      <c r="AG46" s="735"/>
      <c r="AH46" s="735"/>
      <c r="AI46" s="735"/>
      <c r="AJ46" s="735"/>
      <c r="AK46" s="735"/>
      <c r="AL46" s="735"/>
      <c r="AM46" s="735"/>
      <c r="AN46" s="735"/>
      <c r="AO46" s="735"/>
      <c r="AP46" s="735"/>
      <c r="AQ46" s="735"/>
      <c r="AR46" s="735"/>
      <c r="AS46" s="735"/>
      <c r="AT46" s="738"/>
    </row>
    <row r="47" spans="1:46" ht="17.25" customHeight="1">
      <c r="A47" s="736" t="s">
        <v>522</v>
      </c>
      <c r="B47" s="738"/>
      <c r="C47" s="738"/>
      <c r="D47" s="738"/>
      <c r="E47" s="738"/>
      <c r="F47" s="738"/>
      <c r="G47" s="738"/>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row>
    <row r="48" spans="1:46">
      <c r="A48" s="727"/>
      <c r="B48" s="738"/>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5" t="s">
        <v>523</v>
      </c>
      <c r="AL48" s="735"/>
      <c r="AM48" s="735"/>
      <c r="AN48" s="735"/>
      <c r="AO48" s="735"/>
      <c r="AP48" s="735"/>
      <c r="AQ48" s="802"/>
      <c r="AR48" s="735"/>
    </row>
    <row r="49" spans="1:44" ht="13.5" customHeight="1">
      <c r="A49" s="727"/>
      <c r="B49" s="738"/>
      <c r="C49" s="738"/>
      <c r="D49" s="738"/>
      <c r="E49" s="738"/>
      <c r="F49" s="738"/>
      <c r="G49" s="738"/>
      <c r="H49" s="738"/>
      <c r="I49" s="738"/>
      <c r="J49" s="738"/>
      <c r="K49" s="738"/>
      <c r="L49" s="738"/>
      <c r="M49" s="738"/>
      <c r="N49" s="738"/>
      <c r="O49" s="738"/>
      <c r="P49" s="738"/>
      <c r="Q49" s="738"/>
      <c r="R49" s="738"/>
      <c r="S49" s="738"/>
      <c r="T49" s="738"/>
      <c r="U49" s="738"/>
      <c r="V49" s="738"/>
      <c r="W49" s="738"/>
      <c r="X49" s="738"/>
      <c r="Y49" s="738"/>
      <c r="Z49" s="738"/>
      <c r="AA49" s="738"/>
      <c r="AB49" s="738"/>
      <c r="AC49" s="738"/>
      <c r="AD49" s="738"/>
      <c r="AE49" s="738"/>
      <c r="AF49" s="738"/>
      <c r="AG49" s="738"/>
      <c r="AH49" s="738"/>
      <c r="AI49" s="738"/>
      <c r="AJ49" s="738"/>
      <c r="AK49" s="751"/>
      <c r="AL49" s="763"/>
      <c r="AM49" s="767" t="s">
        <v>85</v>
      </c>
      <c r="AN49" s="780" t="s">
        <v>442</v>
      </c>
      <c r="AO49" s="792"/>
      <c r="AP49" s="792"/>
      <c r="AQ49" s="792"/>
      <c r="AR49" s="826"/>
    </row>
    <row r="50" spans="1:44">
      <c r="A50" s="727"/>
      <c r="B50" s="738"/>
      <c r="C50" s="738"/>
      <c r="D50" s="738"/>
      <c r="E50" s="738"/>
      <c r="F50" s="738"/>
      <c r="G50" s="738"/>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52"/>
      <c r="AL50" s="764"/>
      <c r="AM50" s="768"/>
      <c r="AN50" s="781" t="s">
        <v>492</v>
      </c>
      <c r="AO50" s="793" t="s">
        <v>493</v>
      </c>
      <c r="AP50" s="804" t="s">
        <v>524</v>
      </c>
      <c r="AQ50" s="817" t="s">
        <v>380</v>
      </c>
      <c r="AR50" s="827" t="s">
        <v>526</v>
      </c>
    </row>
    <row r="51" spans="1:44">
      <c r="A51" s="727"/>
      <c r="B51" s="738"/>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738"/>
      <c r="AB51" s="738"/>
      <c r="AC51" s="738"/>
      <c r="AD51" s="738"/>
      <c r="AE51" s="738"/>
      <c r="AF51" s="738"/>
      <c r="AG51" s="738"/>
      <c r="AH51" s="738"/>
      <c r="AI51" s="738"/>
      <c r="AJ51" s="738"/>
      <c r="AK51" s="751" t="s">
        <v>502</v>
      </c>
      <c r="AL51" s="763"/>
      <c r="AM51" s="769">
        <v>2322285</v>
      </c>
      <c r="AN51" s="782">
        <v>173124</v>
      </c>
      <c r="AO51" s="794">
        <v>-15.4</v>
      </c>
      <c r="AP51" s="805">
        <v>85173</v>
      </c>
      <c r="AQ51" s="818">
        <v>-4.3</v>
      </c>
      <c r="AR51" s="828">
        <v>-11.1</v>
      </c>
    </row>
    <row r="52" spans="1:44">
      <c r="A52" s="727"/>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53"/>
      <c r="AL52" s="765" t="s">
        <v>273</v>
      </c>
      <c r="AM52" s="770">
        <v>940370</v>
      </c>
      <c r="AN52" s="783">
        <v>70104</v>
      </c>
      <c r="AO52" s="795">
        <v>44.9</v>
      </c>
      <c r="AP52" s="806">
        <v>43913</v>
      </c>
      <c r="AQ52" s="819">
        <v>-3.4</v>
      </c>
      <c r="AR52" s="829">
        <v>48.3</v>
      </c>
    </row>
    <row r="53" spans="1:44">
      <c r="A53" s="727"/>
      <c r="B53" s="738"/>
      <c r="C53" s="738"/>
      <c r="D53" s="738"/>
      <c r="E53" s="738"/>
      <c r="F53" s="738"/>
      <c r="G53" s="738"/>
      <c r="H53" s="738"/>
      <c r="I53" s="738"/>
      <c r="J53" s="738"/>
      <c r="K53" s="738"/>
      <c r="L53" s="738"/>
      <c r="M53" s="738"/>
      <c r="N53" s="738"/>
      <c r="O53" s="738"/>
      <c r="P53" s="738"/>
      <c r="Q53" s="738"/>
      <c r="R53" s="738"/>
      <c r="S53" s="738"/>
      <c r="T53" s="738"/>
      <c r="U53" s="738"/>
      <c r="V53" s="738"/>
      <c r="W53" s="738"/>
      <c r="X53" s="738"/>
      <c r="Y53" s="738"/>
      <c r="Z53" s="738"/>
      <c r="AA53" s="738"/>
      <c r="AB53" s="738"/>
      <c r="AC53" s="738"/>
      <c r="AD53" s="738"/>
      <c r="AE53" s="738"/>
      <c r="AF53" s="738"/>
      <c r="AG53" s="738"/>
      <c r="AH53" s="738"/>
      <c r="AI53" s="738"/>
      <c r="AJ53" s="738"/>
      <c r="AK53" s="751" t="s">
        <v>527</v>
      </c>
      <c r="AL53" s="763"/>
      <c r="AM53" s="769">
        <v>2841119</v>
      </c>
      <c r="AN53" s="782">
        <v>217944</v>
      </c>
      <c r="AO53" s="794">
        <v>25.9</v>
      </c>
      <c r="AP53" s="805">
        <v>94081</v>
      </c>
      <c r="AQ53" s="818">
        <v>10.5</v>
      </c>
      <c r="AR53" s="828">
        <v>15.4</v>
      </c>
    </row>
    <row r="54" spans="1:44">
      <c r="A54" s="727"/>
      <c r="B54" s="738"/>
      <c r="C54" s="738"/>
      <c r="D54" s="738"/>
      <c r="E54" s="738"/>
      <c r="F54" s="738"/>
      <c r="G54" s="738"/>
      <c r="H54" s="738"/>
      <c r="I54" s="738"/>
      <c r="J54" s="738"/>
      <c r="K54" s="738"/>
      <c r="L54" s="738"/>
      <c r="M54" s="738"/>
      <c r="N54" s="738"/>
      <c r="O54" s="738"/>
      <c r="P54" s="738"/>
      <c r="Q54" s="738"/>
      <c r="R54" s="738"/>
      <c r="S54" s="738"/>
      <c r="T54" s="738"/>
      <c r="U54" s="738"/>
      <c r="V54" s="738"/>
      <c r="W54" s="738"/>
      <c r="X54" s="738"/>
      <c r="Y54" s="738"/>
      <c r="Z54" s="738"/>
      <c r="AA54" s="738"/>
      <c r="AB54" s="738"/>
      <c r="AC54" s="738"/>
      <c r="AD54" s="738"/>
      <c r="AE54" s="738"/>
      <c r="AF54" s="738"/>
      <c r="AG54" s="738"/>
      <c r="AH54" s="738"/>
      <c r="AI54" s="738"/>
      <c r="AJ54" s="738"/>
      <c r="AK54" s="753"/>
      <c r="AL54" s="765" t="s">
        <v>273</v>
      </c>
      <c r="AM54" s="770">
        <v>1236634</v>
      </c>
      <c r="AN54" s="783">
        <v>94863</v>
      </c>
      <c r="AO54" s="795">
        <v>35.299999999999997</v>
      </c>
      <c r="AP54" s="806">
        <v>48949</v>
      </c>
      <c r="AQ54" s="819">
        <v>11.5</v>
      </c>
      <c r="AR54" s="829">
        <v>23.8</v>
      </c>
    </row>
    <row r="55" spans="1:44">
      <c r="A55" s="727"/>
      <c r="B55" s="738"/>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51" t="s">
        <v>478</v>
      </c>
      <c r="AL55" s="763"/>
      <c r="AM55" s="769">
        <v>2094482</v>
      </c>
      <c r="AN55" s="782">
        <v>165141</v>
      </c>
      <c r="AO55" s="794">
        <v>-24.2</v>
      </c>
      <c r="AP55" s="805">
        <v>92632</v>
      </c>
      <c r="AQ55" s="818">
        <v>-1.5</v>
      </c>
      <c r="AR55" s="828">
        <v>-22.7</v>
      </c>
    </row>
    <row r="56" spans="1:44">
      <c r="A56" s="727"/>
      <c r="B56" s="738"/>
      <c r="C56" s="738"/>
      <c r="D56" s="738"/>
      <c r="E56" s="738"/>
      <c r="F56" s="738"/>
      <c r="G56" s="738"/>
      <c r="H56" s="738"/>
      <c r="I56" s="738"/>
      <c r="J56" s="738"/>
      <c r="K56" s="738"/>
      <c r="L56" s="738"/>
      <c r="M56" s="738"/>
      <c r="N56" s="738"/>
      <c r="O56" s="738"/>
      <c r="P56" s="738"/>
      <c r="Q56" s="738"/>
      <c r="R56" s="738"/>
      <c r="S56" s="738"/>
      <c r="T56" s="738"/>
      <c r="U56" s="738"/>
      <c r="V56" s="738"/>
      <c r="W56" s="738"/>
      <c r="X56" s="738"/>
      <c r="Y56" s="738"/>
      <c r="Z56" s="738"/>
      <c r="AA56" s="738"/>
      <c r="AB56" s="738"/>
      <c r="AC56" s="738"/>
      <c r="AD56" s="738"/>
      <c r="AE56" s="738"/>
      <c r="AF56" s="738"/>
      <c r="AG56" s="738"/>
      <c r="AH56" s="738"/>
      <c r="AI56" s="738"/>
      <c r="AJ56" s="738"/>
      <c r="AK56" s="753"/>
      <c r="AL56" s="765" t="s">
        <v>273</v>
      </c>
      <c r="AM56" s="770">
        <v>931100</v>
      </c>
      <c r="AN56" s="783">
        <v>73413</v>
      </c>
      <c r="AO56" s="795">
        <v>-22.6</v>
      </c>
      <c r="AP56" s="806">
        <v>47978</v>
      </c>
      <c r="AQ56" s="819">
        <v>-2</v>
      </c>
      <c r="AR56" s="829">
        <v>-20.6</v>
      </c>
    </row>
    <row r="57" spans="1:44">
      <c r="A57" s="727"/>
      <c r="B57" s="738"/>
      <c r="C57" s="738"/>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51" t="s">
        <v>318</v>
      </c>
      <c r="AL57" s="763"/>
      <c r="AM57" s="769">
        <v>2550464</v>
      </c>
      <c r="AN57" s="782">
        <v>207035</v>
      </c>
      <c r="AO57" s="794">
        <v>25.4</v>
      </c>
      <c r="AP57" s="805">
        <v>96469</v>
      </c>
      <c r="AQ57" s="818">
        <v>4.0999999999999996</v>
      </c>
      <c r="AR57" s="828">
        <v>21.3</v>
      </c>
    </row>
    <row r="58" spans="1:44">
      <c r="A58" s="727"/>
      <c r="B58" s="738"/>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53"/>
      <c r="AL58" s="765" t="s">
        <v>273</v>
      </c>
      <c r="AM58" s="770">
        <v>1589037</v>
      </c>
      <c r="AN58" s="783">
        <v>128991</v>
      </c>
      <c r="AO58" s="795">
        <v>75.7</v>
      </c>
      <c r="AP58" s="806">
        <v>49775</v>
      </c>
      <c r="AQ58" s="819">
        <v>3.7</v>
      </c>
      <c r="AR58" s="829">
        <v>72</v>
      </c>
    </row>
    <row r="59" spans="1:44">
      <c r="A59" s="727"/>
      <c r="B59" s="738"/>
      <c r="C59" s="738"/>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c r="AI59" s="738"/>
      <c r="AJ59" s="738"/>
      <c r="AK59" s="751" t="s">
        <v>135</v>
      </c>
      <c r="AL59" s="763"/>
      <c r="AM59" s="769">
        <v>2021224</v>
      </c>
      <c r="AN59" s="782">
        <v>168225</v>
      </c>
      <c r="AO59" s="794">
        <v>-18.7</v>
      </c>
      <c r="AP59" s="805">
        <v>85743</v>
      </c>
      <c r="AQ59" s="818">
        <v>-11.1</v>
      </c>
      <c r="AR59" s="828">
        <v>-7.6</v>
      </c>
    </row>
    <row r="60" spans="1:44">
      <c r="A60" s="727"/>
      <c r="B60" s="738"/>
      <c r="C60" s="738"/>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c r="AI60" s="738"/>
      <c r="AJ60" s="738"/>
      <c r="AK60" s="753"/>
      <c r="AL60" s="765" t="s">
        <v>273</v>
      </c>
      <c r="AM60" s="770">
        <v>779824</v>
      </c>
      <c r="AN60" s="783">
        <v>64904</v>
      </c>
      <c r="AO60" s="795">
        <v>-49.7</v>
      </c>
      <c r="AP60" s="806">
        <v>45231</v>
      </c>
      <c r="AQ60" s="819">
        <v>-9.1</v>
      </c>
      <c r="AR60" s="829">
        <v>-40.6</v>
      </c>
    </row>
    <row r="61" spans="1:44">
      <c r="A61" s="727"/>
      <c r="B61" s="738"/>
      <c r="C61" s="738"/>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c r="AI61" s="738"/>
      <c r="AJ61" s="738"/>
      <c r="AK61" s="751" t="s">
        <v>528</v>
      </c>
      <c r="AL61" s="766"/>
      <c r="AM61" s="769">
        <v>2365915</v>
      </c>
      <c r="AN61" s="782">
        <v>186294</v>
      </c>
      <c r="AO61" s="794">
        <v>-1.4</v>
      </c>
      <c r="AP61" s="805">
        <v>90820</v>
      </c>
      <c r="AQ61" s="820">
        <v>-0.5</v>
      </c>
      <c r="AR61" s="828">
        <v>-0.9</v>
      </c>
    </row>
    <row r="62" spans="1:44">
      <c r="A62" s="727"/>
      <c r="B62" s="738"/>
      <c r="C62" s="738"/>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53"/>
      <c r="AL62" s="765" t="s">
        <v>273</v>
      </c>
      <c r="AM62" s="770">
        <v>1095393</v>
      </c>
      <c r="AN62" s="783">
        <v>86455</v>
      </c>
      <c r="AO62" s="795">
        <v>16.7</v>
      </c>
      <c r="AP62" s="806">
        <v>47169</v>
      </c>
      <c r="AQ62" s="819">
        <v>0.1</v>
      </c>
      <c r="AR62" s="829">
        <v>16.600000000000001</v>
      </c>
    </row>
    <row r="63" spans="1:44">
      <c r="A63" s="727"/>
      <c r="B63" s="738"/>
      <c r="C63" s="738"/>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c r="AI63" s="738"/>
      <c r="AJ63" s="738"/>
      <c r="AK63" s="738"/>
      <c r="AL63" s="738"/>
      <c r="AM63" s="738"/>
      <c r="AN63" s="738"/>
      <c r="AO63" s="738"/>
      <c r="AP63" s="738"/>
      <c r="AQ63" s="738"/>
      <c r="AR63" s="738"/>
    </row>
    <row r="64" spans="1:44">
      <c r="A64" s="727"/>
      <c r="B64" s="738"/>
      <c r="C64" s="738"/>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row>
    <row r="65" spans="1:46">
      <c r="A65" s="727"/>
      <c r="B65" s="738"/>
      <c r="C65" s="738"/>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738"/>
      <c r="AB65" s="738"/>
      <c r="AC65" s="738"/>
      <c r="AD65" s="738"/>
      <c r="AE65" s="738"/>
      <c r="AF65" s="738"/>
      <c r="AG65" s="738"/>
      <c r="AH65" s="738"/>
      <c r="AI65" s="738"/>
      <c r="AJ65" s="738"/>
      <c r="AK65" s="738"/>
      <c r="AL65" s="738"/>
      <c r="AM65" s="738"/>
      <c r="AN65" s="738"/>
      <c r="AO65" s="738"/>
      <c r="AP65" s="738"/>
      <c r="AQ65" s="738"/>
      <c r="AR65" s="738"/>
    </row>
    <row r="66" spans="1:46">
      <c r="A66" s="737"/>
      <c r="B66" s="735"/>
      <c r="C66" s="735"/>
      <c r="D66" s="735"/>
      <c r="E66" s="735"/>
      <c r="F66" s="735"/>
      <c r="G66" s="735"/>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835"/>
    </row>
    <row r="67" spans="1:46" ht="13.5" hidden="1" customHeight="1">
      <c r="AK67" s="738"/>
      <c r="AL67" s="738"/>
      <c r="AM67" s="738"/>
      <c r="AN67" s="738"/>
      <c r="AO67" s="738"/>
      <c r="AP67" s="738"/>
      <c r="AQ67" s="738"/>
      <c r="AR67" s="738"/>
      <c r="AS67" s="738"/>
      <c r="AT67" s="738"/>
    </row>
    <row r="68" spans="1:46" ht="13.5" hidden="1" customHeight="1">
      <c r="AK68" s="738"/>
      <c r="AL68" s="738"/>
      <c r="AM68" s="738"/>
      <c r="AN68" s="738"/>
      <c r="AO68" s="738"/>
      <c r="AP68" s="738"/>
      <c r="AQ68" s="738"/>
      <c r="AR68" s="738"/>
    </row>
    <row r="69" spans="1:46" ht="13.5" hidden="1" customHeight="1">
      <c r="AK69" s="738"/>
      <c r="AL69" s="738"/>
      <c r="AM69" s="738"/>
      <c r="AN69" s="738"/>
      <c r="AO69" s="738"/>
      <c r="AP69" s="738"/>
      <c r="AQ69" s="738"/>
      <c r="AR69" s="738"/>
    </row>
    <row r="70" spans="1:46" hidden="1">
      <c r="AK70" s="738"/>
      <c r="AL70" s="738"/>
      <c r="AM70" s="738"/>
      <c r="AN70" s="738"/>
      <c r="AO70" s="738"/>
      <c r="AP70" s="738"/>
      <c r="AQ70" s="738"/>
      <c r="AR70" s="738"/>
    </row>
    <row r="71" spans="1:46" hidden="1">
      <c r="AK71" s="738"/>
      <c r="AL71" s="738"/>
      <c r="AM71" s="738"/>
      <c r="AN71" s="738"/>
      <c r="AO71" s="738"/>
      <c r="AP71" s="738"/>
      <c r="AQ71" s="738"/>
      <c r="AR71" s="738"/>
    </row>
    <row r="72" spans="1:46" hidden="1">
      <c r="AK72" s="738"/>
      <c r="AL72" s="738"/>
      <c r="AM72" s="738"/>
      <c r="AN72" s="738"/>
      <c r="AO72" s="738"/>
      <c r="AP72" s="738"/>
      <c r="AQ72" s="738"/>
      <c r="AR72" s="738"/>
    </row>
    <row r="73" spans="1:46" hidden="1">
      <c r="AK73" s="738"/>
      <c r="AL73" s="738"/>
      <c r="AM73" s="738"/>
      <c r="AN73" s="738"/>
      <c r="AO73" s="738"/>
      <c r="AP73" s="738"/>
      <c r="AQ73" s="738"/>
      <c r="AR73" s="738"/>
    </row>
  </sheetData>
  <sheetProtection algorithmName="SHA-512" hashValue="F/yG9sMWs46y88HTjKR3USjDXD+2ducmar2GfGWa5ImkcudHByA8EG054vBUFtU/yN2l0MZcdi2iiF+vqwStnA==" saltValue="5KyeEDX9RWkUj7Pux0K1x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4" customWidth="1"/>
    <col min="126" max="16384" width="9" style="725" hidden="1" customWidth="1"/>
  </cols>
  <sheetData>
    <row r="1" spans="2:125"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2:125">
      <c r="B2" s="725"/>
      <c r="DG2" s="725"/>
    </row>
    <row r="3" spans="2:1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H3" s="725"/>
      <c r="DI3" s="725"/>
      <c r="DJ3" s="725"/>
      <c r="DK3" s="725"/>
      <c r="DL3" s="725"/>
      <c r="DM3" s="725"/>
      <c r="DN3" s="725"/>
      <c r="DO3" s="725"/>
      <c r="DP3" s="725"/>
      <c r="DQ3" s="725"/>
      <c r="DR3" s="725"/>
      <c r="DS3" s="725"/>
      <c r="DT3" s="725"/>
      <c r="DU3" s="725"/>
    </row>
    <row r="4" spans="2:125"/>
    <row r="5" spans="2:125"/>
    <row r="6" spans="2:125"/>
    <row r="7" spans="2:125"/>
    <row r="8" spans="2:125"/>
    <row r="9" spans="2:125">
      <c r="DU9" s="725"/>
    </row>
    <row r="10" spans="2:125"/>
    <row r="11" spans="2:125"/>
    <row r="12" spans="2:125"/>
    <row r="13" spans="2:125"/>
    <row r="14" spans="2:125"/>
    <row r="15" spans="2:125"/>
    <row r="16" spans="2:125"/>
    <row r="17" spans="125:125">
      <c r="DU17" s="725"/>
    </row>
    <row r="18" spans="125:125"/>
    <row r="19" spans="125:125"/>
    <row r="20" spans="125:125">
      <c r="DU20" s="725"/>
    </row>
    <row r="21" spans="125:125">
      <c r="DU21" s="725"/>
    </row>
    <row r="22" spans="125:125"/>
    <row r="23" spans="125:125"/>
    <row r="24" spans="125:125"/>
    <row r="25" spans="125:125"/>
    <row r="26" spans="125:125"/>
    <row r="27" spans="125:125"/>
    <row r="28" spans="125:125">
      <c r="DU28" s="725"/>
    </row>
    <row r="29" spans="125:125"/>
    <row r="30" spans="125:125"/>
    <row r="31" spans="125:125"/>
    <row r="32" spans="125:125"/>
    <row r="33" spans="2:125">
      <c r="B33" s="725"/>
      <c r="G33" s="725"/>
      <c r="I33" s="725"/>
    </row>
    <row r="34" spans="2:125">
      <c r="C34" s="725"/>
      <c r="P34" s="725"/>
      <c r="DE34" s="725"/>
      <c r="DH34" s="725"/>
    </row>
    <row r="35" spans="2:125">
      <c r="D35" s="725"/>
      <c r="E35" s="725"/>
      <c r="DG35" s="725"/>
      <c r="DJ35" s="725"/>
      <c r="DP35" s="725"/>
      <c r="DQ35" s="725"/>
      <c r="DR35" s="725"/>
      <c r="DS35" s="725"/>
      <c r="DT35" s="725"/>
      <c r="DU35" s="725"/>
    </row>
    <row r="36" spans="2:125">
      <c r="F36" s="725"/>
      <c r="H36" s="725"/>
      <c r="J36" s="725"/>
      <c r="K36" s="725"/>
      <c r="L36" s="725"/>
      <c r="M36" s="725"/>
      <c r="N36" s="725"/>
      <c r="O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25"/>
      <c r="AY36" s="725"/>
      <c r="AZ36" s="725"/>
      <c r="BA36" s="725"/>
      <c r="BB36" s="725"/>
      <c r="BC36" s="725"/>
      <c r="BD36" s="725"/>
      <c r="BE36" s="725"/>
      <c r="BF36" s="725"/>
      <c r="BG36" s="725"/>
      <c r="BH36" s="725"/>
      <c r="BI36" s="725"/>
      <c r="BJ36" s="725"/>
      <c r="BK36" s="725"/>
      <c r="BL36" s="725"/>
      <c r="BM36" s="725"/>
      <c r="BN36" s="725"/>
      <c r="BO36" s="725"/>
      <c r="BP36" s="725"/>
      <c r="BQ36" s="725"/>
      <c r="BR36" s="725"/>
      <c r="BS36" s="725"/>
      <c r="BT36" s="725"/>
      <c r="BU36" s="725"/>
      <c r="BV36" s="725"/>
      <c r="BW36" s="725"/>
      <c r="BX36" s="725"/>
      <c r="BY36" s="725"/>
      <c r="BZ36" s="725"/>
      <c r="CA36" s="725"/>
      <c r="CB36" s="725"/>
      <c r="CC36" s="725"/>
      <c r="CD36" s="725"/>
      <c r="CE36" s="725"/>
      <c r="CF36" s="725"/>
      <c r="CG36" s="725"/>
      <c r="CH36" s="725"/>
      <c r="CI36" s="725"/>
      <c r="CJ36" s="725"/>
      <c r="CK36" s="725"/>
      <c r="CL36" s="725"/>
      <c r="CM36" s="725"/>
      <c r="CN36" s="725"/>
      <c r="CO36" s="725"/>
      <c r="CP36" s="725"/>
      <c r="CQ36" s="725"/>
      <c r="CR36" s="725"/>
      <c r="CS36" s="725"/>
      <c r="CT36" s="725"/>
      <c r="CU36" s="725"/>
      <c r="CV36" s="725"/>
      <c r="CW36" s="725"/>
      <c r="CX36" s="725"/>
      <c r="CY36" s="725"/>
      <c r="CZ36" s="725"/>
      <c r="DA36" s="725"/>
      <c r="DB36" s="725"/>
      <c r="DC36" s="725"/>
      <c r="DD36" s="725"/>
      <c r="DF36" s="725"/>
      <c r="DI36" s="725"/>
      <c r="DK36" s="725"/>
      <c r="DL36" s="725"/>
      <c r="DM36" s="725"/>
      <c r="DN36" s="725"/>
      <c r="DO36" s="725"/>
      <c r="DP36" s="725"/>
      <c r="DQ36" s="725"/>
      <c r="DR36" s="725"/>
      <c r="DS36" s="725"/>
      <c r="DT36" s="725"/>
      <c r="DU36" s="725"/>
    </row>
    <row r="37" spans="2:125">
      <c r="DU37" s="725"/>
    </row>
    <row r="38" spans="2:125">
      <c r="DT38" s="725"/>
      <c r="DU38" s="725"/>
    </row>
    <row r="39" spans="2:125"/>
    <row r="40" spans="2:125">
      <c r="DH40" s="725"/>
    </row>
    <row r="41" spans="2:125">
      <c r="DE41" s="725"/>
    </row>
    <row r="42" spans="2:125">
      <c r="DG42" s="725"/>
      <c r="DJ42" s="725"/>
    </row>
    <row r="43" spans="2:1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F43" s="725"/>
      <c r="DI43" s="725"/>
      <c r="DK43" s="725"/>
      <c r="DL43" s="725"/>
      <c r="DM43" s="725"/>
      <c r="DN43" s="725"/>
      <c r="DO43" s="725"/>
      <c r="DP43" s="725"/>
      <c r="DQ43" s="725"/>
      <c r="DR43" s="725"/>
      <c r="DS43" s="725"/>
      <c r="DT43" s="725"/>
      <c r="DU43" s="725"/>
    </row>
    <row r="44" spans="2:125">
      <c r="DU44" s="725"/>
    </row>
    <row r="45" spans="2:125"/>
    <row r="46" spans="2:125"/>
    <row r="47" spans="2:125"/>
    <row r="48" spans="2:125">
      <c r="DT48" s="725"/>
      <c r="DU48" s="725"/>
    </row>
    <row r="49" spans="120:125">
      <c r="DU49" s="725"/>
    </row>
    <row r="50" spans="120:125">
      <c r="DU50" s="725"/>
    </row>
    <row r="51" spans="120:125">
      <c r="DP51" s="725"/>
      <c r="DQ51" s="725"/>
      <c r="DR51" s="725"/>
      <c r="DS51" s="725"/>
      <c r="DT51" s="725"/>
      <c r="DU51" s="725"/>
    </row>
    <row r="52" spans="120:125"/>
    <row r="53" spans="120:125"/>
    <row r="54" spans="120:125">
      <c r="DU54" s="725"/>
    </row>
    <row r="55" spans="120:125"/>
    <row r="56" spans="120:125"/>
    <row r="57" spans="120:125"/>
    <row r="58" spans="120:125">
      <c r="DU58" s="725"/>
    </row>
    <row r="59" spans="120:125"/>
    <row r="60" spans="120:125"/>
    <row r="61" spans="120:125"/>
    <row r="62" spans="120:125"/>
    <row r="63" spans="120:125">
      <c r="DU63" s="725"/>
    </row>
    <row r="64" spans="120:125">
      <c r="DT64" s="725"/>
      <c r="DU64" s="725"/>
    </row>
    <row r="65" spans="123:125"/>
    <row r="66" spans="123:125"/>
    <row r="67" spans="123:125"/>
    <row r="68" spans="123:125"/>
    <row r="69" spans="123:125">
      <c r="DS69" s="725"/>
      <c r="DT69" s="725"/>
      <c r="DU69" s="725"/>
    </row>
    <row r="70" spans="123:125"/>
    <row r="71" spans="123:125"/>
    <row r="72" spans="123:125"/>
    <row r="73" spans="123:125"/>
    <row r="74" spans="123:125"/>
    <row r="75" spans="123:125"/>
    <row r="76" spans="123:125"/>
    <row r="77" spans="123:125"/>
    <row r="78" spans="123:125"/>
    <row r="79" spans="123:125"/>
    <row r="80" spans="123:125"/>
    <row r="81" spans="116:125"/>
    <row r="82" spans="116:125">
      <c r="DL82" s="725"/>
    </row>
    <row r="83" spans="116:125">
      <c r="DM83" s="725"/>
      <c r="DN83" s="725"/>
      <c r="DO83" s="725"/>
      <c r="DP83" s="725"/>
      <c r="DQ83" s="725"/>
      <c r="DR83" s="725"/>
      <c r="DS83" s="725"/>
      <c r="DT83" s="725"/>
      <c r="DU83" s="725"/>
    </row>
    <row r="84" spans="116:125"/>
    <row r="85" spans="116:125"/>
    <row r="86" spans="116:125"/>
    <row r="87" spans="116:125"/>
    <row r="88" spans="116:125">
      <c r="DU88" s="725"/>
    </row>
    <row r="89" spans="116:125"/>
    <row r="90" spans="116:125"/>
    <row r="91" spans="116:125"/>
    <row r="92" spans="116:125" ht="13.5" customHeight="1"/>
    <row r="93" spans="116:125" ht="13.5" customHeight="1"/>
    <row r="94" spans="116:125" ht="13.5" customHeight="1">
      <c r="DS94" s="725"/>
      <c r="DT94" s="725"/>
      <c r="DU94" s="725"/>
    </row>
    <row r="95" spans="116:125" ht="13.5" customHeight="1">
      <c r="DU95" s="725"/>
    </row>
    <row r="96" spans="116:125" ht="13.5" customHeight="1"/>
    <row r="97" spans="124:125" ht="13.5" customHeight="1"/>
    <row r="98" spans="124:125" ht="13.5" customHeight="1"/>
    <row r="99" spans="124:125" ht="13.5" customHeight="1"/>
    <row r="100" spans="124:125" ht="13.5" customHeight="1"/>
    <row r="101" spans="124:125" ht="13.5" customHeight="1">
      <c r="DU101" s="725"/>
    </row>
    <row r="102" spans="124:125" ht="13.5" customHeight="1"/>
    <row r="103" spans="124:125" ht="13.5" customHeight="1"/>
    <row r="104" spans="124:125" ht="13.5" customHeight="1">
      <c r="DT104" s="725"/>
      <c r="DU104" s="72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5" t="s">
        <v>97</v>
      </c>
    </row>
    <row r="120" spans="125:125" ht="13.5" hidden="1" customHeight="1"/>
    <row r="121" spans="125:125" ht="13.5" hidden="1" customHeight="1">
      <c r="DU121" s="725"/>
    </row>
  </sheetData>
  <sheetProtection algorithmName="SHA-512" hashValue="SADJCl7L6I43AChtitPNb40WbZM4YPpqb1EuqBr0lqbHoU34iosCAbWYWpqkOfFlB/wFNobpA5by+1TKcsLTJQ==" saltValue="ld/2GDdqlya62sywk0xxH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4" customWidth="1"/>
    <col min="126" max="142" width="0" style="725" hidden="1" customWidth="1"/>
    <col min="143" max="16384" width="9" style="725" hidden="1" customWidth="1"/>
  </cols>
  <sheetData>
    <row r="1" spans="1:125"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1:125">
      <c r="B2" s="725"/>
      <c r="T2" s="725"/>
    </row>
    <row r="3" spans="1:125">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5"/>
      <c r="G33" s="725"/>
      <c r="I33" s="725"/>
    </row>
    <row r="34" spans="2:125">
      <c r="C34" s="725"/>
      <c r="P34" s="725"/>
      <c r="R34" s="725"/>
      <c r="U34" s="725"/>
    </row>
    <row r="35" spans="2:125">
      <c r="D35" s="725"/>
      <c r="E35" s="725"/>
      <c r="T35" s="725"/>
      <c r="W35" s="725"/>
      <c r="X35" s="725"/>
      <c r="Y35" s="725"/>
      <c r="Z35" s="725"/>
      <c r="AA35" s="725"/>
      <c r="AB35" s="725"/>
      <c r="AC35" s="725"/>
      <c r="AD35" s="725"/>
      <c r="AE35" s="725"/>
      <c r="AF35" s="725"/>
      <c r="AG35" s="725"/>
      <c r="AH35" s="725"/>
      <c r="AI35" s="725"/>
      <c r="AJ35" s="725"/>
      <c r="AK35" s="725"/>
      <c r="AL35" s="725"/>
      <c r="AM35" s="725"/>
      <c r="AN35" s="725"/>
      <c r="AO35" s="725"/>
      <c r="AP35" s="725"/>
      <c r="AQ35" s="725"/>
      <c r="AR35" s="725"/>
      <c r="AS35" s="725"/>
      <c r="AT35" s="725"/>
      <c r="AU35" s="725"/>
      <c r="AV35" s="725"/>
      <c r="AW35" s="725"/>
      <c r="AX35" s="725"/>
      <c r="AY35" s="725"/>
      <c r="AZ35" s="725"/>
      <c r="BA35" s="725"/>
      <c r="BB35" s="725"/>
      <c r="BC35" s="725"/>
      <c r="BD35" s="725"/>
      <c r="BE35" s="725"/>
      <c r="BF35" s="725"/>
      <c r="BG35" s="725"/>
      <c r="BH35" s="725"/>
      <c r="BI35" s="725"/>
      <c r="BJ35" s="725"/>
      <c r="BK35" s="725"/>
      <c r="BL35" s="725"/>
      <c r="BM35" s="725"/>
      <c r="BN35" s="725"/>
      <c r="BO35" s="725"/>
      <c r="BP35" s="725"/>
      <c r="BQ35" s="725"/>
      <c r="BR35" s="725"/>
      <c r="BS35" s="725"/>
      <c r="BT35" s="725"/>
      <c r="BU35" s="725"/>
      <c r="BV35" s="725"/>
      <c r="BW35" s="725"/>
      <c r="BX35" s="725"/>
      <c r="BY35" s="725"/>
      <c r="BZ35" s="725"/>
      <c r="CA35" s="725"/>
      <c r="CB35" s="725"/>
      <c r="CC35" s="725"/>
      <c r="CD35" s="725"/>
      <c r="CE35" s="725"/>
      <c r="CF35" s="725"/>
      <c r="CG35" s="725"/>
      <c r="CH35" s="725"/>
      <c r="CI35" s="725"/>
      <c r="CJ35" s="725"/>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row>
    <row r="36" spans="2:125">
      <c r="F36" s="725"/>
      <c r="H36" s="725"/>
      <c r="J36" s="725"/>
      <c r="K36" s="725"/>
      <c r="L36" s="725"/>
      <c r="M36" s="725"/>
      <c r="N36" s="725"/>
      <c r="O36" s="725"/>
      <c r="Q36" s="725"/>
      <c r="S36" s="725"/>
      <c r="V36" s="725"/>
    </row>
    <row r="37" spans="2:125"/>
    <row r="38" spans="2:125"/>
    <row r="39" spans="2:125"/>
    <row r="40" spans="2:125">
      <c r="U40" s="725"/>
    </row>
    <row r="41" spans="2:125">
      <c r="R41" s="725"/>
    </row>
    <row r="42" spans="2:125">
      <c r="T42" s="725"/>
      <c r="W42" s="725"/>
      <c r="X42" s="725"/>
      <c r="Y42" s="725"/>
      <c r="Z42" s="725"/>
      <c r="AA42" s="725"/>
      <c r="AB42" s="725"/>
      <c r="AC42" s="725"/>
      <c r="AD42" s="725"/>
      <c r="AE42" s="725"/>
      <c r="AF42" s="725"/>
      <c r="AG42" s="725"/>
      <c r="AH42" s="725"/>
      <c r="AI42" s="725"/>
      <c r="AJ42" s="725"/>
      <c r="AK42" s="725"/>
      <c r="AL42" s="725"/>
      <c r="AM42" s="725"/>
      <c r="AN42" s="725"/>
      <c r="AO42" s="725"/>
      <c r="AP42" s="725"/>
      <c r="AQ42" s="725"/>
      <c r="AR42" s="725"/>
      <c r="AS42" s="725"/>
      <c r="AT42" s="725"/>
      <c r="AU42" s="725"/>
      <c r="AV42" s="725"/>
      <c r="AW42" s="725"/>
      <c r="AX42" s="725"/>
      <c r="AY42" s="725"/>
      <c r="AZ42" s="725"/>
      <c r="BA42" s="725"/>
      <c r="BB42" s="725"/>
      <c r="BC42" s="725"/>
      <c r="BD42" s="725"/>
      <c r="BE42" s="725"/>
      <c r="BF42" s="725"/>
      <c r="BG42" s="725"/>
      <c r="BH42" s="725"/>
      <c r="BI42" s="725"/>
      <c r="BJ42" s="725"/>
      <c r="BK42" s="725"/>
      <c r="BL42" s="725"/>
      <c r="BM42" s="725"/>
      <c r="BN42" s="725"/>
      <c r="BO42" s="725"/>
      <c r="BP42" s="725"/>
      <c r="BQ42" s="725"/>
      <c r="BR42" s="725"/>
      <c r="BS42" s="725"/>
      <c r="BT42" s="725"/>
      <c r="BU42" s="725"/>
      <c r="BV42" s="725"/>
      <c r="BW42" s="725"/>
      <c r="BX42" s="725"/>
      <c r="BY42" s="725"/>
      <c r="BZ42" s="725"/>
      <c r="CA42" s="725"/>
      <c r="CB42" s="725"/>
      <c r="CC42" s="725"/>
      <c r="CD42" s="725"/>
      <c r="CE42" s="725"/>
      <c r="CF42" s="725"/>
      <c r="CG42" s="725"/>
      <c r="CH42" s="725"/>
      <c r="CI42" s="725"/>
      <c r="CJ42" s="725"/>
      <c r="CK42" s="725"/>
      <c r="CL42" s="725"/>
      <c r="CM42" s="725"/>
      <c r="CN42" s="725"/>
      <c r="CO42" s="725"/>
      <c r="CP42" s="725"/>
      <c r="CQ42" s="725"/>
      <c r="CR42" s="725"/>
      <c r="CS42" s="725"/>
      <c r="CT42" s="725"/>
      <c r="CU42" s="725"/>
      <c r="CV42" s="725"/>
      <c r="CW42" s="725"/>
      <c r="CX42" s="725"/>
      <c r="CY42" s="725"/>
      <c r="CZ42" s="725"/>
      <c r="DA42" s="725"/>
      <c r="DB42" s="725"/>
      <c r="DC42" s="725"/>
      <c r="DD42" s="725"/>
      <c r="DE42" s="725"/>
      <c r="DF42" s="725"/>
      <c r="DG42" s="725"/>
      <c r="DH42" s="725"/>
      <c r="DI42" s="725"/>
      <c r="DJ42" s="725"/>
      <c r="DK42" s="725"/>
      <c r="DL42" s="725"/>
      <c r="DM42" s="725"/>
      <c r="DN42" s="725"/>
      <c r="DO42" s="725"/>
      <c r="DP42" s="725"/>
      <c r="DQ42" s="725"/>
      <c r="DR42" s="725"/>
      <c r="DS42" s="725"/>
      <c r="DT42" s="725"/>
      <c r="DU42" s="725"/>
    </row>
    <row r="43" spans="2:125">
      <c r="Q43" s="725"/>
      <c r="S43" s="725"/>
      <c r="V43" s="72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4" t="s">
        <v>97</v>
      </c>
    </row>
  </sheetData>
  <sheetProtection algorithmName="SHA-512" hashValue="ID+wkOIAtHzlhrEScHFuJI7BCHQW0sOor8uRH022N/4zmbMVJWie+ulPC19fJPaBsgsoqoHu3mPMqg33F9nl8w==" saltValue="X9wCC1b6Ya2q5ffmgWJ4U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3"/>
      <c r="C45" s="733"/>
      <c r="D45" s="733"/>
      <c r="E45" s="733"/>
      <c r="F45" s="733"/>
      <c r="G45" s="733"/>
      <c r="H45" s="733"/>
      <c r="I45" s="733"/>
      <c r="J45" s="856" t="s">
        <v>2</v>
      </c>
    </row>
    <row r="46" spans="2:10" ht="29.25" customHeight="1">
      <c r="B46" s="836" t="s">
        <v>5</v>
      </c>
      <c r="C46" s="840"/>
      <c r="D46" s="840"/>
      <c r="E46" s="844" t="s">
        <v>16</v>
      </c>
      <c r="F46" s="848" t="s">
        <v>530</v>
      </c>
      <c r="G46" s="852" t="s">
        <v>531</v>
      </c>
      <c r="H46" s="852" t="s">
        <v>532</v>
      </c>
      <c r="I46" s="852" t="s">
        <v>533</v>
      </c>
      <c r="J46" s="857" t="s">
        <v>534</v>
      </c>
    </row>
    <row r="47" spans="2:10" ht="57.75" customHeight="1">
      <c r="B47" s="837"/>
      <c r="C47" s="841" t="s">
        <v>3</v>
      </c>
      <c r="D47" s="841"/>
      <c r="E47" s="845"/>
      <c r="F47" s="849">
        <v>38.28</v>
      </c>
      <c r="G47" s="853">
        <v>32.130000000000003</v>
      </c>
      <c r="H47" s="853">
        <v>31.18</v>
      </c>
      <c r="I47" s="853">
        <v>36.72</v>
      </c>
      <c r="J47" s="858">
        <v>42.73</v>
      </c>
    </row>
    <row r="48" spans="2:10" ht="57.75" customHeight="1">
      <c r="B48" s="838"/>
      <c r="C48" s="842" t="s">
        <v>9</v>
      </c>
      <c r="D48" s="842"/>
      <c r="E48" s="846"/>
      <c r="F48" s="850">
        <v>3.59</v>
      </c>
      <c r="G48" s="854">
        <v>2.73</v>
      </c>
      <c r="H48" s="854">
        <v>7.44</v>
      </c>
      <c r="I48" s="854">
        <v>9.7200000000000006</v>
      </c>
      <c r="J48" s="859">
        <v>7.97</v>
      </c>
    </row>
    <row r="49" spans="2:10" ht="57.75" customHeight="1">
      <c r="B49" s="839"/>
      <c r="C49" s="843" t="s">
        <v>15</v>
      </c>
      <c r="D49" s="843"/>
      <c r="E49" s="847"/>
      <c r="F49" s="851" t="s">
        <v>336</v>
      </c>
      <c r="G49" s="855" t="s">
        <v>313</v>
      </c>
      <c r="H49" s="855">
        <v>4.84</v>
      </c>
      <c r="I49" s="855">
        <v>10.24</v>
      </c>
      <c r="J49" s="860">
        <v>3.89</v>
      </c>
    </row>
    <row r="50" spans="2:10"/>
  </sheetData>
  <sheetProtection algorithmName="SHA-512" hashValue="v4i2N9TEIFhRNdDxZa6CTUZ/DOd3n3FKoUCddVDwY5S1dFA97ZZ5iCAqUpSggxyRXdjoYc69wnm4snGX5R2jLA==" saltValue="ZcHVFpH5pT64erzhLJ191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2024-03-21T01:44:31Z</cp:lastPrinted>
  <dcterms:created xsi:type="dcterms:W3CDTF">2024-03-14T04:10:55Z</dcterms:created>
  <dcterms:modified xsi:type="dcterms:W3CDTF">2024-09-25T01:04:21Z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2024-09-25T01:04:21Z</vt:filetime>
  </property>
</Properties>
</file>