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<sst xmlns="http://schemas.openxmlformats.org/spreadsheetml/2006/main" xmlns:r="http://schemas.openxmlformats.org/officeDocument/2006/relationships" count="560" uniqueCount="560">
  <si>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</si>
  <si>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</si>
  <si>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</si>
  <si>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</si>
  <si>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</si>
  <si>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</si>
  <si>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</si>
  <si>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</si>
  <si>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</si>
  <si>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</si>
  <si>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高知県南国市</t>
  </si>
  <si>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</si>
  <si>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</si>
  <si>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</si>
  <si>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</si>
  <si>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</si>
  <si>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</si>
  <si>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</si>
  <si>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</si>
  <si>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</si>
  <si>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</si>
  <si>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</si>
  <si>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</si>
  <si>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</si>
  <si>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</si>
  <si>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</si>
  <si>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</si>
  <si>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</si>
  <si>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</si>
  <si>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</si>
  <si>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</si>
  <si>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</si>
  <si>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</si>
  <si>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</si>
  <si>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</si>
  <si>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</si>
  <si>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</si>
  <si>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</si>
  <si>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</si>
  <si>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</si>
  <si>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</si>
  <si>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</si>
  <si>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</si>
  <si>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</si>
  <si>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</si>
  <si>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</si>
  <si>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</si>
  <si>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</si>
  <si>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</si>
  <si>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</si>
  <si>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</si>
  <si>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</si>
  <si>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</si>
  <si>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</si>
  <si>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</si>
  <si>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</si>
  <si>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</si>
  <si>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</si>
  <si>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</si>
  <si>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</si>
  <si>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</si>
  <si>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</si>
  <si>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</si>
  <si>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</si>
  <si>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</si>
  <si>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</si>
  <si>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</si>
  <si>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</si>
  <si>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</si>
  <si>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</si>
  <si>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</si>
  <si>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</si>
  <si>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</si>
  <si>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</si>
  <si>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</si>
  <si>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</si>
  <si>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</si>
  <si>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</si>
  <si>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</si>
  <si>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</si>
  <si>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</si>
  <si>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</si>
  <si>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</si>
  <si>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</si>
  <si>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</si>
  <si>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</si>
  <si>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</si>
  <si>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</si>
  <si>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</si>
  <si>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</si>
  <si>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</si>
  <si>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</si>
  <si>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</si>
  <si>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</si>
  <si>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</si>
  <si>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</si>
  <si>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</si>
  <si>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</si>
  <si>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</si>
  <si>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</si>
  <si>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</si>
  <si>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</si>
  <si>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</si>
  <si>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</si>
  <si>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</si>
  <si>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</si>
  <si>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</si>
  <si>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</si>
  <si>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</si>
  <si>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</si>
  <si>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</si>
  <si>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</si>
  <si>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</si>
  <si>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</si>
  <si>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</si>
  <si>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</si>
  <si>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</si>
  <si>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</si>
  <si>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</si>
  <si>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</si>
  <si>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</si>
  <si>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</si>
  <si>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</si>
  <si>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</si>
  <si>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</si>
  <si>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</si>
  <si>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</si>
  <si>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</si>
  <si>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</si>
  <si>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</si>
  <si>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</si>
  <si>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</si>
  <si>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</si>
  <si>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</si>
  <si>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</si>
  <si>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</si>
  <si>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</si>
  <si>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</si>
  <si>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</si>
  <si>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</si>
  <si>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</si>
  <si>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下水道事業会計</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</si>
  <si>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</si>
  <si>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</si>
  <si>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</si>
  <si>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</si>
  <si>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</si>
  <si>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</si>
  <si>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</si>
  <si>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</si>
  <si>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</si>
  <si>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</si>
  <si>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</si>
  <si>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</si>
  <si>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</si>
  <si>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</si>
  <si>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</si>
  <si>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</si>
  <si>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</si>
  <si>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</si>
  <si>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</si>
  <si>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南国市</t>
  </si>
  <si>
    <t>地方交付税種地</t>
    <rPh sb="0" eb="2">
      <t>チホウ</t>
    </rPh>
    <rPh sb="2" eb="5">
      <t>コウフゼイ</t>
    </rPh>
    <rPh sb="5" eb="6">
      <t>シュ</t>
    </rPh>
    <rPh sb="6" eb="7">
      <t>チ</t>
    </rPh>
    <phoneticPr fontId="6"/>
  </si>
  <si>
    <t>1-2</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</si>
  <si>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</si>
  <si>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</si>
  <si>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</si>
  <si>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</si>
  <si>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</si>
  <si>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</si>
  <si>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</si>
  <si>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</si>
  <si>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</si>
  <si>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</si>
  <si>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</si>
  <si>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</si>
  <si>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</si>
  <si>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</si>
  <si>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</si>
  <si>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</si>
  <si>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</si>
  <si>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</si>
  <si>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</si>
  <si>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</si>
  <si>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</si>
  <si>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</si>
  <si>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</si>
  <si>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</si>
  <si>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</si>
  <si>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</si>
  <si>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</si>
  <si>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-2.7</t>
  </si>
  <si>
    <t>保険税(料)収入額</t>
  </si>
  <si>
    <r>
      <rPr>
        <sz val="11"/>
        <color auto="1"/>
        <rFont val="ＭＳ Ｐゴシック"/>
      </rPr>
      <t>実質公債費比率は平成27年度から類似団体と比較して低い水準となっていたが、近年進めてきた防災関連事業や都市再生整備事業の償還が始まったため、増加傾向となった。</t>
    </r>
    <r>
      <rPr>
        <sz val="11"/>
        <color indexed="8"/>
        <rFont val="ＭＳ Ｐゴシック"/>
      </rPr>
      <t xml:space="preserve">
現在、都市再生整備事業や土地区画整理事業など大型の普通建設事業の進行により地方債残高が増加しており、将来負担比率、実質公債費比率ともに今後しばらく増加していく見込みであるため、これまで以上に公債費の適正化に取り組んでいく必要がある。</t>
    </r>
    <rPh sb="39" eb="40">
      <t>スス</t>
    </rPh>
    <rPh sb="44" eb="46">
      <t>ボウサイ</t>
    </rPh>
    <rPh sb="46" eb="48">
      <t>カンレン</t>
    </rPh>
    <rPh sb="48" eb="50">
      <t>ジギョウ</t>
    </rPh>
    <rPh sb="51" eb="53">
      <t>トシ</t>
    </rPh>
    <rPh sb="53" eb="55">
      <t>サイセイ</t>
    </rPh>
    <rPh sb="55" eb="57">
      <t>セイビ</t>
    </rPh>
    <rPh sb="57" eb="59">
      <t>ジギョウ</t>
    </rPh>
    <rPh sb="60" eb="62">
      <t>ショウカン</t>
    </rPh>
    <rPh sb="63" eb="64">
      <t>ハジ</t>
    </rPh>
    <rPh sb="70" eb="72">
      <t>ゾウカ</t>
    </rPh>
    <rPh sb="72" eb="74">
      <t>ケイコウ</t>
    </rPh>
    <phoneticPr fontId="6"/>
  </si>
  <si>
    <t>山振</t>
    <rPh sb="0" eb="1">
      <t>ヤマ</t>
    </rPh>
    <rPh sb="1" eb="2">
      <t>フ</t>
    </rPh>
    <phoneticPr fontId="6"/>
  </si>
  <si>
    <t>○</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</si>
  <si>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</si>
  <si>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</si>
  <si>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</si>
  <si>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</si>
  <si>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</si>
  <si>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</si>
  <si>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企業団地造成事業特別会計</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</si>
  <si>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</si>
  <si>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</si>
  <si>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</si>
  <si>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</si>
  <si>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</si>
  <si>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</si>
  <si>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</si>
  <si>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</si>
  <si>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</si>
  <si>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</si>
  <si>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</si>
  <si>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</si>
  <si>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</si>
  <si>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</si>
  <si>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</si>
  <si>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</si>
  <si>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</si>
  <si>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</si>
  <si>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</si>
  <si>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</si>
  <si>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</si>
  <si>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</si>
  <si>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</si>
  <si>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</si>
  <si>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</si>
  <si>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-0.7</t>
  </si>
  <si>
    <t>決算額 (A)</t>
    <rPh sb="0" eb="2">
      <t>ケッサン</t>
    </rPh>
    <rPh sb="2" eb="3">
      <t>ガク</t>
    </rPh>
    <phoneticPr fontId="6"/>
  </si>
  <si>
    <t>純資産又は
正味財産</t>
  </si>
  <si>
    <t>-0.8</t>
  </si>
  <si>
    <t>標準税収入額等</t>
  </si>
  <si>
    <t>香美郡殖林組合</t>
    <rPh sb="0" eb="3">
      <t>カミグン</t>
    </rPh>
    <rPh sb="3" eb="4">
      <t>ショク</t>
    </rPh>
    <rPh sb="4" eb="5">
      <t>ハヤシ</t>
    </rPh>
    <rPh sb="5" eb="7">
      <t>クミアイ</t>
    </rPh>
    <phoneticPr fontId="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</si>
  <si>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</si>
  <si>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</si>
  <si>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</si>
  <si>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</si>
  <si>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</si>
  <si>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</si>
  <si>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</si>
  <si>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</si>
  <si>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</si>
  <si>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</si>
  <si>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</si>
  <si>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</si>
  <si>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</si>
  <si>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</si>
  <si>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</si>
  <si>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</si>
  <si>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</si>
  <si>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</si>
  <si>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</si>
  <si>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</si>
  <si>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</si>
  <si>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</si>
  <si>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</si>
  <si>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</si>
  <si>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</si>
  <si>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</si>
  <si>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</si>
  <si>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</si>
  <si>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</si>
  <si>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</si>
  <si>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</si>
  <si>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</si>
  <si>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</si>
  <si>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</si>
  <si>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</si>
  <si>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</si>
  <si>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</si>
  <si>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</si>
  <si>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</si>
  <si>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</si>
  <si>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</si>
  <si>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</si>
  <si>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</si>
  <si>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</si>
  <si>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</si>
  <si>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</si>
  <si>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</si>
  <si>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</si>
  <si>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土佐くろしお鉄道株式会社</t>
    <rPh sb="0" eb="2">
      <t>トサ</t>
    </rPh>
    <rPh sb="6" eb="8">
      <t>テツドウ</t>
    </rPh>
    <rPh sb="8" eb="12">
      <t>カブシキガイシャ</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</si>
  <si>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</si>
  <si>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</si>
  <si>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</si>
  <si>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</si>
  <si>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</si>
  <si>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</si>
  <si>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高知県市町村総合事務組合　一般会計</t>
    <rPh sb="0" eb="3">
      <t>コウチケン</t>
    </rPh>
    <rPh sb="3" eb="6">
      <t>シチョウソン</t>
    </rPh>
    <rPh sb="6" eb="12">
      <t>ソウゴウジムクミアイ</t>
    </rPh>
    <rPh sb="13" eb="15">
      <t>イッパン</t>
    </rPh>
    <rPh sb="15" eb="17">
      <t>カイケイ</t>
    </rPh>
    <phoneticPr fontId="6"/>
  </si>
  <si>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</si>
  <si>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</si>
  <si>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</si>
  <si>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</si>
  <si>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</si>
  <si>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</si>
  <si>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</si>
  <si>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</si>
  <si>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</si>
  <si>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</si>
  <si>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</si>
  <si>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</si>
  <si>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</si>
  <si>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</si>
  <si>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</si>
  <si>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</si>
  <si>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</si>
  <si>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</si>
  <si>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</si>
  <si>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高知県後期高齢者医療広域連合　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</si>
  <si>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</si>
  <si>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</si>
  <si>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</si>
  <si>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</si>
  <si>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</si>
  <si>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</si>
  <si>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</si>
  <si>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</si>
  <si>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</si>
  <si>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</si>
  <si>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</si>
  <si>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</si>
  <si>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</si>
  <si>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</si>
  <si>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</si>
  <si>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</si>
  <si>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</si>
  <si>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</si>
  <si>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</si>
  <si>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</si>
  <si>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</si>
  <si>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</si>
  <si>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</si>
  <si>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</si>
  <si>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</si>
  <si>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</si>
  <si>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</si>
  <si>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</si>
  <si>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</si>
  <si>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</si>
  <si>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</si>
  <si>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</si>
  <si>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</si>
  <si>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</si>
  <si>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</si>
  <si>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</si>
  <si>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</si>
  <si>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</si>
  <si>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</si>
  <si>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</si>
  <si>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</si>
  <si>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</si>
  <si>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</si>
  <si>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</si>
  <si>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</si>
  <si>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</si>
  <si>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</si>
  <si>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</si>
  <si>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</si>
  <si>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</si>
  <si>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</si>
  <si>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</si>
  <si>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ふるさと応援基金</t>
  </si>
  <si>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</si>
  <si>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</si>
  <si>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</si>
  <si>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</si>
  <si>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</si>
  <si>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</si>
  <si>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</si>
  <si>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r>
      <t>南海トラフ地震対策の津波避難タワー等の建設や香南清掃組合のごみ処理施設の建設に係る地方債の発行により、将来負担比率は平成28年度から類似団体を上回った。平成30年度・令和元年度においては一時的に減少しているものの、都市再生整備事業や土地区画整理事業等に係る普通建設事業費の進行により、令和２年度において大きく上昇した。</t>
    </r>
    <r>
      <rPr>
        <sz val="11"/>
        <color auto="1"/>
        <rFont val="ＭＳ Ｐゴシック"/>
      </rPr>
      <t>さらに令和４年度に臨時財政対策債償還費の減等の影響もあり上昇した</t>
    </r>
    <r>
      <rPr>
        <sz val="11"/>
        <color indexed="8"/>
        <rFont val="ＭＳ Ｐゴシック"/>
      </rPr>
      <t>。この増加傾向は当面続くものと考えられるため、将来を見据えた健全な財政運営を目指す。
有形固定資産減価償却率は類似団体よりやや低い水準にあるが、保育所等の子育て関連施設など老朽化が進んでいく施設も多く、個別施設計画に基づき老朽化対策に計画的に取り組んでいく。</t>
    </r>
    <rPh sb="162" eb="164">
      <t>レイワ</t>
    </rPh>
    <rPh sb="165" eb="167">
      <t>ネンド</t>
    </rPh>
    <rPh sb="168" eb="170">
      <t>リンジ</t>
    </rPh>
    <rPh sb="170" eb="172">
      <t>ザイセイ</t>
    </rPh>
    <rPh sb="172" eb="174">
      <t>タイサク</t>
    </rPh>
    <rPh sb="174" eb="175">
      <t>サイ</t>
    </rPh>
    <rPh sb="175" eb="177">
      <t>ショウカン</t>
    </rPh>
    <rPh sb="177" eb="178">
      <t>ヒ</t>
    </rPh>
    <rPh sb="179" eb="180">
      <t>ゲン</t>
    </rPh>
    <rPh sb="180" eb="181">
      <t>トウ</t>
    </rPh>
    <rPh sb="182" eb="184">
      <t>エイキョウ</t>
    </rPh>
    <rPh sb="187" eb="189">
      <t>ジョウショウ</t>
    </rPh>
    <phoneticPr fontId="6"/>
  </si>
  <si>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</si>
  <si>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</si>
  <si>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</si>
  <si>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</si>
  <si>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</si>
  <si>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</si>
  <si>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</si>
  <si>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</si>
  <si>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</si>
  <si>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</si>
  <si>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</si>
  <si>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</si>
  <si>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</si>
  <si>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</si>
  <si>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</si>
  <si>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</si>
  <si>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</si>
  <si>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</si>
  <si>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</si>
  <si>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</si>
  <si>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</si>
  <si>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</si>
  <si>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</si>
  <si>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</si>
  <si>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</si>
  <si>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</si>
  <si>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</si>
  <si>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</si>
  <si>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</si>
  <si>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</si>
  <si>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</si>
  <si>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</si>
  <si>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</si>
  <si>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</si>
  <si>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</si>
  <si>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</si>
  <si>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</si>
  <si>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</si>
  <si>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</si>
  <si>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</si>
  <si>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</si>
  <si>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</si>
  <si>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</si>
  <si>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</si>
  <si>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</si>
  <si>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</si>
  <si>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</si>
  <si>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</si>
  <si>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</si>
  <si>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</si>
  <si>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</si>
  <si>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</si>
  <si>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6"/>
  </si>
  <si>
    <t>被保険者
1人当り</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</si>
  <si>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</si>
  <si>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</si>
  <si>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</si>
  <si>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</si>
  <si>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</si>
  <si>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</si>
  <si>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</si>
  <si>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</si>
  <si>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</si>
  <si>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</si>
  <si>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</si>
  <si>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</si>
  <si>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</si>
  <si>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</si>
  <si>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</si>
  <si>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</si>
  <si>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</si>
  <si>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</si>
  <si>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</si>
  <si>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</si>
  <si>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</si>
  <si>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</si>
  <si>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</si>
  <si>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</si>
  <si>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</si>
  <si>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</si>
  <si>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</si>
  <si>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</si>
  <si>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住宅新築資金等貸付事業特別会計</t>
  </si>
  <si>
    <t>土地取得事業特別会計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</si>
  <si>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</si>
  <si>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</si>
  <si>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</si>
  <si>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</si>
  <si>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</si>
  <si>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</si>
  <si>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</si>
  <si>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</si>
  <si>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将来負担比率</t>
  </si>
  <si>
    <t>後期高齢者医療保険特別会計</t>
  </si>
  <si>
    <t>水道事業会計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</si>
  <si>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</si>
  <si>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</si>
  <si>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</si>
  <si>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</si>
  <si>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</si>
  <si>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</si>
  <si>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</si>
  <si>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</si>
  <si>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</si>
  <si>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</si>
  <si>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</si>
  <si>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</si>
  <si>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</si>
  <si>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</si>
  <si>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</si>
  <si>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</si>
  <si>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</si>
  <si>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</si>
  <si>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</si>
  <si>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</si>
  <si>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</si>
  <si>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</si>
  <si>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</si>
  <si>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</si>
  <si>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</si>
  <si>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</si>
  <si>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</si>
  <si>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</si>
  <si>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</si>
  <si>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</si>
  <si>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</si>
  <si>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</si>
  <si>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</si>
  <si>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</si>
  <si>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</si>
  <si>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</si>
  <si>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</si>
  <si>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</si>
  <si>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</si>
  <si>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</si>
  <si>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</si>
  <si>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</si>
  <si>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</si>
  <si>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</si>
  <si>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</si>
  <si>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</si>
  <si>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</si>
  <si>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</si>
  <si>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</si>
  <si>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</si>
  <si>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</si>
  <si>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</si>
  <si>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</si>
  <si>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</si>
  <si>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</si>
  <si>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</si>
  <si>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</si>
  <si>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</si>
  <si>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</si>
  <si>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</si>
  <si>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</si>
  <si>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</si>
  <si>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</si>
  <si>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</si>
  <si>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</si>
  <si>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</si>
  <si>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</si>
  <si>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</si>
  <si>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</si>
  <si>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</si>
  <si>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</si>
  <si>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0.46</t>
  </si>
  <si>
    <t>▲ 6.27</t>
  </si>
  <si>
    <t>▲ 0.18</t>
  </si>
  <si>
    <t>▲ 5.82</t>
  </si>
  <si>
    <t>その他会計（赤字）</t>
  </si>
  <si>
    <t>（百万円）</t>
  </si>
  <si>
    <t>香南斎場組合</t>
    <rPh sb="0" eb="2">
      <t>コウナン</t>
    </rPh>
    <rPh sb="2" eb="4">
      <t>サイジョウ</t>
    </rPh>
    <rPh sb="4" eb="6">
      <t>クミアイ</t>
    </rPh>
    <phoneticPr fontId="6"/>
  </si>
  <si>
    <t>香南清掃組合</t>
    <rPh sb="0" eb="6">
      <t>コウナンセイソウクミアイ</t>
    </rPh>
    <phoneticPr fontId="6"/>
  </si>
  <si>
    <t>高知県広域食肉センター事務組合</t>
    <rPh sb="0" eb="3">
      <t>コウチケン</t>
    </rPh>
    <rPh sb="3" eb="5">
      <t>コウイキ</t>
    </rPh>
    <rPh sb="5" eb="7">
      <t>ショクニク</t>
    </rPh>
    <rPh sb="11" eb="13">
      <t>ジム</t>
    </rPh>
    <rPh sb="13" eb="15">
      <t>クミアイ</t>
    </rPh>
    <phoneticPr fontId="6"/>
  </si>
  <si>
    <t>こうち人づくり広域連合</t>
    <rPh sb="3" eb="4">
      <t>ヒト</t>
    </rPh>
    <rPh sb="7" eb="9">
      <t>コウイキ</t>
    </rPh>
    <rPh sb="9" eb="11">
      <t>レンゴウ</t>
    </rPh>
    <phoneticPr fontId="6"/>
  </si>
  <si>
    <t>高知県市町村総合事務組合　交通災害共済事業特別会計</t>
    <rPh sb="0" eb="3">
      <t>コウチケン</t>
    </rPh>
    <rPh sb="3" eb="6">
      <t>シチョウソン</t>
    </rPh>
    <rPh sb="6" eb="12">
      <t>ソウゴウジムクミアイ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</si>
  <si>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　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</si>
  <si>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南国・香南・香美租税債権管理機構</t>
    <rPh sb="0" eb="2">
      <t>ナンゴク</t>
    </rPh>
    <rPh sb="3" eb="5">
      <t>コウナン</t>
    </rPh>
    <rPh sb="6" eb="8">
      <t>カミ</t>
    </rPh>
    <rPh sb="8" eb="10">
      <t>ソゼイ</t>
    </rPh>
    <rPh sb="10" eb="12">
      <t>サイケン</t>
    </rPh>
    <rPh sb="12" eb="14">
      <t>カンリ</t>
    </rPh>
    <rPh sb="14" eb="16">
      <t>キコウ</t>
    </rPh>
    <phoneticPr fontId="6"/>
  </si>
  <si>
    <t>南国市土地開発公社</t>
    <rPh sb="0" eb="3">
      <t>ナンコクシ</t>
    </rPh>
    <rPh sb="3" eb="5">
      <t>トチ</t>
    </rPh>
    <rPh sb="5" eb="7">
      <t>カイハツ</t>
    </rPh>
    <rPh sb="7" eb="9">
      <t>コウシャ</t>
    </rPh>
    <phoneticPr fontId="6"/>
  </si>
  <si>
    <t>株式会社　道の駅南国</t>
    <rPh sb="0" eb="4">
      <t>カブシキガイシャ</t>
    </rPh>
    <rPh sb="5" eb="6">
      <t>ミチ</t>
    </rPh>
    <rPh sb="7" eb="8">
      <t>エキ</t>
    </rPh>
    <rPh sb="8" eb="10">
      <t>ナンコク</t>
    </rPh>
    <phoneticPr fontId="6"/>
  </si>
  <si>
    <t>地域福祉基金</t>
  </si>
  <si>
    <t>退職手当基金</t>
  </si>
  <si>
    <t>高知南国地区国営緊急農地再編整備事業基金</t>
  </si>
  <si>
    <t>庁舎建設・整備基金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</si>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</sst>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59380</c:v>
                </c:pt>
                <c:pt idx="1">
                  <c:v>71210</c:v>
                </c:pt>
                <c:pt idx="2">
                  <c:v>125166</c:v>
                </c:pt>
                <c:pt idx="3">
                  <c:v>118890</c:v>
                </c:pt>
                <c:pt idx="4">
                  <c:v>75179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6.95</c:v>
                </c:pt>
                <c:pt idx="1">
                  <c:v>3.19</c:v>
                </c:pt>
                <c:pt idx="2">
                  <c:v>4.55</c:v>
                </c:pt>
                <c:pt idx="3">
                  <c:v>8.27</c:v>
                </c:pt>
                <c:pt idx="4">
                  <c:v>5.53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21.4</c:v>
                </c:pt>
                <c:pt idx="1">
                  <c:v>21.81</c:v>
                </c:pt>
                <c:pt idx="2">
                  <c:v>20.53</c:v>
                </c:pt>
                <c:pt idx="3">
                  <c:v>18.899999999999999</c:v>
                </c:pt>
                <c:pt idx="4">
                  <c:v>20.5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-0.46</c:v>
                </c:pt>
                <c:pt idx="1">
                  <c:v>-6.27</c:v>
                </c:pt>
                <c:pt idx="2">
                  <c:v>-0.18</c:v>
                </c:pt>
                <c:pt idx="3">
                  <c:v>1.47</c:v>
                </c:pt>
                <c:pt idx="4">
                  <c:v>-5.82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1.18</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1.07</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0.17</c:v>
                </c:pt>
                <c:pt idx="2">
                  <c:v>#N/A</c:v>
                </c:pt>
                <c:pt idx="3">
                  <c:v>0.2</c:v>
                </c:pt>
                <c:pt idx="4">
                  <c:v>#N/A</c:v>
                </c:pt>
                <c:pt idx="5">
                  <c:v>0.2</c:v>
                </c:pt>
                <c:pt idx="6">
                  <c:v>#N/A</c:v>
                </c:pt>
                <c:pt idx="7">
                  <c:v>0.18</c:v>
                </c:pt>
                <c:pt idx="8">
                  <c:v>#N/A</c:v>
                </c:pt>
                <c:pt idx="9">
                  <c:v>0.14000000000000001</c:v>
                </c:pt>
              </c:numCache>
            </c:numRef>
          </c:val>
        </c:ser>
        <c:ser>
          <c:idx val="4"/>
          <c:order val="4"/>
          <c:tx>
            <c:strRef>
              <c:f>データシート!$A$31</c:f>
              <c:strCache>
                <c:ptCount val="1"/>
                <c:pt idx="0">
                  <c:v>土地取得事業特別会計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0.31</c:v>
                </c:pt>
                <c:pt idx="2">
                  <c:v>#N/A</c:v>
                </c:pt>
                <c:pt idx="3">
                  <c:v>0.31</c:v>
                </c:pt>
                <c:pt idx="4">
                  <c:v>#N/A</c:v>
                </c:pt>
                <c:pt idx="5">
                  <c:v>0.28999999999999998</c:v>
                </c:pt>
                <c:pt idx="6">
                  <c:v>#N/A</c:v>
                </c:pt>
                <c:pt idx="7">
                  <c:v>0.28000000000000003</c:v>
                </c:pt>
                <c:pt idx="8">
                  <c:v>#N/A</c:v>
                </c:pt>
                <c:pt idx="9">
                  <c:v>0.28999999999999998</c:v>
                </c:pt>
              </c:numCache>
            </c:numRef>
          </c:val>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0.36</c:v>
                </c:pt>
                <c:pt idx="2">
                  <c:v>#N/A</c:v>
                </c:pt>
                <c:pt idx="3">
                  <c:v>0.36</c:v>
                </c:pt>
                <c:pt idx="4">
                  <c:v>#N/A</c:v>
                </c:pt>
                <c:pt idx="5">
                  <c:v>0.31</c:v>
                </c:pt>
                <c:pt idx="6">
                  <c:v>#N/A</c:v>
                </c:pt>
                <c:pt idx="7">
                  <c:v>0.3</c:v>
                </c:pt>
                <c:pt idx="8">
                  <c:v>#N/A</c:v>
                </c:pt>
                <c:pt idx="9">
                  <c:v>0.32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1.26</c:v>
                </c:pt>
                <c:pt idx="2">
                  <c:v>#N/A</c:v>
                </c:pt>
                <c:pt idx="3">
                  <c:v>1.85</c:v>
                </c:pt>
                <c:pt idx="4">
                  <c:v>#N/A</c:v>
                </c:pt>
                <c:pt idx="5">
                  <c:v>1.51</c:v>
                </c:pt>
                <c:pt idx="6">
                  <c:v>#N/A</c:v>
                </c:pt>
                <c:pt idx="7">
                  <c:v>1.43</c:v>
                </c:pt>
                <c:pt idx="8">
                  <c:v>#N/A</c:v>
                </c:pt>
                <c:pt idx="9">
                  <c:v>1.49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1.76</c:v>
                </c:pt>
                <c:pt idx="2">
                  <c:v>#N/A</c:v>
                </c:pt>
                <c:pt idx="3">
                  <c:v>1.43</c:v>
                </c:pt>
                <c:pt idx="4">
                  <c:v>#N/A</c:v>
                </c:pt>
                <c:pt idx="5">
                  <c:v>2.1800000000000002</c:v>
                </c:pt>
                <c:pt idx="6">
                  <c:v>#N/A</c:v>
                </c:pt>
                <c:pt idx="7">
                  <c:v>2.35</c:v>
                </c:pt>
                <c:pt idx="8">
                  <c:v>#N/A</c:v>
                </c:pt>
                <c:pt idx="9">
                  <c:v>3.15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4.5199999999999996</c:v>
                </c:pt>
                <c:pt idx="2">
                  <c:v>#N/A</c:v>
                </c:pt>
                <c:pt idx="3">
                  <c:v>4.6100000000000003</c:v>
                </c:pt>
                <c:pt idx="4">
                  <c:v>#N/A</c:v>
                </c:pt>
                <c:pt idx="5">
                  <c:v>4.96</c:v>
                </c:pt>
                <c:pt idx="6">
                  <c:v>#N/A</c:v>
                </c:pt>
                <c:pt idx="7">
                  <c:v>4.4000000000000004</c:v>
                </c:pt>
                <c:pt idx="8">
                  <c:v>#N/A</c:v>
                </c:pt>
                <c:pt idx="9">
                  <c:v>4.21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6.46</c:v>
                </c:pt>
                <c:pt idx="2">
                  <c:v>#N/A</c:v>
                </c:pt>
                <c:pt idx="3">
                  <c:v>2.66</c:v>
                </c:pt>
                <c:pt idx="4">
                  <c:v>#N/A</c:v>
                </c:pt>
                <c:pt idx="5">
                  <c:v>4.05</c:v>
                </c:pt>
                <c:pt idx="6">
                  <c:v>#N/A</c:v>
                </c:pt>
                <c:pt idx="7">
                  <c:v>7.8</c:v>
                </c:pt>
                <c:pt idx="8">
                  <c:v>#N/A</c:v>
                </c:pt>
                <c:pt idx="9">
                  <c:v>5.09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1458</c:v>
                </c:pt>
                <c:pt idx="5">
                  <c:v>1507</c:v>
                </c:pt>
                <c:pt idx="8">
                  <c:v>1545</c:v>
                </c:pt>
                <c:pt idx="11">
                  <c:v>1558</c:v>
                </c:pt>
                <c:pt idx="14">
                  <c:v>1543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15</c:v>
                </c:pt>
                <c:pt idx="6">
                  <c:v>4</c:v>
                </c:pt>
                <c:pt idx="9">
                  <c:v>4</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79</c:v>
                </c:pt>
                <c:pt idx="6">
                  <c:v>153</c:v>
                </c:pt>
                <c:pt idx="9">
                  <c:v>156</c:v>
                </c:pt>
                <c:pt idx="12">
                  <c:v>141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324</c:v>
                </c:pt>
                <c:pt idx="3">
                  <c:v>287</c:v>
                </c:pt>
                <c:pt idx="6">
                  <c:v>296</c:v>
                </c:pt>
                <c:pt idx="9">
                  <c:v>294</c:v>
                </c:pt>
                <c:pt idx="12">
                  <c:v>289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1772</c:v>
                </c:pt>
                <c:pt idx="3">
                  <c:v>1866</c:v>
                </c:pt>
                <c:pt idx="6">
                  <c:v>1911</c:v>
                </c:pt>
                <c:pt idx="9">
                  <c:v>1984</c:v>
                </c:pt>
                <c:pt idx="12">
                  <c:v>2031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658</c:v>
                </c:pt>
                <c:pt idx="2">
                  <c:v>#N/A</c:v>
                </c:pt>
                <c:pt idx="3">
                  <c:v>#N/A</c:v>
                </c:pt>
                <c:pt idx="4">
                  <c:v>740</c:v>
                </c:pt>
                <c:pt idx="5">
                  <c:v>#N/A</c:v>
                </c:pt>
                <c:pt idx="6">
                  <c:v>#N/A</c:v>
                </c:pt>
                <c:pt idx="7">
                  <c:v>819</c:v>
                </c:pt>
                <c:pt idx="8">
                  <c:v>#N/A</c:v>
                </c:pt>
                <c:pt idx="9">
                  <c:v>#N/A</c:v>
                </c:pt>
                <c:pt idx="10">
                  <c:v>880</c:v>
                </c:pt>
                <c:pt idx="11">
                  <c:v>#N/A</c:v>
                </c:pt>
                <c:pt idx="12">
                  <c:v>#N/A</c:v>
                </c:pt>
                <c:pt idx="13">
                  <c:v>922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16274</c:v>
                </c:pt>
                <c:pt idx="5">
                  <c:v>17123</c:v>
                </c:pt>
                <c:pt idx="8">
                  <c:v>17505</c:v>
                </c:pt>
                <c:pt idx="11">
                  <c:v>18268</c:v>
                </c:pt>
                <c:pt idx="14">
                  <c:v>17234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256</c:v>
                </c:pt>
                <c:pt idx="5">
                  <c:v>235</c:v>
                </c:pt>
                <c:pt idx="8">
                  <c:v>202</c:v>
                </c:pt>
                <c:pt idx="11">
                  <c:v>149</c:v>
                </c:pt>
                <c:pt idx="14">
                  <c:v>162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4944</c:v>
                </c:pt>
                <c:pt idx="5">
                  <c:v>4518</c:v>
                </c:pt>
                <c:pt idx="8">
                  <c:v>4447</c:v>
                </c:pt>
                <c:pt idx="11">
                  <c:v>4665</c:v>
                </c:pt>
                <c:pt idx="14">
                  <c:v>4749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2675</c:v>
                </c:pt>
                <c:pt idx="3">
                  <c:v>2664</c:v>
                </c:pt>
                <c:pt idx="6">
                  <c:v>2651</c:v>
                </c:pt>
                <c:pt idx="9">
                  <c:v>2601</c:v>
                </c:pt>
                <c:pt idx="12">
                  <c:v>2594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2228</c:v>
                </c:pt>
                <c:pt idx="3">
                  <c:v>2144</c:v>
                </c:pt>
                <c:pt idx="6">
                  <c:v>1961</c:v>
                </c:pt>
                <c:pt idx="9">
                  <c:v>1773</c:v>
                </c:pt>
                <c:pt idx="12">
                  <c:v>1586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3152</c:v>
                </c:pt>
                <c:pt idx="3">
                  <c:v>2939</c:v>
                </c:pt>
                <c:pt idx="6">
                  <c:v>2918</c:v>
                </c:pt>
                <c:pt idx="9">
                  <c:v>2771</c:v>
                </c:pt>
                <c:pt idx="12">
                  <c:v>2815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68</c:v>
                </c:pt>
                <c:pt idx="3">
                  <c:v>53</c:v>
                </c:pt>
                <c:pt idx="6">
                  <c:v>49</c:v>
                </c:pt>
                <c:pt idx="9">
                  <c:v>45</c:v>
                </c:pt>
                <c:pt idx="12">
                  <c:v>40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19328</c:v>
                </c:pt>
                <c:pt idx="3">
                  <c:v>19838</c:v>
                </c:pt>
                <c:pt idx="6">
                  <c:v>21837</c:v>
                </c:pt>
                <c:pt idx="9">
                  <c:v>23736</c:v>
                </c:pt>
                <c:pt idx="12">
                  <c:v>23812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5977</c:v>
                </c:pt>
                <c:pt idx="2">
                  <c:v>#N/A</c:v>
                </c:pt>
                <c:pt idx="3">
                  <c:v>#N/A</c:v>
                </c:pt>
                <c:pt idx="4">
                  <c:v>5763</c:v>
                </c:pt>
                <c:pt idx="5">
                  <c:v>#N/A</c:v>
                </c:pt>
                <c:pt idx="6">
                  <c:v>#N/A</c:v>
                </c:pt>
                <c:pt idx="7">
                  <c:v>7261</c:v>
                </c:pt>
                <c:pt idx="8">
                  <c:v>#N/A</c:v>
                </c:pt>
                <c:pt idx="9">
                  <c:v>#N/A</c:v>
                </c:pt>
                <c:pt idx="10">
                  <c:v>7845</c:v>
                </c:pt>
                <c:pt idx="11">
                  <c:v>#N/A</c:v>
                </c:pt>
                <c:pt idx="12">
                  <c:v>#N/A</c:v>
                </c:pt>
                <c:pt idx="13">
                  <c:v>8701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2426</c:v>
                </c:pt>
                <c:pt idx="1">
                  <c:v>2327</c:v>
                </c:pt>
                <c:pt idx="2">
                  <c:v>2469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803</c:v>
                </c:pt>
                <c:pt idx="1">
                  <c:v>1227</c:v>
                </c:pt>
                <c:pt idx="2">
                  <c:v>1228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1688</c:v>
                </c:pt>
                <c:pt idx="1">
                  <c:v>1687</c:v>
                </c:pt>
                <c:pt idx="2">
                  <c:v>1619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{2076DBCF-292E-4BF9-B5B7-6A6AD658F2B0}</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{A4ED6D8C-1844-4780-8C0E-B194504C307F}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{C2C86C53-78E5-426B-AA15-8C9F8EF636B0}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{F9ECA357-5960-4358-9FFA-980D59785D40}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{D6983A74-ADFC-4908-88A8-A2A544067990}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{9464945D-DBB8-4A1B-B731-C4CC52164F7E}</c15:txfldGUID>
                      <c15:f>'公会計指標分析・財政指標組合せ分析表'!$BX$50</c15:f>
                      <c15:dlblFieldTableCache>
                        <c:ptCount val="1"/>
                        <c:pt idx="0">
                          <c:v>R01</c:v>
                        </c:pt>
                      </c15:dlblFieldTableCache>
                    </c15:dlblFTEntry>
                  </c15:dlblFieldTable>
                </c:ext>
              </c:extLst>
            </c:dLbl>
            <c:dLbl>
              <c:idx val="16"/>
              <c:layout>
                <c:manualLayout>
                  <c:x val="-3.8390608204468525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{E8F615DE-7990-49FC-8745-934A1283D541}</c15:txfldGUID>
                      <c15:f>'公会計指標分析・財政指標組合せ分析表'!$CF$50</c15:f>
                      <c15:dlblFieldTableCache>
                        <c:ptCount val="1"/>
                        <c:pt idx="0">
                          <c:v>R02</c:v>
                        </c:pt>
                      </c15:dlblFieldTableCache>
                    </c15:dlblFTEntry>
                  </c15:dlblFieldTable>
                </c:ext>
              </c:extLst>
            </c:dLbl>
            <c:dLbl>
              <c:idx val="24"/>
              <c:layout>
                <c:manualLayout>
                  <c:x val="-2.5640893095999928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{C230F601-BCEB-4B53-9674-7A32A63AF9DB}</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{51B74B85-1F3B-4682-9DED-1D85E1F8EA92}</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55.5</c:v>
                </c:pt>
                <c:pt idx="8">
                  <c:v>57.5</c:v>
                </c:pt>
                <c:pt idx="16">
                  <c:v>58.1</c:v>
                </c:pt>
                <c:pt idx="24">
                  <c:v>57.9</c:v>
                </c:pt>
                <c:pt idx="32">
                  <c:v>59.1</c:v>
                </c:pt>
              </c:numCache>
            </c:numRef>
          </c:xVal>
          <c:yVal>
            <c:numRef>
              <c:f>'公会計指標分析・財政指標組合せ分析表'!$BP$51:$DC$51</c:f>
              <c:numCache>
                <c:formatCode>#,##0.0;"▲ "#,##0.0</c:formatCode>
                <c:ptCount val="40"/>
                <c:pt idx="0">
                  <c:v>60.8</c:v>
                </c:pt>
                <c:pt idx="8">
                  <c:v>58.1</c:v>
                </c:pt>
                <c:pt idx="16">
                  <c:v>70</c:v>
                </c:pt>
                <c:pt idx="24">
                  <c:v>72.3</c:v>
                </c:pt>
                <c:pt idx="32">
                  <c:v>82.3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5576168186330857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{128CC174-E663-437A-9F4A-436598391AB2}</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{1F1220B6-0554-4366-A9AD-07FBB939F688}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{6EABBC2B-DB62-48FF-A52F-B4A418565DBC}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{43C677D4-016B-425F-9D52-01DF2D2DE62E}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{20251DB2-1005-4701-B7B1-70484CE3856B}</c15:txfldGUID>
                      <c15:f>#REF!</c15:f>
                      <c15:dlblFieldTableCache>
                        <c:ptCount val="1"/>
                        <c:pt idx="0">
                          <c:v>#REF!</c:v>
                        </c:pt>
                      </c15:dlblFieldTableCache>
                    </c15:dlblFTEntry>
                  </c15:dlblFieldTable>
                </c:ext>
              </c:extLst>
            </c:dLbl>
            <c:dLbl>
              <c:idx val="8"/>
              <c:layout>
                <c:manualLayout>
                  <c:x val="-3.8584782933475607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{D7850F49-CE36-4635-A95F-22503643A006}</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{29CF6696-4B35-4783-9D0B-29BAEF883669}</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{AE6FCD59-2D8A-4E63-BD48-76C2E3687511}</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{888D9928-8DFB-4DB9-8403-C82E75E36298}</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970356646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378844801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4.509653070695388e-002"/>
                  <c:y val="-5.4014399547368426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{6B2E9291-B3B9-4EF3-A6CF-9210A2631E2B}</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{0CD8312E-F2F7-4947-B78C-70102788C235}</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{326B4194-015E-4D55-B205-09BBDB75F1A8}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{04A56B9C-1AD3-412D-8BF6-EE620BA11ABB}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{03F204CD-21B1-4901-8783-9B8DC55528D3}</c15:txfldGUID>
                      <c15:f>#REF!</c15:f>
                      <c15:dlblFieldTableCache>
                        <c:ptCount val="1"/>
                        <c:pt idx="0">
                          <c:v>#REF!</c:v>
                        </c:pt>
                      </c15:dlblFieldTableCache>
                    </c15:dlblFTEntry>
                  </c15:dlblFieldTable>
                </c:ext>
              </c:extLst>
            </c:dLbl>
            <c:dLbl>
              <c:idx val="8"/>
              <c:layout>
                <c:manualLayout>
                  <c:x val="-1.8171803637232468e-002"/>
                  <c:y val="-7.081889462821947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{EC1D54AB-D31B-42A9-B823-EA48B9DF19DC}</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{6DBD2ADA-DAC5-4B28-9E11-7C3B1F643D78}</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{CEF5819C-9ABE-4FD7-AF5E-87A1E7B01044}</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{94045FCD-BBEF-439B-BA71-4C0052A383B0}</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7.2</c:v>
                </c:pt>
                <c:pt idx="8">
                  <c:v>7.2</c:v>
                </c:pt>
                <c:pt idx="16">
                  <c:v>7.3</c:v>
                </c:pt>
                <c:pt idx="24">
                  <c:v>7.8</c:v>
                </c:pt>
                <c:pt idx="32">
                  <c:v>8.1999999999999993</c:v>
                </c:pt>
              </c:numCache>
            </c:numRef>
          </c:xVal>
          <c:yVal>
            <c:numRef>
              <c:f>'公会計指標分析・財政指標組合せ分析表'!$BP$73:$DC$73</c:f>
              <c:numCache>
                <c:formatCode>#,##0.0;"▲ "#,##0.0</c:formatCode>
                <c:ptCount val="40"/>
                <c:pt idx="0">
                  <c:v>60.8</c:v>
                </c:pt>
                <c:pt idx="8">
                  <c:v>58.1</c:v>
                </c:pt>
                <c:pt idx="16">
                  <c:v>70</c:v>
                </c:pt>
                <c:pt idx="24">
                  <c:v>72.3</c:v>
                </c:pt>
                <c:pt idx="32">
                  <c:v>82.3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4502318643803015e-002"/>
                  <c:y val="-7.705199714776352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{CE35DB63-B629-459A-9D99-86D281FEDA69}</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{7AB72CA9-1375-40B3-AA20-4D538F09D349}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{9E002095-7FA6-404F-9B5D-12DF93285DAA}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{416C43E9-FB57-4B3B-B71F-94B5F9DC3FC5}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{80DCA165-6AB7-4E80-9545-7A49A5227E1B}</c15:txfldGUID>
                      <c15:f>#REF!</c15:f>
                      <c15:dlblFieldTableCache>
                        <c:ptCount val="1"/>
                        <c:pt idx="0">
                          <c:v>#REF!</c:v>
                        </c:pt>
                      </c15:dlblFieldTableCache>
                    </c15:dlblFTEntry>
                  </c15:dlblFieldTable>
                </c:ext>
              </c:extLst>
            </c:dLbl>
            <c:dLbl>
              <c:idx val="8"/>
              <c:layout>
                <c:manualLayout>
                  <c:x val="-2.876601570038324e-002"/>
                  <c:y val="-4.778129702782441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{6CC949A6-AAC6-48DA-8F3A-4DF6B7369CE3}</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{AA98B6C7-6682-4A60-AEC3-58DDCE3DF136}</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{32EF585B-5E39-4745-8DCA-D5C4E1342F02}</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{E8A3C323-65C4-4985-8A82-630775AE155D}</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中期財政収支ビジョンを策定し、市債発行の抑制に努めてきたことにより、平成</a:t>
          </a:r>
          <a:r>
            <a:rPr kumimoji="1" lang="en-US" altLang="ja-JP" sz="1400">
              <a:latin typeface="ＭＳ ゴシック"/>
              <a:ea typeface="ＭＳ ゴシック"/>
            </a:rPr>
            <a:t>30</a:t>
          </a:r>
          <a:r>
            <a:rPr kumimoji="1" lang="ja-JP" altLang="en-US" sz="1400">
              <a:latin typeface="ＭＳ ゴシック"/>
              <a:ea typeface="ＭＳ ゴシック"/>
            </a:rPr>
            <a:t>年度までは、元利償還金が減少し、実質公債費比率の分子の規模は小さくなってきていた。</a:t>
          </a:r>
        </a:p>
        <a:p>
          <a:r>
            <a:rPr kumimoji="1" lang="ja-JP" altLang="en-US" sz="1400">
              <a:latin typeface="ＭＳ ゴシック"/>
              <a:ea typeface="ＭＳ ゴシック"/>
            </a:rPr>
            <a:t>　しかし、南海トラフ地震対策事業、都市再生整備事業や土地区画整理事業などの大型事業を進めていること等により、令和元年度から増加に転じている。今後も公債費負担の増加が見込まれることから、公債費の適正管理がこれまで以上に必要とな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地方債発行の抑制を行い、地方債残高の減少に努めてきたが、近年の南海トラフ地震対策事業、都市再生整備事業や土地区画整理事業等の大型事業の実施等により、地方債残高は増加し続けている。</a:t>
          </a:r>
        </a:p>
        <a:p>
          <a:r>
            <a:rPr kumimoji="1" lang="ja-JP" altLang="en-US" sz="1400">
              <a:latin typeface="ＭＳ ゴシック"/>
              <a:ea typeface="ＭＳ ゴシック"/>
            </a:rPr>
            <a:t>　交付税措置のある市債の発行を優先的に行っていることから、基準財政需要額に算入される見込額はある程度高いが、それ以外の充当可能財源については大きく増加する見込みはないので、将来負担比率（分子）の伸びを抑制するためには、計画的な市債発行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高知県南国市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財政調整基金は取崩し額に比べ決算剰余金積立額が多く</a:t>
          </a:r>
          <a:r>
            <a:rPr kumimoji="1" lang="en-US" altLang="ja-JP" sz="1300">
              <a:solidFill>
                <a:schemeClr val="dk1"/>
              </a:solidFill>
              <a:effectLst/>
              <a:latin typeface="ＭＳ ゴシック"/>
              <a:ea typeface="ＭＳ ゴシック"/>
              <a:cs typeface="+mn-cs"/>
            </a:rPr>
            <a:t>142</a:t>
          </a:r>
          <a:r>
            <a:rPr kumimoji="1" lang="ja-JP" altLang="en-US" sz="1300">
              <a:solidFill>
                <a:schemeClr val="dk1"/>
              </a:solidFill>
              <a:effectLst/>
              <a:latin typeface="ＭＳ ゴシック"/>
              <a:ea typeface="ＭＳ ゴシック"/>
              <a:cs typeface="+mn-cs"/>
            </a:rPr>
            <a:t>百万円の増加、ふるさと応援基金はふるさと納税が前年度を下回ったため</a:t>
          </a:r>
          <a:r>
            <a:rPr kumimoji="1" lang="en-US" altLang="ja-JP" sz="1300">
              <a:solidFill>
                <a:schemeClr val="dk1"/>
              </a:solidFill>
              <a:effectLst/>
              <a:latin typeface="ＭＳ ゴシック"/>
              <a:ea typeface="ＭＳ ゴシック"/>
              <a:cs typeface="+mn-cs"/>
            </a:rPr>
            <a:t>63</a:t>
          </a:r>
          <a:r>
            <a:rPr kumimoji="1" lang="ja-JP" altLang="en-US" sz="1300">
              <a:solidFill>
                <a:schemeClr val="dk1"/>
              </a:solidFill>
              <a:effectLst/>
              <a:latin typeface="ＭＳ ゴシック"/>
              <a:ea typeface="ＭＳ ゴシック"/>
              <a:cs typeface="+mn-cs"/>
            </a:rPr>
            <a:t>百万円の減少となっている。また、高知南国地区国営緊急農地再編整備事業基金は、国営緊急農地再編整備事業に係る負担金の支払いに発行する地方債の償還財源等とするため、計画的に積み立てを行い</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百万円の増加となっている。基金全体としては、</a:t>
          </a:r>
          <a:r>
            <a:rPr kumimoji="1" lang="en-US" altLang="ja-JP" sz="1300">
              <a:solidFill>
                <a:schemeClr val="dk1"/>
              </a:solidFill>
              <a:effectLst/>
              <a:latin typeface="ＭＳ ゴシック"/>
              <a:ea typeface="ＭＳ ゴシック"/>
              <a:cs typeface="+mn-cs"/>
            </a:rPr>
            <a:t>76</a:t>
          </a:r>
          <a:r>
            <a:rPr kumimoji="1" lang="ja-JP" altLang="en-US" sz="1300">
              <a:solidFill>
                <a:schemeClr val="dk1"/>
              </a:solidFill>
              <a:effectLst/>
              <a:latin typeface="ＭＳ ゴシック"/>
              <a:ea typeface="ＭＳ ゴシック"/>
              <a:cs typeface="+mn-cs"/>
            </a:rPr>
            <a:t>百万円の増加となった。</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基金の使途の明確化と今後増大する公債費への対策として、財政調整基金のみ積立てるのではなく、特定目的基金にも積立を行う。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地域福祉基金：市民の保健・福祉サービスの増進を図るために要する経費に充てるための基金</a:t>
          </a:r>
        </a:p>
        <a:p>
          <a:r>
            <a:rPr kumimoji="1" lang="ja-JP" altLang="en-US" sz="1300">
              <a:solidFill>
                <a:schemeClr val="dk1"/>
              </a:solidFill>
              <a:effectLst/>
              <a:latin typeface="ＭＳ ゴシック"/>
              <a:ea typeface="ＭＳ ゴシック"/>
              <a:cs typeface="+mn-cs"/>
            </a:rPr>
            <a:t>ふるさと応援基金：市を愛し、応援しようとする個人又は団体から広く寄附金を募り、これを財源とする各種事業の経費に充てるための基金</a:t>
          </a:r>
        </a:p>
        <a:p>
          <a:r>
            <a:rPr kumimoji="1" lang="ja-JP" altLang="en-US" sz="1300">
              <a:solidFill>
                <a:schemeClr val="dk1"/>
              </a:solidFill>
              <a:effectLst/>
              <a:latin typeface="ＭＳ ゴシック"/>
              <a:ea typeface="ＭＳ ゴシック"/>
              <a:cs typeface="+mn-cs"/>
            </a:rPr>
            <a:t>退職手当基金：職員の退職手当の支給に要する経費に充てるための基金</a:t>
          </a:r>
        </a:p>
        <a:p>
          <a:r>
            <a:rPr kumimoji="1" lang="ja-JP" altLang="en-US" sz="1300">
              <a:solidFill>
                <a:schemeClr val="dk1"/>
              </a:solidFill>
              <a:effectLst/>
              <a:latin typeface="ＭＳ ゴシック"/>
              <a:ea typeface="ＭＳ ゴシック"/>
              <a:cs typeface="+mn-cs"/>
            </a:rPr>
            <a:t>高知南国地区国営緊急農地再編整備事業基金：国営緊急農地再編整備事業に係る負担金の支払及び当該支払のために借り入れた市債の償還並びに中心経営体農地集積促進事業の財源に充てるための基金</a:t>
          </a:r>
        </a:p>
        <a:p>
          <a:r>
            <a:rPr kumimoji="1" lang="ja-JP" altLang="en-US" sz="1300">
              <a:solidFill>
                <a:schemeClr val="dk1"/>
              </a:solidFill>
              <a:effectLst/>
              <a:latin typeface="ＭＳ ゴシック"/>
              <a:ea typeface="ＭＳ ゴシック"/>
              <a:cs typeface="+mn-cs"/>
            </a:rPr>
            <a:t>庁舎建設・整備基金：庁舎の建設及び整備に要する経費に充てるための基金</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高知南国地区国営緊急農地再編整備事業基金に</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百万円を積立てたものの、ふるさと納税受入額の減少によるふるさと応援基金</a:t>
          </a:r>
          <a:r>
            <a:rPr kumimoji="1" lang="en-US" altLang="ja-JP" sz="1300">
              <a:solidFill>
                <a:schemeClr val="dk1"/>
              </a:solidFill>
              <a:effectLst/>
              <a:latin typeface="ＭＳ ゴシック"/>
              <a:ea typeface="ＭＳ ゴシック"/>
              <a:cs typeface="+mn-cs"/>
            </a:rPr>
            <a:t>63</a:t>
          </a:r>
          <a:r>
            <a:rPr kumimoji="1" lang="ja-JP" altLang="en-US" sz="1300">
              <a:solidFill>
                <a:schemeClr val="dk1"/>
              </a:solidFill>
              <a:effectLst/>
              <a:latin typeface="ＭＳ ゴシック"/>
              <a:ea typeface="ＭＳ ゴシック"/>
              <a:cs typeface="+mn-cs"/>
            </a:rPr>
            <a:t>百万円の減少や、防災関係事業への充当による防災対策加速化基金</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百万円の減少等により、特定目的基金全体としては</a:t>
          </a:r>
          <a:r>
            <a:rPr kumimoji="1" lang="en-US" altLang="ja-JP" sz="1300">
              <a:solidFill>
                <a:schemeClr val="dk1"/>
              </a:solidFill>
              <a:effectLst/>
              <a:latin typeface="ＭＳ ゴシック"/>
              <a:ea typeface="ＭＳ ゴシック"/>
              <a:cs typeface="+mn-cs"/>
            </a:rPr>
            <a:t>68</a:t>
          </a:r>
          <a:r>
            <a:rPr kumimoji="1" lang="ja-JP" altLang="en-US" sz="1300">
              <a:solidFill>
                <a:schemeClr val="dk1"/>
              </a:solidFill>
              <a:effectLst/>
              <a:latin typeface="ＭＳ ゴシック"/>
              <a:ea typeface="ＭＳ ゴシック"/>
              <a:cs typeface="+mn-cs"/>
            </a:rPr>
            <a:t>百万円の減少となった。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高知南国地区国営緊急農地再編整備事業基金：国営緊急農地再編整備事業を令和２年度から</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年間の計画で実施しているため、今後も計画的に積立てを行っていく。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en-US" altLang="ja-JP" sz="1300">
              <a:solidFill>
                <a:schemeClr val="dk1"/>
              </a:solidFill>
              <a:effectLst/>
              <a:latin typeface="ＭＳ ゴシック"/>
              <a:ea typeface="ＭＳ ゴシック"/>
              <a:cs typeface="+mn-cs"/>
            </a:rPr>
            <a:t>350</a:t>
          </a:r>
          <a:r>
            <a:rPr kumimoji="1" lang="ja-JP" altLang="en-US" sz="1300">
              <a:solidFill>
                <a:schemeClr val="dk1"/>
              </a:solidFill>
              <a:effectLst/>
              <a:latin typeface="ＭＳ ゴシック"/>
              <a:ea typeface="ＭＳ ゴシック"/>
              <a:cs typeface="+mn-cs"/>
            </a:rPr>
            <a:t>百万円の取崩しを行ったものの、決算剰余金を</a:t>
          </a:r>
          <a:r>
            <a:rPr kumimoji="1" lang="en-US" altLang="ja-JP" sz="1300">
              <a:solidFill>
                <a:schemeClr val="dk1"/>
              </a:solidFill>
              <a:effectLst/>
              <a:latin typeface="ＭＳ ゴシック"/>
              <a:ea typeface="ＭＳ ゴシック"/>
              <a:cs typeface="+mn-cs"/>
            </a:rPr>
            <a:t>490</a:t>
          </a:r>
          <a:r>
            <a:rPr kumimoji="1" lang="ja-JP" altLang="en-US" sz="1300">
              <a:solidFill>
                <a:schemeClr val="dk1"/>
              </a:solidFill>
              <a:effectLst/>
              <a:latin typeface="ＭＳ ゴシック"/>
              <a:ea typeface="ＭＳ ゴシック"/>
              <a:cs typeface="+mn-cs"/>
            </a:rPr>
            <a:t>百万円を積立てたこと等により</a:t>
          </a:r>
          <a:r>
            <a:rPr kumimoji="1" lang="en-US" altLang="ja-JP" sz="1300">
              <a:solidFill>
                <a:schemeClr val="dk1"/>
              </a:solidFill>
              <a:effectLst/>
              <a:latin typeface="ＭＳ ゴシック"/>
              <a:ea typeface="ＭＳ ゴシック"/>
              <a:cs typeface="+mn-cs"/>
            </a:rPr>
            <a:t>142</a:t>
          </a:r>
          <a:r>
            <a:rPr kumimoji="1" lang="ja-JP" altLang="en-US" sz="1300">
              <a:solidFill>
                <a:schemeClr val="dk1"/>
              </a:solidFill>
              <a:effectLst/>
              <a:latin typeface="ＭＳ ゴシック"/>
              <a:ea typeface="ＭＳ ゴシック"/>
              <a:cs typeface="+mn-cs"/>
            </a:rPr>
            <a:t>百万円の増加となった。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財政調整基金の残高は、標準財政規模の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程度となるよう努めている。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基金運用利子を積立てたことにより百万円増加している。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令和８年度に公債費のピークを迎える見込みであり、年度ごとの実質的な公債費負担を抑制するため減債基金の活用を検討している。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48260</xdr:rowOff>
    </xdr:from>
    <xdr:to xmlns:xdr="http://schemas.openxmlformats.org/drawingml/2006/spreadsheetDrawing">
      <xdr:col>37</xdr:col>
      <xdr:colOff>57150</xdr:colOff>
      <xdr:row>60</xdr:row>
      <xdr:rowOff>122555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141605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4" name="正方形/長方形 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104140</xdr:rowOff>
    </xdr:to>
    <xdr:sp macro="" textlink="">
      <xdr:nvSpPr>
        <xdr:cNvPr id="11" name="正方形/長方形 10"/>
        <xdr:cNvSpPr/>
      </xdr:nvSpPr>
      <xdr:spPr>
        <a:xfrm>
          <a:off x="481965" y="889635"/>
          <a:ext cx="982726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72390</xdr:rowOff>
    </xdr:to>
    <xdr:sp macro="" textlink="">
      <xdr:nvSpPr>
        <xdr:cNvPr id="12" name="正方形/長方形 11"/>
        <xdr:cNvSpPr/>
      </xdr:nvSpPr>
      <xdr:spPr>
        <a:xfrm>
          <a:off x="605790" y="921385"/>
          <a:ext cx="1359535"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72390</xdr:rowOff>
    </xdr:to>
    <xdr:sp macro="" textlink="">
      <xdr:nvSpPr>
        <xdr:cNvPr id="13" name="正方形/長方形 12"/>
        <xdr:cNvSpPr/>
      </xdr:nvSpPr>
      <xdr:spPr>
        <a:xfrm>
          <a:off x="1903730" y="921385"/>
          <a:ext cx="129794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46,328
45,953
125.30
25,370,467
24,409,992
665,584
12,043,392
23,811,621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72390</xdr:rowOff>
    </xdr:to>
    <xdr:sp macro="" textlink="">
      <xdr:nvSpPr>
        <xdr:cNvPr id="14" name="正方形/長方形 13"/>
        <xdr:cNvSpPr/>
      </xdr:nvSpPr>
      <xdr:spPr>
        <a:xfrm>
          <a:off x="3201670" y="921385"/>
          <a:ext cx="148336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2540</xdr:rowOff>
    </xdr:to>
    <xdr:sp macro="" textlink="">
      <xdr:nvSpPr>
        <xdr:cNvPr id="15" name="正方形/長方形 14"/>
        <xdr:cNvSpPr/>
      </xdr:nvSpPr>
      <xdr:spPr>
        <a:xfrm>
          <a:off x="4685030" y="940435"/>
          <a:ext cx="197612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2540</xdr:rowOff>
    </xdr:to>
    <xdr:sp macro="" textlink="">
      <xdr:nvSpPr>
        <xdr:cNvPr id="16" name="正方形/長方形 15"/>
        <xdr:cNvSpPr/>
      </xdr:nvSpPr>
      <xdr:spPr>
        <a:xfrm>
          <a:off x="6661150" y="940435"/>
          <a:ext cx="1237615"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82.3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959090" y="953135"/>
          <a:ext cx="61976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129540</xdr:rowOff>
    </xdr:to>
    <xdr:sp macro="" textlink="">
      <xdr:nvSpPr>
        <xdr:cNvPr id="18" name="正方形/長方形 17"/>
        <xdr:cNvSpPr/>
      </xdr:nvSpPr>
      <xdr:spPr>
        <a:xfrm>
          <a:off x="4685030" y="1713865"/>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129540</xdr:rowOff>
    </xdr:to>
    <xdr:sp macro="" textlink="">
      <xdr:nvSpPr>
        <xdr:cNvPr id="19" name="正方形/長方形 18"/>
        <xdr:cNvSpPr/>
      </xdr:nvSpPr>
      <xdr:spPr>
        <a:xfrm>
          <a:off x="6724650" y="1713865"/>
          <a:ext cx="3584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791190" y="889635"/>
          <a:ext cx="14833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15240</xdr:rowOff>
    </xdr:to>
    <xdr:sp macro="" textlink="">
      <xdr:nvSpPr>
        <xdr:cNvPr id="21" name="正方形/長方形 20"/>
        <xdr:cNvSpPr/>
      </xdr:nvSpPr>
      <xdr:spPr>
        <a:xfrm>
          <a:off x="11046460" y="953135"/>
          <a:ext cx="12979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27940</xdr:rowOff>
    </xdr:from>
    <xdr:to xmlns:xdr="http://schemas.openxmlformats.org/drawingml/2006/spreadsheetDrawing">
      <xdr:col>64</xdr:col>
      <xdr:colOff>180975</xdr:colOff>
      <xdr:row>6</xdr:row>
      <xdr:rowOff>34290</xdr:rowOff>
    </xdr:to>
    <xdr:sp macro="" textlink="">
      <xdr:nvSpPr>
        <xdr:cNvPr id="22" name="正方形/長方形 21"/>
        <xdr:cNvSpPr/>
      </xdr:nvSpPr>
      <xdr:spPr>
        <a:xfrm>
          <a:off x="11046460" y="1218565"/>
          <a:ext cx="129794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27940</xdr:rowOff>
    </xdr:from>
    <xdr:to xmlns:xdr="http://schemas.openxmlformats.org/drawingml/2006/spreadsheetDrawing">
      <xdr:col>65</xdr:col>
      <xdr:colOff>117475</xdr:colOff>
      <xdr:row>8</xdr:row>
      <xdr:rowOff>161290</xdr:rowOff>
    </xdr:to>
    <xdr:sp macro="" textlink="">
      <xdr:nvSpPr>
        <xdr:cNvPr id="23" name="正方形/長方形 22"/>
        <xdr:cNvSpPr/>
      </xdr:nvSpPr>
      <xdr:spPr>
        <a:xfrm>
          <a:off x="11046460" y="1561465"/>
          <a:ext cx="1419860" cy="647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0922635" y="13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10967085" y="15614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28" name="直線コネクタ 27"/>
        <xdr:cNvCxnSpPr/>
      </xdr:nvCxnSpPr>
      <xdr:spPr>
        <a:xfrm>
          <a:off x="10887710" y="1561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94615</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0967085" y="17995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66040</xdr:rowOff>
    </xdr:from>
    <xdr:to xmlns:xdr="http://schemas.openxmlformats.org/drawingml/2006/spreadsheetDrawing">
      <xdr:col>58</xdr:col>
      <xdr:colOff>3175</xdr:colOff>
      <xdr:row>7</xdr:row>
      <xdr:rowOff>66040</xdr:rowOff>
    </xdr:to>
    <xdr:cxnSp macro="">
      <xdr:nvCxnSpPr>
        <xdr:cNvPr id="30" name="直線コネクタ 29"/>
        <xdr:cNvCxnSpPr/>
      </xdr:nvCxnSpPr>
      <xdr:spPr>
        <a:xfrm>
          <a:off x="10887710" y="1942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35560</xdr:rowOff>
    </xdr:from>
    <xdr:ext cx="8896350" cy="263525"/>
    <xdr:sp macro="" textlink="">
      <xdr:nvSpPr>
        <xdr:cNvPr id="31" name="テキスト ボックス 30"/>
        <xdr:cNvSpPr txBox="1"/>
      </xdr:nvSpPr>
      <xdr:spPr>
        <a:xfrm>
          <a:off x="419100" y="2769235"/>
          <a:ext cx="88963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106680</xdr:rowOff>
    </xdr:from>
    <xdr:ext cx="6046470" cy="265430"/>
    <xdr:sp macro="" textlink="">
      <xdr:nvSpPr>
        <xdr:cNvPr id="32" name="テキスト ボックス 31"/>
        <xdr:cNvSpPr txBox="1"/>
      </xdr:nvSpPr>
      <xdr:spPr>
        <a:xfrm>
          <a:off x="419100" y="3011805"/>
          <a:ext cx="60464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64795"/>
    <xdr:sp macro="" textlink="">
      <xdr:nvSpPr>
        <xdr:cNvPr id="33" name="テキスト ボックス 32"/>
        <xdr:cNvSpPr txBox="1"/>
      </xdr:nvSpPr>
      <xdr:spPr>
        <a:xfrm>
          <a:off x="419100" y="32512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74930</xdr:rowOff>
    </xdr:from>
    <xdr:ext cx="11031855" cy="263525"/>
    <xdr:sp macro="" textlink="">
      <xdr:nvSpPr>
        <xdr:cNvPr id="34" name="テキスト ボックス 33"/>
        <xdr:cNvSpPr txBox="1"/>
      </xdr:nvSpPr>
      <xdr:spPr>
        <a:xfrm>
          <a:off x="419100" y="3494405"/>
          <a:ext cx="110318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146050</xdr:rowOff>
    </xdr:from>
    <xdr:ext cx="4433570" cy="263525"/>
    <xdr:sp macro="" textlink="">
      <xdr:nvSpPr>
        <xdr:cNvPr id="35" name="テキスト ボックス 34"/>
        <xdr:cNvSpPr txBox="1"/>
      </xdr:nvSpPr>
      <xdr:spPr>
        <a:xfrm>
          <a:off x="419100" y="3736975"/>
          <a:ext cx="44335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45870" y="4254500"/>
          <a:ext cx="41300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83185</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46910" y="4626610"/>
          <a:ext cx="169164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66675</xdr:rowOff>
    </xdr:from>
    <xdr:to xmlns:xdr="http://schemas.openxmlformats.org/drawingml/2006/spreadsheetDrawing">
      <xdr:col>23</xdr:col>
      <xdr:colOff>5080</xdr:colOff>
      <xdr:row>24</xdr:row>
      <xdr:rowOff>31115</xdr:rowOff>
    </xdr:to>
    <xdr:sp macro="" textlink="">
      <xdr:nvSpPr>
        <xdr:cNvPr id="38" name="正方形/長方形 37"/>
        <xdr:cNvSpPr/>
      </xdr:nvSpPr>
      <xdr:spPr>
        <a:xfrm>
          <a:off x="3736975" y="4610100"/>
          <a:ext cx="82931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93980</xdr:rowOff>
    </xdr:to>
    <xdr:sp macro="" textlink="">
      <xdr:nvSpPr>
        <xdr:cNvPr id="39" name="正方形/長方形 38"/>
        <xdr:cNvSpPr/>
      </xdr:nvSpPr>
      <xdr:spPr>
        <a:xfrm>
          <a:off x="53251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113665</xdr:rowOff>
    </xdr:to>
    <xdr:sp macro="" textlink="">
      <xdr:nvSpPr>
        <xdr:cNvPr id="40" name="正方形/長方形 39"/>
        <xdr:cNvSpPr/>
      </xdr:nvSpPr>
      <xdr:spPr>
        <a:xfrm>
          <a:off x="53251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93980</xdr:rowOff>
    </xdr:to>
    <xdr:sp macro="" textlink="">
      <xdr:nvSpPr>
        <xdr:cNvPr id="41" name="正方形/長方形 40"/>
        <xdr:cNvSpPr/>
      </xdr:nvSpPr>
      <xdr:spPr>
        <a:xfrm>
          <a:off x="680847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113665</xdr:rowOff>
    </xdr:to>
    <xdr:sp macro="" textlink="">
      <xdr:nvSpPr>
        <xdr:cNvPr id="42" name="正方形/長方形 41"/>
        <xdr:cNvSpPr/>
      </xdr:nvSpPr>
      <xdr:spPr>
        <a:xfrm>
          <a:off x="680847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93980</xdr:rowOff>
    </xdr:to>
    <xdr:sp macro="" textlink="">
      <xdr:nvSpPr>
        <xdr:cNvPr id="43" name="正方形/長方形 42"/>
        <xdr:cNvSpPr/>
      </xdr:nvSpPr>
      <xdr:spPr>
        <a:xfrm>
          <a:off x="841883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113665</xdr:rowOff>
    </xdr:to>
    <xdr:sp macro="" textlink="">
      <xdr:nvSpPr>
        <xdr:cNvPr id="44" name="正方形/長方形 43"/>
        <xdr:cNvSpPr/>
      </xdr:nvSpPr>
      <xdr:spPr>
        <a:xfrm>
          <a:off x="841883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45" name="正方形/長方形 44"/>
        <xdr:cNvSpPr/>
      </xdr:nvSpPr>
      <xdr:spPr>
        <a:xfrm>
          <a:off x="1245870" y="4954270"/>
          <a:ext cx="413004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67945</xdr:rowOff>
    </xdr:from>
    <xdr:to xmlns:xdr="http://schemas.openxmlformats.org/drawingml/2006/spreadsheetDrawing">
      <xdr:col>53</xdr:col>
      <xdr:colOff>149225</xdr:colOff>
      <xdr:row>36</xdr:row>
      <xdr:rowOff>171450</xdr:rowOff>
    </xdr:to>
    <xdr:sp macro="" textlink="">
      <xdr:nvSpPr>
        <xdr:cNvPr id="46" name="正方形/長方形 45"/>
        <xdr:cNvSpPr/>
      </xdr:nvSpPr>
      <xdr:spPr>
        <a:xfrm>
          <a:off x="563753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133350</xdr:rowOff>
    </xdr:from>
    <xdr:to xmlns:xdr="http://schemas.openxmlformats.org/drawingml/2006/spreadsheetDrawing">
      <xdr:col>52</xdr:col>
      <xdr:colOff>149225</xdr:colOff>
      <xdr:row>26</xdr:row>
      <xdr:rowOff>42545</xdr:rowOff>
    </xdr:to>
    <xdr:sp macro="" textlink="">
      <xdr:nvSpPr>
        <xdr:cNvPr id="47" name="正方形/長方形 46"/>
        <xdr:cNvSpPr/>
      </xdr:nvSpPr>
      <xdr:spPr>
        <a:xfrm>
          <a:off x="563753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81280</xdr:rowOff>
    </xdr:to>
    <xdr:sp macro="" textlink="" fLocksText="0">
      <xdr:nvSpPr>
        <xdr:cNvPr id="48" name="テキスト ボックス 47"/>
        <xdr:cNvSpPr txBox="1"/>
      </xdr:nvSpPr>
      <xdr:spPr>
        <a:xfrm>
          <a:off x="570865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有形固定資産減価償却率は類似団体平均よりやや低い水準にあるが、これは南海トラフ地震対策のため、施設の新設や更新を行ったことが要因として考えられる。しかしながら、老朽化の進む施設が多数あるため、個別施設計画に基づいた施設の維持管理を適切に進めていく。</a:t>
          </a:r>
          <a:endParaRPr lang="ja-JP" altLang="ja-JP">
            <a:effectLst/>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48260</xdr:rowOff>
    </xdr:from>
    <xdr:ext cx="348615" cy="229235"/>
    <xdr:sp macro="" textlink="">
      <xdr:nvSpPr>
        <xdr:cNvPr id="49" name="テキスト ボックス 48"/>
        <xdr:cNvSpPr txBox="1"/>
      </xdr:nvSpPr>
      <xdr:spPr>
        <a:xfrm>
          <a:off x="1212850" y="4763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171450</xdr:rowOff>
    </xdr:from>
    <xdr:to xmlns:xdr="http://schemas.openxmlformats.org/drawingml/2006/spreadsheetDrawing">
      <xdr:col>27</xdr:col>
      <xdr:colOff>73025</xdr:colOff>
      <xdr:row>36</xdr:row>
      <xdr:rowOff>171450</xdr:rowOff>
    </xdr:to>
    <xdr:cxnSp macro="">
      <xdr:nvCxnSpPr>
        <xdr:cNvPr id="50" name="直線コネクタ 49"/>
        <xdr:cNvCxnSpPr/>
      </xdr:nvCxnSpPr>
      <xdr:spPr>
        <a:xfrm>
          <a:off x="1245870" y="71151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76200</xdr:rowOff>
    </xdr:from>
    <xdr:ext cx="410845" cy="229235"/>
    <xdr:sp macro="" textlink="">
      <xdr:nvSpPr>
        <xdr:cNvPr id="51" name="テキスト ボックス 50"/>
        <xdr:cNvSpPr txBox="1"/>
      </xdr:nvSpPr>
      <xdr:spPr>
        <a:xfrm>
          <a:off x="786765" y="7019925"/>
          <a:ext cx="41084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154940</xdr:rowOff>
    </xdr:from>
    <xdr:to xmlns:xdr="http://schemas.openxmlformats.org/drawingml/2006/spreadsheetDrawing">
      <xdr:col>27</xdr:col>
      <xdr:colOff>73025</xdr:colOff>
      <xdr:row>34</xdr:row>
      <xdr:rowOff>154940</xdr:rowOff>
    </xdr:to>
    <xdr:cxnSp macro="">
      <xdr:nvCxnSpPr>
        <xdr:cNvPr id="52" name="直線コネクタ 51"/>
        <xdr:cNvCxnSpPr/>
      </xdr:nvCxnSpPr>
      <xdr:spPr>
        <a:xfrm>
          <a:off x="1245870" y="67557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59055</xdr:rowOff>
    </xdr:from>
    <xdr:ext cx="410845" cy="230505"/>
    <xdr:sp macro="" textlink="">
      <xdr:nvSpPr>
        <xdr:cNvPr id="53" name="テキスト ボックス 52"/>
        <xdr:cNvSpPr txBox="1"/>
      </xdr:nvSpPr>
      <xdr:spPr>
        <a:xfrm>
          <a:off x="786765" y="6659880"/>
          <a:ext cx="41084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137795</xdr:rowOff>
    </xdr:from>
    <xdr:to xmlns:xdr="http://schemas.openxmlformats.org/drawingml/2006/spreadsheetDrawing">
      <xdr:col>27</xdr:col>
      <xdr:colOff>73025</xdr:colOff>
      <xdr:row>32</xdr:row>
      <xdr:rowOff>137795</xdr:rowOff>
    </xdr:to>
    <xdr:cxnSp macro="">
      <xdr:nvCxnSpPr>
        <xdr:cNvPr id="54" name="直線コネクタ 53"/>
        <xdr:cNvCxnSpPr/>
      </xdr:nvCxnSpPr>
      <xdr:spPr>
        <a:xfrm>
          <a:off x="1245870" y="6395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41910</xdr:rowOff>
    </xdr:from>
    <xdr:ext cx="358140" cy="230505"/>
    <xdr:sp macro="" textlink="">
      <xdr:nvSpPr>
        <xdr:cNvPr id="55" name="テキスト ボックス 54"/>
        <xdr:cNvSpPr txBox="1"/>
      </xdr:nvSpPr>
      <xdr:spPr>
        <a:xfrm>
          <a:off x="838200" y="6299835"/>
          <a:ext cx="35814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120650</xdr:rowOff>
    </xdr:from>
    <xdr:to xmlns:xdr="http://schemas.openxmlformats.org/drawingml/2006/spreadsheetDrawing">
      <xdr:col>27</xdr:col>
      <xdr:colOff>73025</xdr:colOff>
      <xdr:row>30</xdr:row>
      <xdr:rowOff>120650</xdr:rowOff>
    </xdr:to>
    <xdr:cxnSp macro="">
      <xdr:nvCxnSpPr>
        <xdr:cNvPr id="56" name="直線コネクタ 55"/>
        <xdr:cNvCxnSpPr/>
      </xdr:nvCxnSpPr>
      <xdr:spPr>
        <a:xfrm>
          <a:off x="1245870" y="6035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24130</xdr:rowOff>
    </xdr:from>
    <xdr:ext cx="358140" cy="230505"/>
    <xdr:sp macro="" textlink="">
      <xdr:nvSpPr>
        <xdr:cNvPr id="57" name="テキスト ボックス 56"/>
        <xdr:cNvSpPr txBox="1"/>
      </xdr:nvSpPr>
      <xdr:spPr>
        <a:xfrm>
          <a:off x="838200" y="5939155"/>
          <a:ext cx="35814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102870</xdr:rowOff>
    </xdr:from>
    <xdr:to xmlns:xdr="http://schemas.openxmlformats.org/drawingml/2006/spreadsheetDrawing">
      <xdr:col>27</xdr:col>
      <xdr:colOff>73025</xdr:colOff>
      <xdr:row>28</xdr:row>
      <xdr:rowOff>102870</xdr:rowOff>
    </xdr:to>
    <xdr:cxnSp macro="">
      <xdr:nvCxnSpPr>
        <xdr:cNvPr id="58" name="直線コネクタ 57"/>
        <xdr:cNvCxnSpPr/>
      </xdr:nvCxnSpPr>
      <xdr:spPr>
        <a:xfrm>
          <a:off x="1245870" y="56749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7620</xdr:rowOff>
    </xdr:from>
    <xdr:ext cx="358140" cy="230505"/>
    <xdr:sp macro="" textlink="">
      <xdr:nvSpPr>
        <xdr:cNvPr id="59" name="テキスト ボックス 58"/>
        <xdr:cNvSpPr txBox="1"/>
      </xdr:nvSpPr>
      <xdr:spPr>
        <a:xfrm>
          <a:off x="838200" y="5579745"/>
          <a:ext cx="35814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86360</xdr:rowOff>
    </xdr:from>
    <xdr:to xmlns:xdr="http://schemas.openxmlformats.org/drawingml/2006/spreadsheetDrawing">
      <xdr:col>27</xdr:col>
      <xdr:colOff>73025</xdr:colOff>
      <xdr:row>26</xdr:row>
      <xdr:rowOff>86360</xdr:rowOff>
    </xdr:to>
    <xdr:cxnSp macro="">
      <xdr:nvCxnSpPr>
        <xdr:cNvPr id="60" name="直線コネクタ 59"/>
        <xdr:cNvCxnSpPr/>
      </xdr:nvCxnSpPr>
      <xdr:spPr>
        <a:xfrm>
          <a:off x="1245870" y="531558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164465</xdr:rowOff>
    </xdr:from>
    <xdr:ext cx="358140" cy="229235"/>
    <xdr:sp macro="" textlink="">
      <xdr:nvSpPr>
        <xdr:cNvPr id="61" name="テキスト ボックス 60"/>
        <xdr:cNvSpPr txBox="1"/>
      </xdr:nvSpPr>
      <xdr:spPr>
        <a:xfrm>
          <a:off x="838200" y="5222240"/>
          <a:ext cx="35814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24</xdr:row>
      <xdr:rowOff>67945</xdr:rowOff>
    </xdr:to>
    <xdr:cxnSp macro="">
      <xdr:nvCxnSpPr>
        <xdr:cNvPr id="62" name="直線コネクタ 61"/>
        <xdr:cNvCxnSpPr/>
      </xdr:nvCxnSpPr>
      <xdr:spPr>
        <a:xfrm>
          <a:off x="1245870" y="4954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147320</xdr:rowOff>
    </xdr:from>
    <xdr:ext cx="306705" cy="229235"/>
    <xdr:sp macro="" textlink="">
      <xdr:nvSpPr>
        <xdr:cNvPr id="63" name="テキスト ボックス 62"/>
        <xdr:cNvSpPr txBox="1"/>
      </xdr:nvSpPr>
      <xdr:spPr>
        <a:xfrm>
          <a:off x="884555" y="4862195"/>
          <a:ext cx="30670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64" name="有形固定資産減価償却率グラフ枠"/>
        <xdr:cNvSpPr/>
      </xdr:nvSpPr>
      <xdr:spPr>
        <a:xfrm>
          <a:off x="1245870" y="4954270"/>
          <a:ext cx="413004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37465</xdr:rowOff>
    </xdr:from>
    <xdr:to xmlns:xdr="http://schemas.openxmlformats.org/drawingml/2006/spreadsheetDrawing">
      <xdr:col>23</xdr:col>
      <xdr:colOff>85090</xdr:colOff>
      <xdr:row>33</xdr:row>
      <xdr:rowOff>159385</xdr:rowOff>
    </xdr:to>
    <xdr:cxnSp macro="">
      <xdr:nvCxnSpPr>
        <xdr:cNvPr id="65" name="直線コネクタ 64"/>
        <xdr:cNvCxnSpPr/>
      </xdr:nvCxnSpPr>
      <xdr:spPr>
        <a:xfrm flipV="1">
          <a:off x="4645025" y="526669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162560</xdr:rowOff>
    </xdr:from>
    <xdr:ext cx="403860" cy="264160"/>
    <xdr:sp macro="" textlink="">
      <xdr:nvSpPr>
        <xdr:cNvPr id="66" name="有形固定資産減価償却率最小値テキスト"/>
        <xdr:cNvSpPr txBox="1"/>
      </xdr:nvSpPr>
      <xdr:spPr>
        <a:xfrm>
          <a:off x="4697730" y="659193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33</xdr:row>
      <xdr:rowOff>159385</xdr:rowOff>
    </xdr:from>
    <xdr:to xmlns:xdr="http://schemas.openxmlformats.org/drawingml/2006/spreadsheetDrawing">
      <xdr:col>23</xdr:col>
      <xdr:colOff>174625</xdr:colOff>
      <xdr:row>33</xdr:row>
      <xdr:rowOff>159385</xdr:rowOff>
    </xdr:to>
    <xdr:cxnSp macro="">
      <xdr:nvCxnSpPr>
        <xdr:cNvPr id="67" name="直線コネクタ 66"/>
        <xdr:cNvCxnSpPr/>
      </xdr:nvCxnSpPr>
      <xdr:spPr>
        <a:xfrm>
          <a:off x="4561205" y="65887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158750</xdr:rowOff>
    </xdr:from>
    <xdr:ext cx="403860" cy="264795"/>
    <xdr:sp macro="" textlink="">
      <xdr:nvSpPr>
        <xdr:cNvPr id="68" name="有形固定資産減価償却率最大値テキスト"/>
        <xdr:cNvSpPr txBox="1"/>
      </xdr:nvSpPr>
      <xdr:spPr>
        <a:xfrm>
          <a:off x="4697730" y="504507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37465</xdr:rowOff>
    </xdr:from>
    <xdr:to xmlns:xdr="http://schemas.openxmlformats.org/drawingml/2006/spreadsheetDrawing">
      <xdr:col>23</xdr:col>
      <xdr:colOff>174625</xdr:colOff>
      <xdr:row>26</xdr:row>
      <xdr:rowOff>37465</xdr:rowOff>
    </xdr:to>
    <xdr:cxnSp macro="">
      <xdr:nvCxnSpPr>
        <xdr:cNvPr id="69" name="直線コネクタ 68"/>
        <xdr:cNvCxnSpPr/>
      </xdr:nvCxnSpPr>
      <xdr:spPr>
        <a:xfrm>
          <a:off x="4561205" y="52666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138430</xdr:rowOff>
    </xdr:from>
    <xdr:ext cx="403860" cy="264795"/>
    <xdr:sp macro="" textlink="">
      <xdr:nvSpPr>
        <xdr:cNvPr id="70" name="有形固定資産減価償却率平均値テキスト"/>
        <xdr:cNvSpPr txBox="1"/>
      </xdr:nvSpPr>
      <xdr:spPr>
        <a:xfrm>
          <a:off x="4697730" y="6053455"/>
          <a:ext cx="40386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160655</xdr:rowOff>
    </xdr:from>
    <xdr:to xmlns:xdr="http://schemas.openxmlformats.org/drawingml/2006/spreadsheetDrawing">
      <xdr:col>23</xdr:col>
      <xdr:colOff>136525</xdr:colOff>
      <xdr:row>31</xdr:row>
      <xdr:rowOff>88900</xdr:rowOff>
    </xdr:to>
    <xdr:sp macro="" textlink="">
      <xdr:nvSpPr>
        <xdr:cNvPr id="71" name="フローチャート: 判断 70"/>
        <xdr:cNvSpPr/>
      </xdr:nvSpPr>
      <xdr:spPr>
        <a:xfrm>
          <a:off x="4596130" y="60756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114300</xdr:rowOff>
    </xdr:from>
    <xdr:to xmlns:xdr="http://schemas.openxmlformats.org/drawingml/2006/spreadsheetDrawing">
      <xdr:col>19</xdr:col>
      <xdr:colOff>185420</xdr:colOff>
      <xdr:row>31</xdr:row>
      <xdr:rowOff>43180</xdr:rowOff>
    </xdr:to>
    <xdr:sp macro="" textlink="">
      <xdr:nvSpPr>
        <xdr:cNvPr id="72" name="フローチャート: 判断 71"/>
        <xdr:cNvSpPr/>
      </xdr:nvSpPr>
      <xdr:spPr>
        <a:xfrm>
          <a:off x="3905250" y="6029325"/>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99695</xdr:rowOff>
    </xdr:from>
    <xdr:to xmlns:xdr="http://schemas.openxmlformats.org/drawingml/2006/spreadsheetDrawing">
      <xdr:col>15</xdr:col>
      <xdr:colOff>185420</xdr:colOff>
      <xdr:row>31</xdr:row>
      <xdr:rowOff>27940</xdr:rowOff>
    </xdr:to>
    <xdr:sp macro="" textlink="">
      <xdr:nvSpPr>
        <xdr:cNvPr id="73" name="フローチャート: 判断 72"/>
        <xdr:cNvSpPr/>
      </xdr:nvSpPr>
      <xdr:spPr>
        <a:xfrm>
          <a:off x="3163570" y="601472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86360</xdr:rowOff>
    </xdr:from>
    <xdr:to xmlns:xdr="http://schemas.openxmlformats.org/drawingml/2006/spreadsheetDrawing">
      <xdr:col>11</xdr:col>
      <xdr:colOff>185420</xdr:colOff>
      <xdr:row>31</xdr:row>
      <xdr:rowOff>14605</xdr:rowOff>
    </xdr:to>
    <xdr:sp macro="" textlink="">
      <xdr:nvSpPr>
        <xdr:cNvPr id="74" name="フローチャート: 判断 73"/>
        <xdr:cNvSpPr/>
      </xdr:nvSpPr>
      <xdr:spPr>
        <a:xfrm>
          <a:off x="2421890" y="600138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83185</xdr:rowOff>
    </xdr:from>
    <xdr:to xmlns:xdr="http://schemas.openxmlformats.org/drawingml/2006/spreadsheetDrawing">
      <xdr:col>7</xdr:col>
      <xdr:colOff>185420</xdr:colOff>
      <xdr:row>31</xdr:row>
      <xdr:rowOff>11430</xdr:rowOff>
    </xdr:to>
    <xdr:sp macro="" textlink="">
      <xdr:nvSpPr>
        <xdr:cNvPr id="75" name="フローチャート: 判断 74"/>
        <xdr:cNvSpPr/>
      </xdr:nvSpPr>
      <xdr:spPr>
        <a:xfrm>
          <a:off x="1680210" y="599821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43815</xdr:rowOff>
    </xdr:from>
    <xdr:ext cx="760730" cy="230505"/>
    <xdr:sp macro="" textlink="">
      <xdr:nvSpPr>
        <xdr:cNvPr id="76" name="テキスト ボックス 75"/>
        <xdr:cNvSpPr txBox="1"/>
      </xdr:nvSpPr>
      <xdr:spPr>
        <a:xfrm>
          <a:off x="447421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43815</xdr:rowOff>
    </xdr:from>
    <xdr:ext cx="760730" cy="230505"/>
    <xdr:sp macro="" textlink="">
      <xdr:nvSpPr>
        <xdr:cNvPr id="77" name="テキスト ボックス 76"/>
        <xdr:cNvSpPr txBox="1"/>
      </xdr:nvSpPr>
      <xdr:spPr>
        <a:xfrm>
          <a:off x="378333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43815</xdr:rowOff>
    </xdr:from>
    <xdr:ext cx="760730" cy="230505"/>
    <xdr:sp macro="" textlink="">
      <xdr:nvSpPr>
        <xdr:cNvPr id="78" name="テキスト ボックス 77"/>
        <xdr:cNvSpPr txBox="1"/>
      </xdr:nvSpPr>
      <xdr:spPr>
        <a:xfrm>
          <a:off x="304165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43815</xdr:rowOff>
    </xdr:from>
    <xdr:ext cx="760730" cy="230505"/>
    <xdr:sp macro="" textlink="">
      <xdr:nvSpPr>
        <xdr:cNvPr id="79" name="テキスト ボックス 78"/>
        <xdr:cNvSpPr txBox="1"/>
      </xdr:nvSpPr>
      <xdr:spPr>
        <a:xfrm>
          <a:off x="229997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43815</xdr:rowOff>
    </xdr:from>
    <xdr:ext cx="760730" cy="230505"/>
    <xdr:sp macro="" textlink="">
      <xdr:nvSpPr>
        <xdr:cNvPr id="80" name="テキスト ボックス 79"/>
        <xdr:cNvSpPr txBox="1"/>
      </xdr:nvSpPr>
      <xdr:spPr>
        <a:xfrm>
          <a:off x="155829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52070</xdr:rowOff>
    </xdr:from>
    <xdr:to xmlns:xdr="http://schemas.openxmlformats.org/drawingml/2006/spreadsheetDrawing">
      <xdr:col>23</xdr:col>
      <xdr:colOff>136525</xdr:colOff>
      <xdr:row>30</xdr:row>
      <xdr:rowOff>156210</xdr:rowOff>
    </xdr:to>
    <xdr:sp macro="" textlink="">
      <xdr:nvSpPr>
        <xdr:cNvPr id="81" name="楕円 80"/>
        <xdr:cNvSpPr/>
      </xdr:nvSpPr>
      <xdr:spPr>
        <a:xfrm>
          <a:off x="4596130" y="59670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75565</xdr:rowOff>
    </xdr:from>
    <xdr:ext cx="403860" cy="263525"/>
    <xdr:sp macro="" textlink="">
      <xdr:nvSpPr>
        <xdr:cNvPr id="82" name="有形固定資産減価償却率該当値テキスト"/>
        <xdr:cNvSpPr txBox="1"/>
      </xdr:nvSpPr>
      <xdr:spPr>
        <a:xfrm>
          <a:off x="4697730" y="5819140"/>
          <a:ext cx="403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29210</xdr:rowOff>
    </xdr:from>
    <xdr:to xmlns:xdr="http://schemas.openxmlformats.org/drawingml/2006/spreadsheetDrawing">
      <xdr:col>19</xdr:col>
      <xdr:colOff>185420</xdr:colOff>
      <xdr:row>30</xdr:row>
      <xdr:rowOff>133350</xdr:rowOff>
    </xdr:to>
    <xdr:sp macro="" textlink="">
      <xdr:nvSpPr>
        <xdr:cNvPr id="83" name="楕円 82"/>
        <xdr:cNvSpPr/>
      </xdr:nvSpPr>
      <xdr:spPr>
        <a:xfrm>
          <a:off x="3905250" y="5944235"/>
          <a:ext cx="9969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81280</xdr:rowOff>
    </xdr:from>
    <xdr:to xmlns:xdr="http://schemas.openxmlformats.org/drawingml/2006/spreadsheetDrawing">
      <xdr:col>23</xdr:col>
      <xdr:colOff>85725</xdr:colOff>
      <xdr:row>30</xdr:row>
      <xdr:rowOff>104140</xdr:rowOff>
    </xdr:to>
    <xdr:cxnSp macro="">
      <xdr:nvCxnSpPr>
        <xdr:cNvPr id="84" name="直線コネクタ 83"/>
        <xdr:cNvCxnSpPr/>
      </xdr:nvCxnSpPr>
      <xdr:spPr>
        <a:xfrm>
          <a:off x="3956050" y="5996305"/>
          <a:ext cx="690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33020</xdr:rowOff>
    </xdr:from>
    <xdr:to xmlns:xdr="http://schemas.openxmlformats.org/drawingml/2006/spreadsheetDrawing">
      <xdr:col>15</xdr:col>
      <xdr:colOff>185420</xdr:colOff>
      <xdr:row>30</xdr:row>
      <xdr:rowOff>137160</xdr:rowOff>
    </xdr:to>
    <xdr:sp macro="" textlink="">
      <xdr:nvSpPr>
        <xdr:cNvPr id="85" name="楕円 84"/>
        <xdr:cNvSpPr/>
      </xdr:nvSpPr>
      <xdr:spPr>
        <a:xfrm>
          <a:off x="3163570" y="5948045"/>
          <a:ext cx="9969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81280</xdr:rowOff>
    </xdr:from>
    <xdr:to xmlns:xdr="http://schemas.openxmlformats.org/drawingml/2006/spreadsheetDrawing">
      <xdr:col>19</xdr:col>
      <xdr:colOff>136525</xdr:colOff>
      <xdr:row>30</xdr:row>
      <xdr:rowOff>85090</xdr:rowOff>
    </xdr:to>
    <xdr:cxnSp macro="">
      <xdr:nvCxnSpPr>
        <xdr:cNvPr id="86" name="直線コネクタ 85"/>
        <xdr:cNvCxnSpPr/>
      </xdr:nvCxnSpPr>
      <xdr:spPr>
        <a:xfrm flipV="1">
          <a:off x="3214370" y="5996305"/>
          <a:ext cx="741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22225</xdr:rowOff>
    </xdr:from>
    <xdr:to xmlns:xdr="http://schemas.openxmlformats.org/drawingml/2006/spreadsheetDrawing">
      <xdr:col>11</xdr:col>
      <xdr:colOff>185420</xdr:colOff>
      <xdr:row>30</xdr:row>
      <xdr:rowOff>125730</xdr:rowOff>
    </xdr:to>
    <xdr:sp macro="" textlink="">
      <xdr:nvSpPr>
        <xdr:cNvPr id="87" name="楕円 86"/>
        <xdr:cNvSpPr/>
      </xdr:nvSpPr>
      <xdr:spPr>
        <a:xfrm>
          <a:off x="2421890" y="593725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73660</xdr:rowOff>
    </xdr:from>
    <xdr:to xmlns:xdr="http://schemas.openxmlformats.org/drawingml/2006/spreadsheetDrawing">
      <xdr:col>15</xdr:col>
      <xdr:colOff>136525</xdr:colOff>
      <xdr:row>30</xdr:row>
      <xdr:rowOff>85090</xdr:rowOff>
    </xdr:to>
    <xdr:cxnSp macro="">
      <xdr:nvCxnSpPr>
        <xdr:cNvPr id="88" name="直線コネクタ 87"/>
        <xdr:cNvCxnSpPr/>
      </xdr:nvCxnSpPr>
      <xdr:spPr>
        <a:xfrm>
          <a:off x="2472690" y="5988685"/>
          <a:ext cx="741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161290</xdr:rowOff>
    </xdr:from>
    <xdr:to xmlns:xdr="http://schemas.openxmlformats.org/drawingml/2006/spreadsheetDrawing">
      <xdr:col>7</xdr:col>
      <xdr:colOff>185420</xdr:colOff>
      <xdr:row>30</xdr:row>
      <xdr:rowOff>89535</xdr:rowOff>
    </xdr:to>
    <xdr:sp macro="" textlink="">
      <xdr:nvSpPr>
        <xdr:cNvPr id="89" name="楕円 88"/>
        <xdr:cNvSpPr/>
      </xdr:nvSpPr>
      <xdr:spPr>
        <a:xfrm>
          <a:off x="1680210" y="590486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37465</xdr:rowOff>
    </xdr:from>
    <xdr:to xmlns:xdr="http://schemas.openxmlformats.org/drawingml/2006/spreadsheetDrawing">
      <xdr:col>11</xdr:col>
      <xdr:colOff>136525</xdr:colOff>
      <xdr:row>30</xdr:row>
      <xdr:rowOff>73660</xdr:rowOff>
    </xdr:to>
    <xdr:cxnSp macro="">
      <xdr:nvCxnSpPr>
        <xdr:cNvPr id="90" name="直線コネクタ 89"/>
        <xdr:cNvCxnSpPr/>
      </xdr:nvCxnSpPr>
      <xdr:spPr>
        <a:xfrm>
          <a:off x="1731010" y="5952490"/>
          <a:ext cx="741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33655</xdr:rowOff>
    </xdr:from>
    <xdr:ext cx="405130" cy="263525"/>
    <xdr:sp macro="" textlink="">
      <xdr:nvSpPr>
        <xdr:cNvPr id="91" name="n_1aveValue有形固定資産減価償却率"/>
        <xdr:cNvSpPr txBox="1"/>
      </xdr:nvSpPr>
      <xdr:spPr>
        <a:xfrm>
          <a:off x="3745865" y="612013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19050</xdr:rowOff>
    </xdr:from>
    <xdr:ext cx="405130" cy="263525"/>
    <xdr:sp macro="" textlink="">
      <xdr:nvSpPr>
        <xdr:cNvPr id="92" name="n_2aveValue有形固定資産減価償却率"/>
        <xdr:cNvSpPr txBox="1"/>
      </xdr:nvSpPr>
      <xdr:spPr>
        <a:xfrm>
          <a:off x="3016885" y="61055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6350</xdr:rowOff>
    </xdr:from>
    <xdr:ext cx="405130" cy="264795"/>
    <xdr:sp macro="" textlink="">
      <xdr:nvSpPr>
        <xdr:cNvPr id="93" name="n_3aveValue有形固定資産減価償却率"/>
        <xdr:cNvSpPr txBox="1"/>
      </xdr:nvSpPr>
      <xdr:spPr>
        <a:xfrm>
          <a:off x="2275205" y="60928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5130" cy="264795"/>
    <xdr:sp macro="" textlink="">
      <xdr:nvSpPr>
        <xdr:cNvPr id="94" name="n_4aveValue有形固定資産減価償却率"/>
        <xdr:cNvSpPr txBox="1"/>
      </xdr:nvSpPr>
      <xdr:spPr>
        <a:xfrm>
          <a:off x="1533525" y="60890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150495</xdr:rowOff>
    </xdr:from>
    <xdr:ext cx="405130" cy="263525"/>
    <xdr:sp macro="" textlink="">
      <xdr:nvSpPr>
        <xdr:cNvPr id="95" name="n_1mainValue有形固定資産減価償却率"/>
        <xdr:cNvSpPr txBox="1"/>
      </xdr:nvSpPr>
      <xdr:spPr>
        <a:xfrm>
          <a:off x="3745865" y="572262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153670</xdr:rowOff>
    </xdr:from>
    <xdr:ext cx="405130" cy="265430"/>
    <xdr:sp macro="" textlink="">
      <xdr:nvSpPr>
        <xdr:cNvPr id="96" name="n_2mainValue有形固定資産減価償却率"/>
        <xdr:cNvSpPr txBox="1"/>
      </xdr:nvSpPr>
      <xdr:spPr>
        <a:xfrm>
          <a:off x="3016885" y="572579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143510</xdr:rowOff>
    </xdr:from>
    <xdr:ext cx="405130" cy="264160"/>
    <xdr:sp macro="" textlink="">
      <xdr:nvSpPr>
        <xdr:cNvPr id="97" name="n_3mainValue有形固定資産減価償却率"/>
        <xdr:cNvSpPr txBox="1"/>
      </xdr:nvSpPr>
      <xdr:spPr>
        <a:xfrm>
          <a:off x="2275205" y="57156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106045</xdr:rowOff>
    </xdr:from>
    <xdr:ext cx="405130" cy="264160"/>
    <xdr:sp macro="" textlink="">
      <xdr:nvSpPr>
        <xdr:cNvPr id="98" name="n_4mainValue有形固定資産減価償却率"/>
        <xdr:cNvSpPr txBox="1"/>
      </xdr:nvSpPr>
      <xdr:spPr>
        <a:xfrm>
          <a:off x="1533525" y="567817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014710" y="4254500"/>
          <a:ext cx="41249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83185</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054205" y="4626610"/>
          <a:ext cx="100965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66675</xdr:rowOff>
    </xdr:from>
    <xdr:to xmlns:xdr="http://schemas.openxmlformats.org/drawingml/2006/spreadsheetDrawing">
      <xdr:col>75</xdr:col>
      <xdr:colOff>173990</xdr:colOff>
      <xdr:row>24</xdr:row>
      <xdr:rowOff>31115</xdr:rowOff>
    </xdr:to>
    <xdr:sp macro="" textlink="">
      <xdr:nvSpPr>
        <xdr:cNvPr id="101" name="正方形/長方形 100"/>
        <xdr:cNvSpPr/>
      </xdr:nvSpPr>
      <xdr:spPr>
        <a:xfrm>
          <a:off x="13461365" y="4610100"/>
          <a:ext cx="91567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93980</xdr:rowOff>
    </xdr:to>
    <xdr:sp macro="" textlink="">
      <xdr:nvSpPr>
        <xdr:cNvPr id="102" name="正方形/長方形 101"/>
        <xdr:cNvSpPr/>
      </xdr:nvSpPr>
      <xdr:spPr>
        <a:xfrm>
          <a:off x="1509395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113665</xdr:rowOff>
    </xdr:to>
    <xdr:sp macro="" textlink="">
      <xdr:nvSpPr>
        <xdr:cNvPr id="103" name="正方形/長方形 102"/>
        <xdr:cNvSpPr/>
      </xdr:nvSpPr>
      <xdr:spPr>
        <a:xfrm>
          <a:off x="1509395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93980</xdr:rowOff>
    </xdr:to>
    <xdr:sp macro="" textlink="">
      <xdr:nvSpPr>
        <xdr:cNvPr id="104" name="正方形/長方形 103"/>
        <xdr:cNvSpPr/>
      </xdr:nvSpPr>
      <xdr:spPr>
        <a:xfrm>
          <a:off x="165773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113665</xdr:rowOff>
    </xdr:to>
    <xdr:sp macro="" textlink="">
      <xdr:nvSpPr>
        <xdr:cNvPr id="105" name="正方形/長方形 104"/>
        <xdr:cNvSpPr/>
      </xdr:nvSpPr>
      <xdr:spPr>
        <a:xfrm>
          <a:off x="165773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93980</xdr:rowOff>
    </xdr:to>
    <xdr:sp macro="" textlink="">
      <xdr:nvSpPr>
        <xdr:cNvPr id="106" name="正方形/長方形 105"/>
        <xdr:cNvSpPr/>
      </xdr:nvSpPr>
      <xdr:spPr>
        <a:xfrm>
          <a:off x="1818259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113665</xdr:rowOff>
    </xdr:to>
    <xdr:sp macro="" textlink="">
      <xdr:nvSpPr>
        <xdr:cNvPr id="107" name="正方形/長方形 106"/>
        <xdr:cNvSpPr/>
      </xdr:nvSpPr>
      <xdr:spPr>
        <a:xfrm>
          <a:off x="1818259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08" name="正方形/長方形 107"/>
        <xdr:cNvSpPr/>
      </xdr:nvSpPr>
      <xdr:spPr>
        <a:xfrm>
          <a:off x="11014710" y="4954270"/>
          <a:ext cx="412496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67945</xdr:rowOff>
    </xdr:from>
    <xdr:to xmlns:xdr="http://schemas.openxmlformats.org/drawingml/2006/spreadsheetDrawing">
      <xdr:col>106</xdr:col>
      <xdr:colOff>85725</xdr:colOff>
      <xdr:row>36</xdr:row>
      <xdr:rowOff>171450</xdr:rowOff>
    </xdr:to>
    <xdr:sp macro="" textlink="">
      <xdr:nvSpPr>
        <xdr:cNvPr id="109" name="正方形/長方形 108"/>
        <xdr:cNvSpPr/>
      </xdr:nvSpPr>
      <xdr:spPr>
        <a:xfrm>
          <a:off x="1540129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133350</xdr:rowOff>
    </xdr:from>
    <xdr:to xmlns:xdr="http://schemas.openxmlformats.org/drawingml/2006/spreadsheetDrawing">
      <xdr:col>105</xdr:col>
      <xdr:colOff>85725</xdr:colOff>
      <xdr:row>26</xdr:row>
      <xdr:rowOff>42545</xdr:rowOff>
    </xdr:to>
    <xdr:sp macro="" textlink="">
      <xdr:nvSpPr>
        <xdr:cNvPr id="110" name="正方形/長方形 109"/>
        <xdr:cNvSpPr/>
      </xdr:nvSpPr>
      <xdr:spPr>
        <a:xfrm>
          <a:off x="1540129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81280</xdr:rowOff>
    </xdr:to>
    <xdr:sp macro="" textlink="" fLocksText="0">
      <xdr:nvSpPr>
        <xdr:cNvPr id="111" name="テキスト ボックス 110"/>
        <xdr:cNvSpPr txBox="1"/>
      </xdr:nvSpPr>
      <xdr:spPr>
        <a:xfrm>
          <a:off x="1547749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ＭＳ Ｐゴシック"/>
              <a:ea typeface="ＭＳ Ｐゴシック"/>
              <a:cs typeface="+mn-cs"/>
            </a:rPr>
            <a:t>債務償還比率は分母である地方消費税交付金や市税が増加しているため、</a:t>
          </a:r>
          <a:r>
            <a:rPr kumimoji="1" lang="ja-JP" altLang="en-US" sz="1050">
              <a:solidFill>
                <a:schemeClr val="dk1"/>
              </a:solidFill>
              <a:effectLst/>
              <a:latin typeface="ＭＳ Ｐゴシック"/>
              <a:ea typeface="ＭＳ Ｐゴシック"/>
              <a:cs typeface="+mn-cs"/>
            </a:rPr>
            <a:t>令和元年度の値からは</a:t>
          </a:r>
          <a:r>
            <a:rPr kumimoji="1" lang="ja-JP" altLang="ja-JP" sz="1050">
              <a:solidFill>
                <a:schemeClr val="dk1"/>
              </a:solidFill>
              <a:effectLst/>
              <a:latin typeface="ＭＳ Ｐゴシック"/>
              <a:ea typeface="ＭＳ Ｐゴシック"/>
              <a:cs typeface="+mn-cs"/>
            </a:rPr>
            <a:t>改善している。類似団体と比較すると、令和２年度に同水準となったものの、令和３年度は再び上回った。これは地方債の現在高が増加したことにより債務償還比率の分子である将来負担額が増大したためである。分子である将来負担額は今後も増加傾向にあるので、今後の起債発行額を適正に管理するよう努める。</a:t>
          </a:r>
          <a:endParaRPr lang="ja-JP" altLang="ja-JP" sz="1050">
            <a:effectLst/>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48260</xdr:rowOff>
    </xdr:from>
    <xdr:ext cx="348615" cy="229235"/>
    <xdr:sp macro="" textlink="">
      <xdr:nvSpPr>
        <xdr:cNvPr id="112" name="テキスト ボックス 111"/>
        <xdr:cNvSpPr txBox="1"/>
      </xdr:nvSpPr>
      <xdr:spPr>
        <a:xfrm>
          <a:off x="10976610" y="4763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171450</xdr:rowOff>
    </xdr:from>
    <xdr:to xmlns:xdr="http://schemas.openxmlformats.org/drawingml/2006/spreadsheetDrawing">
      <xdr:col>80</xdr:col>
      <xdr:colOff>9525</xdr:colOff>
      <xdr:row>36</xdr:row>
      <xdr:rowOff>171450</xdr:rowOff>
    </xdr:to>
    <xdr:cxnSp macro="">
      <xdr:nvCxnSpPr>
        <xdr:cNvPr id="113" name="直線コネクタ 112"/>
        <xdr:cNvCxnSpPr/>
      </xdr:nvCxnSpPr>
      <xdr:spPr>
        <a:xfrm>
          <a:off x="11014710" y="71151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76200</xdr:rowOff>
    </xdr:from>
    <xdr:ext cx="481330" cy="229235"/>
    <xdr:sp macro="" textlink="">
      <xdr:nvSpPr>
        <xdr:cNvPr id="114" name="テキスト ボックス 113"/>
        <xdr:cNvSpPr txBox="1"/>
      </xdr:nvSpPr>
      <xdr:spPr>
        <a:xfrm>
          <a:off x="10483850" y="7019925"/>
          <a:ext cx="48133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154940</xdr:rowOff>
    </xdr:from>
    <xdr:to xmlns:xdr="http://schemas.openxmlformats.org/drawingml/2006/spreadsheetDrawing">
      <xdr:col>80</xdr:col>
      <xdr:colOff>9525</xdr:colOff>
      <xdr:row>34</xdr:row>
      <xdr:rowOff>154940</xdr:rowOff>
    </xdr:to>
    <xdr:cxnSp macro="">
      <xdr:nvCxnSpPr>
        <xdr:cNvPr id="115" name="直線コネクタ 114"/>
        <xdr:cNvCxnSpPr/>
      </xdr:nvCxnSpPr>
      <xdr:spPr>
        <a:xfrm>
          <a:off x="11014710" y="67557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59055</xdr:rowOff>
    </xdr:from>
    <xdr:ext cx="481330" cy="230505"/>
    <xdr:sp macro="" textlink="">
      <xdr:nvSpPr>
        <xdr:cNvPr id="116" name="テキスト ボックス 115"/>
        <xdr:cNvSpPr txBox="1"/>
      </xdr:nvSpPr>
      <xdr:spPr>
        <a:xfrm>
          <a:off x="10483850" y="6659880"/>
          <a:ext cx="4813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137795</xdr:rowOff>
    </xdr:from>
    <xdr:to xmlns:xdr="http://schemas.openxmlformats.org/drawingml/2006/spreadsheetDrawing">
      <xdr:col>80</xdr:col>
      <xdr:colOff>9525</xdr:colOff>
      <xdr:row>32</xdr:row>
      <xdr:rowOff>137795</xdr:rowOff>
    </xdr:to>
    <xdr:cxnSp macro="">
      <xdr:nvCxnSpPr>
        <xdr:cNvPr id="117" name="直線コネクタ 116"/>
        <xdr:cNvCxnSpPr/>
      </xdr:nvCxnSpPr>
      <xdr:spPr>
        <a:xfrm>
          <a:off x="11014710" y="639572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41910</xdr:rowOff>
    </xdr:from>
    <xdr:ext cx="409575" cy="230505"/>
    <xdr:sp macro="" textlink="">
      <xdr:nvSpPr>
        <xdr:cNvPr id="118" name="テキスト ボックス 117"/>
        <xdr:cNvSpPr txBox="1"/>
      </xdr:nvSpPr>
      <xdr:spPr>
        <a:xfrm>
          <a:off x="10550525" y="6299835"/>
          <a:ext cx="4095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120650</xdr:rowOff>
    </xdr:from>
    <xdr:to xmlns:xdr="http://schemas.openxmlformats.org/drawingml/2006/spreadsheetDrawing">
      <xdr:col>80</xdr:col>
      <xdr:colOff>9525</xdr:colOff>
      <xdr:row>30</xdr:row>
      <xdr:rowOff>120650</xdr:rowOff>
    </xdr:to>
    <xdr:cxnSp macro="">
      <xdr:nvCxnSpPr>
        <xdr:cNvPr id="119" name="直線コネクタ 118"/>
        <xdr:cNvCxnSpPr/>
      </xdr:nvCxnSpPr>
      <xdr:spPr>
        <a:xfrm>
          <a:off x="11014710" y="6035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24130</xdr:rowOff>
    </xdr:from>
    <xdr:ext cx="409575" cy="230505"/>
    <xdr:sp macro="" textlink="">
      <xdr:nvSpPr>
        <xdr:cNvPr id="120" name="テキスト ボックス 119"/>
        <xdr:cNvSpPr txBox="1"/>
      </xdr:nvSpPr>
      <xdr:spPr>
        <a:xfrm>
          <a:off x="10550525" y="5939155"/>
          <a:ext cx="4095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102870</xdr:rowOff>
    </xdr:from>
    <xdr:to xmlns:xdr="http://schemas.openxmlformats.org/drawingml/2006/spreadsheetDrawing">
      <xdr:col>80</xdr:col>
      <xdr:colOff>9525</xdr:colOff>
      <xdr:row>28</xdr:row>
      <xdr:rowOff>102870</xdr:rowOff>
    </xdr:to>
    <xdr:cxnSp macro="">
      <xdr:nvCxnSpPr>
        <xdr:cNvPr id="121" name="直線コネクタ 120"/>
        <xdr:cNvCxnSpPr/>
      </xdr:nvCxnSpPr>
      <xdr:spPr>
        <a:xfrm>
          <a:off x="11014710" y="567499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7620</xdr:rowOff>
    </xdr:from>
    <xdr:ext cx="409575" cy="230505"/>
    <xdr:sp macro="" textlink="">
      <xdr:nvSpPr>
        <xdr:cNvPr id="122" name="テキスト ボックス 121"/>
        <xdr:cNvSpPr txBox="1"/>
      </xdr:nvSpPr>
      <xdr:spPr>
        <a:xfrm>
          <a:off x="10550525" y="5579745"/>
          <a:ext cx="4095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86360</xdr:rowOff>
    </xdr:from>
    <xdr:to xmlns:xdr="http://schemas.openxmlformats.org/drawingml/2006/spreadsheetDrawing">
      <xdr:col>80</xdr:col>
      <xdr:colOff>9525</xdr:colOff>
      <xdr:row>26</xdr:row>
      <xdr:rowOff>86360</xdr:rowOff>
    </xdr:to>
    <xdr:cxnSp macro="">
      <xdr:nvCxnSpPr>
        <xdr:cNvPr id="123" name="直線コネクタ 122"/>
        <xdr:cNvCxnSpPr/>
      </xdr:nvCxnSpPr>
      <xdr:spPr>
        <a:xfrm>
          <a:off x="11014710" y="531558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164465</xdr:rowOff>
    </xdr:from>
    <xdr:ext cx="307975" cy="229235"/>
    <xdr:sp macro="" textlink="">
      <xdr:nvSpPr>
        <xdr:cNvPr id="124" name="テキスト ボックス 123"/>
        <xdr:cNvSpPr txBox="1"/>
      </xdr:nvSpPr>
      <xdr:spPr>
        <a:xfrm>
          <a:off x="10653395" y="5222240"/>
          <a:ext cx="3079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24</xdr:row>
      <xdr:rowOff>67945</xdr:rowOff>
    </xdr:to>
    <xdr:cxnSp macro="">
      <xdr:nvCxnSpPr>
        <xdr:cNvPr id="125" name="直線コネクタ 124"/>
        <xdr:cNvCxnSpPr/>
      </xdr:nvCxnSpPr>
      <xdr:spPr>
        <a:xfrm>
          <a:off x="11014710" y="49542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26" name="債務償還比率グラフ枠"/>
        <xdr:cNvSpPr/>
      </xdr:nvSpPr>
      <xdr:spPr>
        <a:xfrm>
          <a:off x="11014710" y="4954270"/>
          <a:ext cx="412496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86360</xdr:rowOff>
    </xdr:from>
    <xdr:to xmlns:xdr="http://schemas.openxmlformats.org/drawingml/2006/spreadsheetDrawing">
      <xdr:col>76</xdr:col>
      <xdr:colOff>21590</xdr:colOff>
      <xdr:row>34</xdr:row>
      <xdr:rowOff>6985</xdr:rowOff>
    </xdr:to>
    <xdr:cxnSp macro="">
      <xdr:nvCxnSpPr>
        <xdr:cNvPr id="127" name="直線コネクタ 126"/>
        <xdr:cNvCxnSpPr/>
      </xdr:nvCxnSpPr>
      <xdr:spPr>
        <a:xfrm flipV="1">
          <a:off x="14408785" y="531558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60705" cy="264160"/>
    <xdr:sp macro="" textlink="">
      <xdr:nvSpPr>
        <xdr:cNvPr id="128" name="債務償還比率最小値テキスト"/>
        <xdr:cNvSpPr txBox="1"/>
      </xdr:nvSpPr>
      <xdr:spPr>
        <a:xfrm>
          <a:off x="14461490" y="6610985"/>
          <a:ext cx="5607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6985</xdr:rowOff>
    </xdr:from>
    <xdr:to xmlns:xdr="http://schemas.openxmlformats.org/drawingml/2006/spreadsheetDrawing">
      <xdr:col>76</xdr:col>
      <xdr:colOff>111125</xdr:colOff>
      <xdr:row>34</xdr:row>
      <xdr:rowOff>6985</xdr:rowOff>
    </xdr:to>
    <xdr:cxnSp macro="">
      <xdr:nvCxnSpPr>
        <xdr:cNvPr id="129" name="直線コネクタ 128"/>
        <xdr:cNvCxnSpPr/>
      </xdr:nvCxnSpPr>
      <xdr:spPr>
        <a:xfrm>
          <a:off x="14326870" y="6607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31115</xdr:rowOff>
    </xdr:from>
    <xdr:ext cx="340360" cy="263525"/>
    <xdr:sp macro="" textlink="">
      <xdr:nvSpPr>
        <xdr:cNvPr id="130" name="債務償還比率最大値テキスト"/>
        <xdr:cNvSpPr txBox="1"/>
      </xdr:nvSpPr>
      <xdr:spPr>
        <a:xfrm>
          <a:off x="14461490" y="5088890"/>
          <a:ext cx="340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86360</xdr:rowOff>
    </xdr:from>
    <xdr:to xmlns:xdr="http://schemas.openxmlformats.org/drawingml/2006/spreadsheetDrawing">
      <xdr:col>76</xdr:col>
      <xdr:colOff>111125</xdr:colOff>
      <xdr:row>26</xdr:row>
      <xdr:rowOff>86360</xdr:rowOff>
    </xdr:to>
    <xdr:cxnSp macro="">
      <xdr:nvCxnSpPr>
        <xdr:cNvPr id="131" name="直線コネクタ 130"/>
        <xdr:cNvCxnSpPr/>
      </xdr:nvCxnSpPr>
      <xdr:spPr>
        <a:xfrm>
          <a:off x="14326870" y="5315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35560</xdr:rowOff>
    </xdr:from>
    <xdr:ext cx="469900" cy="263525"/>
    <xdr:sp macro="" textlink="">
      <xdr:nvSpPr>
        <xdr:cNvPr id="132" name="債務償還比率平均値テキスト"/>
        <xdr:cNvSpPr txBox="1"/>
      </xdr:nvSpPr>
      <xdr:spPr>
        <a:xfrm>
          <a:off x="14461490" y="5779135"/>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116205</xdr:rowOff>
    </xdr:to>
    <xdr:sp macro="" textlink="">
      <xdr:nvSpPr>
        <xdr:cNvPr id="133" name="フローチャート: 判断 132"/>
        <xdr:cNvSpPr/>
      </xdr:nvSpPr>
      <xdr:spPr>
        <a:xfrm>
          <a:off x="14364970" y="59270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149860</xdr:rowOff>
    </xdr:from>
    <xdr:to xmlns:xdr="http://schemas.openxmlformats.org/drawingml/2006/spreadsheetDrawing">
      <xdr:col>72</xdr:col>
      <xdr:colOff>123825</xdr:colOff>
      <xdr:row>30</xdr:row>
      <xdr:rowOff>78740</xdr:rowOff>
    </xdr:to>
    <xdr:sp macro="" textlink="">
      <xdr:nvSpPr>
        <xdr:cNvPr id="134" name="フローチャート: 判断 133"/>
        <xdr:cNvSpPr/>
      </xdr:nvSpPr>
      <xdr:spPr>
        <a:xfrm>
          <a:off x="13669010" y="58934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151130</xdr:rowOff>
    </xdr:from>
    <xdr:to xmlns:xdr="http://schemas.openxmlformats.org/drawingml/2006/spreadsheetDrawing">
      <xdr:col>68</xdr:col>
      <xdr:colOff>123825</xdr:colOff>
      <xdr:row>31</xdr:row>
      <xdr:rowOff>80010</xdr:rowOff>
    </xdr:to>
    <xdr:sp macro="" textlink="">
      <xdr:nvSpPr>
        <xdr:cNvPr id="135" name="フローチャート: 判断 134"/>
        <xdr:cNvSpPr/>
      </xdr:nvSpPr>
      <xdr:spPr>
        <a:xfrm>
          <a:off x="12927330" y="6066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34925</xdr:rowOff>
    </xdr:from>
    <xdr:to xmlns:xdr="http://schemas.openxmlformats.org/drawingml/2006/spreadsheetDrawing">
      <xdr:col>64</xdr:col>
      <xdr:colOff>123825</xdr:colOff>
      <xdr:row>31</xdr:row>
      <xdr:rowOff>139065</xdr:rowOff>
    </xdr:to>
    <xdr:sp macro="" textlink="">
      <xdr:nvSpPr>
        <xdr:cNvPr id="136" name="フローチャート: 判断 135"/>
        <xdr:cNvSpPr/>
      </xdr:nvSpPr>
      <xdr:spPr>
        <a:xfrm>
          <a:off x="12185650" y="61214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8255</xdr:rowOff>
    </xdr:from>
    <xdr:to xmlns:xdr="http://schemas.openxmlformats.org/drawingml/2006/spreadsheetDrawing">
      <xdr:col>60</xdr:col>
      <xdr:colOff>123825</xdr:colOff>
      <xdr:row>31</xdr:row>
      <xdr:rowOff>111760</xdr:rowOff>
    </xdr:to>
    <xdr:sp macro="" textlink="">
      <xdr:nvSpPr>
        <xdr:cNvPr id="137" name="フローチャート: 判断 136"/>
        <xdr:cNvSpPr/>
      </xdr:nvSpPr>
      <xdr:spPr>
        <a:xfrm>
          <a:off x="11443970" y="60947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43815</xdr:rowOff>
    </xdr:from>
    <xdr:ext cx="762000" cy="230505"/>
    <xdr:sp macro="" textlink="">
      <xdr:nvSpPr>
        <xdr:cNvPr id="138" name="テキスト ボックス 137"/>
        <xdr:cNvSpPr txBox="1"/>
      </xdr:nvSpPr>
      <xdr:spPr>
        <a:xfrm>
          <a:off x="1423797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43815</xdr:rowOff>
    </xdr:from>
    <xdr:ext cx="762000" cy="230505"/>
    <xdr:sp macro="" textlink="">
      <xdr:nvSpPr>
        <xdr:cNvPr id="139" name="テキスト ボックス 138"/>
        <xdr:cNvSpPr txBox="1"/>
      </xdr:nvSpPr>
      <xdr:spPr>
        <a:xfrm>
          <a:off x="1354709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43815</xdr:rowOff>
    </xdr:from>
    <xdr:ext cx="762000" cy="230505"/>
    <xdr:sp macro="" textlink="">
      <xdr:nvSpPr>
        <xdr:cNvPr id="140" name="テキスト ボックス 139"/>
        <xdr:cNvSpPr txBox="1"/>
      </xdr:nvSpPr>
      <xdr:spPr>
        <a:xfrm>
          <a:off x="1280541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43815</xdr:rowOff>
    </xdr:from>
    <xdr:ext cx="762000" cy="230505"/>
    <xdr:sp macro="" textlink="">
      <xdr:nvSpPr>
        <xdr:cNvPr id="141" name="テキスト ボックス 140"/>
        <xdr:cNvSpPr txBox="1"/>
      </xdr:nvSpPr>
      <xdr:spPr>
        <a:xfrm>
          <a:off x="1206373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43815</xdr:rowOff>
    </xdr:from>
    <xdr:ext cx="762000" cy="230505"/>
    <xdr:sp macro="" textlink="">
      <xdr:nvSpPr>
        <xdr:cNvPr id="142" name="テキスト ボックス 141"/>
        <xdr:cNvSpPr txBox="1"/>
      </xdr:nvSpPr>
      <xdr:spPr>
        <a:xfrm>
          <a:off x="1132205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127635</xdr:rowOff>
    </xdr:from>
    <xdr:to xmlns:xdr="http://schemas.openxmlformats.org/drawingml/2006/spreadsheetDrawing">
      <xdr:col>76</xdr:col>
      <xdr:colOff>73025</xdr:colOff>
      <xdr:row>31</xdr:row>
      <xdr:rowOff>56515</xdr:rowOff>
    </xdr:to>
    <xdr:sp macro="" textlink="">
      <xdr:nvSpPr>
        <xdr:cNvPr id="143" name="楕円 142"/>
        <xdr:cNvSpPr/>
      </xdr:nvSpPr>
      <xdr:spPr>
        <a:xfrm>
          <a:off x="14364970" y="60426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105410</xdr:rowOff>
    </xdr:from>
    <xdr:ext cx="469900" cy="264160"/>
    <xdr:sp macro="" textlink="">
      <xdr:nvSpPr>
        <xdr:cNvPr id="144" name="債務償還比率該当値テキスト"/>
        <xdr:cNvSpPr txBox="1"/>
      </xdr:nvSpPr>
      <xdr:spPr>
        <a:xfrm>
          <a:off x="14461490" y="602043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33655</xdr:rowOff>
    </xdr:from>
    <xdr:to xmlns:xdr="http://schemas.openxmlformats.org/drawingml/2006/spreadsheetDrawing">
      <xdr:col>72</xdr:col>
      <xdr:colOff>123825</xdr:colOff>
      <xdr:row>30</xdr:row>
      <xdr:rowOff>137795</xdr:rowOff>
    </xdr:to>
    <xdr:sp macro="" textlink="">
      <xdr:nvSpPr>
        <xdr:cNvPr id="145" name="楕円 144"/>
        <xdr:cNvSpPr/>
      </xdr:nvSpPr>
      <xdr:spPr>
        <a:xfrm>
          <a:off x="13669010" y="59486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86360</xdr:rowOff>
    </xdr:from>
    <xdr:to xmlns:xdr="http://schemas.openxmlformats.org/drawingml/2006/spreadsheetDrawing">
      <xdr:col>76</xdr:col>
      <xdr:colOff>22225</xdr:colOff>
      <xdr:row>31</xdr:row>
      <xdr:rowOff>4445</xdr:rowOff>
    </xdr:to>
    <xdr:cxnSp macro="">
      <xdr:nvCxnSpPr>
        <xdr:cNvPr id="146" name="直線コネクタ 145"/>
        <xdr:cNvCxnSpPr/>
      </xdr:nvCxnSpPr>
      <xdr:spPr>
        <a:xfrm>
          <a:off x="13719810" y="6001385"/>
          <a:ext cx="6908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147320</xdr:rowOff>
    </xdr:from>
    <xdr:to xmlns:xdr="http://schemas.openxmlformats.org/drawingml/2006/spreadsheetDrawing">
      <xdr:col>68</xdr:col>
      <xdr:colOff>123825</xdr:colOff>
      <xdr:row>31</xdr:row>
      <xdr:rowOff>76200</xdr:rowOff>
    </xdr:to>
    <xdr:sp macro="" textlink="">
      <xdr:nvSpPr>
        <xdr:cNvPr id="147" name="楕円 146"/>
        <xdr:cNvSpPr/>
      </xdr:nvSpPr>
      <xdr:spPr>
        <a:xfrm>
          <a:off x="12927330" y="60623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86360</xdr:rowOff>
    </xdr:from>
    <xdr:to xmlns:xdr="http://schemas.openxmlformats.org/drawingml/2006/spreadsheetDrawing">
      <xdr:col>72</xdr:col>
      <xdr:colOff>73025</xdr:colOff>
      <xdr:row>31</xdr:row>
      <xdr:rowOff>24130</xdr:rowOff>
    </xdr:to>
    <xdr:cxnSp macro="">
      <xdr:nvCxnSpPr>
        <xdr:cNvPr id="148" name="直線コネクタ 147"/>
        <xdr:cNvCxnSpPr/>
      </xdr:nvCxnSpPr>
      <xdr:spPr>
        <a:xfrm flipV="1">
          <a:off x="12978130" y="6001385"/>
          <a:ext cx="74168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45085</xdr:rowOff>
    </xdr:from>
    <xdr:to xmlns:xdr="http://schemas.openxmlformats.org/drawingml/2006/spreadsheetDrawing">
      <xdr:col>64</xdr:col>
      <xdr:colOff>123825</xdr:colOff>
      <xdr:row>32</xdr:row>
      <xdr:rowOff>148590</xdr:rowOff>
    </xdr:to>
    <xdr:sp macro="" textlink="">
      <xdr:nvSpPr>
        <xdr:cNvPr id="149" name="楕円 148"/>
        <xdr:cNvSpPr/>
      </xdr:nvSpPr>
      <xdr:spPr>
        <a:xfrm>
          <a:off x="12185650" y="63030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24130</xdr:rowOff>
    </xdr:from>
    <xdr:to xmlns:xdr="http://schemas.openxmlformats.org/drawingml/2006/spreadsheetDrawing">
      <xdr:col>68</xdr:col>
      <xdr:colOff>73025</xdr:colOff>
      <xdr:row>32</xdr:row>
      <xdr:rowOff>96520</xdr:rowOff>
    </xdr:to>
    <xdr:cxnSp macro="">
      <xdr:nvCxnSpPr>
        <xdr:cNvPr id="150" name="直線コネクタ 149"/>
        <xdr:cNvCxnSpPr/>
      </xdr:nvCxnSpPr>
      <xdr:spPr>
        <a:xfrm flipV="1">
          <a:off x="12236450" y="6110605"/>
          <a:ext cx="74168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107950</xdr:rowOff>
    </xdr:from>
    <xdr:to xmlns:xdr="http://schemas.openxmlformats.org/drawingml/2006/spreadsheetDrawing">
      <xdr:col>60</xdr:col>
      <xdr:colOff>123825</xdr:colOff>
      <xdr:row>32</xdr:row>
      <xdr:rowOff>36830</xdr:rowOff>
    </xdr:to>
    <xdr:sp macro="" textlink="">
      <xdr:nvSpPr>
        <xdr:cNvPr id="151" name="楕円 150"/>
        <xdr:cNvSpPr/>
      </xdr:nvSpPr>
      <xdr:spPr>
        <a:xfrm>
          <a:off x="11443970" y="6194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160655</xdr:rowOff>
    </xdr:from>
    <xdr:to xmlns:xdr="http://schemas.openxmlformats.org/drawingml/2006/spreadsheetDrawing">
      <xdr:col>64</xdr:col>
      <xdr:colOff>73025</xdr:colOff>
      <xdr:row>32</xdr:row>
      <xdr:rowOff>96520</xdr:rowOff>
    </xdr:to>
    <xdr:cxnSp macro="">
      <xdr:nvCxnSpPr>
        <xdr:cNvPr id="152" name="直線コネクタ 151"/>
        <xdr:cNvCxnSpPr/>
      </xdr:nvCxnSpPr>
      <xdr:spPr>
        <a:xfrm>
          <a:off x="11494770" y="6247130"/>
          <a:ext cx="74168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95250</xdr:rowOff>
    </xdr:from>
    <xdr:ext cx="469900" cy="265430"/>
    <xdr:sp macro="" textlink="">
      <xdr:nvSpPr>
        <xdr:cNvPr id="153" name="n_1aveValue債務償還比率"/>
        <xdr:cNvSpPr txBox="1"/>
      </xdr:nvSpPr>
      <xdr:spPr>
        <a:xfrm>
          <a:off x="13477240" y="566737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70485</xdr:rowOff>
    </xdr:from>
    <xdr:ext cx="469900" cy="263525"/>
    <xdr:sp macro="" textlink="">
      <xdr:nvSpPr>
        <xdr:cNvPr id="154" name="n_2aveValue債務償還比率"/>
        <xdr:cNvSpPr txBox="1"/>
      </xdr:nvSpPr>
      <xdr:spPr>
        <a:xfrm>
          <a:off x="12748260" y="61569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156210</xdr:rowOff>
    </xdr:from>
    <xdr:ext cx="469900" cy="264795"/>
    <xdr:sp macro="" textlink="">
      <xdr:nvSpPr>
        <xdr:cNvPr id="155" name="n_3aveValue債務償還比率"/>
        <xdr:cNvSpPr txBox="1"/>
      </xdr:nvSpPr>
      <xdr:spPr>
        <a:xfrm>
          <a:off x="12006580" y="58997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128270</xdr:rowOff>
    </xdr:from>
    <xdr:ext cx="469900" cy="263525"/>
    <xdr:sp macro="" textlink="">
      <xdr:nvSpPr>
        <xdr:cNvPr id="156" name="n_4aveValue債務償還比率"/>
        <xdr:cNvSpPr txBox="1"/>
      </xdr:nvSpPr>
      <xdr:spPr>
        <a:xfrm>
          <a:off x="11264900" y="587184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128905</xdr:rowOff>
    </xdr:from>
    <xdr:ext cx="469900" cy="263525"/>
    <xdr:sp macro="" textlink="">
      <xdr:nvSpPr>
        <xdr:cNvPr id="157" name="n_1mainValue債務償還比率"/>
        <xdr:cNvSpPr txBox="1"/>
      </xdr:nvSpPr>
      <xdr:spPr>
        <a:xfrm>
          <a:off x="13477240" y="604393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92710</xdr:rowOff>
    </xdr:from>
    <xdr:ext cx="469900" cy="263525"/>
    <xdr:sp macro="" textlink="">
      <xdr:nvSpPr>
        <xdr:cNvPr id="158" name="n_2mainValue債務償還比率"/>
        <xdr:cNvSpPr txBox="1"/>
      </xdr:nvSpPr>
      <xdr:spPr>
        <a:xfrm>
          <a:off x="12748260" y="58362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139700</xdr:rowOff>
    </xdr:from>
    <xdr:ext cx="469900" cy="264795"/>
    <xdr:sp macro="" textlink="">
      <xdr:nvSpPr>
        <xdr:cNvPr id="159" name="n_3mainValue債務償還比率"/>
        <xdr:cNvSpPr txBox="1"/>
      </xdr:nvSpPr>
      <xdr:spPr>
        <a:xfrm>
          <a:off x="12006580" y="63976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27940</xdr:rowOff>
    </xdr:from>
    <xdr:ext cx="469900" cy="265430"/>
    <xdr:sp macro="" textlink="">
      <xdr:nvSpPr>
        <xdr:cNvPr id="160" name="n_4mainValue債務償還比率"/>
        <xdr:cNvSpPr txBox="1"/>
      </xdr:nvSpPr>
      <xdr:spPr>
        <a:xfrm>
          <a:off x="11264900" y="628586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156210</xdr:rowOff>
    </xdr:from>
    <xdr:to xmlns:xdr="http://schemas.openxmlformats.org/drawingml/2006/spreadsheetDrawing">
      <xdr:col>36</xdr:col>
      <xdr:colOff>22225</xdr:colOff>
      <xdr:row>43</xdr:row>
      <xdr:rowOff>156210</xdr:rowOff>
    </xdr:to>
    <xdr:sp macro="" textlink="">
      <xdr:nvSpPr>
        <xdr:cNvPr id="161" name="正方形/長方形 160"/>
        <xdr:cNvSpPr/>
      </xdr:nvSpPr>
      <xdr:spPr>
        <a:xfrm>
          <a:off x="1245870" y="8004810"/>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146050</xdr:rowOff>
    </xdr:from>
    <xdr:to xmlns:xdr="http://schemas.openxmlformats.org/drawingml/2006/spreadsheetDrawing">
      <xdr:col>36</xdr:col>
      <xdr:colOff>22225</xdr:colOff>
      <xdr:row>65</xdr:row>
      <xdr:rowOff>146050</xdr:rowOff>
    </xdr:to>
    <xdr:sp macro="" textlink="">
      <xdr:nvSpPr>
        <xdr:cNvPr id="162" name="正方形/長方形 161"/>
        <xdr:cNvSpPr/>
      </xdr:nvSpPr>
      <xdr:spPr>
        <a:xfrm>
          <a:off x="1245870" y="1181417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65405</xdr:rowOff>
    </xdr:from>
    <xdr:ext cx="370205" cy="247650"/>
    <xdr:sp macro="" textlink="">
      <xdr:nvSpPr>
        <xdr:cNvPr id="163" name="テキスト ボックス 162"/>
        <xdr:cNvSpPr txBox="1"/>
      </xdr:nvSpPr>
      <xdr:spPr>
        <a:xfrm>
          <a:off x="900430" y="8256905"/>
          <a:ext cx="370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161925</xdr:rowOff>
    </xdr:from>
    <xdr:ext cx="370205" cy="247015"/>
    <xdr:sp macro="" textlink="">
      <xdr:nvSpPr>
        <xdr:cNvPr id="164" name="テキスト ボックス 163"/>
        <xdr:cNvSpPr txBox="1"/>
      </xdr:nvSpPr>
      <xdr:spPr>
        <a:xfrm>
          <a:off x="6808470" y="1092517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7015"/>
    <xdr:sp macro="" textlink="">
      <xdr:nvSpPr>
        <xdr:cNvPr id="165" name="テキスト ボックス 164"/>
        <xdr:cNvSpPr txBox="1"/>
      </xdr:nvSpPr>
      <xdr:spPr>
        <a:xfrm>
          <a:off x="900430" y="1204023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70205" cy="254000"/>
    <xdr:sp macro="" textlink="">
      <xdr:nvSpPr>
        <xdr:cNvPr id="166" name="テキスト ボックス 165"/>
        <xdr:cNvSpPr txBox="1"/>
      </xdr:nvSpPr>
      <xdr:spPr>
        <a:xfrm>
          <a:off x="6808470" y="14798040"/>
          <a:ext cx="370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46,328
45,953
125.30
25,370,467
24,409,992
665,584
12,043,392
23,811,621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82.3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123825</xdr:rowOff>
    </xdr:to>
    <xdr:sp macro="" textlink="">
      <xdr:nvSpPr>
        <xdr:cNvPr id="17" name="正方形/長方形 16"/>
        <xdr:cNvSpPr/>
      </xdr:nvSpPr>
      <xdr:spPr>
        <a:xfrm>
          <a:off x="6987540" y="1714500"/>
          <a:ext cx="3581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3525"/>
    <xdr:sp macro="" textlink="">
      <xdr:nvSpPr>
        <xdr:cNvPr id="29" name="テキスト ボックス 28"/>
        <xdr:cNvSpPr txBox="1"/>
      </xdr:nvSpPr>
      <xdr:spPr>
        <a:xfrm>
          <a:off x="683260" y="2795270"/>
          <a:ext cx="88963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41" name="テキスト ボックス 40"/>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7360" cy="264795"/>
    <xdr:sp macro="" textlink="">
      <xdr:nvSpPr>
        <xdr:cNvPr id="43" name="テキスト ボックス 42"/>
        <xdr:cNvSpPr txBox="1"/>
      </xdr:nvSpPr>
      <xdr:spPr>
        <a:xfrm>
          <a:off x="28956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38735</xdr:rowOff>
    </xdr:from>
    <xdr:to xmlns:xdr="http://schemas.openxmlformats.org/drawingml/2006/spreadsheetDrawing">
      <xdr:col>28</xdr:col>
      <xdr:colOff>114300</xdr:colOff>
      <xdr:row>42</xdr:row>
      <xdr:rowOff>38735</xdr:rowOff>
    </xdr:to>
    <xdr:cxnSp macro="">
      <xdr:nvCxnSpPr>
        <xdr:cNvPr id="44" name="直線コネクタ 43"/>
        <xdr:cNvCxnSpPr/>
      </xdr:nvCxnSpPr>
      <xdr:spPr>
        <a:xfrm>
          <a:off x="74168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68580</xdr:rowOff>
    </xdr:from>
    <xdr:ext cx="467360" cy="264795"/>
    <xdr:sp macro="" textlink="">
      <xdr:nvSpPr>
        <xdr:cNvPr id="45" name="テキスト ボックス 44"/>
        <xdr:cNvSpPr txBox="1"/>
      </xdr:nvSpPr>
      <xdr:spPr>
        <a:xfrm>
          <a:off x="28956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29845</xdr:rowOff>
    </xdr:from>
    <xdr:ext cx="401955" cy="264160"/>
    <xdr:sp macro="" textlink="">
      <xdr:nvSpPr>
        <xdr:cNvPr id="47" name="テキスト ボックス 46"/>
        <xdr:cNvSpPr txBox="1"/>
      </xdr:nvSpPr>
      <xdr:spPr>
        <a:xfrm>
          <a:off x="353695" y="671639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136525</xdr:rowOff>
    </xdr:from>
    <xdr:to xmlns:xdr="http://schemas.openxmlformats.org/drawingml/2006/spreadsheetDrawing">
      <xdr:col>28</xdr:col>
      <xdr:colOff>114300</xdr:colOff>
      <xdr:row>37</xdr:row>
      <xdr:rowOff>136525</xdr:rowOff>
    </xdr:to>
    <xdr:cxnSp macro="">
      <xdr:nvCxnSpPr>
        <xdr:cNvPr id="48" name="直線コネクタ 47"/>
        <xdr:cNvCxnSpPr/>
      </xdr:nvCxnSpPr>
      <xdr:spPr>
        <a:xfrm>
          <a:off x="74168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166370</xdr:rowOff>
    </xdr:from>
    <xdr:ext cx="401955" cy="263525"/>
    <xdr:sp macro="" textlink="">
      <xdr:nvSpPr>
        <xdr:cNvPr id="49" name="テキスト ボックス 48"/>
        <xdr:cNvSpPr txBox="1"/>
      </xdr:nvSpPr>
      <xdr:spPr>
        <a:xfrm>
          <a:off x="353695" y="633857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97790</xdr:rowOff>
    </xdr:from>
    <xdr:to xmlns:xdr="http://schemas.openxmlformats.org/drawingml/2006/spreadsheetDrawing">
      <xdr:col>28</xdr:col>
      <xdr:colOff>114300</xdr:colOff>
      <xdr:row>35</xdr:row>
      <xdr:rowOff>97790</xdr:rowOff>
    </xdr:to>
    <xdr:cxnSp macro="">
      <xdr:nvCxnSpPr>
        <xdr:cNvPr id="50" name="直線コネクタ 49"/>
        <xdr:cNvCxnSpPr/>
      </xdr:nvCxnSpPr>
      <xdr:spPr>
        <a:xfrm>
          <a:off x="74168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127000</xdr:rowOff>
    </xdr:from>
    <xdr:ext cx="401955" cy="264160"/>
    <xdr:sp macro="" textlink="">
      <xdr:nvSpPr>
        <xdr:cNvPr id="51" name="テキスト ボックス 50"/>
        <xdr:cNvSpPr txBox="1"/>
      </xdr:nvSpPr>
      <xdr:spPr>
        <a:xfrm>
          <a:off x="353695" y="595630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58420</xdr:rowOff>
    </xdr:from>
    <xdr:to xmlns:xdr="http://schemas.openxmlformats.org/drawingml/2006/spreadsheetDrawing">
      <xdr:col>28</xdr:col>
      <xdr:colOff>114300</xdr:colOff>
      <xdr:row>33</xdr:row>
      <xdr:rowOff>58420</xdr:rowOff>
    </xdr:to>
    <xdr:cxnSp macro="">
      <xdr:nvCxnSpPr>
        <xdr:cNvPr id="52" name="直線コネクタ 51"/>
        <xdr:cNvCxnSpPr/>
      </xdr:nvCxnSpPr>
      <xdr:spPr>
        <a:xfrm>
          <a:off x="74168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88265</xdr:rowOff>
    </xdr:from>
    <xdr:ext cx="401955" cy="263525"/>
    <xdr:sp macro="" textlink="">
      <xdr:nvSpPr>
        <xdr:cNvPr id="53" name="テキスト ボックス 52"/>
        <xdr:cNvSpPr txBox="1"/>
      </xdr:nvSpPr>
      <xdr:spPr>
        <a:xfrm>
          <a:off x="353695" y="5574665"/>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48895</xdr:rowOff>
    </xdr:from>
    <xdr:ext cx="337820" cy="264795"/>
    <xdr:sp macro="" textlink="">
      <xdr:nvSpPr>
        <xdr:cNvPr id="55" name="テキスト ボックス 54"/>
        <xdr:cNvSpPr txBox="1"/>
      </xdr:nvSpPr>
      <xdr:spPr>
        <a:xfrm>
          <a:off x="412750" y="5192395"/>
          <a:ext cx="3378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6" name="【道路】&#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146050</xdr:rowOff>
    </xdr:from>
    <xdr:to xmlns:xdr="http://schemas.openxmlformats.org/drawingml/2006/spreadsheetDrawing">
      <xdr:col>24</xdr:col>
      <xdr:colOff>62865</xdr:colOff>
      <xdr:row>42</xdr:row>
      <xdr:rowOff>34925</xdr:rowOff>
    </xdr:to>
    <xdr:cxnSp macro="">
      <xdr:nvCxnSpPr>
        <xdr:cNvPr id="57" name="直線コネクタ 56"/>
        <xdr:cNvCxnSpPr/>
      </xdr:nvCxnSpPr>
      <xdr:spPr>
        <a:xfrm flipV="1">
          <a:off x="4512945" y="5803900"/>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38735</xdr:rowOff>
    </xdr:from>
    <xdr:ext cx="405130" cy="265430"/>
    <xdr:sp macro="" textlink="">
      <xdr:nvSpPr>
        <xdr:cNvPr id="58" name="【道路】&#10;有形固定資産減価償却率最小値テキスト"/>
        <xdr:cNvSpPr txBox="1"/>
      </xdr:nvSpPr>
      <xdr:spPr>
        <a:xfrm>
          <a:off x="4551680" y="723963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34925</xdr:rowOff>
    </xdr:from>
    <xdr:to xmlns:xdr="http://schemas.openxmlformats.org/drawingml/2006/spreadsheetDrawing">
      <xdr:col>24</xdr:col>
      <xdr:colOff>152400</xdr:colOff>
      <xdr:row>42</xdr:row>
      <xdr:rowOff>34925</xdr:rowOff>
    </xdr:to>
    <xdr:cxnSp macro="">
      <xdr:nvCxnSpPr>
        <xdr:cNvPr id="59" name="直線コネクタ 58"/>
        <xdr:cNvCxnSpPr/>
      </xdr:nvCxnSpPr>
      <xdr:spPr>
        <a:xfrm>
          <a:off x="4429760" y="7235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91440</xdr:rowOff>
    </xdr:from>
    <xdr:ext cx="405130" cy="264160"/>
    <xdr:sp macro="" textlink="">
      <xdr:nvSpPr>
        <xdr:cNvPr id="60" name="【道路】&#10;有形固定資産減価償却率最大値テキスト"/>
        <xdr:cNvSpPr txBox="1"/>
      </xdr:nvSpPr>
      <xdr:spPr>
        <a:xfrm>
          <a:off x="4551680" y="55778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146050</xdr:rowOff>
    </xdr:from>
    <xdr:to xmlns:xdr="http://schemas.openxmlformats.org/drawingml/2006/spreadsheetDrawing">
      <xdr:col>24</xdr:col>
      <xdr:colOff>152400</xdr:colOff>
      <xdr:row>33</xdr:row>
      <xdr:rowOff>146050</xdr:rowOff>
    </xdr:to>
    <xdr:cxnSp macro="">
      <xdr:nvCxnSpPr>
        <xdr:cNvPr id="61" name="直線コネクタ 60"/>
        <xdr:cNvCxnSpPr/>
      </xdr:nvCxnSpPr>
      <xdr:spPr>
        <a:xfrm>
          <a:off x="4429760" y="5803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23495</xdr:rowOff>
    </xdr:from>
    <xdr:ext cx="405130" cy="264795"/>
    <xdr:sp macro="" textlink="">
      <xdr:nvSpPr>
        <xdr:cNvPr id="62" name="【道路】&#10;有形固定資産減価償却率平均値テキスト"/>
        <xdr:cNvSpPr txBox="1"/>
      </xdr:nvSpPr>
      <xdr:spPr>
        <a:xfrm>
          <a:off x="4551680" y="653859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45720</xdr:rowOff>
    </xdr:from>
    <xdr:to xmlns:xdr="http://schemas.openxmlformats.org/drawingml/2006/spreadsheetDrawing">
      <xdr:col>24</xdr:col>
      <xdr:colOff>114300</xdr:colOff>
      <xdr:row>38</xdr:row>
      <xdr:rowOff>149225</xdr:rowOff>
    </xdr:to>
    <xdr:sp macro="" textlink="">
      <xdr:nvSpPr>
        <xdr:cNvPr id="63" name="フローチャート: 判断 62"/>
        <xdr:cNvSpPr/>
      </xdr:nvSpPr>
      <xdr:spPr>
        <a:xfrm>
          <a:off x="4462780" y="65608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8890</xdr:rowOff>
    </xdr:from>
    <xdr:to xmlns:xdr="http://schemas.openxmlformats.org/drawingml/2006/spreadsheetDrawing">
      <xdr:col>20</xdr:col>
      <xdr:colOff>38100</xdr:colOff>
      <xdr:row>38</xdr:row>
      <xdr:rowOff>112395</xdr:rowOff>
    </xdr:to>
    <xdr:sp macro="" textlink="">
      <xdr:nvSpPr>
        <xdr:cNvPr id="64" name="フローチャート: 判断 63"/>
        <xdr:cNvSpPr/>
      </xdr:nvSpPr>
      <xdr:spPr>
        <a:xfrm>
          <a:off x="3649980" y="65239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137160</xdr:rowOff>
    </xdr:from>
    <xdr:to xmlns:xdr="http://schemas.openxmlformats.org/drawingml/2006/spreadsheetDrawing">
      <xdr:col>15</xdr:col>
      <xdr:colOff>101600</xdr:colOff>
      <xdr:row>38</xdr:row>
      <xdr:rowOff>66040</xdr:rowOff>
    </xdr:to>
    <xdr:sp macro="" textlink="">
      <xdr:nvSpPr>
        <xdr:cNvPr id="65" name="フローチャート: 判断 64"/>
        <xdr:cNvSpPr/>
      </xdr:nvSpPr>
      <xdr:spPr>
        <a:xfrm>
          <a:off x="2781300" y="6480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115570</xdr:rowOff>
    </xdr:from>
    <xdr:to xmlns:xdr="http://schemas.openxmlformats.org/drawingml/2006/spreadsheetDrawing">
      <xdr:col>10</xdr:col>
      <xdr:colOff>165100</xdr:colOff>
      <xdr:row>38</xdr:row>
      <xdr:rowOff>44450</xdr:rowOff>
    </xdr:to>
    <xdr:sp macro="" textlink="">
      <xdr:nvSpPr>
        <xdr:cNvPr id="66" name="フローチャート: 判断 65"/>
        <xdr:cNvSpPr/>
      </xdr:nvSpPr>
      <xdr:spPr>
        <a:xfrm>
          <a:off x="1917700" y="6459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107315</xdr:rowOff>
    </xdr:from>
    <xdr:to xmlns:xdr="http://schemas.openxmlformats.org/drawingml/2006/spreadsheetDrawing">
      <xdr:col>6</xdr:col>
      <xdr:colOff>38100</xdr:colOff>
      <xdr:row>38</xdr:row>
      <xdr:rowOff>36195</xdr:rowOff>
    </xdr:to>
    <xdr:sp macro="" textlink="">
      <xdr:nvSpPr>
        <xdr:cNvPr id="67" name="フローチャート: 判断 66"/>
        <xdr:cNvSpPr/>
      </xdr:nvSpPr>
      <xdr:spPr>
        <a:xfrm>
          <a:off x="1054100" y="64509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0730" cy="263525"/>
    <xdr:sp macro="" textlink="">
      <xdr:nvSpPr>
        <xdr:cNvPr id="68" name="テキスト ボックス 67"/>
        <xdr:cNvSpPr txBox="1"/>
      </xdr:nvSpPr>
      <xdr:spPr>
        <a:xfrm>
          <a:off x="4328160" y="7619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3525"/>
    <xdr:sp macro="" textlink="">
      <xdr:nvSpPr>
        <xdr:cNvPr id="69" name="テキスト ボックス 68"/>
        <xdr:cNvSpPr txBox="1"/>
      </xdr:nvSpPr>
      <xdr:spPr>
        <a:xfrm>
          <a:off x="351536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0730" cy="263525"/>
    <xdr:sp macro="" textlink="">
      <xdr:nvSpPr>
        <xdr:cNvPr id="70" name="テキスト ボックス 69"/>
        <xdr:cNvSpPr txBox="1"/>
      </xdr:nvSpPr>
      <xdr:spPr>
        <a:xfrm>
          <a:off x="2646680" y="7619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3525"/>
    <xdr:sp macro="" textlink="">
      <xdr:nvSpPr>
        <xdr:cNvPr id="71" name="テキスト ボックス 70"/>
        <xdr:cNvSpPr txBox="1"/>
      </xdr:nvSpPr>
      <xdr:spPr>
        <a:xfrm>
          <a:off x="178308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3525"/>
    <xdr:sp macro="" textlink="">
      <xdr:nvSpPr>
        <xdr:cNvPr id="72" name="テキスト ボックス 71"/>
        <xdr:cNvSpPr txBox="1"/>
      </xdr:nvSpPr>
      <xdr:spPr>
        <a:xfrm>
          <a:off x="91948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117475</xdr:rowOff>
    </xdr:from>
    <xdr:to xmlns:xdr="http://schemas.openxmlformats.org/drawingml/2006/spreadsheetDrawing">
      <xdr:col>24</xdr:col>
      <xdr:colOff>114300</xdr:colOff>
      <xdr:row>38</xdr:row>
      <xdr:rowOff>46355</xdr:rowOff>
    </xdr:to>
    <xdr:sp macro="" textlink="">
      <xdr:nvSpPr>
        <xdr:cNvPr id="73" name="楕円 72"/>
        <xdr:cNvSpPr/>
      </xdr:nvSpPr>
      <xdr:spPr>
        <a:xfrm>
          <a:off x="4462780" y="64611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140970</xdr:rowOff>
    </xdr:from>
    <xdr:ext cx="405130" cy="265430"/>
    <xdr:sp macro="" textlink="">
      <xdr:nvSpPr>
        <xdr:cNvPr id="74" name="【道路】&#10;有形固定資産減価償却率該当値テキスト"/>
        <xdr:cNvSpPr txBox="1"/>
      </xdr:nvSpPr>
      <xdr:spPr>
        <a:xfrm>
          <a:off x="4551680" y="631317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6985</xdr:rowOff>
    </xdr:from>
    <xdr:to xmlns:xdr="http://schemas.openxmlformats.org/drawingml/2006/spreadsheetDrawing">
      <xdr:col>20</xdr:col>
      <xdr:colOff>38100</xdr:colOff>
      <xdr:row>38</xdr:row>
      <xdr:rowOff>110490</xdr:rowOff>
    </xdr:to>
    <xdr:sp macro="" textlink="">
      <xdr:nvSpPr>
        <xdr:cNvPr id="75" name="楕円 74"/>
        <xdr:cNvSpPr/>
      </xdr:nvSpPr>
      <xdr:spPr>
        <a:xfrm>
          <a:off x="3649980" y="652208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169545</xdr:rowOff>
    </xdr:from>
    <xdr:to xmlns:xdr="http://schemas.openxmlformats.org/drawingml/2006/spreadsheetDrawing">
      <xdr:col>24</xdr:col>
      <xdr:colOff>63500</xdr:colOff>
      <xdr:row>38</xdr:row>
      <xdr:rowOff>58420</xdr:rowOff>
    </xdr:to>
    <xdr:cxnSp macro="">
      <xdr:nvCxnSpPr>
        <xdr:cNvPr id="76" name="直線コネクタ 75"/>
        <xdr:cNvCxnSpPr/>
      </xdr:nvCxnSpPr>
      <xdr:spPr>
        <a:xfrm flipV="1">
          <a:off x="3700780" y="6513195"/>
          <a:ext cx="8128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24130</xdr:rowOff>
    </xdr:from>
    <xdr:to xmlns:xdr="http://schemas.openxmlformats.org/drawingml/2006/spreadsheetDrawing">
      <xdr:col>15</xdr:col>
      <xdr:colOff>101600</xdr:colOff>
      <xdr:row>37</xdr:row>
      <xdr:rowOff>127635</xdr:rowOff>
    </xdr:to>
    <xdr:sp macro="" textlink="">
      <xdr:nvSpPr>
        <xdr:cNvPr id="77" name="楕円 76"/>
        <xdr:cNvSpPr/>
      </xdr:nvSpPr>
      <xdr:spPr>
        <a:xfrm>
          <a:off x="2781300" y="63677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76200</xdr:rowOff>
    </xdr:from>
    <xdr:to xmlns:xdr="http://schemas.openxmlformats.org/drawingml/2006/spreadsheetDrawing">
      <xdr:col>19</xdr:col>
      <xdr:colOff>177800</xdr:colOff>
      <xdr:row>38</xdr:row>
      <xdr:rowOff>58420</xdr:rowOff>
    </xdr:to>
    <xdr:cxnSp macro="">
      <xdr:nvCxnSpPr>
        <xdr:cNvPr id="78" name="直線コネクタ 77"/>
        <xdr:cNvCxnSpPr/>
      </xdr:nvCxnSpPr>
      <xdr:spPr>
        <a:xfrm>
          <a:off x="2832100" y="6419850"/>
          <a:ext cx="86868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170180</xdr:rowOff>
    </xdr:from>
    <xdr:to xmlns:xdr="http://schemas.openxmlformats.org/drawingml/2006/spreadsheetDrawing">
      <xdr:col>10</xdr:col>
      <xdr:colOff>165100</xdr:colOff>
      <xdr:row>37</xdr:row>
      <xdr:rowOff>99060</xdr:rowOff>
    </xdr:to>
    <xdr:sp macro="" textlink="">
      <xdr:nvSpPr>
        <xdr:cNvPr id="79" name="楕円 78"/>
        <xdr:cNvSpPr/>
      </xdr:nvSpPr>
      <xdr:spPr>
        <a:xfrm>
          <a:off x="1917700" y="63423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46990</xdr:rowOff>
    </xdr:from>
    <xdr:to xmlns:xdr="http://schemas.openxmlformats.org/drawingml/2006/spreadsheetDrawing">
      <xdr:col>15</xdr:col>
      <xdr:colOff>50800</xdr:colOff>
      <xdr:row>37</xdr:row>
      <xdr:rowOff>76200</xdr:rowOff>
    </xdr:to>
    <xdr:cxnSp macro="">
      <xdr:nvCxnSpPr>
        <xdr:cNvPr id="80" name="直線コネクタ 79"/>
        <xdr:cNvCxnSpPr/>
      </xdr:nvCxnSpPr>
      <xdr:spPr>
        <a:xfrm>
          <a:off x="1968500" y="6390640"/>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137160</xdr:rowOff>
    </xdr:from>
    <xdr:to xmlns:xdr="http://schemas.openxmlformats.org/drawingml/2006/spreadsheetDrawing">
      <xdr:col>6</xdr:col>
      <xdr:colOff>38100</xdr:colOff>
      <xdr:row>37</xdr:row>
      <xdr:rowOff>66040</xdr:rowOff>
    </xdr:to>
    <xdr:sp macro="" textlink="">
      <xdr:nvSpPr>
        <xdr:cNvPr id="81" name="楕円 80"/>
        <xdr:cNvSpPr/>
      </xdr:nvSpPr>
      <xdr:spPr>
        <a:xfrm>
          <a:off x="1054100" y="63093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13335</xdr:rowOff>
    </xdr:from>
    <xdr:to xmlns:xdr="http://schemas.openxmlformats.org/drawingml/2006/spreadsheetDrawing">
      <xdr:col>10</xdr:col>
      <xdr:colOff>114300</xdr:colOff>
      <xdr:row>37</xdr:row>
      <xdr:rowOff>46990</xdr:rowOff>
    </xdr:to>
    <xdr:cxnSp macro="">
      <xdr:nvCxnSpPr>
        <xdr:cNvPr id="82" name="直線コネクタ 81"/>
        <xdr:cNvCxnSpPr/>
      </xdr:nvCxnSpPr>
      <xdr:spPr>
        <a:xfrm>
          <a:off x="1104900" y="6356985"/>
          <a:ext cx="8636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103505</xdr:rowOff>
    </xdr:from>
    <xdr:ext cx="403860" cy="264795"/>
    <xdr:sp macro="" textlink="">
      <xdr:nvSpPr>
        <xdr:cNvPr id="83" name="n_1aveValue【道路】&#10;有形固定資産減価償却率"/>
        <xdr:cNvSpPr txBox="1"/>
      </xdr:nvSpPr>
      <xdr:spPr>
        <a:xfrm>
          <a:off x="3490595" y="661860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56515</xdr:rowOff>
    </xdr:from>
    <xdr:ext cx="405130" cy="263525"/>
    <xdr:sp macro="" textlink="">
      <xdr:nvSpPr>
        <xdr:cNvPr id="84" name="n_2aveValue【道路】&#10;有形固定資産減価償却率"/>
        <xdr:cNvSpPr txBox="1"/>
      </xdr:nvSpPr>
      <xdr:spPr>
        <a:xfrm>
          <a:off x="2634615" y="657161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34925</xdr:rowOff>
    </xdr:from>
    <xdr:ext cx="403860" cy="264160"/>
    <xdr:sp macro="" textlink="">
      <xdr:nvSpPr>
        <xdr:cNvPr id="85" name="n_3aveValue【道路】&#10;有形固定資産減価償却率"/>
        <xdr:cNvSpPr txBox="1"/>
      </xdr:nvSpPr>
      <xdr:spPr>
        <a:xfrm>
          <a:off x="1771015" y="655002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27305</xdr:rowOff>
    </xdr:from>
    <xdr:ext cx="403860" cy="265430"/>
    <xdr:sp macro="" textlink="">
      <xdr:nvSpPr>
        <xdr:cNvPr id="86" name="n_4aveValue【道路】&#10;有形固定資産減価償却率"/>
        <xdr:cNvSpPr txBox="1"/>
      </xdr:nvSpPr>
      <xdr:spPr>
        <a:xfrm>
          <a:off x="907415" y="6542405"/>
          <a:ext cx="403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127000</xdr:rowOff>
    </xdr:from>
    <xdr:ext cx="403860" cy="264160"/>
    <xdr:sp macro="" textlink="">
      <xdr:nvSpPr>
        <xdr:cNvPr id="87" name="n_1mainValue【道路】&#10;有形固定資産減価償却率"/>
        <xdr:cNvSpPr txBox="1"/>
      </xdr:nvSpPr>
      <xdr:spPr>
        <a:xfrm>
          <a:off x="3490595" y="629920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144780</xdr:rowOff>
    </xdr:from>
    <xdr:ext cx="405130" cy="264160"/>
    <xdr:sp macro="" textlink="">
      <xdr:nvSpPr>
        <xdr:cNvPr id="88" name="n_2mainValue【道路】&#10;有形固定資産減価償却率"/>
        <xdr:cNvSpPr txBox="1"/>
      </xdr:nvSpPr>
      <xdr:spPr>
        <a:xfrm>
          <a:off x="2634615" y="614553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115570</xdr:rowOff>
    </xdr:from>
    <xdr:ext cx="403860" cy="264795"/>
    <xdr:sp macro="" textlink="">
      <xdr:nvSpPr>
        <xdr:cNvPr id="89" name="n_3mainValue【道路】&#10;有形固定資産減価償却率"/>
        <xdr:cNvSpPr txBox="1"/>
      </xdr:nvSpPr>
      <xdr:spPr>
        <a:xfrm>
          <a:off x="1771015" y="611632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82550</xdr:rowOff>
    </xdr:from>
    <xdr:ext cx="403860" cy="264795"/>
    <xdr:sp macro="" textlink="">
      <xdr:nvSpPr>
        <xdr:cNvPr id="90" name="n_4mainValue【道路】&#10;有形固定資産減価償却率"/>
        <xdr:cNvSpPr txBox="1"/>
      </xdr:nvSpPr>
      <xdr:spPr>
        <a:xfrm>
          <a:off x="907415" y="608330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91" name="正方形/長方形 90"/>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2" name="正方形/長方形 91"/>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3" name="正方形/長方形 92"/>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4" name="正方形/長方形 93"/>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5" name="正方形/長方形 94"/>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6" name="正方形/長方形 95"/>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7" name="正方形/長方形 96"/>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8" name="正方形/長方形 97"/>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30505"/>
    <xdr:sp macro="" textlink="">
      <xdr:nvSpPr>
        <xdr:cNvPr id="99" name="テキスト ボックス 98"/>
        <xdr:cNvSpPr txBox="1"/>
      </xdr:nvSpPr>
      <xdr:spPr>
        <a:xfrm>
          <a:off x="6393180" y="5143500"/>
          <a:ext cx="34226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100" name="直線コネクタ 99"/>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136525</xdr:rowOff>
    </xdr:from>
    <xdr:to xmlns:xdr="http://schemas.openxmlformats.org/drawingml/2006/spreadsheetDrawing">
      <xdr:col>59</xdr:col>
      <xdr:colOff>50800</xdr:colOff>
      <xdr:row>41</xdr:row>
      <xdr:rowOff>136525</xdr:rowOff>
    </xdr:to>
    <xdr:cxnSp macro="">
      <xdr:nvCxnSpPr>
        <xdr:cNvPr id="101" name="直線コネクタ 100"/>
        <xdr:cNvCxnSpPr/>
      </xdr:nvCxnSpPr>
      <xdr:spPr>
        <a:xfrm>
          <a:off x="6431280" y="71659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166370</xdr:rowOff>
    </xdr:from>
    <xdr:ext cx="466090" cy="263525"/>
    <xdr:sp macro="" textlink="">
      <xdr:nvSpPr>
        <xdr:cNvPr id="102" name="テキスト ボックス 101"/>
        <xdr:cNvSpPr txBox="1"/>
      </xdr:nvSpPr>
      <xdr:spPr>
        <a:xfrm>
          <a:off x="5974080" y="702437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19685</xdr:rowOff>
    </xdr:from>
    <xdr:to xmlns:xdr="http://schemas.openxmlformats.org/drawingml/2006/spreadsheetDrawing">
      <xdr:col>59</xdr:col>
      <xdr:colOff>50800</xdr:colOff>
      <xdr:row>39</xdr:row>
      <xdr:rowOff>19685</xdr:rowOff>
    </xdr:to>
    <xdr:cxnSp macro="">
      <xdr:nvCxnSpPr>
        <xdr:cNvPr id="103" name="直線コネクタ 102"/>
        <xdr:cNvCxnSpPr/>
      </xdr:nvCxnSpPr>
      <xdr:spPr>
        <a:xfrm>
          <a:off x="6431280" y="670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48895</xdr:rowOff>
    </xdr:from>
    <xdr:ext cx="530225" cy="264795"/>
    <xdr:sp macro="" textlink="">
      <xdr:nvSpPr>
        <xdr:cNvPr id="104" name="テキスト ボックス 103"/>
        <xdr:cNvSpPr txBox="1"/>
      </xdr:nvSpPr>
      <xdr:spPr>
        <a:xfrm>
          <a:off x="5915025" y="6563995"/>
          <a:ext cx="530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78105</xdr:rowOff>
    </xdr:from>
    <xdr:to xmlns:xdr="http://schemas.openxmlformats.org/drawingml/2006/spreadsheetDrawing">
      <xdr:col>59</xdr:col>
      <xdr:colOff>50800</xdr:colOff>
      <xdr:row>36</xdr:row>
      <xdr:rowOff>78105</xdr:rowOff>
    </xdr:to>
    <xdr:cxnSp macro="">
      <xdr:nvCxnSpPr>
        <xdr:cNvPr id="105" name="直線コネクタ 104"/>
        <xdr:cNvCxnSpPr/>
      </xdr:nvCxnSpPr>
      <xdr:spPr>
        <a:xfrm>
          <a:off x="6431280" y="625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107315</xdr:rowOff>
    </xdr:from>
    <xdr:ext cx="595630" cy="264795"/>
    <xdr:sp macro="" textlink="">
      <xdr:nvSpPr>
        <xdr:cNvPr id="106" name="テキスト ボックス 105"/>
        <xdr:cNvSpPr txBox="1"/>
      </xdr:nvSpPr>
      <xdr:spPr>
        <a:xfrm>
          <a:off x="5850890" y="610806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136525</xdr:rowOff>
    </xdr:from>
    <xdr:to xmlns:xdr="http://schemas.openxmlformats.org/drawingml/2006/spreadsheetDrawing">
      <xdr:col>59</xdr:col>
      <xdr:colOff>50800</xdr:colOff>
      <xdr:row>33</xdr:row>
      <xdr:rowOff>136525</xdr:rowOff>
    </xdr:to>
    <xdr:cxnSp macro="">
      <xdr:nvCxnSpPr>
        <xdr:cNvPr id="107" name="直線コネクタ 106"/>
        <xdr:cNvCxnSpPr/>
      </xdr:nvCxnSpPr>
      <xdr:spPr>
        <a:xfrm>
          <a:off x="6431280" y="57943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166370</xdr:rowOff>
    </xdr:from>
    <xdr:ext cx="595630" cy="263525"/>
    <xdr:sp macro="" textlink="">
      <xdr:nvSpPr>
        <xdr:cNvPr id="108" name="テキスト ボックス 107"/>
        <xdr:cNvSpPr txBox="1"/>
      </xdr:nvSpPr>
      <xdr:spPr>
        <a:xfrm>
          <a:off x="5850890" y="565277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09" name="直線コネクタ 108"/>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48895</xdr:rowOff>
    </xdr:from>
    <xdr:ext cx="595630" cy="264795"/>
    <xdr:sp macro="" textlink="">
      <xdr:nvSpPr>
        <xdr:cNvPr id="110" name="テキスト ボックス 109"/>
        <xdr:cNvSpPr txBox="1"/>
      </xdr:nvSpPr>
      <xdr:spPr>
        <a:xfrm>
          <a:off x="5850890" y="51923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1" name="【道路】&#10;一人当たり延長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38735</xdr:rowOff>
    </xdr:from>
    <xdr:to xmlns:xdr="http://schemas.openxmlformats.org/drawingml/2006/spreadsheetDrawing">
      <xdr:col>54</xdr:col>
      <xdr:colOff>185420</xdr:colOff>
      <xdr:row>41</xdr:row>
      <xdr:rowOff>132715</xdr:rowOff>
    </xdr:to>
    <xdr:cxnSp macro="">
      <xdr:nvCxnSpPr>
        <xdr:cNvPr id="112" name="直線コネクタ 111"/>
        <xdr:cNvCxnSpPr/>
      </xdr:nvCxnSpPr>
      <xdr:spPr>
        <a:xfrm flipV="1">
          <a:off x="10198100" y="5696585"/>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136525</xdr:rowOff>
    </xdr:from>
    <xdr:ext cx="468630" cy="264160"/>
    <xdr:sp macro="" textlink="">
      <xdr:nvSpPr>
        <xdr:cNvPr id="113" name="【道路】&#10;一人当たり延長最小値テキスト"/>
        <xdr:cNvSpPr txBox="1"/>
      </xdr:nvSpPr>
      <xdr:spPr>
        <a:xfrm>
          <a:off x="10236200" y="716597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132715</xdr:rowOff>
    </xdr:from>
    <xdr:to xmlns:xdr="http://schemas.openxmlformats.org/drawingml/2006/spreadsheetDrawing">
      <xdr:col>55</xdr:col>
      <xdr:colOff>88900</xdr:colOff>
      <xdr:row>41</xdr:row>
      <xdr:rowOff>132715</xdr:rowOff>
    </xdr:to>
    <xdr:cxnSp macro="">
      <xdr:nvCxnSpPr>
        <xdr:cNvPr id="114" name="直線コネクタ 113"/>
        <xdr:cNvCxnSpPr/>
      </xdr:nvCxnSpPr>
      <xdr:spPr>
        <a:xfrm>
          <a:off x="10114280" y="7162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160020</xdr:rowOff>
    </xdr:from>
    <xdr:ext cx="597535" cy="264795"/>
    <xdr:sp macro="" textlink="">
      <xdr:nvSpPr>
        <xdr:cNvPr id="115" name="【道路】&#10;一人当たり延長最大値テキスト"/>
        <xdr:cNvSpPr txBox="1"/>
      </xdr:nvSpPr>
      <xdr:spPr>
        <a:xfrm>
          <a:off x="10236200" y="5474970"/>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38735</xdr:rowOff>
    </xdr:from>
    <xdr:to xmlns:xdr="http://schemas.openxmlformats.org/drawingml/2006/spreadsheetDrawing">
      <xdr:col>55</xdr:col>
      <xdr:colOff>88900</xdr:colOff>
      <xdr:row>33</xdr:row>
      <xdr:rowOff>38735</xdr:rowOff>
    </xdr:to>
    <xdr:cxnSp macro="">
      <xdr:nvCxnSpPr>
        <xdr:cNvPr id="116" name="直線コネクタ 115"/>
        <xdr:cNvCxnSpPr/>
      </xdr:nvCxnSpPr>
      <xdr:spPr>
        <a:xfrm>
          <a:off x="10114280" y="5696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15240</xdr:rowOff>
    </xdr:from>
    <xdr:ext cx="533400" cy="264160"/>
    <xdr:sp macro="" textlink="">
      <xdr:nvSpPr>
        <xdr:cNvPr id="117" name="【道路】&#10;一人当たり延長平均値テキスト"/>
        <xdr:cNvSpPr txBox="1"/>
      </xdr:nvSpPr>
      <xdr:spPr>
        <a:xfrm>
          <a:off x="10236200" y="6701790"/>
          <a:ext cx="5334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167640</xdr:rowOff>
    </xdr:from>
    <xdr:to xmlns:xdr="http://schemas.openxmlformats.org/drawingml/2006/spreadsheetDrawing">
      <xdr:col>55</xdr:col>
      <xdr:colOff>50800</xdr:colOff>
      <xdr:row>40</xdr:row>
      <xdr:rowOff>95885</xdr:rowOff>
    </xdr:to>
    <xdr:sp macro="" textlink="">
      <xdr:nvSpPr>
        <xdr:cNvPr id="118" name="フローチャート: 判断 117"/>
        <xdr:cNvSpPr/>
      </xdr:nvSpPr>
      <xdr:spPr>
        <a:xfrm>
          <a:off x="10152380" y="68541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171450</xdr:rowOff>
    </xdr:from>
    <xdr:to xmlns:xdr="http://schemas.openxmlformats.org/drawingml/2006/spreadsheetDrawing">
      <xdr:col>50</xdr:col>
      <xdr:colOff>165100</xdr:colOff>
      <xdr:row>40</xdr:row>
      <xdr:rowOff>102870</xdr:rowOff>
    </xdr:to>
    <xdr:sp macro="" textlink="">
      <xdr:nvSpPr>
        <xdr:cNvPr id="119" name="フローチャート: 判断 118"/>
        <xdr:cNvSpPr/>
      </xdr:nvSpPr>
      <xdr:spPr>
        <a:xfrm>
          <a:off x="9334500" y="68580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118745</xdr:rowOff>
    </xdr:to>
    <xdr:sp macro="" textlink="">
      <xdr:nvSpPr>
        <xdr:cNvPr id="120" name="フローチャート: 判断 119"/>
        <xdr:cNvSpPr/>
      </xdr:nvSpPr>
      <xdr:spPr>
        <a:xfrm>
          <a:off x="8470900" y="687260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19685</xdr:rowOff>
    </xdr:from>
    <xdr:to xmlns:xdr="http://schemas.openxmlformats.org/drawingml/2006/spreadsheetDrawing">
      <xdr:col>41</xdr:col>
      <xdr:colOff>101600</xdr:colOff>
      <xdr:row>40</xdr:row>
      <xdr:rowOff>123825</xdr:rowOff>
    </xdr:to>
    <xdr:sp macro="" textlink="">
      <xdr:nvSpPr>
        <xdr:cNvPr id="121" name="フローチャート: 判断 120"/>
        <xdr:cNvSpPr/>
      </xdr:nvSpPr>
      <xdr:spPr>
        <a:xfrm>
          <a:off x="7602220" y="68776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26670</xdr:rowOff>
    </xdr:from>
    <xdr:to xmlns:xdr="http://schemas.openxmlformats.org/drawingml/2006/spreadsheetDrawing">
      <xdr:col>36</xdr:col>
      <xdr:colOff>165100</xdr:colOff>
      <xdr:row>40</xdr:row>
      <xdr:rowOff>130175</xdr:rowOff>
    </xdr:to>
    <xdr:sp macro="" textlink="">
      <xdr:nvSpPr>
        <xdr:cNvPr id="122" name="フローチャート: 判断 121"/>
        <xdr:cNvSpPr/>
      </xdr:nvSpPr>
      <xdr:spPr>
        <a:xfrm>
          <a:off x="6738620" y="68846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3525"/>
    <xdr:sp macro="" textlink="">
      <xdr:nvSpPr>
        <xdr:cNvPr id="123" name="テキスト ボックス 122"/>
        <xdr:cNvSpPr txBox="1"/>
      </xdr:nvSpPr>
      <xdr:spPr>
        <a:xfrm>
          <a:off x="1001268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3525"/>
    <xdr:sp macro="" textlink="">
      <xdr:nvSpPr>
        <xdr:cNvPr id="124" name="テキスト ボックス 123"/>
        <xdr:cNvSpPr txBox="1"/>
      </xdr:nvSpPr>
      <xdr:spPr>
        <a:xfrm>
          <a:off x="919988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3525"/>
    <xdr:sp macro="" textlink="">
      <xdr:nvSpPr>
        <xdr:cNvPr id="125" name="テキスト ボックス 124"/>
        <xdr:cNvSpPr txBox="1"/>
      </xdr:nvSpPr>
      <xdr:spPr>
        <a:xfrm>
          <a:off x="833628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0730" cy="263525"/>
    <xdr:sp macro="" textlink="">
      <xdr:nvSpPr>
        <xdr:cNvPr id="126" name="テキスト ボックス 125"/>
        <xdr:cNvSpPr txBox="1"/>
      </xdr:nvSpPr>
      <xdr:spPr>
        <a:xfrm>
          <a:off x="7467600" y="7619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3525"/>
    <xdr:sp macro="" textlink="">
      <xdr:nvSpPr>
        <xdr:cNvPr id="127" name="テキスト ボックス 126"/>
        <xdr:cNvSpPr txBox="1"/>
      </xdr:nvSpPr>
      <xdr:spPr>
        <a:xfrm>
          <a:off x="660400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133985</xdr:rowOff>
    </xdr:from>
    <xdr:to xmlns:xdr="http://schemas.openxmlformats.org/drawingml/2006/spreadsheetDrawing">
      <xdr:col>55</xdr:col>
      <xdr:colOff>50800</xdr:colOff>
      <xdr:row>41</xdr:row>
      <xdr:rowOff>62230</xdr:rowOff>
    </xdr:to>
    <xdr:sp macro="" textlink="">
      <xdr:nvSpPr>
        <xdr:cNvPr id="128" name="楕円 127"/>
        <xdr:cNvSpPr/>
      </xdr:nvSpPr>
      <xdr:spPr>
        <a:xfrm>
          <a:off x="10152380" y="69919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46990</xdr:rowOff>
    </xdr:from>
    <xdr:ext cx="533400" cy="264795"/>
    <xdr:sp macro="" textlink="">
      <xdr:nvSpPr>
        <xdr:cNvPr id="129" name="【道路】&#10;一人当たり延長該当値テキスト"/>
        <xdr:cNvSpPr txBox="1"/>
      </xdr:nvSpPr>
      <xdr:spPr>
        <a:xfrm>
          <a:off x="10236200" y="690499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135255</xdr:rowOff>
    </xdr:from>
    <xdr:to xmlns:xdr="http://schemas.openxmlformats.org/drawingml/2006/spreadsheetDrawing">
      <xdr:col>50</xdr:col>
      <xdr:colOff>165100</xdr:colOff>
      <xdr:row>41</xdr:row>
      <xdr:rowOff>64135</xdr:rowOff>
    </xdr:to>
    <xdr:sp macro="" textlink="">
      <xdr:nvSpPr>
        <xdr:cNvPr id="130" name="楕円 129"/>
        <xdr:cNvSpPr/>
      </xdr:nvSpPr>
      <xdr:spPr>
        <a:xfrm>
          <a:off x="9334500" y="6993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10160</xdr:rowOff>
    </xdr:from>
    <xdr:to xmlns:xdr="http://schemas.openxmlformats.org/drawingml/2006/spreadsheetDrawing">
      <xdr:col>55</xdr:col>
      <xdr:colOff>0</xdr:colOff>
      <xdr:row>41</xdr:row>
      <xdr:rowOff>11430</xdr:rowOff>
    </xdr:to>
    <xdr:cxnSp macro="">
      <xdr:nvCxnSpPr>
        <xdr:cNvPr id="131" name="直線コネクタ 130"/>
        <xdr:cNvCxnSpPr/>
      </xdr:nvCxnSpPr>
      <xdr:spPr>
        <a:xfrm flipV="1">
          <a:off x="9385300" y="703961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135890</xdr:rowOff>
    </xdr:from>
    <xdr:to xmlns:xdr="http://schemas.openxmlformats.org/drawingml/2006/spreadsheetDrawing">
      <xdr:col>46</xdr:col>
      <xdr:colOff>38100</xdr:colOff>
      <xdr:row>41</xdr:row>
      <xdr:rowOff>64770</xdr:rowOff>
    </xdr:to>
    <xdr:sp macro="" textlink="">
      <xdr:nvSpPr>
        <xdr:cNvPr id="132" name="楕円 131"/>
        <xdr:cNvSpPr/>
      </xdr:nvSpPr>
      <xdr:spPr>
        <a:xfrm>
          <a:off x="8470900" y="69938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11430</xdr:rowOff>
    </xdr:from>
    <xdr:to xmlns:xdr="http://schemas.openxmlformats.org/drawingml/2006/spreadsheetDrawing">
      <xdr:col>50</xdr:col>
      <xdr:colOff>114300</xdr:colOff>
      <xdr:row>41</xdr:row>
      <xdr:rowOff>12065</xdr:rowOff>
    </xdr:to>
    <xdr:cxnSp macro="">
      <xdr:nvCxnSpPr>
        <xdr:cNvPr id="133" name="直線コネクタ 132"/>
        <xdr:cNvCxnSpPr/>
      </xdr:nvCxnSpPr>
      <xdr:spPr>
        <a:xfrm flipV="1">
          <a:off x="8521700" y="704088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137160</xdr:rowOff>
    </xdr:from>
    <xdr:to xmlns:xdr="http://schemas.openxmlformats.org/drawingml/2006/spreadsheetDrawing">
      <xdr:col>41</xdr:col>
      <xdr:colOff>101600</xdr:colOff>
      <xdr:row>41</xdr:row>
      <xdr:rowOff>66040</xdr:rowOff>
    </xdr:to>
    <xdr:sp macro="" textlink="">
      <xdr:nvSpPr>
        <xdr:cNvPr id="134" name="楕円 133"/>
        <xdr:cNvSpPr/>
      </xdr:nvSpPr>
      <xdr:spPr>
        <a:xfrm>
          <a:off x="7602220" y="6995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12065</xdr:rowOff>
    </xdr:from>
    <xdr:to xmlns:xdr="http://schemas.openxmlformats.org/drawingml/2006/spreadsheetDrawing">
      <xdr:col>45</xdr:col>
      <xdr:colOff>177800</xdr:colOff>
      <xdr:row>41</xdr:row>
      <xdr:rowOff>13335</xdr:rowOff>
    </xdr:to>
    <xdr:cxnSp macro="">
      <xdr:nvCxnSpPr>
        <xdr:cNvPr id="135" name="直線コネクタ 134"/>
        <xdr:cNvCxnSpPr/>
      </xdr:nvCxnSpPr>
      <xdr:spPr>
        <a:xfrm flipV="1">
          <a:off x="7653020" y="704151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137795</xdr:rowOff>
    </xdr:from>
    <xdr:to xmlns:xdr="http://schemas.openxmlformats.org/drawingml/2006/spreadsheetDrawing">
      <xdr:col>36</xdr:col>
      <xdr:colOff>165100</xdr:colOff>
      <xdr:row>41</xdr:row>
      <xdr:rowOff>66675</xdr:rowOff>
    </xdr:to>
    <xdr:sp macro="" textlink="">
      <xdr:nvSpPr>
        <xdr:cNvPr id="136" name="楕円 135"/>
        <xdr:cNvSpPr/>
      </xdr:nvSpPr>
      <xdr:spPr>
        <a:xfrm>
          <a:off x="6738620" y="69957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13335</xdr:rowOff>
    </xdr:from>
    <xdr:to xmlns:xdr="http://schemas.openxmlformats.org/drawingml/2006/spreadsheetDrawing">
      <xdr:col>41</xdr:col>
      <xdr:colOff>50800</xdr:colOff>
      <xdr:row>41</xdr:row>
      <xdr:rowOff>13970</xdr:rowOff>
    </xdr:to>
    <xdr:cxnSp macro="">
      <xdr:nvCxnSpPr>
        <xdr:cNvPr id="137" name="直線コネクタ 136"/>
        <xdr:cNvCxnSpPr/>
      </xdr:nvCxnSpPr>
      <xdr:spPr>
        <a:xfrm flipV="1">
          <a:off x="6789420" y="704278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119380</xdr:rowOff>
    </xdr:from>
    <xdr:ext cx="534670" cy="265430"/>
    <xdr:sp macro="" textlink="">
      <xdr:nvSpPr>
        <xdr:cNvPr id="138" name="n_1aveValue【道路】&#10;一人当たり延長"/>
        <xdr:cNvSpPr txBox="1"/>
      </xdr:nvSpPr>
      <xdr:spPr>
        <a:xfrm>
          <a:off x="9110345" y="66344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135890</xdr:rowOff>
    </xdr:from>
    <xdr:ext cx="533400" cy="264160"/>
    <xdr:sp macro="" textlink="">
      <xdr:nvSpPr>
        <xdr:cNvPr id="139" name="n_2aveValue【道路】&#10;一人当たり延長"/>
        <xdr:cNvSpPr txBox="1"/>
      </xdr:nvSpPr>
      <xdr:spPr>
        <a:xfrm>
          <a:off x="8259445" y="665099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140335</xdr:rowOff>
    </xdr:from>
    <xdr:ext cx="533400" cy="264795"/>
    <xdr:sp macro="" textlink="">
      <xdr:nvSpPr>
        <xdr:cNvPr id="140" name="n_3aveValue【道路】&#10;一人当たり延長"/>
        <xdr:cNvSpPr txBox="1"/>
      </xdr:nvSpPr>
      <xdr:spPr>
        <a:xfrm>
          <a:off x="7395845" y="665543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147320</xdr:rowOff>
    </xdr:from>
    <xdr:ext cx="534670" cy="263525"/>
    <xdr:sp macro="" textlink="">
      <xdr:nvSpPr>
        <xdr:cNvPr id="141" name="n_4aveValue【道路】&#10;一人当たり延長"/>
        <xdr:cNvSpPr txBox="1"/>
      </xdr:nvSpPr>
      <xdr:spPr>
        <a:xfrm>
          <a:off x="6527165" y="666242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54610</xdr:rowOff>
    </xdr:from>
    <xdr:ext cx="534670" cy="263525"/>
    <xdr:sp macro="" textlink="">
      <xdr:nvSpPr>
        <xdr:cNvPr id="142" name="n_1mainValue【道路】&#10;一人当たり延長"/>
        <xdr:cNvSpPr txBox="1"/>
      </xdr:nvSpPr>
      <xdr:spPr>
        <a:xfrm>
          <a:off x="9110345" y="708406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55245</xdr:rowOff>
    </xdr:from>
    <xdr:ext cx="533400" cy="263525"/>
    <xdr:sp macro="" textlink="">
      <xdr:nvSpPr>
        <xdr:cNvPr id="143" name="n_2mainValue【道路】&#10;一人当たり延長"/>
        <xdr:cNvSpPr txBox="1"/>
      </xdr:nvSpPr>
      <xdr:spPr>
        <a:xfrm>
          <a:off x="8259445" y="708469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56515</xdr:rowOff>
    </xdr:from>
    <xdr:ext cx="533400" cy="263525"/>
    <xdr:sp macro="" textlink="">
      <xdr:nvSpPr>
        <xdr:cNvPr id="144" name="n_3mainValue【道路】&#10;一人当たり延長"/>
        <xdr:cNvSpPr txBox="1"/>
      </xdr:nvSpPr>
      <xdr:spPr>
        <a:xfrm>
          <a:off x="7395845" y="708596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57150</xdr:rowOff>
    </xdr:from>
    <xdr:ext cx="534670" cy="264795"/>
    <xdr:sp macro="" textlink="">
      <xdr:nvSpPr>
        <xdr:cNvPr id="145" name="n_4mainValue【道路】&#10;一人当たり延長"/>
        <xdr:cNvSpPr txBox="1"/>
      </xdr:nvSpPr>
      <xdr:spPr>
        <a:xfrm>
          <a:off x="6527165" y="70866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6" name="正方形/長方形 145"/>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48" name="正方形/長方形 147"/>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0" name="正方形/長方形 149"/>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2" name="正方形/長方形 151"/>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3" name="正方形/長方形 152"/>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54" name="テキスト ボックス 153"/>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5" name="直線コネクタ 154"/>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3525"/>
    <xdr:sp macro="" textlink="">
      <xdr:nvSpPr>
        <xdr:cNvPr id="156" name="テキスト ボックス 155"/>
        <xdr:cNvSpPr txBox="1"/>
      </xdr:nvSpPr>
      <xdr:spPr>
        <a:xfrm>
          <a:off x="289560" y="1129093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133985</xdr:rowOff>
    </xdr:from>
    <xdr:to xmlns:xdr="http://schemas.openxmlformats.org/drawingml/2006/spreadsheetDrawing">
      <xdr:col>28</xdr:col>
      <xdr:colOff>114300</xdr:colOff>
      <xdr:row>64</xdr:row>
      <xdr:rowOff>133985</xdr:rowOff>
    </xdr:to>
    <xdr:cxnSp macro="">
      <xdr:nvCxnSpPr>
        <xdr:cNvPr id="157" name="直線コネクタ 156"/>
        <xdr:cNvCxnSpPr/>
      </xdr:nvCxnSpPr>
      <xdr:spPr>
        <a:xfrm>
          <a:off x="74168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163195</xdr:rowOff>
    </xdr:from>
    <xdr:ext cx="467360" cy="264795"/>
    <xdr:sp macro="" textlink="">
      <xdr:nvSpPr>
        <xdr:cNvPr id="158" name="テキスト ボックス 157"/>
        <xdr:cNvSpPr txBox="1"/>
      </xdr:nvSpPr>
      <xdr:spPr>
        <a:xfrm>
          <a:off x="289560" y="1096454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149860</xdr:rowOff>
    </xdr:from>
    <xdr:to xmlns:xdr="http://schemas.openxmlformats.org/drawingml/2006/spreadsheetDrawing">
      <xdr:col>28</xdr:col>
      <xdr:colOff>114300</xdr:colOff>
      <xdr:row>62</xdr:row>
      <xdr:rowOff>149860</xdr:rowOff>
    </xdr:to>
    <xdr:cxnSp macro="">
      <xdr:nvCxnSpPr>
        <xdr:cNvPr id="159" name="直線コネクタ 158"/>
        <xdr:cNvCxnSpPr/>
      </xdr:nvCxnSpPr>
      <xdr:spPr>
        <a:xfrm>
          <a:off x="74168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1955" cy="265430"/>
    <xdr:sp macro="" textlink="">
      <xdr:nvSpPr>
        <xdr:cNvPr id="160" name="テキスト ボックス 159"/>
        <xdr:cNvSpPr txBox="1"/>
      </xdr:nvSpPr>
      <xdr:spPr>
        <a:xfrm>
          <a:off x="353695" y="10634345"/>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167005</xdr:rowOff>
    </xdr:from>
    <xdr:to xmlns:xdr="http://schemas.openxmlformats.org/drawingml/2006/spreadsheetDrawing">
      <xdr:col>28</xdr:col>
      <xdr:colOff>114300</xdr:colOff>
      <xdr:row>60</xdr:row>
      <xdr:rowOff>167005</xdr:rowOff>
    </xdr:to>
    <xdr:cxnSp macro="">
      <xdr:nvCxnSpPr>
        <xdr:cNvPr id="161" name="直線コネクタ 160"/>
        <xdr:cNvCxnSpPr/>
      </xdr:nvCxnSpPr>
      <xdr:spPr>
        <a:xfrm>
          <a:off x="74168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21590</xdr:rowOff>
    </xdr:from>
    <xdr:ext cx="401955" cy="264160"/>
    <xdr:sp macro="" textlink="">
      <xdr:nvSpPr>
        <xdr:cNvPr id="162" name="テキスト ボックス 161"/>
        <xdr:cNvSpPr txBox="1"/>
      </xdr:nvSpPr>
      <xdr:spPr>
        <a:xfrm>
          <a:off x="353695" y="1030859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8890</xdr:rowOff>
    </xdr:from>
    <xdr:to xmlns:xdr="http://schemas.openxmlformats.org/drawingml/2006/spreadsheetDrawing">
      <xdr:col>28</xdr:col>
      <xdr:colOff>114300</xdr:colOff>
      <xdr:row>59</xdr:row>
      <xdr:rowOff>8890</xdr:rowOff>
    </xdr:to>
    <xdr:cxnSp macro="">
      <xdr:nvCxnSpPr>
        <xdr:cNvPr id="163" name="直線コネクタ 162"/>
        <xdr:cNvCxnSpPr/>
      </xdr:nvCxnSpPr>
      <xdr:spPr>
        <a:xfrm>
          <a:off x="74168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38100</xdr:rowOff>
    </xdr:from>
    <xdr:ext cx="401955" cy="265430"/>
    <xdr:sp macro="" textlink="">
      <xdr:nvSpPr>
        <xdr:cNvPr id="164" name="テキスト ボックス 163"/>
        <xdr:cNvSpPr txBox="1"/>
      </xdr:nvSpPr>
      <xdr:spPr>
        <a:xfrm>
          <a:off x="353695" y="998220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25400</xdr:rowOff>
    </xdr:from>
    <xdr:to xmlns:xdr="http://schemas.openxmlformats.org/drawingml/2006/spreadsheetDrawing">
      <xdr:col>28</xdr:col>
      <xdr:colOff>114300</xdr:colOff>
      <xdr:row>57</xdr:row>
      <xdr:rowOff>25400</xdr:rowOff>
    </xdr:to>
    <xdr:cxnSp macro="">
      <xdr:nvCxnSpPr>
        <xdr:cNvPr id="165" name="直線コネクタ 164"/>
        <xdr:cNvCxnSpPr/>
      </xdr:nvCxnSpPr>
      <xdr:spPr>
        <a:xfrm>
          <a:off x="74168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55245</xdr:rowOff>
    </xdr:from>
    <xdr:ext cx="401955" cy="263525"/>
    <xdr:sp macro="" textlink="">
      <xdr:nvSpPr>
        <xdr:cNvPr id="166" name="テキスト ボックス 165"/>
        <xdr:cNvSpPr txBox="1"/>
      </xdr:nvSpPr>
      <xdr:spPr>
        <a:xfrm>
          <a:off x="353695" y="9656445"/>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41910</xdr:rowOff>
    </xdr:from>
    <xdr:to xmlns:xdr="http://schemas.openxmlformats.org/drawingml/2006/spreadsheetDrawing">
      <xdr:col>28</xdr:col>
      <xdr:colOff>114300</xdr:colOff>
      <xdr:row>55</xdr:row>
      <xdr:rowOff>41910</xdr:rowOff>
    </xdr:to>
    <xdr:cxnSp macro="">
      <xdr:nvCxnSpPr>
        <xdr:cNvPr id="167" name="直線コネクタ 166"/>
        <xdr:cNvCxnSpPr/>
      </xdr:nvCxnSpPr>
      <xdr:spPr>
        <a:xfrm>
          <a:off x="74168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71120</xdr:rowOff>
    </xdr:from>
    <xdr:ext cx="337820" cy="264160"/>
    <xdr:sp macro="" textlink="">
      <xdr:nvSpPr>
        <xdr:cNvPr id="168" name="テキスト ボックス 167"/>
        <xdr:cNvSpPr txBox="1"/>
      </xdr:nvSpPr>
      <xdr:spPr>
        <a:xfrm>
          <a:off x="412750" y="9329420"/>
          <a:ext cx="3378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69" name="直線コネクタ 168"/>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0" name="【橋りょう・トンネ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128270</xdr:rowOff>
    </xdr:from>
    <xdr:to xmlns:xdr="http://schemas.openxmlformats.org/drawingml/2006/spreadsheetDrawing">
      <xdr:col>24</xdr:col>
      <xdr:colOff>62865</xdr:colOff>
      <xdr:row>64</xdr:row>
      <xdr:rowOff>20320</xdr:rowOff>
    </xdr:to>
    <xdr:cxnSp macro="">
      <xdr:nvCxnSpPr>
        <xdr:cNvPr id="171" name="直線コネクタ 170"/>
        <xdr:cNvCxnSpPr/>
      </xdr:nvCxnSpPr>
      <xdr:spPr>
        <a:xfrm flipV="1">
          <a:off x="4512945" y="955802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24130</xdr:rowOff>
    </xdr:from>
    <xdr:ext cx="405130" cy="264795"/>
    <xdr:sp macro="" textlink="">
      <xdr:nvSpPr>
        <xdr:cNvPr id="172" name="【橋りょう・トンネル】&#10;有形固定資産減価償却率最小値テキスト"/>
        <xdr:cNvSpPr txBox="1"/>
      </xdr:nvSpPr>
      <xdr:spPr>
        <a:xfrm>
          <a:off x="4551680" y="1099693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20320</xdr:rowOff>
    </xdr:from>
    <xdr:to xmlns:xdr="http://schemas.openxmlformats.org/drawingml/2006/spreadsheetDrawing">
      <xdr:col>24</xdr:col>
      <xdr:colOff>152400</xdr:colOff>
      <xdr:row>64</xdr:row>
      <xdr:rowOff>20320</xdr:rowOff>
    </xdr:to>
    <xdr:cxnSp macro="">
      <xdr:nvCxnSpPr>
        <xdr:cNvPr id="173" name="直線コネクタ 172"/>
        <xdr:cNvCxnSpPr/>
      </xdr:nvCxnSpPr>
      <xdr:spPr>
        <a:xfrm>
          <a:off x="4429760" y="10993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73660</xdr:rowOff>
    </xdr:from>
    <xdr:ext cx="340360" cy="264795"/>
    <xdr:sp macro="" textlink="">
      <xdr:nvSpPr>
        <xdr:cNvPr id="174" name="【橋りょう・トンネル】&#10;有形固定資産減価償却率最大値テキスト"/>
        <xdr:cNvSpPr txBox="1"/>
      </xdr:nvSpPr>
      <xdr:spPr>
        <a:xfrm>
          <a:off x="4551680" y="9331960"/>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128270</xdr:rowOff>
    </xdr:from>
    <xdr:to xmlns:xdr="http://schemas.openxmlformats.org/drawingml/2006/spreadsheetDrawing">
      <xdr:col>24</xdr:col>
      <xdr:colOff>152400</xdr:colOff>
      <xdr:row>55</xdr:row>
      <xdr:rowOff>128270</xdr:rowOff>
    </xdr:to>
    <xdr:cxnSp macro="">
      <xdr:nvCxnSpPr>
        <xdr:cNvPr id="175" name="直線コネクタ 174"/>
        <xdr:cNvCxnSpPr/>
      </xdr:nvCxnSpPr>
      <xdr:spPr>
        <a:xfrm>
          <a:off x="4429760" y="9558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23495</xdr:rowOff>
    </xdr:from>
    <xdr:ext cx="405130" cy="264795"/>
    <xdr:sp macro="" textlink="">
      <xdr:nvSpPr>
        <xdr:cNvPr id="176" name="【橋りょう・トンネル】&#10;有形固定資産減価償却率平均値テキスト"/>
        <xdr:cNvSpPr txBox="1"/>
      </xdr:nvSpPr>
      <xdr:spPr>
        <a:xfrm>
          <a:off x="4551680" y="1031049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104140</xdr:rowOff>
    </xdr:to>
    <xdr:sp macro="" textlink="">
      <xdr:nvSpPr>
        <xdr:cNvPr id="177" name="フローチャート: 判断 176"/>
        <xdr:cNvSpPr/>
      </xdr:nvSpPr>
      <xdr:spPr>
        <a:xfrm>
          <a:off x="4462780" y="104584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151765</xdr:rowOff>
    </xdr:from>
    <xdr:to xmlns:xdr="http://schemas.openxmlformats.org/drawingml/2006/spreadsheetDrawing">
      <xdr:col>20</xdr:col>
      <xdr:colOff>38100</xdr:colOff>
      <xdr:row>61</xdr:row>
      <xdr:rowOff>80645</xdr:rowOff>
    </xdr:to>
    <xdr:sp macro="" textlink="">
      <xdr:nvSpPr>
        <xdr:cNvPr id="178" name="フローチャート: 判断 177"/>
        <xdr:cNvSpPr/>
      </xdr:nvSpPr>
      <xdr:spPr>
        <a:xfrm>
          <a:off x="3649980" y="104387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121920</xdr:rowOff>
    </xdr:from>
    <xdr:to xmlns:xdr="http://schemas.openxmlformats.org/drawingml/2006/spreadsheetDrawing">
      <xdr:col>15</xdr:col>
      <xdr:colOff>101600</xdr:colOff>
      <xdr:row>61</xdr:row>
      <xdr:rowOff>49530</xdr:rowOff>
    </xdr:to>
    <xdr:sp macro="" textlink="">
      <xdr:nvSpPr>
        <xdr:cNvPr id="179" name="フローチャート: 判断 178"/>
        <xdr:cNvSpPr/>
      </xdr:nvSpPr>
      <xdr:spPr>
        <a:xfrm>
          <a:off x="2781300" y="10408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113665</xdr:rowOff>
    </xdr:from>
    <xdr:to xmlns:xdr="http://schemas.openxmlformats.org/drawingml/2006/spreadsheetDrawing">
      <xdr:col>10</xdr:col>
      <xdr:colOff>165100</xdr:colOff>
      <xdr:row>61</xdr:row>
      <xdr:rowOff>42545</xdr:rowOff>
    </xdr:to>
    <xdr:sp macro="" textlink="">
      <xdr:nvSpPr>
        <xdr:cNvPr id="180" name="フローチャート: 判断 179"/>
        <xdr:cNvSpPr/>
      </xdr:nvSpPr>
      <xdr:spPr>
        <a:xfrm>
          <a:off x="1917700" y="104006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100330</xdr:rowOff>
    </xdr:from>
    <xdr:to xmlns:xdr="http://schemas.openxmlformats.org/drawingml/2006/spreadsheetDrawing">
      <xdr:col>6</xdr:col>
      <xdr:colOff>38100</xdr:colOff>
      <xdr:row>61</xdr:row>
      <xdr:rowOff>29210</xdr:rowOff>
    </xdr:to>
    <xdr:sp macro="" textlink="">
      <xdr:nvSpPr>
        <xdr:cNvPr id="181" name="フローチャート: 判断 180"/>
        <xdr:cNvSpPr/>
      </xdr:nvSpPr>
      <xdr:spPr>
        <a:xfrm>
          <a:off x="1054100" y="103873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0730" cy="264795"/>
    <xdr:sp macro="" textlink="">
      <xdr:nvSpPr>
        <xdr:cNvPr id="182" name="テキスト ボックス 181"/>
        <xdr:cNvSpPr txBox="1"/>
      </xdr:nvSpPr>
      <xdr:spPr>
        <a:xfrm>
          <a:off x="4328160" y="114300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3" name="テキスト ボックス 182"/>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0730" cy="264795"/>
    <xdr:sp macro="" textlink="">
      <xdr:nvSpPr>
        <xdr:cNvPr id="184" name="テキスト ボックス 183"/>
        <xdr:cNvSpPr txBox="1"/>
      </xdr:nvSpPr>
      <xdr:spPr>
        <a:xfrm>
          <a:off x="2646680" y="114300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5" name="テキスト ボックス 184"/>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86" name="テキスト ボックス 185"/>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116840</xdr:rowOff>
    </xdr:to>
    <xdr:sp macro="" textlink="">
      <xdr:nvSpPr>
        <xdr:cNvPr id="187" name="楕円 186"/>
        <xdr:cNvSpPr/>
      </xdr:nvSpPr>
      <xdr:spPr>
        <a:xfrm>
          <a:off x="4462780" y="104711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166370</xdr:rowOff>
    </xdr:from>
    <xdr:ext cx="405130" cy="263525"/>
    <xdr:sp macro="" textlink="">
      <xdr:nvSpPr>
        <xdr:cNvPr id="188" name="【橋りょう・トンネル】&#10;有形固定資産減価償却率該当値テキスト"/>
        <xdr:cNvSpPr txBox="1"/>
      </xdr:nvSpPr>
      <xdr:spPr>
        <a:xfrm>
          <a:off x="4551680" y="1045337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55245</xdr:rowOff>
    </xdr:from>
    <xdr:to xmlns:xdr="http://schemas.openxmlformats.org/drawingml/2006/spreadsheetDrawing">
      <xdr:col>20</xdr:col>
      <xdr:colOff>38100</xdr:colOff>
      <xdr:row>61</xdr:row>
      <xdr:rowOff>159385</xdr:rowOff>
    </xdr:to>
    <xdr:sp macro="" textlink="">
      <xdr:nvSpPr>
        <xdr:cNvPr id="189" name="楕円 188"/>
        <xdr:cNvSpPr/>
      </xdr:nvSpPr>
      <xdr:spPr>
        <a:xfrm>
          <a:off x="3649980" y="105136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65405</xdr:rowOff>
    </xdr:from>
    <xdr:to xmlns:xdr="http://schemas.openxmlformats.org/drawingml/2006/spreadsheetDrawing">
      <xdr:col>24</xdr:col>
      <xdr:colOff>63500</xdr:colOff>
      <xdr:row>61</xdr:row>
      <xdr:rowOff>106680</xdr:rowOff>
    </xdr:to>
    <xdr:cxnSp macro="">
      <xdr:nvCxnSpPr>
        <xdr:cNvPr id="190" name="直線コネクタ 189"/>
        <xdr:cNvCxnSpPr/>
      </xdr:nvCxnSpPr>
      <xdr:spPr>
        <a:xfrm flipV="1">
          <a:off x="3700780" y="10523855"/>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100330</xdr:rowOff>
    </xdr:from>
    <xdr:to xmlns:xdr="http://schemas.openxmlformats.org/drawingml/2006/spreadsheetDrawing">
      <xdr:col>15</xdr:col>
      <xdr:colOff>101600</xdr:colOff>
      <xdr:row>61</xdr:row>
      <xdr:rowOff>29210</xdr:rowOff>
    </xdr:to>
    <xdr:sp macro="" textlink="">
      <xdr:nvSpPr>
        <xdr:cNvPr id="191" name="楕円 190"/>
        <xdr:cNvSpPr/>
      </xdr:nvSpPr>
      <xdr:spPr>
        <a:xfrm>
          <a:off x="2781300" y="10387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151765</xdr:rowOff>
    </xdr:from>
    <xdr:to xmlns:xdr="http://schemas.openxmlformats.org/drawingml/2006/spreadsheetDrawing">
      <xdr:col>19</xdr:col>
      <xdr:colOff>177800</xdr:colOff>
      <xdr:row>61</xdr:row>
      <xdr:rowOff>106680</xdr:rowOff>
    </xdr:to>
    <xdr:cxnSp macro="">
      <xdr:nvCxnSpPr>
        <xdr:cNvPr id="192" name="直線コネクタ 191"/>
        <xdr:cNvCxnSpPr/>
      </xdr:nvCxnSpPr>
      <xdr:spPr>
        <a:xfrm>
          <a:off x="2832100" y="10438765"/>
          <a:ext cx="86868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69850</xdr:rowOff>
    </xdr:from>
    <xdr:to xmlns:xdr="http://schemas.openxmlformats.org/drawingml/2006/spreadsheetDrawing">
      <xdr:col>10</xdr:col>
      <xdr:colOff>165100</xdr:colOff>
      <xdr:row>60</xdr:row>
      <xdr:rowOff>171450</xdr:rowOff>
    </xdr:to>
    <xdr:sp macro="" textlink="">
      <xdr:nvSpPr>
        <xdr:cNvPr id="193" name="楕円 192"/>
        <xdr:cNvSpPr/>
      </xdr:nvSpPr>
      <xdr:spPr>
        <a:xfrm>
          <a:off x="1917700" y="103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122555</xdr:rowOff>
    </xdr:from>
    <xdr:to xmlns:xdr="http://schemas.openxmlformats.org/drawingml/2006/spreadsheetDrawing">
      <xdr:col>15</xdr:col>
      <xdr:colOff>50800</xdr:colOff>
      <xdr:row>60</xdr:row>
      <xdr:rowOff>151765</xdr:rowOff>
    </xdr:to>
    <xdr:cxnSp macro="">
      <xdr:nvCxnSpPr>
        <xdr:cNvPr id="194" name="直線コネクタ 193"/>
        <xdr:cNvCxnSpPr/>
      </xdr:nvCxnSpPr>
      <xdr:spPr>
        <a:xfrm>
          <a:off x="1968500" y="10409555"/>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76835</xdr:rowOff>
    </xdr:from>
    <xdr:to xmlns:xdr="http://schemas.openxmlformats.org/drawingml/2006/spreadsheetDrawing">
      <xdr:col>6</xdr:col>
      <xdr:colOff>38100</xdr:colOff>
      <xdr:row>61</xdr:row>
      <xdr:rowOff>5080</xdr:rowOff>
    </xdr:to>
    <xdr:sp macro="" textlink="">
      <xdr:nvSpPr>
        <xdr:cNvPr id="195" name="楕円 194"/>
        <xdr:cNvSpPr/>
      </xdr:nvSpPr>
      <xdr:spPr>
        <a:xfrm>
          <a:off x="1054100" y="103638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122555</xdr:rowOff>
    </xdr:from>
    <xdr:to xmlns:xdr="http://schemas.openxmlformats.org/drawingml/2006/spreadsheetDrawing">
      <xdr:col>10</xdr:col>
      <xdr:colOff>114300</xdr:colOff>
      <xdr:row>60</xdr:row>
      <xdr:rowOff>128270</xdr:rowOff>
    </xdr:to>
    <xdr:cxnSp macro="">
      <xdr:nvCxnSpPr>
        <xdr:cNvPr id="196" name="直線コネクタ 195"/>
        <xdr:cNvCxnSpPr/>
      </xdr:nvCxnSpPr>
      <xdr:spPr>
        <a:xfrm flipV="1">
          <a:off x="1104900" y="1040955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97790</xdr:rowOff>
    </xdr:from>
    <xdr:ext cx="403860" cy="264160"/>
    <xdr:sp macro="" textlink="">
      <xdr:nvSpPr>
        <xdr:cNvPr id="197" name="n_1aveValue【橋りょう・トンネル】&#10;有形固定資産減価償却率"/>
        <xdr:cNvSpPr txBox="1"/>
      </xdr:nvSpPr>
      <xdr:spPr>
        <a:xfrm>
          <a:off x="3490595" y="1021334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41275</xdr:rowOff>
    </xdr:from>
    <xdr:ext cx="405130" cy="264160"/>
    <xdr:sp macro="" textlink="">
      <xdr:nvSpPr>
        <xdr:cNvPr id="198" name="n_2aveValue【橋りょう・トンネル】&#10;有形固定資産減価償却率"/>
        <xdr:cNvSpPr txBox="1"/>
      </xdr:nvSpPr>
      <xdr:spPr>
        <a:xfrm>
          <a:off x="2634615" y="1049972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33020</xdr:rowOff>
    </xdr:from>
    <xdr:ext cx="403860" cy="263525"/>
    <xdr:sp macro="" textlink="">
      <xdr:nvSpPr>
        <xdr:cNvPr id="199" name="n_3aveValue【橋りょう・トンネル】&#10;有形固定資産減価償却率"/>
        <xdr:cNvSpPr txBox="1"/>
      </xdr:nvSpPr>
      <xdr:spPr>
        <a:xfrm>
          <a:off x="1771015" y="10491470"/>
          <a:ext cx="403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19685</xdr:rowOff>
    </xdr:from>
    <xdr:ext cx="403860" cy="264160"/>
    <xdr:sp macro="" textlink="">
      <xdr:nvSpPr>
        <xdr:cNvPr id="200" name="n_4aveValue【橋りょう・トンネル】&#10;有形固定資産減価償却率"/>
        <xdr:cNvSpPr txBox="1"/>
      </xdr:nvSpPr>
      <xdr:spPr>
        <a:xfrm>
          <a:off x="907415" y="1047813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149860</xdr:rowOff>
    </xdr:from>
    <xdr:ext cx="403860" cy="264160"/>
    <xdr:sp macro="" textlink="">
      <xdr:nvSpPr>
        <xdr:cNvPr id="201" name="n_1mainValue【橋りょう・トンネル】&#10;有形固定資産減価償却率"/>
        <xdr:cNvSpPr txBox="1"/>
      </xdr:nvSpPr>
      <xdr:spPr>
        <a:xfrm>
          <a:off x="3490595" y="1060831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45720</xdr:rowOff>
    </xdr:from>
    <xdr:ext cx="405130" cy="264795"/>
    <xdr:sp macro="" textlink="">
      <xdr:nvSpPr>
        <xdr:cNvPr id="202" name="n_2mainValue【橋りょう・トンネル】&#10;有形固定資産減価償却率"/>
        <xdr:cNvSpPr txBox="1"/>
      </xdr:nvSpPr>
      <xdr:spPr>
        <a:xfrm>
          <a:off x="2634615" y="101612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15240</xdr:rowOff>
    </xdr:from>
    <xdr:ext cx="403860" cy="264160"/>
    <xdr:sp macro="" textlink="">
      <xdr:nvSpPr>
        <xdr:cNvPr id="203" name="n_3mainValue【橋りょう・トンネル】&#10;有形固定資産減価償却率"/>
        <xdr:cNvSpPr txBox="1"/>
      </xdr:nvSpPr>
      <xdr:spPr>
        <a:xfrm>
          <a:off x="1771015" y="1013079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22225</xdr:rowOff>
    </xdr:from>
    <xdr:ext cx="403860" cy="264160"/>
    <xdr:sp macro="" textlink="">
      <xdr:nvSpPr>
        <xdr:cNvPr id="204" name="n_4mainValue【橋りょう・トンネル】&#10;有形固定資産減価償却率"/>
        <xdr:cNvSpPr txBox="1"/>
      </xdr:nvSpPr>
      <xdr:spPr>
        <a:xfrm>
          <a:off x="907415" y="1013777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5" name="正方形/長方形 204"/>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07" name="正方形/長方形 206"/>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09" name="正方形/長方形 208"/>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1" name="正方形/長方形 210"/>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2" name="正方形/長方形 211"/>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8615" cy="231140"/>
    <xdr:sp macro="" textlink="">
      <xdr:nvSpPr>
        <xdr:cNvPr id="213" name="テキスト ボックス 212"/>
        <xdr:cNvSpPr txBox="1"/>
      </xdr:nvSpPr>
      <xdr:spPr>
        <a:xfrm>
          <a:off x="6393180" y="8954135"/>
          <a:ext cx="34861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4" name="直線コネクタ 213"/>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15" name="直線コネクタ 214"/>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107315</xdr:rowOff>
    </xdr:from>
    <xdr:ext cx="247650" cy="264795"/>
    <xdr:sp macro="" textlink="">
      <xdr:nvSpPr>
        <xdr:cNvPr id="216" name="テキスト ボックス 215"/>
        <xdr:cNvSpPr txBox="1"/>
      </xdr:nvSpPr>
      <xdr:spPr>
        <a:xfrm>
          <a:off x="6187440" y="10908665"/>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17" name="直線コネクタ 216"/>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68580</xdr:rowOff>
    </xdr:from>
    <xdr:ext cx="595630" cy="264795"/>
    <xdr:sp macro="" textlink="">
      <xdr:nvSpPr>
        <xdr:cNvPr id="218" name="テキスト ボックス 217"/>
        <xdr:cNvSpPr txBox="1"/>
      </xdr:nvSpPr>
      <xdr:spPr>
        <a:xfrm>
          <a:off x="5850890" y="1052703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29845</xdr:rowOff>
    </xdr:from>
    <xdr:ext cx="684530" cy="264160"/>
    <xdr:sp macro="" textlink="">
      <xdr:nvSpPr>
        <xdr:cNvPr id="220" name="テキスト ボックス 219"/>
        <xdr:cNvSpPr txBox="1"/>
      </xdr:nvSpPr>
      <xdr:spPr>
        <a:xfrm>
          <a:off x="5760720" y="10145395"/>
          <a:ext cx="6845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21" name="直線コネクタ 220"/>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166370</xdr:rowOff>
    </xdr:from>
    <xdr:ext cx="684530" cy="263525"/>
    <xdr:sp macro="" textlink="">
      <xdr:nvSpPr>
        <xdr:cNvPr id="222" name="テキスト ボックス 221"/>
        <xdr:cNvSpPr txBox="1"/>
      </xdr:nvSpPr>
      <xdr:spPr>
        <a:xfrm>
          <a:off x="5760720" y="9767570"/>
          <a:ext cx="6845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23" name="直線コネクタ 222"/>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127000</xdr:rowOff>
    </xdr:from>
    <xdr:ext cx="684530" cy="264160"/>
    <xdr:sp macro="" textlink="">
      <xdr:nvSpPr>
        <xdr:cNvPr id="224" name="テキスト ボックス 223"/>
        <xdr:cNvSpPr txBox="1"/>
      </xdr:nvSpPr>
      <xdr:spPr>
        <a:xfrm>
          <a:off x="5760720" y="9385300"/>
          <a:ext cx="6845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5" name="直線コネクタ 224"/>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88265</xdr:rowOff>
    </xdr:from>
    <xdr:ext cx="684530" cy="263525"/>
    <xdr:sp macro="" textlink="">
      <xdr:nvSpPr>
        <xdr:cNvPr id="226" name="テキスト ボックス 225"/>
        <xdr:cNvSpPr txBox="1"/>
      </xdr:nvSpPr>
      <xdr:spPr>
        <a:xfrm>
          <a:off x="5760720" y="9003665"/>
          <a:ext cx="6845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27" name="【橋りょう・トンネル】&#10;一人当たり有形固定資産（償却資産）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140335</xdr:rowOff>
    </xdr:from>
    <xdr:to xmlns:xdr="http://schemas.openxmlformats.org/drawingml/2006/spreadsheetDrawing">
      <xdr:col>54</xdr:col>
      <xdr:colOff>185420</xdr:colOff>
      <xdr:row>64</xdr:row>
      <xdr:rowOff>69215</xdr:rowOff>
    </xdr:to>
    <xdr:cxnSp macro="">
      <xdr:nvCxnSpPr>
        <xdr:cNvPr id="228" name="直線コネクタ 227"/>
        <xdr:cNvCxnSpPr/>
      </xdr:nvCxnSpPr>
      <xdr:spPr>
        <a:xfrm flipV="1">
          <a:off x="10198100" y="9741535"/>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73025</xdr:rowOff>
    </xdr:from>
    <xdr:ext cx="533400" cy="264795"/>
    <xdr:sp macro="" textlink="">
      <xdr:nvSpPr>
        <xdr:cNvPr id="229" name="【橋りょう・トンネル】&#10;一人当たり有形固定資産（償却資産）額最小値テキスト"/>
        <xdr:cNvSpPr txBox="1"/>
      </xdr:nvSpPr>
      <xdr:spPr>
        <a:xfrm>
          <a:off x="10236200" y="1104582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69215</xdr:rowOff>
    </xdr:from>
    <xdr:to xmlns:xdr="http://schemas.openxmlformats.org/drawingml/2006/spreadsheetDrawing">
      <xdr:col>55</xdr:col>
      <xdr:colOff>88900</xdr:colOff>
      <xdr:row>64</xdr:row>
      <xdr:rowOff>69215</xdr:rowOff>
    </xdr:to>
    <xdr:cxnSp macro="">
      <xdr:nvCxnSpPr>
        <xdr:cNvPr id="230" name="直線コネクタ 229"/>
        <xdr:cNvCxnSpPr/>
      </xdr:nvCxnSpPr>
      <xdr:spPr>
        <a:xfrm>
          <a:off x="10114280" y="11042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86360</xdr:rowOff>
    </xdr:from>
    <xdr:ext cx="688975" cy="264160"/>
    <xdr:sp macro="" textlink="">
      <xdr:nvSpPr>
        <xdr:cNvPr id="231" name="【橋りょう・トンネル】&#10;一人当たり有形固定資産（償却資産）額最大値テキスト"/>
        <xdr:cNvSpPr txBox="1"/>
      </xdr:nvSpPr>
      <xdr:spPr>
        <a:xfrm>
          <a:off x="10236200" y="9516110"/>
          <a:ext cx="68897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140335</xdr:rowOff>
    </xdr:from>
    <xdr:to xmlns:xdr="http://schemas.openxmlformats.org/drawingml/2006/spreadsheetDrawing">
      <xdr:col>55</xdr:col>
      <xdr:colOff>88900</xdr:colOff>
      <xdr:row>56</xdr:row>
      <xdr:rowOff>140335</xdr:rowOff>
    </xdr:to>
    <xdr:cxnSp macro="">
      <xdr:nvCxnSpPr>
        <xdr:cNvPr id="232" name="直線コネクタ 231"/>
        <xdr:cNvCxnSpPr/>
      </xdr:nvCxnSpPr>
      <xdr:spPr>
        <a:xfrm>
          <a:off x="10114280" y="97415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94615</xdr:rowOff>
    </xdr:from>
    <xdr:ext cx="597535" cy="264160"/>
    <xdr:sp macro="" textlink="">
      <xdr:nvSpPr>
        <xdr:cNvPr id="233" name="【橋りょう・トンネル】&#10;一人当たり有形固定資産（償却資産）額平均値テキスト"/>
        <xdr:cNvSpPr txBox="1"/>
      </xdr:nvSpPr>
      <xdr:spPr>
        <a:xfrm>
          <a:off x="10236200" y="10553065"/>
          <a:ext cx="59753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71120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152380" y="107010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80645</xdr:rowOff>
    </xdr:from>
    <xdr:to xmlns:xdr="http://schemas.openxmlformats.org/drawingml/2006/spreadsheetDrawing">
      <xdr:col>50</xdr:col>
      <xdr:colOff>165100</xdr:colOff>
      <xdr:row>63</xdr:row>
      <xdr:rowOff>9525</xdr:rowOff>
    </xdr:to>
    <xdr:sp macro="" textlink="">
      <xdr:nvSpPr>
        <xdr:cNvPr id="235" name="フローチャート: 判断 234"/>
        <xdr:cNvSpPr/>
      </xdr:nvSpPr>
      <xdr:spPr>
        <a:xfrm>
          <a:off x="9334500" y="10710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93345</xdr:rowOff>
    </xdr:from>
    <xdr:to xmlns:xdr="http://schemas.openxmlformats.org/drawingml/2006/spreadsheetDrawing">
      <xdr:col>46</xdr:col>
      <xdr:colOff>38100</xdr:colOff>
      <xdr:row>63</xdr:row>
      <xdr:rowOff>22225</xdr:rowOff>
    </xdr:to>
    <xdr:sp macro="" textlink="">
      <xdr:nvSpPr>
        <xdr:cNvPr id="236" name="フローチャート: 判断 235"/>
        <xdr:cNvSpPr/>
      </xdr:nvSpPr>
      <xdr:spPr>
        <a:xfrm>
          <a:off x="8470900" y="107232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92710</xdr:rowOff>
    </xdr:from>
    <xdr:to xmlns:xdr="http://schemas.openxmlformats.org/drawingml/2006/spreadsheetDrawing">
      <xdr:col>41</xdr:col>
      <xdr:colOff>101600</xdr:colOff>
      <xdr:row>63</xdr:row>
      <xdr:rowOff>21590</xdr:rowOff>
    </xdr:to>
    <xdr:sp macro="" textlink="">
      <xdr:nvSpPr>
        <xdr:cNvPr id="237" name="フローチャート: 判断 236"/>
        <xdr:cNvSpPr/>
      </xdr:nvSpPr>
      <xdr:spPr>
        <a:xfrm>
          <a:off x="7602220" y="107226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95885</xdr:rowOff>
    </xdr:from>
    <xdr:to xmlns:xdr="http://schemas.openxmlformats.org/drawingml/2006/spreadsheetDrawing">
      <xdr:col>36</xdr:col>
      <xdr:colOff>165100</xdr:colOff>
      <xdr:row>63</xdr:row>
      <xdr:rowOff>24765</xdr:rowOff>
    </xdr:to>
    <xdr:sp macro="" textlink="">
      <xdr:nvSpPr>
        <xdr:cNvPr id="238" name="フローチャート: 判断 237"/>
        <xdr:cNvSpPr/>
      </xdr:nvSpPr>
      <xdr:spPr>
        <a:xfrm>
          <a:off x="6738620" y="107257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39" name="テキスト ボックス 238"/>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40" name="テキスト ボックス 239"/>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41" name="テキスト ボックス 240"/>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0730" cy="264795"/>
    <xdr:sp macro="" textlink="">
      <xdr:nvSpPr>
        <xdr:cNvPr id="242" name="テキスト ボックス 241"/>
        <xdr:cNvSpPr txBox="1"/>
      </xdr:nvSpPr>
      <xdr:spPr>
        <a:xfrm>
          <a:off x="7467600" y="114300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3" name="テキスト ボックス 242"/>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156210</xdr:rowOff>
    </xdr:from>
    <xdr:to xmlns:xdr="http://schemas.openxmlformats.org/drawingml/2006/spreadsheetDrawing">
      <xdr:col>55</xdr:col>
      <xdr:colOff>50800</xdr:colOff>
      <xdr:row>63</xdr:row>
      <xdr:rowOff>84455</xdr:rowOff>
    </xdr:to>
    <xdr:sp macro="" textlink="">
      <xdr:nvSpPr>
        <xdr:cNvPr id="244" name="楕円 243"/>
        <xdr:cNvSpPr/>
      </xdr:nvSpPr>
      <xdr:spPr>
        <a:xfrm>
          <a:off x="10152380" y="1078611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133985</xdr:rowOff>
    </xdr:from>
    <xdr:ext cx="597535" cy="264160"/>
    <xdr:sp macro="" textlink="">
      <xdr:nvSpPr>
        <xdr:cNvPr id="245" name="【橋りょう・トンネル】&#10;一人当たり有形固定資産（償却資産）額該当値テキスト"/>
        <xdr:cNvSpPr txBox="1"/>
      </xdr:nvSpPr>
      <xdr:spPr>
        <a:xfrm>
          <a:off x="10236200" y="1076388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170815</xdr:rowOff>
    </xdr:from>
    <xdr:to xmlns:xdr="http://schemas.openxmlformats.org/drawingml/2006/spreadsheetDrawing">
      <xdr:col>50</xdr:col>
      <xdr:colOff>165100</xdr:colOff>
      <xdr:row>63</xdr:row>
      <xdr:rowOff>99695</xdr:rowOff>
    </xdr:to>
    <xdr:sp macro="" textlink="">
      <xdr:nvSpPr>
        <xdr:cNvPr id="246" name="楕円 245"/>
        <xdr:cNvSpPr/>
      </xdr:nvSpPr>
      <xdr:spPr>
        <a:xfrm>
          <a:off x="9334500" y="108007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32385</xdr:rowOff>
    </xdr:from>
    <xdr:to xmlns:xdr="http://schemas.openxmlformats.org/drawingml/2006/spreadsheetDrawing">
      <xdr:col>55</xdr:col>
      <xdr:colOff>0</xdr:colOff>
      <xdr:row>63</xdr:row>
      <xdr:rowOff>47625</xdr:rowOff>
    </xdr:to>
    <xdr:cxnSp macro="">
      <xdr:nvCxnSpPr>
        <xdr:cNvPr id="247" name="直線コネクタ 246"/>
        <xdr:cNvCxnSpPr/>
      </xdr:nvCxnSpPr>
      <xdr:spPr>
        <a:xfrm flipV="1">
          <a:off x="9385300" y="1083373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171450</xdr:rowOff>
    </xdr:from>
    <xdr:to xmlns:xdr="http://schemas.openxmlformats.org/drawingml/2006/spreadsheetDrawing">
      <xdr:col>46</xdr:col>
      <xdr:colOff>38100</xdr:colOff>
      <xdr:row>63</xdr:row>
      <xdr:rowOff>100965</xdr:rowOff>
    </xdr:to>
    <xdr:sp macro="" textlink="">
      <xdr:nvSpPr>
        <xdr:cNvPr id="248" name="楕円 247"/>
        <xdr:cNvSpPr/>
      </xdr:nvSpPr>
      <xdr:spPr>
        <a:xfrm>
          <a:off x="8470900" y="1080135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47625</xdr:rowOff>
    </xdr:from>
    <xdr:to xmlns:xdr="http://schemas.openxmlformats.org/drawingml/2006/spreadsheetDrawing">
      <xdr:col>50</xdr:col>
      <xdr:colOff>114300</xdr:colOff>
      <xdr:row>63</xdr:row>
      <xdr:rowOff>48260</xdr:rowOff>
    </xdr:to>
    <xdr:cxnSp macro="">
      <xdr:nvCxnSpPr>
        <xdr:cNvPr id="249" name="直線コネクタ 248"/>
        <xdr:cNvCxnSpPr/>
      </xdr:nvCxnSpPr>
      <xdr:spPr>
        <a:xfrm flipV="1">
          <a:off x="8521700" y="1084897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171450</xdr:rowOff>
    </xdr:from>
    <xdr:to xmlns:xdr="http://schemas.openxmlformats.org/drawingml/2006/spreadsheetDrawing">
      <xdr:col>41</xdr:col>
      <xdr:colOff>101600</xdr:colOff>
      <xdr:row>63</xdr:row>
      <xdr:rowOff>102235</xdr:rowOff>
    </xdr:to>
    <xdr:sp macro="" textlink="">
      <xdr:nvSpPr>
        <xdr:cNvPr id="250" name="楕円 249"/>
        <xdr:cNvSpPr/>
      </xdr:nvSpPr>
      <xdr:spPr>
        <a:xfrm>
          <a:off x="7602220" y="108013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48260</xdr:rowOff>
    </xdr:from>
    <xdr:to xmlns:xdr="http://schemas.openxmlformats.org/drawingml/2006/spreadsheetDrawing">
      <xdr:col>45</xdr:col>
      <xdr:colOff>177800</xdr:colOff>
      <xdr:row>63</xdr:row>
      <xdr:rowOff>49530</xdr:rowOff>
    </xdr:to>
    <xdr:cxnSp macro="">
      <xdr:nvCxnSpPr>
        <xdr:cNvPr id="251" name="直線コネクタ 250"/>
        <xdr:cNvCxnSpPr/>
      </xdr:nvCxnSpPr>
      <xdr:spPr>
        <a:xfrm flipV="1">
          <a:off x="7653020" y="1084961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161925</xdr:rowOff>
    </xdr:from>
    <xdr:to xmlns:xdr="http://schemas.openxmlformats.org/drawingml/2006/spreadsheetDrawing">
      <xdr:col>36</xdr:col>
      <xdr:colOff>165100</xdr:colOff>
      <xdr:row>63</xdr:row>
      <xdr:rowOff>90170</xdr:rowOff>
    </xdr:to>
    <xdr:sp macro="" textlink="">
      <xdr:nvSpPr>
        <xdr:cNvPr id="252" name="楕円 251"/>
        <xdr:cNvSpPr/>
      </xdr:nvSpPr>
      <xdr:spPr>
        <a:xfrm>
          <a:off x="6738620" y="10791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38100</xdr:rowOff>
    </xdr:from>
    <xdr:to xmlns:xdr="http://schemas.openxmlformats.org/drawingml/2006/spreadsheetDrawing">
      <xdr:col>41</xdr:col>
      <xdr:colOff>50800</xdr:colOff>
      <xdr:row>63</xdr:row>
      <xdr:rowOff>49530</xdr:rowOff>
    </xdr:to>
    <xdr:cxnSp macro="">
      <xdr:nvCxnSpPr>
        <xdr:cNvPr id="253" name="直線コネクタ 252"/>
        <xdr:cNvCxnSpPr/>
      </xdr:nvCxnSpPr>
      <xdr:spPr>
        <a:xfrm>
          <a:off x="6789420" y="1083945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26035</xdr:rowOff>
    </xdr:from>
    <xdr:ext cx="598805" cy="264795"/>
    <xdr:sp macro="" textlink="">
      <xdr:nvSpPr>
        <xdr:cNvPr id="254" name="n_1aveValue【橋りょう・トンネル】&#10;一人当たり有形固定資産（償却資産）額"/>
        <xdr:cNvSpPr txBox="1"/>
      </xdr:nvSpPr>
      <xdr:spPr>
        <a:xfrm>
          <a:off x="9083040" y="1048448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38735</xdr:rowOff>
    </xdr:from>
    <xdr:ext cx="597535" cy="265430"/>
    <xdr:sp macro="" textlink="">
      <xdr:nvSpPr>
        <xdr:cNvPr id="255" name="n_2aveValue【橋りょう・トンネル】&#10;一人当たり有形固定資産（償却資産）額"/>
        <xdr:cNvSpPr txBox="1"/>
      </xdr:nvSpPr>
      <xdr:spPr>
        <a:xfrm>
          <a:off x="8227060" y="10497185"/>
          <a:ext cx="5975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38100</xdr:rowOff>
    </xdr:from>
    <xdr:ext cx="598805" cy="265430"/>
    <xdr:sp macro="" textlink="">
      <xdr:nvSpPr>
        <xdr:cNvPr id="256" name="n_3aveValue【橋りょう・トンネル】&#10;一人当たり有形固定資産（償却資産）額"/>
        <xdr:cNvSpPr txBox="1"/>
      </xdr:nvSpPr>
      <xdr:spPr>
        <a:xfrm>
          <a:off x="7363460" y="1049655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41910</xdr:rowOff>
    </xdr:from>
    <xdr:ext cx="597535" cy="264160"/>
    <xdr:sp macro="" textlink="">
      <xdr:nvSpPr>
        <xdr:cNvPr id="257" name="n_4aveValue【橋りょう・トンネル】&#10;一人当たり有形固定資産（償却資産）額"/>
        <xdr:cNvSpPr txBox="1"/>
      </xdr:nvSpPr>
      <xdr:spPr>
        <a:xfrm>
          <a:off x="6494780" y="1050036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90170</xdr:rowOff>
    </xdr:from>
    <xdr:ext cx="598805" cy="263525"/>
    <xdr:sp macro="" textlink="">
      <xdr:nvSpPr>
        <xdr:cNvPr id="258" name="n_1mainValue【橋りょう・トンネル】&#10;一人当たり有形固定資産（償却資産）額"/>
        <xdr:cNvSpPr txBox="1"/>
      </xdr:nvSpPr>
      <xdr:spPr>
        <a:xfrm>
          <a:off x="9083040" y="1089152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91440</xdr:rowOff>
    </xdr:from>
    <xdr:ext cx="597535" cy="264160"/>
    <xdr:sp macro="" textlink="">
      <xdr:nvSpPr>
        <xdr:cNvPr id="259" name="n_2mainValue【橋りょう・トンネル】&#10;一人当たり有形固定資産（償却資産）額"/>
        <xdr:cNvSpPr txBox="1"/>
      </xdr:nvSpPr>
      <xdr:spPr>
        <a:xfrm>
          <a:off x="8227060" y="1089279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92710</xdr:rowOff>
    </xdr:from>
    <xdr:ext cx="598805" cy="264160"/>
    <xdr:sp macro="" textlink="">
      <xdr:nvSpPr>
        <xdr:cNvPr id="260" name="n_3mainValue【橋りょう・トンネル】&#10;一人当たり有形固定資産（償却資産）額"/>
        <xdr:cNvSpPr txBox="1"/>
      </xdr:nvSpPr>
      <xdr:spPr>
        <a:xfrm>
          <a:off x="7363460" y="1089406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81280</xdr:rowOff>
    </xdr:from>
    <xdr:ext cx="597535" cy="264795"/>
    <xdr:sp macro="" textlink="">
      <xdr:nvSpPr>
        <xdr:cNvPr id="261" name="n_4mainValue【橋りょう・トンネル】&#10;一人当たり有形固定資産（償却資産）額"/>
        <xdr:cNvSpPr txBox="1"/>
      </xdr:nvSpPr>
      <xdr:spPr>
        <a:xfrm>
          <a:off x="6494780" y="10882630"/>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2" name="正方形/長方形 261"/>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3" name="正方形/長方形 262"/>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4" name="正方形/長方形 263"/>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5" name="正方形/長方形 264"/>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6" name="正方形/長方形 265"/>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7" name="正方形/長方形 266"/>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68" name="正方形/長方形 267"/>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9" name="正方形/長方形 268"/>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29870"/>
    <xdr:sp macro="" textlink="">
      <xdr:nvSpPr>
        <xdr:cNvPr id="270" name="テキスト ボックス 269"/>
        <xdr:cNvSpPr txBox="1"/>
      </xdr:nvSpPr>
      <xdr:spPr>
        <a:xfrm>
          <a:off x="708660" y="12765405"/>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1" name="直線コネクタ 270"/>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160"/>
    <xdr:sp macro="" textlink="">
      <xdr:nvSpPr>
        <xdr:cNvPr id="272" name="テキスト ボックス 271"/>
        <xdr:cNvSpPr txBox="1"/>
      </xdr:nvSpPr>
      <xdr:spPr>
        <a:xfrm>
          <a:off x="289560" y="1509776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73" name="直線コネクタ 272"/>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146685</xdr:rowOff>
    </xdr:from>
    <xdr:ext cx="467360" cy="263525"/>
    <xdr:sp macro="" textlink="">
      <xdr:nvSpPr>
        <xdr:cNvPr id="274" name="テキスト ボックス 273"/>
        <xdr:cNvSpPr txBox="1"/>
      </xdr:nvSpPr>
      <xdr:spPr>
        <a:xfrm>
          <a:off x="289560" y="1471993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75" name="直線コネクタ 274"/>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1955" cy="264795"/>
    <xdr:sp macro="" textlink="">
      <xdr:nvSpPr>
        <xdr:cNvPr id="276" name="テキスト ボックス 275"/>
        <xdr:cNvSpPr txBox="1"/>
      </xdr:nvSpPr>
      <xdr:spPr>
        <a:xfrm>
          <a:off x="353695" y="1433766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77" name="直線コネクタ 276"/>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1955" cy="264795"/>
    <xdr:sp macro="" textlink="">
      <xdr:nvSpPr>
        <xdr:cNvPr id="278" name="テキスト ボックス 277"/>
        <xdr:cNvSpPr txBox="1"/>
      </xdr:nvSpPr>
      <xdr:spPr>
        <a:xfrm>
          <a:off x="353695" y="1395603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1955" cy="264160"/>
    <xdr:sp macro="" textlink="">
      <xdr:nvSpPr>
        <xdr:cNvPr id="280" name="テキスト ボックス 279"/>
        <xdr:cNvSpPr txBox="1"/>
      </xdr:nvSpPr>
      <xdr:spPr>
        <a:xfrm>
          <a:off x="353695" y="1357439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81" name="直線コネクタ 280"/>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166370</xdr:rowOff>
    </xdr:from>
    <xdr:ext cx="401955" cy="263525"/>
    <xdr:sp macro="" textlink="">
      <xdr:nvSpPr>
        <xdr:cNvPr id="282" name="テキスト ボックス 281"/>
        <xdr:cNvSpPr txBox="1"/>
      </xdr:nvSpPr>
      <xdr:spPr>
        <a:xfrm>
          <a:off x="353695" y="1319657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3" name="直線コネクタ 282"/>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127000</xdr:rowOff>
    </xdr:from>
    <xdr:ext cx="337820" cy="264160"/>
    <xdr:sp macro="" textlink="">
      <xdr:nvSpPr>
        <xdr:cNvPr id="284" name="テキスト ボックス 283"/>
        <xdr:cNvSpPr txBox="1"/>
      </xdr:nvSpPr>
      <xdr:spPr>
        <a:xfrm>
          <a:off x="412750" y="12814300"/>
          <a:ext cx="3378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5"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95250</xdr:rowOff>
    </xdr:from>
    <xdr:to xmlns:xdr="http://schemas.openxmlformats.org/drawingml/2006/spreadsheetDrawing">
      <xdr:col>24</xdr:col>
      <xdr:colOff>62865</xdr:colOff>
      <xdr:row>86</xdr:row>
      <xdr:rowOff>116840</xdr:rowOff>
    </xdr:to>
    <xdr:cxnSp macro="">
      <xdr:nvCxnSpPr>
        <xdr:cNvPr id="286" name="直線コネクタ 285"/>
        <xdr:cNvCxnSpPr/>
      </xdr:nvCxnSpPr>
      <xdr:spPr>
        <a:xfrm flipV="1">
          <a:off x="4512945" y="1346835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121285</xdr:rowOff>
    </xdr:from>
    <xdr:ext cx="469900" cy="264160"/>
    <xdr:sp macro="" textlink="">
      <xdr:nvSpPr>
        <xdr:cNvPr id="287" name="【公営住宅】&#10;有形固定資産減価償却率最小値テキスト"/>
        <xdr:cNvSpPr txBox="1"/>
      </xdr:nvSpPr>
      <xdr:spPr>
        <a:xfrm>
          <a:off x="4551680" y="148659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116840</xdr:rowOff>
    </xdr:from>
    <xdr:to xmlns:xdr="http://schemas.openxmlformats.org/drawingml/2006/spreadsheetDrawing">
      <xdr:col>24</xdr:col>
      <xdr:colOff>152400</xdr:colOff>
      <xdr:row>86</xdr:row>
      <xdr:rowOff>116840</xdr:rowOff>
    </xdr:to>
    <xdr:cxnSp macro="">
      <xdr:nvCxnSpPr>
        <xdr:cNvPr id="288" name="直線コネクタ 287"/>
        <xdr:cNvCxnSpPr/>
      </xdr:nvCxnSpPr>
      <xdr:spPr>
        <a:xfrm>
          <a:off x="4429760" y="14861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41275</xdr:rowOff>
    </xdr:from>
    <xdr:ext cx="405130" cy="264160"/>
    <xdr:sp macro="" textlink="">
      <xdr:nvSpPr>
        <xdr:cNvPr id="289" name="【公営住宅】&#10;有形固定資産減価償却率最大値テキスト"/>
        <xdr:cNvSpPr txBox="1"/>
      </xdr:nvSpPr>
      <xdr:spPr>
        <a:xfrm>
          <a:off x="4551680" y="1324292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95250</xdr:rowOff>
    </xdr:from>
    <xdr:to xmlns:xdr="http://schemas.openxmlformats.org/drawingml/2006/spreadsheetDrawing">
      <xdr:col>24</xdr:col>
      <xdr:colOff>152400</xdr:colOff>
      <xdr:row>78</xdr:row>
      <xdr:rowOff>95250</xdr:rowOff>
    </xdr:to>
    <xdr:cxnSp macro="">
      <xdr:nvCxnSpPr>
        <xdr:cNvPr id="290" name="直線コネクタ 289"/>
        <xdr:cNvCxnSpPr/>
      </xdr:nvCxnSpPr>
      <xdr:spPr>
        <a:xfrm>
          <a:off x="4429760" y="13468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33655</xdr:rowOff>
    </xdr:from>
    <xdr:ext cx="405130" cy="263525"/>
    <xdr:sp macro="" textlink="">
      <xdr:nvSpPr>
        <xdr:cNvPr id="291" name="【公営住宅】&#10;有形固定資産減価償却率平均値テキスト"/>
        <xdr:cNvSpPr txBox="1"/>
      </xdr:nvSpPr>
      <xdr:spPr>
        <a:xfrm>
          <a:off x="4551680" y="14092555"/>
          <a:ext cx="405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114300</xdr:rowOff>
    </xdr:to>
    <xdr:sp macro="" textlink="">
      <xdr:nvSpPr>
        <xdr:cNvPr id="292" name="フローチャート: 判断 291"/>
        <xdr:cNvSpPr/>
      </xdr:nvSpPr>
      <xdr:spPr>
        <a:xfrm>
          <a:off x="4462780" y="142405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150495</xdr:rowOff>
    </xdr:from>
    <xdr:to xmlns:xdr="http://schemas.openxmlformats.org/drawingml/2006/spreadsheetDrawing">
      <xdr:col>20</xdr:col>
      <xdr:colOff>38100</xdr:colOff>
      <xdr:row>83</xdr:row>
      <xdr:rowOff>79375</xdr:rowOff>
    </xdr:to>
    <xdr:sp macro="" textlink="">
      <xdr:nvSpPr>
        <xdr:cNvPr id="293" name="フローチャート: 判断 292"/>
        <xdr:cNvSpPr/>
      </xdr:nvSpPr>
      <xdr:spPr>
        <a:xfrm>
          <a:off x="3649980" y="142093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144780</xdr:rowOff>
    </xdr:from>
    <xdr:to xmlns:xdr="http://schemas.openxmlformats.org/drawingml/2006/spreadsheetDrawing">
      <xdr:col>15</xdr:col>
      <xdr:colOff>101600</xdr:colOff>
      <xdr:row>83</xdr:row>
      <xdr:rowOff>73025</xdr:rowOff>
    </xdr:to>
    <xdr:sp macro="" textlink="">
      <xdr:nvSpPr>
        <xdr:cNvPr id="294" name="フローチャート: 判断 293"/>
        <xdr:cNvSpPr/>
      </xdr:nvSpPr>
      <xdr:spPr>
        <a:xfrm>
          <a:off x="2781300" y="142036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130810</xdr:rowOff>
    </xdr:from>
    <xdr:to xmlns:xdr="http://schemas.openxmlformats.org/drawingml/2006/spreadsheetDrawing">
      <xdr:col>10</xdr:col>
      <xdr:colOff>165100</xdr:colOff>
      <xdr:row>83</xdr:row>
      <xdr:rowOff>59690</xdr:rowOff>
    </xdr:to>
    <xdr:sp macro="" textlink="">
      <xdr:nvSpPr>
        <xdr:cNvPr id="295" name="フローチャート: 判断 294"/>
        <xdr:cNvSpPr/>
      </xdr:nvSpPr>
      <xdr:spPr>
        <a:xfrm>
          <a:off x="1917700" y="141897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107315</xdr:rowOff>
    </xdr:from>
    <xdr:to xmlns:xdr="http://schemas.openxmlformats.org/drawingml/2006/spreadsheetDrawing">
      <xdr:col>6</xdr:col>
      <xdr:colOff>38100</xdr:colOff>
      <xdr:row>83</xdr:row>
      <xdr:rowOff>36195</xdr:rowOff>
    </xdr:to>
    <xdr:sp macro="" textlink="">
      <xdr:nvSpPr>
        <xdr:cNvPr id="296" name="フローチャート: 判断 295"/>
        <xdr:cNvSpPr/>
      </xdr:nvSpPr>
      <xdr:spPr>
        <a:xfrm>
          <a:off x="1054100" y="141662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0730" cy="265430"/>
    <xdr:sp macro="" textlink="">
      <xdr:nvSpPr>
        <xdr:cNvPr id="297" name="テキスト ボックス 296"/>
        <xdr:cNvSpPr txBox="1"/>
      </xdr:nvSpPr>
      <xdr:spPr>
        <a:xfrm>
          <a:off x="432816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98" name="テキスト ボックス 297"/>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0730" cy="265430"/>
    <xdr:sp macro="" textlink="">
      <xdr:nvSpPr>
        <xdr:cNvPr id="299" name="テキスト ボックス 298"/>
        <xdr:cNvSpPr txBox="1"/>
      </xdr:nvSpPr>
      <xdr:spPr>
        <a:xfrm>
          <a:off x="264668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0" name="テキスト ボックス 299"/>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1" name="テキスト ボックス 300"/>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50800</xdr:rowOff>
    </xdr:from>
    <xdr:to xmlns:xdr="http://schemas.openxmlformats.org/drawingml/2006/spreadsheetDrawing">
      <xdr:col>24</xdr:col>
      <xdr:colOff>114300</xdr:colOff>
      <xdr:row>83</xdr:row>
      <xdr:rowOff>155575</xdr:rowOff>
    </xdr:to>
    <xdr:sp macro="" textlink="">
      <xdr:nvSpPr>
        <xdr:cNvPr id="302" name="楕円 301"/>
        <xdr:cNvSpPr/>
      </xdr:nvSpPr>
      <xdr:spPr>
        <a:xfrm>
          <a:off x="4462780" y="142811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29210</xdr:rowOff>
    </xdr:from>
    <xdr:ext cx="405130" cy="264160"/>
    <xdr:sp macro="" textlink="">
      <xdr:nvSpPr>
        <xdr:cNvPr id="303" name="【公営住宅】&#10;有形固定資産減価償却率該当値テキスト"/>
        <xdr:cNvSpPr txBox="1"/>
      </xdr:nvSpPr>
      <xdr:spPr>
        <a:xfrm>
          <a:off x="4551680" y="1425956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4445</xdr:rowOff>
    </xdr:from>
    <xdr:to xmlns:xdr="http://schemas.openxmlformats.org/drawingml/2006/spreadsheetDrawing">
      <xdr:col>20</xdr:col>
      <xdr:colOff>38100</xdr:colOff>
      <xdr:row>83</xdr:row>
      <xdr:rowOff>107950</xdr:rowOff>
    </xdr:to>
    <xdr:sp macro="" textlink="">
      <xdr:nvSpPr>
        <xdr:cNvPr id="304" name="楕円 303"/>
        <xdr:cNvSpPr/>
      </xdr:nvSpPr>
      <xdr:spPr>
        <a:xfrm>
          <a:off x="3649980" y="1423479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56515</xdr:rowOff>
    </xdr:from>
    <xdr:to xmlns:xdr="http://schemas.openxmlformats.org/drawingml/2006/spreadsheetDrawing">
      <xdr:col>24</xdr:col>
      <xdr:colOff>63500</xdr:colOff>
      <xdr:row>83</xdr:row>
      <xdr:rowOff>103505</xdr:rowOff>
    </xdr:to>
    <xdr:cxnSp macro="">
      <xdr:nvCxnSpPr>
        <xdr:cNvPr id="305" name="直線コネクタ 304"/>
        <xdr:cNvCxnSpPr/>
      </xdr:nvCxnSpPr>
      <xdr:spPr>
        <a:xfrm>
          <a:off x="3700780" y="14286865"/>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135255</xdr:rowOff>
    </xdr:from>
    <xdr:to xmlns:xdr="http://schemas.openxmlformats.org/drawingml/2006/spreadsheetDrawing">
      <xdr:col>15</xdr:col>
      <xdr:colOff>101600</xdr:colOff>
      <xdr:row>83</xdr:row>
      <xdr:rowOff>64135</xdr:rowOff>
    </xdr:to>
    <xdr:sp macro="" textlink="">
      <xdr:nvSpPr>
        <xdr:cNvPr id="306" name="楕円 305"/>
        <xdr:cNvSpPr/>
      </xdr:nvSpPr>
      <xdr:spPr>
        <a:xfrm>
          <a:off x="2781300" y="14194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11430</xdr:rowOff>
    </xdr:from>
    <xdr:to xmlns:xdr="http://schemas.openxmlformats.org/drawingml/2006/spreadsheetDrawing">
      <xdr:col>19</xdr:col>
      <xdr:colOff>177800</xdr:colOff>
      <xdr:row>83</xdr:row>
      <xdr:rowOff>56515</xdr:rowOff>
    </xdr:to>
    <xdr:cxnSp macro="">
      <xdr:nvCxnSpPr>
        <xdr:cNvPr id="307" name="直線コネクタ 306"/>
        <xdr:cNvCxnSpPr/>
      </xdr:nvCxnSpPr>
      <xdr:spPr>
        <a:xfrm>
          <a:off x="2832100" y="14241780"/>
          <a:ext cx="8686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105410</xdr:rowOff>
    </xdr:from>
    <xdr:to xmlns:xdr="http://schemas.openxmlformats.org/drawingml/2006/spreadsheetDrawing">
      <xdr:col>10</xdr:col>
      <xdr:colOff>165100</xdr:colOff>
      <xdr:row>83</xdr:row>
      <xdr:rowOff>34290</xdr:rowOff>
    </xdr:to>
    <xdr:sp macro="" textlink="">
      <xdr:nvSpPr>
        <xdr:cNvPr id="308" name="楕円 307"/>
        <xdr:cNvSpPr/>
      </xdr:nvSpPr>
      <xdr:spPr>
        <a:xfrm>
          <a:off x="1917700" y="141643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158115</xdr:rowOff>
    </xdr:from>
    <xdr:to xmlns:xdr="http://schemas.openxmlformats.org/drawingml/2006/spreadsheetDrawing">
      <xdr:col>15</xdr:col>
      <xdr:colOff>50800</xdr:colOff>
      <xdr:row>83</xdr:row>
      <xdr:rowOff>11430</xdr:rowOff>
    </xdr:to>
    <xdr:cxnSp macro="">
      <xdr:nvCxnSpPr>
        <xdr:cNvPr id="309" name="直線コネクタ 308"/>
        <xdr:cNvCxnSpPr/>
      </xdr:nvCxnSpPr>
      <xdr:spPr>
        <a:xfrm>
          <a:off x="1968500" y="1421701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70485</xdr:rowOff>
    </xdr:from>
    <xdr:to xmlns:xdr="http://schemas.openxmlformats.org/drawingml/2006/spreadsheetDrawing">
      <xdr:col>6</xdr:col>
      <xdr:colOff>38100</xdr:colOff>
      <xdr:row>82</xdr:row>
      <xdr:rowOff>171450</xdr:rowOff>
    </xdr:to>
    <xdr:sp macro="" textlink="">
      <xdr:nvSpPr>
        <xdr:cNvPr id="310" name="楕円 309"/>
        <xdr:cNvSpPr/>
      </xdr:nvSpPr>
      <xdr:spPr>
        <a:xfrm>
          <a:off x="1054100" y="1412938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123190</xdr:rowOff>
    </xdr:from>
    <xdr:to xmlns:xdr="http://schemas.openxmlformats.org/drawingml/2006/spreadsheetDrawing">
      <xdr:col>10</xdr:col>
      <xdr:colOff>114300</xdr:colOff>
      <xdr:row>82</xdr:row>
      <xdr:rowOff>158115</xdr:rowOff>
    </xdr:to>
    <xdr:cxnSp macro="">
      <xdr:nvCxnSpPr>
        <xdr:cNvPr id="311" name="直線コネクタ 310"/>
        <xdr:cNvCxnSpPr/>
      </xdr:nvCxnSpPr>
      <xdr:spPr>
        <a:xfrm>
          <a:off x="1104900" y="1418209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95885</xdr:rowOff>
    </xdr:from>
    <xdr:ext cx="403860" cy="265430"/>
    <xdr:sp macro="" textlink="">
      <xdr:nvSpPr>
        <xdr:cNvPr id="312" name="n_1aveValue【公営住宅】&#10;有形固定資産減価償却率"/>
        <xdr:cNvSpPr txBox="1"/>
      </xdr:nvSpPr>
      <xdr:spPr>
        <a:xfrm>
          <a:off x="3490595" y="13983335"/>
          <a:ext cx="403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64770</xdr:rowOff>
    </xdr:from>
    <xdr:ext cx="405130" cy="264160"/>
    <xdr:sp macro="" textlink="">
      <xdr:nvSpPr>
        <xdr:cNvPr id="313" name="n_2aveValue【公営住宅】&#10;有形固定資産減価償却率"/>
        <xdr:cNvSpPr txBox="1"/>
      </xdr:nvSpPr>
      <xdr:spPr>
        <a:xfrm>
          <a:off x="2634615" y="142951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50165</xdr:rowOff>
    </xdr:from>
    <xdr:ext cx="403860" cy="264795"/>
    <xdr:sp macro="" textlink="">
      <xdr:nvSpPr>
        <xdr:cNvPr id="314" name="n_3aveValue【公営住宅】&#10;有形固定資産減価償却率"/>
        <xdr:cNvSpPr txBox="1"/>
      </xdr:nvSpPr>
      <xdr:spPr>
        <a:xfrm>
          <a:off x="1771015" y="1428051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27305</xdr:rowOff>
    </xdr:from>
    <xdr:ext cx="403860" cy="265430"/>
    <xdr:sp macro="" textlink="">
      <xdr:nvSpPr>
        <xdr:cNvPr id="315" name="n_4aveValue【公営住宅】&#10;有形固定資産減価償却率"/>
        <xdr:cNvSpPr txBox="1"/>
      </xdr:nvSpPr>
      <xdr:spPr>
        <a:xfrm>
          <a:off x="907415" y="14257655"/>
          <a:ext cx="403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99695</xdr:rowOff>
    </xdr:from>
    <xdr:ext cx="403860" cy="264160"/>
    <xdr:sp macro="" textlink="">
      <xdr:nvSpPr>
        <xdr:cNvPr id="316" name="n_1mainValue【公営住宅】&#10;有形固定資産減価償却率"/>
        <xdr:cNvSpPr txBox="1"/>
      </xdr:nvSpPr>
      <xdr:spPr>
        <a:xfrm>
          <a:off x="3490595" y="1433004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80645</xdr:rowOff>
    </xdr:from>
    <xdr:ext cx="405130" cy="264795"/>
    <xdr:sp macro="" textlink="">
      <xdr:nvSpPr>
        <xdr:cNvPr id="317" name="n_2mainValue【公営住宅】&#10;有形固定資産減価償却率"/>
        <xdr:cNvSpPr txBox="1"/>
      </xdr:nvSpPr>
      <xdr:spPr>
        <a:xfrm>
          <a:off x="2634615" y="1396809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50800</xdr:rowOff>
    </xdr:from>
    <xdr:ext cx="403860" cy="264795"/>
    <xdr:sp macro="" textlink="">
      <xdr:nvSpPr>
        <xdr:cNvPr id="318" name="n_3mainValue【公営住宅】&#10;有形固定資産減価償却率"/>
        <xdr:cNvSpPr txBox="1"/>
      </xdr:nvSpPr>
      <xdr:spPr>
        <a:xfrm>
          <a:off x="1771015" y="1393825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15875</xdr:rowOff>
    </xdr:from>
    <xdr:ext cx="403860" cy="264795"/>
    <xdr:sp macro="" textlink="">
      <xdr:nvSpPr>
        <xdr:cNvPr id="319" name="n_4mainValue【公営住宅】&#10;有形固定資産減価償却率"/>
        <xdr:cNvSpPr txBox="1"/>
      </xdr:nvSpPr>
      <xdr:spPr>
        <a:xfrm>
          <a:off x="907415" y="1390332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0" name="正方形/長方形 319"/>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1" name="正方形/長方形 320"/>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2" name="正方形/長方形 321"/>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3" name="正方形/長方形 322"/>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4" name="正方形/長方形 323"/>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5" name="正方形/長方形 324"/>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6" name="正方形/長方形 325"/>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7" name="正方形/長方形 326"/>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8615" cy="229870"/>
    <xdr:sp macro="" textlink="">
      <xdr:nvSpPr>
        <xdr:cNvPr id="328" name="テキスト ボックス 327"/>
        <xdr:cNvSpPr txBox="1"/>
      </xdr:nvSpPr>
      <xdr:spPr>
        <a:xfrm>
          <a:off x="6393180" y="1276540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29" name="直線コネクタ 328"/>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38735</xdr:rowOff>
    </xdr:from>
    <xdr:to xmlns:xdr="http://schemas.openxmlformats.org/drawingml/2006/spreadsheetDrawing">
      <xdr:col>59</xdr:col>
      <xdr:colOff>50800</xdr:colOff>
      <xdr:row>86</xdr:row>
      <xdr:rowOff>38735</xdr:rowOff>
    </xdr:to>
    <xdr:cxnSp macro="">
      <xdr:nvCxnSpPr>
        <xdr:cNvPr id="330" name="直線コネクタ 329"/>
        <xdr:cNvCxnSpPr/>
      </xdr:nvCxnSpPr>
      <xdr:spPr>
        <a:xfrm>
          <a:off x="6431280" y="147834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68580</xdr:rowOff>
    </xdr:from>
    <xdr:ext cx="466090" cy="264795"/>
    <xdr:sp macro="" textlink="">
      <xdr:nvSpPr>
        <xdr:cNvPr id="331" name="テキスト ボックス 330"/>
        <xdr:cNvSpPr txBox="1"/>
      </xdr:nvSpPr>
      <xdr:spPr>
        <a:xfrm>
          <a:off x="5974080" y="1464183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97790</xdr:rowOff>
    </xdr:from>
    <xdr:to xmlns:xdr="http://schemas.openxmlformats.org/drawingml/2006/spreadsheetDrawing">
      <xdr:col>59</xdr:col>
      <xdr:colOff>50800</xdr:colOff>
      <xdr:row>83</xdr:row>
      <xdr:rowOff>97790</xdr:rowOff>
    </xdr:to>
    <xdr:cxnSp macro="">
      <xdr:nvCxnSpPr>
        <xdr:cNvPr id="332" name="直線コネクタ 331"/>
        <xdr:cNvCxnSpPr/>
      </xdr:nvCxnSpPr>
      <xdr:spPr>
        <a:xfrm>
          <a:off x="6431280" y="143281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127000</xdr:rowOff>
    </xdr:from>
    <xdr:ext cx="530225" cy="264160"/>
    <xdr:sp macro="" textlink="">
      <xdr:nvSpPr>
        <xdr:cNvPr id="333" name="テキスト ボックス 332"/>
        <xdr:cNvSpPr txBox="1"/>
      </xdr:nvSpPr>
      <xdr:spPr>
        <a:xfrm>
          <a:off x="5915025" y="14185900"/>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156210</xdr:rowOff>
    </xdr:from>
    <xdr:to xmlns:xdr="http://schemas.openxmlformats.org/drawingml/2006/spreadsheetDrawing">
      <xdr:col>59</xdr:col>
      <xdr:colOff>50800</xdr:colOff>
      <xdr:row>80</xdr:row>
      <xdr:rowOff>156210</xdr:rowOff>
    </xdr:to>
    <xdr:cxnSp macro="">
      <xdr:nvCxnSpPr>
        <xdr:cNvPr id="334" name="直線コネクタ 333"/>
        <xdr:cNvCxnSpPr/>
      </xdr:nvCxnSpPr>
      <xdr:spPr>
        <a:xfrm>
          <a:off x="6431280" y="1387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0225" cy="264160"/>
    <xdr:sp macro="" textlink="">
      <xdr:nvSpPr>
        <xdr:cNvPr id="335" name="テキスト ボックス 334"/>
        <xdr:cNvSpPr txBox="1"/>
      </xdr:nvSpPr>
      <xdr:spPr>
        <a:xfrm>
          <a:off x="5915025" y="13726160"/>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38735</xdr:rowOff>
    </xdr:from>
    <xdr:to xmlns:xdr="http://schemas.openxmlformats.org/drawingml/2006/spreadsheetDrawing">
      <xdr:col>59</xdr:col>
      <xdr:colOff>50800</xdr:colOff>
      <xdr:row>78</xdr:row>
      <xdr:rowOff>38735</xdr:rowOff>
    </xdr:to>
    <xdr:cxnSp macro="">
      <xdr:nvCxnSpPr>
        <xdr:cNvPr id="336" name="直線コネクタ 335"/>
        <xdr:cNvCxnSpPr/>
      </xdr:nvCxnSpPr>
      <xdr:spPr>
        <a:xfrm>
          <a:off x="6431280" y="134118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68580</xdr:rowOff>
    </xdr:from>
    <xdr:ext cx="530225" cy="264795"/>
    <xdr:sp macro="" textlink="">
      <xdr:nvSpPr>
        <xdr:cNvPr id="337" name="テキスト ボックス 336"/>
        <xdr:cNvSpPr txBox="1"/>
      </xdr:nvSpPr>
      <xdr:spPr>
        <a:xfrm>
          <a:off x="5915025" y="13270230"/>
          <a:ext cx="530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38" name="直線コネクタ 337"/>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127000</xdr:rowOff>
    </xdr:from>
    <xdr:ext cx="530225" cy="264160"/>
    <xdr:sp macro="" textlink="">
      <xdr:nvSpPr>
        <xdr:cNvPr id="339" name="テキスト ボックス 338"/>
        <xdr:cNvSpPr txBox="1"/>
      </xdr:nvSpPr>
      <xdr:spPr>
        <a:xfrm>
          <a:off x="5915025" y="12814300"/>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0"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79</xdr:row>
      <xdr:rowOff>47625</xdr:rowOff>
    </xdr:from>
    <xdr:to xmlns:xdr="http://schemas.openxmlformats.org/drawingml/2006/spreadsheetDrawing">
      <xdr:col>54</xdr:col>
      <xdr:colOff>185420</xdr:colOff>
      <xdr:row>86</xdr:row>
      <xdr:rowOff>34925</xdr:rowOff>
    </xdr:to>
    <xdr:cxnSp macro="">
      <xdr:nvCxnSpPr>
        <xdr:cNvPr id="341" name="直線コネクタ 340"/>
        <xdr:cNvCxnSpPr/>
      </xdr:nvCxnSpPr>
      <xdr:spPr>
        <a:xfrm flipV="1">
          <a:off x="10198100" y="13592175"/>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8630" cy="265430"/>
    <xdr:sp macro="" textlink="">
      <xdr:nvSpPr>
        <xdr:cNvPr id="342" name="【公営住宅】&#10;一人当たり面積最小値テキスト"/>
        <xdr:cNvSpPr txBox="1"/>
      </xdr:nvSpPr>
      <xdr:spPr>
        <a:xfrm>
          <a:off x="10236200" y="14783435"/>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43" name="直線コネクタ 342"/>
        <xdr:cNvCxnSpPr/>
      </xdr:nvCxnSpPr>
      <xdr:spPr>
        <a:xfrm>
          <a:off x="10114280" y="14779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168275</xdr:rowOff>
    </xdr:from>
    <xdr:ext cx="533400" cy="263525"/>
    <xdr:sp macro="" textlink="">
      <xdr:nvSpPr>
        <xdr:cNvPr id="344" name="【公営住宅】&#10;一人当たり面積最大値テキスト"/>
        <xdr:cNvSpPr txBox="1"/>
      </xdr:nvSpPr>
      <xdr:spPr>
        <a:xfrm>
          <a:off x="10236200" y="1336992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47625</xdr:rowOff>
    </xdr:from>
    <xdr:to xmlns:xdr="http://schemas.openxmlformats.org/drawingml/2006/spreadsheetDrawing">
      <xdr:col>55</xdr:col>
      <xdr:colOff>88900</xdr:colOff>
      <xdr:row>79</xdr:row>
      <xdr:rowOff>47625</xdr:rowOff>
    </xdr:to>
    <xdr:cxnSp macro="">
      <xdr:nvCxnSpPr>
        <xdr:cNvPr id="345" name="直線コネクタ 344"/>
        <xdr:cNvCxnSpPr/>
      </xdr:nvCxnSpPr>
      <xdr:spPr>
        <a:xfrm>
          <a:off x="10114280" y="13592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80645</xdr:rowOff>
    </xdr:from>
    <xdr:ext cx="468630" cy="264795"/>
    <xdr:sp macro="" textlink="">
      <xdr:nvSpPr>
        <xdr:cNvPr id="346" name="【公営住宅】&#10;一人当たり面積平均値テキスト"/>
        <xdr:cNvSpPr txBox="1"/>
      </xdr:nvSpPr>
      <xdr:spPr>
        <a:xfrm>
          <a:off x="10236200" y="14653895"/>
          <a:ext cx="4686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102870</xdr:rowOff>
    </xdr:from>
    <xdr:to xmlns:xdr="http://schemas.openxmlformats.org/drawingml/2006/spreadsheetDrawing">
      <xdr:col>55</xdr:col>
      <xdr:colOff>50800</xdr:colOff>
      <xdr:row>86</xdr:row>
      <xdr:rowOff>31115</xdr:rowOff>
    </xdr:to>
    <xdr:sp macro="" textlink="">
      <xdr:nvSpPr>
        <xdr:cNvPr id="347" name="フローチャート: 判断 346"/>
        <xdr:cNvSpPr/>
      </xdr:nvSpPr>
      <xdr:spPr>
        <a:xfrm>
          <a:off x="10152380" y="146761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102870</xdr:rowOff>
    </xdr:from>
    <xdr:to xmlns:xdr="http://schemas.openxmlformats.org/drawingml/2006/spreadsheetDrawing">
      <xdr:col>50</xdr:col>
      <xdr:colOff>165100</xdr:colOff>
      <xdr:row>86</xdr:row>
      <xdr:rowOff>31115</xdr:rowOff>
    </xdr:to>
    <xdr:sp macro="" textlink="">
      <xdr:nvSpPr>
        <xdr:cNvPr id="348" name="フローチャート: 判断 347"/>
        <xdr:cNvSpPr/>
      </xdr:nvSpPr>
      <xdr:spPr>
        <a:xfrm>
          <a:off x="9334500" y="146761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104775</xdr:rowOff>
    </xdr:from>
    <xdr:to xmlns:xdr="http://schemas.openxmlformats.org/drawingml/2006/spreadsheetDrawing">
      <xdr:col>46</xdr:col>
      <xdr:colOff>38100</xdr:colOff>
      <xdr:row>86</xdr:row>
      <xdr:rowOff>33020</xdr:rowOff>
    </xdr:to>
    <xdr:sp macro="" textlink="">
      <xdr:nvSpPr>
        <xdr:cNvPr id="349" name="フローチャート: 判断 348"/>
        <xdr:cNvSpPr/>
      </xdr:nvSpPr>
      <xdr:spPr>
        <a:xfrm>
          <a:off x="8470900" y="146780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102870</xdr:rowOff>
    </xdr:from>
    <xdr:to xmlns:xdr="http://schemas.openxmlformats.org/drawingml/2006/spreadsheetDrawing">
      <xdr:col>41</xdr:col>
      <xdr:colOff>101600</xdr:colOff>
      <xdr:row>86</xdr:row>
      <xdr:rowOff>31115</xdr:rowOff>
    </xdr:to>
    <xdr:sp macro="" textlink="">
      <xdr:nvSpPr>
        <xdr:cNvPr id="350" name="フローチャート: 判断 349"/>
        <xdr:cNvSpPr/>
      </xdr:nvSpPr>
      <xdr:spPr>
        <a:xfrm>
          <a:off x="7602220" y="146761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104140</xdr:rowOff>
    </xdr:from>
    <xdr:to xmlns:xdr="http://schemas.openxmlformats.org/drawingml/2006/spreadsheetDrawing">
      <xdr:col>36</xdr:col>
      <xdr:colOff>165100</xdr:colOff>
      <xdr:row>86</xdr:row>
      <xdr:rowOff>32385</xdr:rowOff>
    </xdr:to>
    <xdr:sp macro="" textlink="">
      <xdr:nvSpPr>
        <xdr:cNvPr id="351" name="フローチャート: 判断 350"/>
        <xdr:cNvSpPr/>
      </xdr:nvSpPr>
      <xdr:spPr>
        <a:xfrm>
          <a:off x="6738620" y="1467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52" name="テキスト ボックス 351"/>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3" name="テキスト ボックス 352"/>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4" name="テキスト ボックス 353"/>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0730" cy="265430"/>
    <xdr:sp macro="" textlink="">
      <xdr:nvSpPr>
        <xdr:cNvPr id="355" name="テキスト ボックス 354"/>
        <xdr:cNvSpPr txBox="1"/>
      </xdr:nvSpPr>
      <xdr:spPr>
        <a:xfrm>
          <a:off x="746760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56" name="テキスト ボックス 355"/>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91440</xdr:rowOff>
    </xdr:from>
    <xdr:to xmlns:xdr="http://schemas.openxmlformats.org/drawingml/2006/spreadsheetDrawing">
      <xdr:col>55</xdr:col>
      <xdr:colOff>50800</xdr:colOff>
      <xdr:row>86</xdr:row>
      <xdr:rowOff>20320</xdr:rowOff>
    </xdr:to>
    <xdr:sp macro="" textlink="">
      <xdr:nvSpPr>
        <xdr:cNvPr id="357" name="楕円 356"/>
        <xdr:cNvSpPr/>
      </xdr:nvSpPr>
      <xdr:spPr>
        <a:xfrm>
          <a:off x="10152380" y="146646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49530</xdr:rowOff>
    </xdr:from>
    <xdr:ext cx="468630" cy="265430"/>
    <xdr:sp macro="" textlink="">
      <xdr:nvSpPr>
        <xdr:cNvPr id="358" name="【公営住宅】&#10;一人当たり面積該当値テキスト"/>
        <xdr:cNvSpPr txBox="1"/>
      </xdr:nvSpPr>
      <xdr:spPr>
        <a:xfrm>
          <a:off x="10236200" y="1445133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93345</xdr:rowOff>
    </xdr:from>
    <xdr:to xmlns:xdr="http://schemas.openxmlformats.org/drawingml/2006/spreadsheetDrawing">
      <xdr:col>50</xdr:col>
      <xdr:colOff>165100</xdr:colOff>
      <xdr:row>86</xdr:row>
      <xdr:rowOff>22225</xdr:rowOff>
    </xdr:to>
    <xdr:sp macro="" textlink="">
      <xdr:nvSpPr>
        <xdr:cNvPr id="359" name="楕円 358"/>
        <xdr:cNvSpPr/>
      </xdr:nvSpPr>
      <xdr:spPr>
        <a:xfrm>
          <a:off x="9334500" y="146665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143510</xdr:rowOff>
    </xdr:from>
    <xdr:to xmlns:xdr="http://schemas.openxmlformats.org/drawingml/2006/spreadsheetDrawing">
      <xdr:col>55</xdr:col>
      <xdr:colOff>0</xdr:colOff>
      <xdr:row>85</xdr:row>
      <xdr:rowOff>145415</xdr:rowOff>
    </xdr:to>
    <xdr:cxnSp macro="">
      <xdr:nvCxnSpPr>
        <xdr:cNvPr id="360" name="直線コネクタ 359"/>
        <xdr:cNvCxnSpPr/>
      </xdr:nvCxnSpPr>
      <xdr:spPr>
        <a:xfrm flipV="1">
          <a:off x="9385300" y="1471676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93980</xdr:rowOff>
    </xdr:from>
    <xdr:to xmlns:xdr="http://schemas.openxmlformats.org/drawingml/2006/spreadsheetDrawing">
      <xdr:col>46</xdr:col>
      <xdr:colOff>38100</xdr:colOff>
      <xdr:row>86</xdr:row>
      <xdr:rowOff>22860</xdr:rowOff>
    </xdr:to>
    <xdr:sp macro="" textlink="">
      <xdr:nvSpPr>
        <xdr:cNvPr id="361" name="楕円 360"/>
        <xdr:cNvSpPr/>
      </xdr:nvSpPr>
      <xdr:spPr>
        <a:xfrm>
          <a:off x="8470900" y="146672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145415</xdr:rowOff>
    </xdr:from>
    <xdr:to xmlns:xdr="http://schemas.openxmlformats.org/drawingml/2006/spreadsheetDrawing">
      <xdr:col>50</xdr:col>
      <xdr:colOff>114300</xdr:colOff>
      <xdr:row>85</xdr:row>
      <xdr:rowOff>146050</xdr:rowOff>
    </xdr:to>
    <xdr:cxnSp macro="">
      <xdr:nvCxnSpPr>
        <xdr:cNvPr id="362" name="直線コネクタ 361"/>
        <xdr:cNvCxnSpPr/>
      </xdr:nvCxnSpPr>
      <xdr:spPr>
        <a:xfrm flipV="1">
          <a:off x="8521700" y="1471866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92710</xdr:rowOff>
    </xdr:from>
    <xdr:to xmlns:xdr="http://schemas.openxmlformats.org/drawingml/2006/spreadsheetDrawing">
      <xdr:col>41</xdr:col>
      <xdr:colOff>101600</xdr:colOff>
      <xdr:row>86</xdr:row>
      <xdr:rowOff>21590</xdr:rowOff>
    </xdr:to>
    <xdr:sp macro="" textlink="">
      <xdr:nvSpPr>
        <xdr:cNvPr id="363" name="楕円 362"/>
        <xdr:cNvSpPr/>
      </xdr:nvSpPr>
      <xdr:spPr>
        <a:xfrm>
          <a:off x="7602220" y="146659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144780</xdr:rowOff>
    </xdr:from>
    <xdr:to xmlns:xdr="http://schemas.openxmlformats.org/drawingml/2006/spreadsheetDrawing">
      <xdr:col>45</xdr:col>
      <xdr:colOff>177800</xdr:colOff>
      <xdr:row>85</xdr:row>
      <xdr:rowOff>146050</xdr:rowOff>
    </xdr:to>
    <xdr:cxnSp macro="">
      <xdr:nvCxnSpPr>
        <xdr:cNvPr id="364" name="直線コネクタ 363"/>
        <xdr:cNvCxnSpPr/>
      </xdr:nvCxnSpPr>
      <xdr:spPr>
        <a:xfrm>
          <a:off x="7653020" y="1471803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92710</xdr:rowOff>
    </xdr:from>
    <xdr:to xmlns:xdr="http://schemas.openxmlformats.org/drawingml/2006/spreadsheetDrawing">
      <xdr:col>36</xdr:col>
      <xdr:colOff>165100</xdr:colOff>
      <xdr:row>86</xdr:row>
      <xdr:rowOff>21590</xdr:rowOff>
    </xdr:to>
    <xdr:sp macro="" textlink="">
      <xdr:nvSpPr>
        <xdr:cNvPr id="365" name="楕円 364"/>
        <xdr:cNvSpPr/>
      </xdr:nvSpPr>
      <xdr:spPr>
        <a:xfrm>
          <a:off x="6738620" y="146659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144780</xdr:rowOff>
    </xdr:from>
    <xdr:to xmlns:xdr="http://schemas.openxmlformats.org/drawingml/2006/spreadsheetDrawing">
      <xdr:col>41</xdr:col>
      <xdr:colOff>50800</xdr:colOff>
      <xdr:row>85</xdr:row>
      <xdr:rowOff>144780</xdr:rowOff>
    </xdr:to>
    <xdr:cxnSp macro="">
      <xdr:nvCxnSpPr>
        <xdr:cNvPr id="366" name="直線コネクタ 365"/>
        <xdr:cNvCxnSpPr/>
      </xdr:nvCxnSpPr>
      <xdr:spPr>
        <a:xfrm flipV="1">
          <a:off x="6789420" y="147180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22225</xdr:rowOff>
    </xdr:from>
    <xdr:ext cx="468630" cy="264160"/>
    <xdr:sp macro="" textlink="">
      <xdr:nvSpPr>
        <xdr:cNvPr id="367" name="n_1aveValue【公営住宅】&#10;一人当たり面積"/>
        <xdr:cNvSpPr txBox="1"/>
      </xdr:nvSpPr>
      <xdr:spPr>
        <a:xfrm>
          <a:off x="9142730" y="1476692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24130</xdr:rowOff>
    </xdr:from>
    <xdr:ext cx="469900" cy="264795"/>
    <xdr:sp macro="" textlink="">
      <xdr:nvSpPr>
        <xdr:cNvPr id="368" name="n_2aveValue【公営住宅】&#10;一人当たり面積"/>
        <xdr:cNvSpPr txBox="1"/>
      </xdr:nvSpPr>
      <xdr:spPr>
        <a:xfrm>
          <a:off x="8291830" y="1476883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22225</xdr:rowOff>
    </xdr:from>
    <xdr:ext cx="468630" cy="264160"/>
    <xdr:sp macro="" textlink="">
      <xdr:nvSpPr>
        <xdr:cNvPr id="369" name="n_3aveValue【公営住宅】&#10;一人当たり面積"/>
        <xdr:cNvSpPr txBox="1"/>
      </xdr:nvSpPr>
      <xdr:spPr>
        <a:xfrm>
          <a:off x="7423150" y="1476692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23495</xdr:rowOff>
    </xdr:from>
    <xdr:ext cx="468630" cy="264795"/>
    <xdr:sp macro="" textlink="">
      <xdr:nvSpPr>
        <xdr:cNvPr id="370" name="n_4aveValue【公営住宅】&#10;一人当たり面積"/>
        <xdr:cNvSpPr txBox="1"/>
      </xdr:nvSpPr>
      <xdr:spPr>
        <a:xfrm>
          <a:off x="6559550" y="1476819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38735</xdr:rowOff>
    </xdr:from>
    <xdr:ext cx="468630" cy="265430"/>
    <xdr:sp macro="" textlink="">
      <xdr:nvSpPr>
        <xdr:cNvPr id="371" name="n_1mainValue【公営住宅】&#10;一人当たり面積"/>
        <xdr:cNvSpPr txBox="1"/>
      </xdr:nvSpPr>
      <xdr:spPr>
        <a:xfrm>
          <a:off x="9142730" y="14440535"/>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39370</xdr:rowOff>
    </xdr:from>
    <xdr:ext cx="469900" cy="265430"/>
    <xdr:sp macro="" textlink="">
      <xdr:nvSpPr>
        <xdr:cNvPr id="372" name="n_2mainValue【公営住宅】&#10;一人当たり面積"/>
        <xdr:cNvSpPr txBox="1"/>
      </xdr:nvSpPr>
      <xdr:spPr>
        <a:xfrm>
          <a:off x="8291830" y="1444117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38100</xdr:rowOff>
    </xdr:from>
    <xdr:ext cx="468630" cy="265430"/>
    <xdr:sp macro="" textlink="">
      <xdr:nvSpPr>
        <xdr:cNvPr id="373" name="n_3mainValue【公営住宅】&#10;一人当たり面積"/>
        <xdr:cNvSpPr txBox="1"/>
      </xdr:nvSpPr>
      <xdr:spPr>
        <a:xfrm>
          <a:off x="7423150" y="1443990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38100</xdr:rowOff>
    </xdr:from>
    <xdr:ext cx="468630" cy="265430"/>
    <xdr:sp macro="" textlink="">
      <xdr:nvSpPr>
        <xdr:cNvPr id="374" name="n_4mainValue【公営住宅】&#10;一人当たり面積"/>
        <xdr:cNvSpPr txBox="1"/>
      </xdr:nvSpPr>
      <xdr:spPr>
        <a:xfrm>
          <a:off x="6559550" y="1443990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391" name="正方形/長方形 390"/>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392" name="正方形/長方形 391"/>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393" name="正方形/長方形 392"/>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394" name="正方形/長方形 393"/>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395" name="正方形/長方形 394"/>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396" name="正方形/長方形 395"/>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397" name="正方形/長方形 396"/>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398" name="正方形/長方形 397"/>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30505"/>
    <xdr:sp macro="" textlink="">
      <xdr:nvSpPr>
        <xdr:cNvPr id="399" name="テキスト ボックス 398"/>
        <xdr:cNvSpPr txBox="1"/>
      </xdr:nvSpPr>
      <xdr:spPr>
        <a:xfrm>
          <a:off x="12077700" y="5143500"/>
          <a:ext cx="29718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00" name="直線コネクタ 399"/>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401" name="テキスト ボックス 400"/>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94615</xdr:rowOff>
    </xdr:from>
    <xdr:to xmlns:xdr="http://schemas.openxmlformats.org/drawingml/2006/spreadsheetDrawing">
      <xdr:col>89</xdr:col>
      <xdr:colOff>177800</xdr:colOff>
      <xdr:row>42</xdr:row>
      <xdr:rowOff>94615</xdr:rowOff>
    </xdr:to>
    <xdr:cxnSp macro="">
      <xdr:nvCxnSpPr>
        <xdr:cNvPr id="402" name="直線コネクタ 401"/>
        <xdr:cNvCxnSpPr/>
      </xdr:nvCxnSpPr>
      <xdr:spPr>
        <a:xfrm>
          <a:off x="1211580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124460</xdr:rowOff>
    </xdr:from>
    <xdr:ext cx="467360" cy="264160"/>
    <xdr:sp macro="" textlink="">
      <xdr:nvSpPr>
        <xdr:cNvPr id="403" name="テキスト ボックス 402"/>
        <xdr:cNvSpPr txBox="1"/>
      </xdr:nvSpPr>
      <xdr:spPr>
        <a:xfrm>
          <a:off x="11663680" y="715391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111125</xdr:rowOff>
    </xdr:from>
    <xdr:to xmlns:xdr="http://schemas.openxmlformats.org/drawingml/2006/spreadsheetDrawing">
      <xdr:col>89</xdr:col>
      <xdr:colOff>177800</xdr:colOff>
      <xdr:row>40</xdr:row>
      <xdr:rowOff>111125</xdr:rowOff>
    </xdr:to>
    <xdr:cxnSp macro="">
      <xdr:nvCxnSpPr>
        <xdr:cNvPr id="404" name="直線コネクタ 403"/>
        <xdr:cNvCxnSpPr/>
      </xdr:nvCxnSpPr>
      <xdr:spPr>
        <a:xfrm>
          <a:off x="12115800" y="696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140970</xdr:rowOff>
    </xdr:from>
    <xdr:ext cx="403225" cy="265430"/>
    <xdr:sp macro="" textlink="">
      <xdr:nvSpPr>
        <xdr:cNvPr id="405" name="テキスト ボックス 404"/>
        <xdr:cNvSpPr txBox="1"/>
      </xdr:nvSpPr>
      <xdr:spPr>
        <a:xfrm>
          <a:off x="11722735" y="682752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127635</xdr:rowOff>
    </xdr:from>
    <xdr:to xmlns:xdr="http://schemas.openxmlformats.org/drawingml/2006/spreadsheetDrawing">
      <xdr:col>89</xdr:col>
      <xdr:colOff>177800</xdr:colOff>
      <xdr:row>38</xdr:row>
      <xdr:rowOff>127635</xdr:rowOff>
    </xdr:to>
    <xdr:cxnSp macro="">
      <xdr:nvCxnSpPr>
        <xdr:cNvPr id="406" name="直線コネクタ 405"/>
        <xdr:cNvCxnSpPr/>
      </xdr:nvCxnSpPr>
      <xdr:spPr>
        <a:xfrm>
          <a:off x="1211580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158115</xdr:rowOff>
    </xdr:from>
    <xdr:ext cx="403225" cy="264160"/>
    <xdr:sp macro="" textlink="">
      <xdr:nvSpPr>
        <xdr:cNvPr id="407" name="テキスト ボックス 406"/>
        <xdr:cNvSpPr txBox="1"/>
      </xdr:nvSpPr>
      <xdr:spPr>
        <a:xfrm>
          <a:off x="11722735" y="650176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144780</xdr:rowOff>
    </xdr:from>
    <xdr:to xmlns:xdr="http://schemas.openxmlformats.org/drawingml/2006/spreadsheetDrawing">
      <xdr:col>89</xdr:col>
      <xdr:colOff>177800</xdr:colOff>
      <xdr:row>36</xdr:row>
      <xdr:rowOff>144780</xdr:rowOff>
    </xdr:to>
    <xdr:cxnSp macro="">
      <xdr:nvCxnSpPr>
        <xdr:cNvPr id="408" name="直線コネクタ 407"/>
        <xdr:cNvCxnSpPr/>
      </xdr:nvCxnSpPr>
      <xdr:spPr>
        <a:xfrm>
          <a:off x="1211580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171450</xdr:rowOff>
    </xdr:from>
    <xdr:ext cx="403225" cy="264795"/>
    <xdr:sp macro="" textlink="">
      <xdr:nvSpPr>
        <xdr:cNvPr id="409" name="テキスト ボックス 408"/>
        <xdr:cNvSpPr txBox="1"/>
      </xdr:nvSpPr>
      <xdr:spPr>
        <a:xfrm>
          <a:off x="11722735" y="617220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161925</xdr:rowOff>
    </xdr:from>
    <xdr:to xmlns:xdr="http://schemas.openxmlformats.org/drawingml/2006/spreadsheetDrawing">
      <xdr:col>89</xdr:col>
      <xdr:colOff>177800</xdr:colOff>
      <xdr:row>34</xdr:row>
      <xdr:rowOff>161925</xdr:rowOff>
    </xdr:to>
    <xdr:cxnSp macro="">
      <xdr:nvCxnSpPr>
        <xdr:cNvPr id="410" name="直線コネクタ 409"/>
        <xdr:cNvCxnSpPr/>
      </xdr:nvCxnSpPr>
      <xdr:spPr>
        <a:xfrm>
          <a:off x="1211580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64795"/>
    <xdr:sp macro="" textlink="">
      <xdr:nvSpPr>
        <xdr:cNvPr id="411" name="テキスト ボックス 410"/>
        <xdr:cNvSpPr txBox="1"/>
      </xdr:nvSpPr>
      <xdr:spPr>
        <a:xfrm>
          <a:off x="11722735" y="584517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2" name="直線コネクタ 411"/>
        <xdr:cNvCxnSpPr/>
      </xdr:nvCxnSpPr>
      <xdr:spPr>
        <a:xfrm>
          <a:off x="1211580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32385</xdr:rowOff>
    </xdr:from>
    <xdr:ext cx="339090" cy="263525"/>
    <xdr:sp macro="" textlink="">
      <xdr:nvSpPr>
        <xdr:cNvPr id="413" name="テキスト ボックス 412"/>
        <xdr:cNvSpPr txBox="1"/>
      </xdr:nvSpPr>
      <xdr:spPr>
        <a:xfrm>
          <a:off x="11786870" y="5518785"/>
          <a:ext cx="339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14" name="直線コネクタ 413"/>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15" name="【認定こども園・幼稚園・保育所】&#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76200</xdr:rowOff>
    </xdr:from>
    <xdr:to xmlns:xdr="http://schemas.openxmlformats.org/drawingml/2006/spreadsheetDrawing">
      <xdr:col>85</xdr:col>
      <xdr:colOff>126365</xdr:colOff>
      <xdr:row>42</xdr:row>
      <xdr:rowOff>94615</xdr:rowOff>
    </xdr:to>
    <xdr:cxnSp macro="">
      <xdr:nvCxnSpPr>
        <xdr:cNvPr id="416" name="直線コネクタ 415"/>
        <xdr:cNvCxnSpPr/>
      </xdr:nvCxnSpPr>
      <xdr:spPr>
        <a:xfrm flipV="1">
          <a:off x="15887065" y="573405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99060</xdr:rowOff>
    </xdr:from>
    <xdr:ext cx="469900" cy="264160"/>
    <xdr:sp macro="" textlink="">
      <xdr:nvSpPr>
        <xdr:cNvPr id="417" name="【認定こども園・幼稚園・保育所】&#10;有形固定資産減価償却率最小値テキスト"/>
        <xdr:cNvSpPr txBox="1"/>
      </xdr:nvSpPr>
      <xdr:spPr>
        <a:xfrm>
          <a:off x="15925800" y="729996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94615</xdr:rowOff>
    </xdr:from>
    <xdr:to xmlns:xdr="http://schemas.openxmlformats.org/drawingml/2006/spreadsheetDrawing">
      <xdr:col>86</xdr:col>
      <xdr:colOff>25400</xdr:colOff>
      <xdr:row>42</xdr:row>
      <xdr:rowOff>94615</xdr:rowOff>
    </xdr:to>
    <xdr:cxnSp macro="">
      <xdr:nvCxnSpPr>
        <xdr:cNvPr id="418" name="直線コネクタ 417"/>
        <xdr:cNvCxnSpPr/>
      </xdr:nvCxnSpPr>
      <xdr:spPr>
        <a:xfrm>
          <a:off x="15798800" y="7295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21590</xdr:rowOff>
    </xdr:from>
    <xdr:ext cx="340360" cy="264160"/>
    <xdr:sp macro="" textlink="">
      <xdr:nvSpPr>
        <xdr:cNvPr id="419" name="【認定こども園・幼稚園・保育所】&#10;有形固定資産減価償却率最大値テキスト"/>
        <xdr:cNvSpPr txBox="1"/>
      </xdr:nvSpPr>
      <xdr:spPr>
        <a:xfrm>
          <a:off x="15925800" y="5507990"/>
          <a:ext cx="340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76200</xdr:rowOff>
    </xdr:from>
    <xdr:to xmlns:xdr="http://schemas.openxmlformats.org/drawingml/2006/spreadsheetDrawing">
      <xdr:col>86</xdr:col>
      <xdr:colOff>25400</xdr:colOff>
      <xdr:row>33</xdr:row>
      <xdr:rowOff>76200</xdr:rowOff>
    </xdr:to>
    <xdr:cxnSp macro="">
      <xdr:nvCxnSpPr>
        <xdr:cNvPr id="420" name="直線コネクタ 419"/>
        <xdr:cNvCxnSpPr/>
      </xdr:nvCxnSpPr>
      <xdr:spPr>
        <a:xfrm>
          <a:off x="15798800" y="5734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41275</xdr:rowOff>
    </xdr:from>
    <xdr:ext cx="405130" cy="264160"/>
    <xdr:sp macro="" textlink="">
      <xdr:nvSpPr>
        <xdr:cNvPr id="421" name="【認定こども園・幼稚園・保育所】&#10;有形固定資産減価償却率平均値テキスト"/>
        <xdr:cNvSpPr txBox="1"/>
      </xdr:nvSpPr>
      <xdr:spPr>
        <a:xfrm>
          <a:off x="15925800" y="638492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121920</xdr:rowOff>
    </xdr:to>
    <xdr:sp macro="" textlink="">
      <xdr:nvSpPr>
        <xdr:cNvPr id="422" name="フローチャート: 判断 421"/>
        <xdr:cNvSpPr/>
      </xdr:nvSpPr>
      <xdr:spPr>
        <a:xfrm>
          <a:off x="15836900" y="65328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107950</xdr:rowOff>
    </xdr:to>
    <xdr:sp macro="" textlink="">
      <xdr:nvSpPr>
        <xdr:cNvPr id="423" name="フローチャート: 判断 422"/>
        <xdr:cNvSpPr/>
      </xdr:nvSpPr>
      <xdr:spPr>
        <a:xfrm>
          <a:off x="15019020" y="65195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155575</xdr:rowOff>
    </xdr:to>
    <xdr:sp macro="" textlink="">
      <xdr:nvSpPr>
        <xdr:cNvPr id="424" name="フローチャート: 判断 423"/>
        <xdr:cNvSpPr/>
      </xdr:nvSpPr>
      <xdr:spPr>
        <a:xfrm>
          <a:off x="14155420" y="65659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47625</xdr:rowOff>
    </xdr:from>
    <xdr:to xmlns:xdr="http://schemas.openxmlformats.org/drawingml/2006/spreadsheetDrawing">
      <xdr:col>72</xdr:col>
      <xdr:colOff>38100</xdr:colOff>
      <xdr:row>38</xdr:row>
      <xdr:rowOff>151130</xdr:rowOff>
    </xdr:to>
    <xdr:sp macro="" textlink="">
      <xdr:nvSpPr>
        <xdr:cNvPr id="425" name="フローチャート: 判断 424"/>
        <xdr:cNvSpPr/>
      </xdr:nvSpPr>
      <xdr:spPr>
        <a:xfrm>
          <a:off x="13291820" y="656272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19685</xdr:rowOff>
    </xdr:from>
    <xdr:to xmlns:xdr="http://schemas.openxmlformats.org/drawingml/2006/spreadsheetDrawing">
      <xdr:col>67</xdr:col>
      <xdr:colOff>101600</xdr:colOff>
      <xdr:row>38</xdr:row>
      <xdr:rowOff>123825</xdr:rowOff>
    </xdr:to>
    <xdr:sp macro="" textlink="">
      <xdr:nvSpPr>
        <xdr:cNvPr id="426" name="フローチャート: 判断 425"/>
        <xdr:cNvSpPr/>
      </xdr:nvSpPr>
      <xdr:spPr>
        <a:xfrm>
          <a:off x="12423140" y="65347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3525"/>
    <xdr:sp macro="" textlink="">
      <xdr:nvSpPr>
        <xdr:cNvPr id="427" name="テキスト ボックス 426"/>
        <xdr:cNvSpPr txBox="1"/>
      </xdr:nvSpPr>
      <xdr:spPr>
        <a:xfrm>
          <a:off x="1570228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0730" cy="263525"/>
    <xdr:sp macro="" textlink="">
      <xdr:nvSpPr>
        <xdr:cNvPr id="428" name="テキスト ボックス 427"/>
        <xdr:cNvSpPr txBox="1"/>
      </xdr:nvSpPr>
      <xdr:spPr>
        <a:xfrm>
          <a:off x="14884400" y="7619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3525"/>
    <xdr:sp macro="" textlink="">
      <xdr:nvSpPr>
        <xdr:cNvPr id="429" name="テキスト ボックス 428"/>
        <xdr:cNvSpPr txBox="1"/>
      </xdr:nvSpPr>
      <xdr:spPr>
        <a:xfrm>
          <a:off x="1402080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3525"/>
    <xdr:sp macro="" textlink="">
      <xdr:nvSpPr>
        <xdr:cNvPr id="430" name="テキスト ボックス 429"/>
        <xdr:cNvSpPr txBox="1"/>
      </xdr:nvSpPr>
      <xdr:spPr>
        <a:xfrm>
          <a:off x="1315720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0730" cy="263525"/>
    <xdr:sp macro="" textlink="">
      <xdr:nvSpPr>
        <xdr:cNvPr id="431" name="テキスト ボックス 430"/>
        <xdr:cNvSpPr txBox="1"/>
      </xdr:nvSpPr>
      <xdr:spPr>
        <a:xfrm>
          <a:off x="12288520" y="7619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9525</xdr:rowOff>
    </xdr:from>
    <xdr:to xmlns:xdr="http://schemas.openxmlformats.org/drawingml/2006/spreadsheetDrawing">
      <xdr:col>85</xdr:col>
      <xdr:colOff>177800</xdr:colOff>
      <xdr:row>39</xdr:row>
      <xdr:rowOff>113030</xdr:rowOff>
    </xdr:to>
    <xdr:sp macro="" textlink="">
      <xdr:nvSpPr>
        <xdr:cNvPr id="432" name="楕円 431"/>
        <xdr:cNvSpPr/>
      </xdr:nvSpPr>
      <xdr:spPr>
        <a:xfrm>
          <a:off x="15836900" y="66960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161925</xdr:rowOff>
    </xdr:from>
    <xdr:ext cx="405130" cy="264795"/>
    <xdr:sp macro="" textlink="">
      <xdr:nvSpPr>
        <xdr:cNvPr id="433" name="【認定こども園・幼稚園・保育所】&#10;有形固定資産減価償却率該当値テキスト"/>
        <xdr:cNvSpPr txBox="1"/>
      </xdr:nvSpPr>
      <xdr:spPr>
        <a:xfrm>
          <a:off x="15925800" y="66770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66675</xdr:rowOff>
    </xdr:from>
    <xdr:to xmlns:xdr="http://schemas.openxmlformats.org/drawingml/2006/spreadsheetDrawing">
      <xdr:col>81</xdr:col>
      <xdr:colOff>101600</xdr:colOff>
      <xdr:row>39</xdr:row>
      <xdr:rowOff>170180</xdr:rowOff>
    </xdr:to>
    <xdr:sp macro="" textlink="">
      <xdr:nvSpPr>
        <xdr:cNvPr id="434" name="楕円 433"/>
        <xdr:cNvSpPr/>
      </xdr:nvSpPr>
      <xdr:spPr>
        <a:xfrm>
          <a:off x="15019020" y="67532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60960</xdr:rowOff>
    </xdr:from>
    <xdr:to xmlns:xdr="http://schemas.openxmlformats.org/drawingml/2006/spreadsheetDrawing">
      <xdr:col>85</xdr:col>
      <xdr:colOff>127000</xdr:colOff>
      <xdr:row>39</xdr:row>
      <xdr:rowOff>118110</xdr:rowOff>
    </xdr:to>
    <xdr:cxnSp macro="">
      <xdr:nvCxnSpPr>
        <xdr:cNvPr id="435" name="直線コネクタ 434"/>
        <xdr:cNvCxnSpPr/>
      </xdr:nvCxnSpPr>
      <xdr:spPr>
        <a:xfrm flipV="1">
          <a:off x="15069820" y="6747510"/>
          <a:ext cx="8178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13970</xdr:rowOff>
    </xdr:from>
    <xdr:to xmlns:xdr="http://schemas.openxmlformats.org/drawingml/2006/spreadsheetDrawing">
      <xdr:col>76</xdr:col>
      <xdr:colOff>165100</xdr:colOff>
      <xdr:row>41</xdr:row>
      <xdr:rowOff>118110</xdr:rowOff>
    </xdr:to>
    <xdr:sp macro="" textlink="">
      <xdr:nvSpPr>
        <xdr:cNvPr id="436" name="楕円 435"/>
        <xdr:cNvSpPr/>
      </xdr:nvSpPr>
      <xdr:spPr>
        <a:xfrm>
          <a:off x="14155420" y="70434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118110</xdr:rowOff>
    </xdr:from>
    <xdr:to xmlns:xdr="http://schemas.openxmlformats.org/drawingml/2006/spreadsheetDrawing">
      <xdr:col>81</xdr:col>
      <xdr:colOff>50800</xdr:colOff>
      <xdr:row>41</xdr:row>
      <xdr:rowOff>66675</xdr:rowOff>
    </xdr:to>
    <xdr:cxnSp macro="">
      <xdr:nvCxnSpPr>
        <xdr:cNvPr id="437" name="直線コネクタ 436"/>
        <xdr:cNvCxnSpPr/>
      </xdr:nvCxnSpPr>
      <xdr:spPr>
        <a:xfrm flipV="1">
          <a:off x="14206220" y="6804660"/>
          <a:ext cx="8636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27940</xdr:rowOff>
    </xdr:from>
    <xdr:to xmlns:xdr="http://schemas.openxmlformats.org/drawingml/2006/spreadsheetDrawing">
      <xdr:col>72</xdr:col>
      <xdr:colOff>38100</xdr:colOff>
      <xdr:row>41</xdr:row>
      <xdr:rowOff>132080</xdr:rowOff>
    </xdr:to>
    <xdr:sp macro="" textlink="">
      <xdr:nvSpPr>
        <xdr:cNvPr id="438" name="楕円 437"/>
        <xdr:cNvSpPr/>
      </xdr:nvSpPr>
      <xdr:spPr>
        <a:xfrm>
          <a:off x="13291820" y="705739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66675</xdr:rowOff>
    </xdr:from>
    <xdr:to xmlns:xdr="http://schemas.openxmlformats.org/drawingml/2006/spreadsheetDrawing">
      <xdr:col>76</xdr:col>
      <xdr:colOff>114300</xdr:colOff>
      <xdr:row>41</xdr:row>
      <xdr:rowOff>80010</xdr:rowOff>
    </xdr:to>
    <xdr:cxnSp macro="">
      <xdr:nvCxnSpPr>
        <xdr:cNvPr id="439" name="直線コネクタ 438"/>
        <xdr:cNvCxnSpPr/>
      </xdr:nvCxnSpPr>
      <xdr:spPr>
        <a:xfrm flipV="1">
          <a:off x="13342620" y="709612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76200</xdr:rowOff>
    </xdr:from>
    <xdr:to xmlns:xdr="http://schemas.openxmlformats.org/drawingml/2006/spreadsheetDrawing">
      <xdr:col>67</xdr:col>
      <xdr:colOff>101600</xdr:colOff>
      <xdr:row>42</xdr:row>
      <xdr:rowOff>4445</xdr:rowOff>
    </xdr:to>
    <xdr:sp macro="" textlink="">
      <xdr:nvSpPr>
        <xdr:cNvPr id="440" name="楕円 439"/>
        <xdr:cNvSpPr/>
      </xdr:nvSpPr>
      <xdr:spPr>
        <a:xfrm>
          <a:off x="12423140" y="7105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80010</xdr:rowOff>
    </xdr:from>
    <xdr:to xmlns:xdr="http://schemas.openxmlformats.org/drawingml/2006/spreadsheetDrawing">
      <xdr:col>71</xdr:col>
      <xdr:colOff>177800</xdr:colOff>
      <xdr:row>41</xdr:row>
      <xdr:rowOff>127635</xdr:rowOff>
    </xdr:to>
    <xdr:cxnSp macro="">
      <xdr:nvCxnSpPr>
        <xdr:cNvPr id="441" name="直線コネクタ 440"/>
        <xdr:cNvCxnSpPr/>
      </xdr:nvCxnSpPr>
      <xdr:spPr>
        <a:xfrm flipV="1">
          <a:off x="12473940" y="7109460"/>
          <a:ext cx="8686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125095</xdr:rowOff>
    </xdr:from>
    <xdr:ext cx="405130" cy="264160"/>
    <xdr:sp macro="" textlink="">
      <xdr:nvSpPr>
        <xdr:cNvPr id="442" name="n_1aveValue【認定こども園・幼稚園・保育所】&#10;有形固定資産減価償却率"/>
        <xdr:cNvSpPr txBox="1"/>
      </xdr:nvSpPr>
      <xdr:spPr>
        <a:xfrm>
          <a:off x="14859635" y="629729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171450</xdr:rowOff>
    </xdr:from>
    <xdr:ext cx="403860" cy="264795"/>
    <xdr:sp macro="" textlink="">
      <xdr:nvSpPr>
        <xdr:cNvPr id="443" name="n_2aveValue【認定こども園・幼稚園・保育所】&#10;有形固定資産減価償却率"/>
        <xdr:cNvSpPr txBox="1"/>
      </xdr:nvSpPr>
      <xdr:spPr>
        <a:xfrm>
          <a:off x="14008735" y="634365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3860" cy="263525"/>
    <xdr:sp macro="" textlink="">
      <xdr:nvSpPr>
        <xdr:cNvPr id="444" name="n_3aveValue【認定こども園・幼稚園・保育所】&#10;有形固定資産減価償却率"/>
        <xdr:cNvSpPr txBox="1"/>
      </xdr:nvSpPr>
      <xdr:spPr>
        <a:xfrm>
          <a:off x="13145135" y="6340475"/>
          <a:ext cx="403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140335</xdr:rowOff>
    </xdr:from>
    <xdr:ext cx="405130" cy="264795"/>
    <xdr:sp macro="" textlink="">
      <xdr:nvSpPr>
        <xdr:cNvPr id="445" name="n_4aveValue【認定こども園・幼稚園・保育所】&#10;有形固定資産減価償却率"/>
        <xdr:cNvSpPr txBox="1"/>
      </xdr:nvSpPr>
      <xdr:spPr>
        <a:xfrm>
          <a:off x="12276455" y="631253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161290</xdr:rowOff>
    </xdr:from>
    <xdr:ext cx="405130" cy="264795"/>
    <xdr:sp macro="" textlink="">
      <xdr:nvSpPr>
        <xdr:cNvPr id="446" name="n_1mainValue【認定こども園・幼稚園・保育所】&#10;有形固定資産減価償却率"/>
        <xdr:cNvSpPr txBox="1"/>
      </xdr:nvSpPr>
      <xdr:spPr>
        <a:xfrm>
          <a:off x="14859635" y="68478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109220</xdr:rowOff>
    </xdr:from>
    <xdr:ext cx="403860" cy="263525"/>
    <xdr:sp macro="" textlink="">
      <xdr:nvSpPr>
        <xdr:cNvPr id="447" name="n_2mainValue【認定こども園・幼稚園・保育所】&#10;有形固定資産減価償却率"/>
        <xdr:cNvSpPr txBox="1"/>
      </xdr:nvSpPr>
      <xdr:spPr>
        <a:xfrm>
          <a:off x="14008735" y="7138670"/>
          <a:ext cx="403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123190</xdr:rowOff>
    </xdr:from>
    <xdr:ext cx="403860" cy="264160"/>
    <xdr:sp macro="" textlink="">
      <xdr:nvSpPr>
        <xdr:cNvPr id="448" name="n_3mainValue【認定こども園・幼稚園・保育所】&#10;有形固定資産減価償却率"/>
        <xdr:cNvSpPr txBox="1"/>
      </xdr:nvSpPr>
      <xdr:spPr>
        <a:xfrm>
          <a:off x="13145135" y="715264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170815</xdr:rowOff>
    </xdr:from>
    <xdr:ext cx="405130" cy="263525"/>
    <xdr:sp macro="" textlink="">
      <xdr:nvSpPr>
        <xdr:cNvPr id="449" name="n_4mainValue【認定こども園・幼稚園・保育所】&#10;有形固定資産減価償却率"/>
        <xdr:cNvSpPr txBox="1"/>
      </xdr:nvSpPr>
      <xdr:spPr>
        <a:xfrm>
          <a:off x="12276455" y="720026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450" name="正方形/長方形 449"/>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451" name="正方形/長方形 450"/>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452" name="正方形/長方形 451"/>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453" name="正方形/長方形 452"/>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454" name="正方形/長方形 453"/>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455" name="正方形/長方形 454"/>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456" name="正方形/長方形 455"/>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57" name="正方形/長方形 456"/>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458" name="テキスト ボックス 457"/>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459" name="直線コネクタ 458"/>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136525</xdr:rowOff>
    </xdr:from>
    <xdr:to xmlns:xdr="http://schemas.openxmlformats.org/drawingml/2006/spreadsheetDrawing">
      <xdr:col>120</xdr:col>
      <xdr:colOff>114300</xdr:colOff>
      <xdr:row>41</xdr:row>
      <xdr:rowOff>136525</xdr:rowOff>
    </xdr:to>
    <xdr:cxnSp macro="">
      <xdr:nvCxnSpPr>
        <xdr:cNvPr id="460" name="直線コネクタ 459"/>
        <xdr:cNvCxnSpPr/>
      </xdr:nvCxnSpPr>
      <xdr:spPr>
        <a:xfrm>
          <a:off x="1780032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166370</xdr:rowOff>
    </xdr:from>
    <xdr:ext cx="467360" cy="263525"/>
    <xdr:sp macro="" textlink="">
      <xdr:nvSpPr>
        <xdr:cNvPr id="461" name="テキスト ボックス 460"/>
        <xdr:cNvSpPr txBox="1"/>
      </xdr:nvSpPr>
      <xdr:spPr>
        <a:xfrm>
          <a:off x="17348200" y="702437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19685</xdr:rowOff>
    </xdr:from>
    <xdr:to xmlns:xdr="http://schemas.openxmlformats.org/drawingml/2006/spreadsheetDrawing">
      <xdr:col>120</xdr:col>
      <xdr:colOff>114300</xdr:colOff>
      <xdr:row>39</xdr:row>
      <xdr:rowOff>19685</xdr:rowOff>
    </xdr:to>
    <xdr:cxnSp macro="">
      <xdr:nvCxnSpPr>
        <xdr:cNvPr id="462" name="直線コネクタ 461"/>
        <xdr:cNvCxnSpPr/>
      </xdr:nvCxnSpPr>
      <xdr:spPr>
        <a:xfrm>
          <a:off x="1780032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48895</xdr:rowOff>
    </xdr:from>
    <xdr:ext cx="467360" cy="264795"/>
    <xdr:sp macro="" textlink="">
      <xdr:nvSpPr>
        <xdr:cNvPr id="463" name="テキスト ボックス 462"/>
        <xdr:cNvSpPr txBox="1"/>
      </xdr:nvSpPr>
      <xdr:spPr>
        <a:xfrm>
          <a:off x="17348200" y="65639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78105</xdr:rowOff>
    </xdr:from>
    <xdr:to xmlns:xdr="http://schemas.openxmlformats.org/drawingml/2006/spreadsheetDrawing">
      <xdr:col>120</xdr:col>
      <xdr:colOff>114300</xdr:colOff>
      <xdr:row>36</xdr:row>
      <xdr:rowOff>78105</xdr:rowOff>
    </xdr:to>
    <xdr:cxnSp macro="">
      <xdr:nvCxnSpPr>
        <xdr:cNvPr id="464" name="直線コネクタ 463"/>
        <xdr:cNvCxnSpPr/>
      </xdr:nvCxnSpPr>
      <xdr:spPr>
        <a:xfrm>
          <a:off x="1780032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107315</xdr:rowOff>
    </xdr:from>
    <xdr:ext cx="467360" cy="264795"/>
    <xdr:sp macro="" textlink="">
      <xdr:nvSpPr>
        <xdr:cNvPr id="465" name="テキスト ボックス 464"/>
        <xdr:cNvSpPr txBox="1"/>
      </xdr:nvSpPr>
      <xdr:spPr>
        <a:xfrm>
          <a:off x="17348200" y="61080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136525</xdr:rowOff>
    </xdr:from>
    <xdr:to xmlns:xdr="http://schemas.openxmlformats.org/drawingml/2006/spreadsheetDrawing">
      <xdr:col>120</xdr:col>
      <xdr:colOff>114300</xdr:colOff>
      <xdr:row>33</xdr:row>
      <xdr:rowOff>136525</xdr:rowOff>
    </xdr:to>
    <xdr:cxnSp macro="">
      <xdr:nvCxnSpPr>
        <xdr:cNvPr id="466" name="直線コネクタ 465"/>
        <xdr:cNvCxnSpPr/>
      </xdr:nvCxnSpPr>
      <xdr:spPr>
        <a:xfrm>
          <a:off x="1780032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166370</xdr:rowOff>
    </xdr:from>
    <xdr:ext cx="467360" cy="263525"/>
    <xdr:sp macro="" textlink="">
      <xdr:nvSpPr>
        <xdr:cNvPr id="467" name="テキスト ボックス 466"/>
        <xdr:cNvSpPr txBox="1"/>
      </xdr:nvSpPr>
      <xdr:spPr>
        <a:xfrm>
          <a:off x="17348200" y="565277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68" name="直線コネクタ 467"/>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48895</xdr:rowOff>
    </xdr:from>
    <xdr:ext cx="467360" cy="264795"/>
    <xdr:sp macro="" textlink="">
      <xdr:nvSpPr>
        <xdr:cNvPr id="469" name="テキスト ボックス 468"/>
        <xdr:cNvSpPr txBox="1"/>
      </xdr:nvSpPr>
      <xdr:spPr>
        <a:xfrm>
          <a:off x="17348200" y="51923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70" name="【認定こども園・幼稚園・保育所】&#10;一人当たり面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132080</xdr:rowOff>
    </xdr:from>
    <xdr:to xmlns:xdr="http://schemas.openxmlformats.org/drawingml/2006/spreadsheetDrawing">
      <xdr:col>116</xdr:col>
      <xdr:colOff>62865</xdr:colOff>
      <xdr:row>41</xdr:row>
      <xdr:rowOff>120650</xdr:rowOff>
    </xdr:to>
    <xdr:cxnSp macro="">
      <xdr:nvCxnSpPr>
        <xdr:cNvPr id="471" name="直線コネクタ 470"/>
        <xdr:cNvCxnSpPr/>
      </xdr:nvCxnSpPr>
      <xdr:spPr>
        <a:xfrm flipV="1">
          <a:off x="21571585" y="578993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123825</xdr:rowOff>
    </xdr:from>
    <xdr:ext cx="469900" cy="264160"/>
    <xdr:sp macro="" textlink="">
      <xdr:nvSpPr>
        <xdr:cNvPr id="472" name="【認定こども園・幼稚園・保育所】&#10;一人当たり面積最小値テキスト"/>
        <xdr:cNvSpPr txBox="1"/>
      </xdr:nvSpPr>
      <xdr:spPr>
        <a:xfrm>
          <a:off x="21610320" y="715327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120650</xdr:rowOff>
    </xdr:from>
    <xdr:to xmlns:xdr="http://schemas.openxmlformats.org/drawingml/2006/spreadsheetDrawing">
      <xdr:col>116</xdr:col>
      <xdr:colOff>152400</xdr:colOff>
      <xdr:row>41</xdr:row>
      <xdr:rowOff>120650</xdr:rowOff>
    </xdr:to>
    <xdr:cxnSp macro="">
      <xdr:nvCxnSpPr>
        <xdr:cNvPr id="473" name="直線コネクタ 472"/>
        <xdr:cNvCxnSpPr/>
      </xdr:nvCxnSpPr>
      <xdr:spPr>
        <a:xfrm>
          <a:off x="21488400" y="7150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77470</xdr:rowOff>
    </xdr:from>
    <xdr:ext cx="469900" cy="264160"/>
    <xdr:sp macro="" textlink="">
      <xdr:nvSpPr>
        <xdr:cNvPr id="474" name="【認定こども園・幼稚園・保育所】&#10;一人当たり面積最大値テキスト"/>
        <xdr:cNvSpPr txBox="1"/>
      </xdr:nvSpPr>
      <xdr:spPr>
        <a:xfrm>
          <a:off x="21610320" y="55638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132080</xdr:rowOff>
    </xdr:from>
    <xdr:to xmlns:xdr="http://schemas.openxmlformats.org/drawingml/2006/spreadsheetDrawing">
      <xdr:col>116</xdr:col>
      <xdr:colOff>152400</xdr:colOff>
      <xdr:row>33</xdr:row>
      <xdr:rowOff>132080</xdr:rowOff>
    </xdr:to>
    <xdr:cxnSp macro="">
      <xdr:nvCxnSpPr>
        <xdr:cNvPr id="475" name="直線コネクタ 474"/>
        <xdr:cNvCxnSpPr/>
      </xdr:nvCxnSpPr>
      <xdr:spPr>
        <a:xfrm>
          <a:off x="21488400" y="5789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135255</xdr:rowOff>
    </xdr:from>
    <xdr:ext cx="469900" cy="264160"/>
    <xdr:sp macro="" textlink="">
      <xdr:nvSpPr>
        <xdr:cNvPr id="476" name="【認定こども園・幼稚園・保育所】&#10;一人当たり面積平均値テキスト"/>
        <xdr:cNvSpPr txBox="1"/>
      </xdr:nvSpPr>
      <xdr:spPr>
        <a:xfrm>
          <a:off x="21610320" y="6650355"/>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157480</xdr:rowOff>
    </xdr:from>
    <xdr:to xmlns:xdr="http://schemas.openxmlformats.org/drawingml/2006/spreadsheetDrawing">
      <xdr:col>116</xdr:col>
      <xdr:colOff>114300</xdr:colOff>
      <xdr:row>39</xdr:row>
      <xdr:rowOff>86360</xdr:rowOff>
    </xdr:to>
    <xdr:sp macro="" textlink="">
      <xdr:nvSpPr>
        <xdr:cNvPr id="477" name="フローチャート: 判断 476"/>
        <xdr:cNvSpPr/>
      </xdr:nvSpPr>
      <xdr:spPr>
        <a:xfrm>
          <a:off x="21521420" y="66725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157480</xdr:rowOff>
    </xdr:from>
    <xdr:to xmlns:xdr="http://schemas.openxmlformats.org/drawingml/2006/spreadsheetDrawing">
      <xdr:col>112</xdr:col>
      <xdr:colOff>38100</xdr:colOff>
      <xdr:row>39</xdr:row>
      <xdr:rowOff>86360</xdr:rowOff>
    </xdr:to>
    <xdr:sp macro="" textlink="">
      <xdr:nvSpPr>
        <xdr:cNvPr id="478" name="フローチャート: 判断 477"/>
        <xdr:cNvSpPr/>
      </xdr:nvSpPr>
      <xdr:spPr>
        <a:xfrm>
          <a:off x="20708620" y="66725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104140</xdr:rowOff>
    </xdr:to>
    <xdr:sp macro="" textlink="">
      <xdr:nvSpPr>
        <xdr:cNvPr id="479" name="フローチャート: 判断 478"/>
        <xdr:cNvSpPr/>
      </xdr:nvSpPr>
      <xdr:spPr>
        <a:xfrm>
          <a:off x="19839940" y="66865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115570</xdr:rowOff>
    </xdr:to>
    <xdr:sp macro="" textlink="">
      <xdr:nvSpPr>
        <xdr:cNvPr id="480" name="フローチャート: 判断 479"/>
        <xdr:cNvSpPr/>
      </xdr:nvSpPr>
      <xdr:spPr>
        <a:xfrm>
          <a:off x="18976340" y="66979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111125</xdr:rowOff>
    </xdr:to>
    <xdr:sp macro="" textlink="">
      <xdr:nvSpPr>
        <xdr:cNvPr id="481" name="フローチャート: 判断 480"/>
        <xdr:cNvSpPr/>
      </xdr:nvSpPr>
      <xdr:spPr>
        <a:xfrm>
          <a:off x="18112740" y="66941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0730" cy="263525"/>
    <xdr:sp macro="" textlink="">
      <xdr:nvSpPr>
        <xdr:cNvPr id="482" name="テキスト ボックス 481"/>
        <xdr:cNvSpPr txBox="1"/>
      </xdr:nvSpPr>
      <xdr:spPr>
        <a:xfrm>
          <a:off x="21386800" y="7619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3525"/>
    <xdr:sp macro="" textlink="">
      <xdr:nvSpPr>
        <xdr:cNvPr id="483" name="テキスト ボックス 482"/>
        <xdr:cNvSpPr txBox="1"/>
      </xdr:nvSpPr>
      <xdr:spPr>
        <a:xfrm>
          <a:off x="2057400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0730" cy="263525"/>
    <xdr:sp macro="" textlink="">
      <xdr:nvSpPr>
        <xdr:cNvPr id="484" name="テキスト ボックス 483"/>
        <xdr:cNvSpPr txBox="1"/>
      </xdr:nvSpPr>
      <xdr:spPr>
        <a:xfrm>
          <a:off x="19705320" y="7619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3525"/>
    <xdr:sp macro="" textlink="">
      <xdr:nvSpPr>
        <xdr:cNvPr id="485" name="テキスト ボックス 484"/>
        <xdr:cNvSpPr txBox="1"/>
      </xdr:nvSpPr>
      <xdr:spPr>
        <a:xfrm>
          <a:off x="1884172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3525"/>
    <xdr:sp macro="" textlink="">
      <xdr:nvSpPr>
        <xdr:cNvPr id="486" name="テキスト ボックス 485"/>
        <xdr:cNvSpPr txBox="1"/>
      </xdr:nvSpPr>
      <xdr:spPr>
        <a:xfrm>
          <a:off x="17978120" y="7619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15240</xdr:rowOff>
    </xdr:to>
    <xdr:sp macro="" textlink="">
      <xdr:nvSpPr>
        <xdr:cNvPr id="487" name="楕円 486"/>
        <xdr:cNvSpPr/>
      </xdr:nvSpPr>
      <xdr:spPr>
        <a:xfrm>
          <a:off x="21521420" y="660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110490</xdr:rowOff>
    </xdr:from>
    <xdr:ext cx="469900" cy="263525"/>
    <xdr:sp macro="" textlink="">
      <xdr:nvSpPr>
        <xdr:cNvPr id="488" name="【認定こども園・幼稚園・保育所】&#10;一人当たり面積該当値テキスト"/>
        <xdr:cNvSpPr txBox="1"/>
      </xdr:nvSpPr>
      <xdr:spPr>
        <a:xfrm>
          <a:off x="21610320" y="645414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90170</xdr:rowOff>
    </xdr:to>
    <xdr:sp macro="" textlink="">
      <xdr:nvSpPr>
        <xdr:cNvPr id="489" name="楕円 488"/>
        <xdr:cNvSpPr/>
      </xdr:nvSpPr>
      <xdr:spPr>
        <a:xfrm>
          <a:off x="20708620" y="65055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38100</xdr:rowOff>
    </xdr:from>
    <xdr:to xmlns:xdr="http://schemas.openxmlformats.org/drawingml/2006/spreadsheetDrawing">
      <xdr:col>116</xdr:col>
      <xdr:colOff>63500</xdr:colOff>
      <xdr:row>38</xdr:row>
      <xdr:rowOff>139065</xdr:rowOff>
    </xdr:to>
    <xdr:cxnSp macro="">
      <xdr:nvCxnSpPr>
        <xdr:cNvPr id="490" name="直線コネクタ 489"/>
        <xdr:cNvCxnSpPr/>
      </xdr:nvCxnSpPr>
      <xdr:spPr>
        <a:xfrm>
          <a:off x="20759420" y="6553200"/>
          <a:ext cx="8128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166370</xdr:rowOff>
    </xdr:from>
    <xdr:to xmlns:xdr="http://schemas.openxmlformats.org/drawingml/2006/spreadsheetDrawing">
      <xdr:col>107</xdr:col>
      <xdr:colOff>101600</xdr:colOff>
      <xdr:row>38</xdr:row>
      <xdr:rowOff>94615</xdr:rowOff>
    </xdr:to>
    <xdr:sp macro="" textlink="">
      <xdr:nvSpPr>
        <xdr:cNvPr id="491" name="楕円 490"/>
        <xdr:cNvSpPr/>
      </xdr:nvSpPr>
      <xdr:spPr>
        <a:xfrm>
          <a:off x="19839940" y="6510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38100</xdr:rowOff>
    </xdr:from>
    <xdr:to xmlns:xdr="http://schemas.openxmlformats.org/drawingml/2006/spreadsheetDrawing">
      <xdr:col>111</xdr:col>
      <xdr:colOff>177800</xdr:colOff>
      <xdr:row>38</xdr:row>
      <xdr:rowOff>43180</xdr:rowOff>
    </xdr:to>
    <xdr:cxnSp macro="">
      <xdr:nvCxnSpPr>
        <xdr:cNvPr id="492" name="直線コネクタ 491"/>
        <xdr:cNvCxnSpPr/>
      </xdr:nvCxnSpPr>
      <xdr:spPr>
        <a:xfrm flipV="1">
          <a:off x="19890740" y="655320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95885</xdr:rowOff>
    </xdr:from>
    <xdr:to xmlns:xdr="http://schemas.openxmlformats.org/drawingml/2006/spreadsheetDrawing">
      <xdr:col>102</xdr:col>
      <xdr:colOff>165100</xdr:colOff>
      <xdr:row>39</xdr:row>
      <xdr:rowOff>24765</xdr:rowOff>
    </xdr:to>
    <xdr:sp macro="" textlink="">
      <xdr:nvSpPr>
        <xdr:cNvPr id="493" name="楕円 492"/>
        <xdr:cNvSpPr/>
      </xdr:nvSpPr>
      <xdr:spPr>
        <a:xfrm>
          <a:off x="18976340" y="66109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43180</xdr:rowOff>
    </xdr:from>
    <xdr:to xmlns:xdr="http://schemas.openxmlformats.org/drawingml/2006/spreadsheetDrawing">
      <xdr:col>107</xdr:col>
      <xdr:colOff>50800</xdr:colOff>
      <xdr:row>38</xdr:row>
      <xdr:rowOff>147955</xdr:rowOff>
    </xdr:to>
    <xdr:cxnSp macro="">
      <xdr:nvCxnSpPr>
        <xdr:cNvPr id="494" name="直線コネクタ 493"/>
        <xdr:cNvCxnSpPr/>
      </xdr:nvCxnSpPr>
      <xdr:spPr>
        <a:xfrm flipV="1">
          <a:off x="19027140" y="6558280"/>
          <a:ext cx="8636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99060</xdr:rowOff>
    </xdr:from>
    <xdr:to xmlns:xdr="http://schemas.openxmlformats.org/drawingml/2006/spreadsheetDrawing">
      <xdr:col>98</xdr:col>
      <xdr:colOff>38100</xdr:colOff>
      <xdr:row>39</xdr:row>
      <xdr:rowOff>27305</xdr:rowOff>
    </xdr:to>
    <xdr:sp macro="" textlink="">
      <xdr:nvSpPr>
        <xdr:cNvPr id="495" name="楕円 494"/>
        <xdr:cNvSpPr/>
      </xdr:nvSpPr>
      <xdr:spPr>
        <a:xfrm>
          <a:off x="18112740" y="661416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147955</xdr:rowOff>
    </xdr:from>
    <xdr:to xmlns:xdr="http://schemas.openxmlformats.org/drawingml/2006/spreadsheetDrawing">
      <xdr:col>102</xdr:col>
      <xdr:colOff>114300</xdr:colOff>
      <xdr:row>38</xdr:row>
      <xdr:rowOff>150495</xdr:rowOff>
    </xdr:to>
    <xdr:cxnSp macro="">
      <xdr:nvCxnSpPr>
        <xdr:cNvPr id="496" name="直線コネクタ 495"/>
        <xdr:cNvCxnSpPr/>
      </xdr:nvCxnSpPr>
      <xdr:spPr>
        <a:xfrm flipV="1">
          <a:off x="18163540" y="666305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76835</xdr:rowOff>
    </xdr:from>
    <xdr:ext cx="469900" cy="264160"/>
    <xdr:sp macro="" textlink="">
      <xdr:nvSpPr>
        <xdr:cNvPr id="497" name="n_1aveValue【認定こども園・幼稚園・保育所】&#10;一人当たり面積"/>
        <xdr:cNvSpPr txBox="1"/>
      </xdr:nvSpPr>
      <xdr:spPr>
        <a:xfrm>
          <a:off x="20516850" y="67633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94615</xdr:rowOff>
    </xdr:from>
    <xdr:ext cx="468630" cy="264160"/>
    <xdr:sp macro="" textlink="">
      <xdr:nvSpPr>
        <xdr:cNvPr id="498" name="n_2aveValue【認定こども園・幼稚園・保育所】&#10;一人当たり面積"/>
        <xdr:cNvSpPr txBox="1"/>
      </xdr:nvSpPr>
      <xdr:spPr>
        <a:xfrm>
          <a:off x="19660870" y="678116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106045</xdr:rowOff>
    </xdr:from>
    <xdr:ext cx="468630" cy="264795"/>
    <xdr:sp macro="" textlink="">
      <xdr:nvSpPr>
        <xdr:cNvPr id="499" name="n_3aveValue【認定こども園・幼稚園・保育所】&#10;一人当たり面積"/>
        <xdr:cNvSpPr txBox="1"/>
      </xdr:nvSpPr>
      <xdr:spPr>
        <a:xfrm>
          <a:off x="18797270" y="679259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102235</xdr:rowOff>
    </xdr:from>
    <xdr:ext cx="469900" cy="264160"/>
    <xdr:sp macro="" textlink="">
      <xdr:nvSpPr>
        <xdr:cNvPr id="500" name="n_4aveValue【認定こども園・幼稚園・保育所】&#10;一人当たり面積"/>
        <xdr:cNvSpPr txBox="1"/>
      </xdr:nvSpPr>
      <xdr:spPr>
        <a:xfrm>
          <a:off x="17933670" y="67887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106680</xdr:rowOff>
    </xdr:from>
    <xdr:ext cx="469900" cy="265430"/>
    <xdr:sp macro="" textlink="">
      <xdr:nvSpPr>
        <xdr:cNvPr id="501" name="n_1mainValue【認定こども園・幼稚園・保育所】&#10;一人当たり面積"/>
        <xdr:cNvSpPr txBox="1"/>
      </xdr:nvSpPr>
      <xdr:spPr>
        <a:xfrm>
          <a:off x="20516850" y="627888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111760</xdr:rowOff>
    </xdr:from>
    <xdr:ext cx="468630" cy="263525"/>
    <xdr:sp macro="" textlink="">
      <xdr:nvSpPr>
        <xdr:cNvPr id="502" name="n_2mainValue【認定こども園・幼稚園・保育所】&#10;一人当たり面積"/>
        <xdr:cNvSpPr txBox="1"/>
      </xdr:nvSpPr>
      <xdr:spPr>
        <a:xfrm>
          <a:off x="19660870" y="628396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41910</xdr:rowOff>
    </xdr:from>
    <xdr:ext cx="468630" cy="264160"/>
    <xdr:sp macro="" textlink="">
      <xdr:nvSpPr>
        <xdr:cNvPr id="503" name="n_3mainValue【認定こども園・幼稚園・保育所】&#10;一人当たり面積"/>
        <xdr:cNvSpPr txBox="1"/>
      </xdr:nvSpPr>
      <xdr:spPr>
        <a:xfrm>
          <a:off x="18797270" y="638556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44450</xdr:rowOff>
    </xdr:from>
    <xdr:ext cx="469900" cy="264160"/>
    <xdr:sp macro="" textlink="">
      <xdr:nvSpPr>
        <xdr:cNvPr id="504" name="n_4mainValue【認定こども園・幼稚園・保育所】&#10;一人当たり面積"/>
        <xdr:cNvSpPr txBox="1"/>
      </xdr:nvSpPr>
      <xdr:spPr>
        <a:xfrm>
          <a:off x="17933670" y="638810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05" name="正方形/長方形 504"/>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06" name="正方形/長方形 505"/>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07" name="正方形/長方形 506"/>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508" name="正方形/長方形 507"/>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509" name="正方形/長方形 508"/>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510" name="正方形/長方形 509"/>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511" name="正方形/長方形 510"/>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12" name="正方形/長方形 511"/>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7180" cy="231140"/>
    <xdr:sp macro="" textlink="">
      <xdr:nvSpPr>
        <xdr:cNvPr id="513" name="テキスト ボックス 512"/>
        <xdr:cNvSpPr txBox="1"/>
      </xdr:nvSpPr>
      <xdr:spPr>
        <a:xfrm>
          <a:off x="12077700" y="8954135"/>
          <a:ext cx="29718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514" name="直線コネクタ 513"/>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3525"/>
    <xdr:sp macro="" textlink="">
      <xdr:nvSpPr>
        <xdr:cNvPr id="515" name="テキスト ボックス 514"/>
        <xdr:cNvSpPr txBox="1"/>
      </xdr:nvSpPr>
      <xdr:spPr>
        <a:xfrm>
          <a:off x="11663680" y="1129093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16" name="直線コネクタ 515"/>
        <xdr:cNvCxnSpPr/>
      </xdr:nvCxnSpPr>
      <xdr:spPr>
        <a:xfrm>
          <a:off x="1211580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29845</xdr:rowOff>
    </xdr:from>
    <xdr:ext cx="467360" cy="264160"/>
    <xdr:sp macro="" textlink="">
      <xdr:nvSpPr>
        <xdr:cNvPr id="517" name="テキスト ボックス 516"/>
        <xdr:cNvSpPr txBox="1"/>
      </xdr:nvSpPr>
      <xdr:spPr>
        <a:xfrm>
          <a:off x="11663680" y="108311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58420</xdr:rowOff>
    </xdr:from>
    <xdr:to xmlns:xdr="http://schemas.openxmlformats.org/drawingml/2006/spreadsheetDrawing">
      <xdr:col>89</xdr:col>
      <xdr:colOff>177800</xdr:colOff>
      <xdr:row>61</xdr:row>
      <xdr:rowOff>58420</xdr:rowOff>
    </xdr:to>
    <xdr:cxnSp macro="">
      <xdr:nvCxnSpPr>
        <xdr:cNvPr id="518" name="直線コネクタ 517"/>
        <xdr:cNvCxnSpPr/>
      </xdr:nvCxnSpPr>
      <xdr:spPr>
        <a:xfrm>
          <a:off x="12115800" y="10516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88265</xdr:rowOff>
    </xdr:from>
    <xdr:ext cx="403225" cy="263525"/>
    <xdr:sp macro="" textlink="">
      <xdr:nvSpPr>
        <xdr:cNvPr id="519" name="テキスト ボックス 518"/>
        <xdr:cNvSpPr txBox="1"/>
      </xdr:nvSpPr>
      <xdr:spPr>
        <a:xfrm>
          <a:off x="11722735" y="1037526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116840</xdr:rowOff>
    </xdr:from>
    <xdr:to xmlns:xdr="http://schemas.openxmlformats.org/drawingml/2006/spreadsheetDrawing">
      <xdr:col>89</xdr:col>
      <xdr:colOff>177800</xdr:colOff>
      <xdr:row>58</xdr:row>
      <xdr:rowOff>116840</xdr:rowOff>
    </xdr:to>
    <xdr:cxnSp macro="">
      <xdr:nvCxnSpPr>
        <xdr:cNvPr id="520" name="直線コネクタ 519"/>
        <xdr:cNvCxnSpPr/>
      </xdr:nvCxnSpPr>
      <xdr:spPr>
        <a:xfrm>
          <a:off x="12115800" y="100609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146685</xdr:rowOff>
    </xdr:from>
    <xdr:ext cx="403225" cy="263525"/>
    <xdr:sp macro="" textlink="">
      <xdr:nvSpPr>
        <xdr:cNvPr id="521" name="テキスト ボックス 520"/>
        <xdr:cNvSpPr txBox="1"/>
      </xdr:nvSpPr>
      <xdr:spPr>
        <a:xfrm>
          <a:off x="11722735" y="991933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2" name="直線コネクタ 521"/>
        <xdr:cNvCxnSpPr/>
      </xdr:nvCxnSpPr>
      <xdr:spPr>
        <a:xfrm>
          <a:off x="1211580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29845</xdr:rowOff>
    </xdr:from>
    <xdr:ext cx="403225" cy="264160"/>
    <xdr:sp macro="" textlink="">
      <xdr:nvSpPr>
        <xdr:cNvPr id="523" name="テキスト ボックス 522"/>
        <xdr:cNvSpPr txBox="1"/>
      </xdr:nvSpPr>
      <xdr:spPr>
        <a:xfrm>
          <a:off x="11722735" y="945959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524" name="直線コネクタ 523"/>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88265</xdr:rowOff>
    </xdr:from>
    <xdr:ext cx="403225" cy="263525"/>
    <xdr:sp macro="" textlink="">
      <xdr:nvSpPr>
        <xdr:cNvPr id="525" name="テキスト ボックス 524"/>
        <xdr:cNvSpPr txBox="1"/>
      </xdr:nvSpPr>
      <xdr:spPr>
        <a:xfrm>
          <a:off x="11722735" y="900366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26" name="【学校施設】&#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90805</xdr:rowOff>
    </xdr:from>
    <xdr:to xmlns:xdr="http://schemas.openxmlformats.org/drawingml/2006/spreadsheetDrawing">
      <xdr:col>85</xdr:col>
      <xdr:colOff>126365</xdr:colOff>
      <xdr:row>62</xdr:row>
      <xdr:rowOff>66040</xdr:rowOff>
    </xdr:to>
    <xdr:cxnSp macro="">
      <xdr:nvCxnSpPr>
        <xdr:cNvPr id="527" name="直線コネクタ 526"/>
        <xdr:cNvCxnSpPr/>
      </xdr:nvCxnSpPr>
      <xdr:spPr>
        <a:xfrm flipV="1">
          <a:off x="15887065" y="9520555"/>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69215</xdr:rowOff>
    </xdr:from>
    <xdr:ext cx="405130" cy="264160"/>
    <xdr:sp macro="" textlink="">
      <xdr:nvSpPr>
        <xdr:cNvPr id="528" name="【学校施設】&#10;有形固定資産減価償却率最小値テキスト"/>
        <xdr:cNvSpPr txBox="1"/>
      </xdr:nvSpPr>
      <xdr:spPr>
        <a:xfrm>
          <a:off x="15925800" y="1069911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66040</xdr:rowOff>
    </xdr:from>
    <xdr:to xmlns:xdr="http://schemas.openxmlformats.org/drawingml/2006/spreadsheetDrawing">
      <xdr:col>86</xdr:col>
      <xdr:colOff>25400</xdr:colOff>
      <xdr:row>62</xdr:row>
      <xdr:rowOff>66040</xdr:rowOff>
    </xdr:to>
    <xdr:cxnSp macro="">
      <xdr:nvCxnSpPr>
        <xdr:cNvPr id="529" name="直線コネクタ 528"/>
        <xdr:cNvCxnSpPr/>
      </xdr:nvCxnSpPr>
      <xdr:spPr>
        <a:xfrm>
          <a:off x="15798800" y="10695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36195</xdr:rowOff>
    </xdr:from>
    <xdr:ext cx="405130" cy="264160"/>
    <xdr:sp macro="" textlink="">
      <xdr:nvSpPr>
        <xdr:cNvPr id="530" name="【学校施設】&#10;有形固定資産減価償却率最大値テキスト"/>
        <xdr:cNvSpPr txBox="1"/>
      </xdr:nvSpPr>
      <xdr:spPr>
        <a:xfrm>
          <a:off x="15925800" y="929449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90805</xdr:rowOff>
    </xdr:from>
    <xdr:to xmlns:xdr="http://schemas.openxmlformats.org/drawingml/2006/spreadsheetDrawing">
      <xdr:col>86</xdr:col>
      <xdr:colOff>25400</xdr:colOff>
      <xdr:row>55</xdr:row>
      <xdr:rowOff>90805</xdr:rowOff>
    </xdr:to>
    <xdr:cxnSp macro="">
      <xdr:nvCxnSpPr>
        <xdr:cNvPr id="531" name="直線コネクタ 530"/>
        <xdr:cNvCxnSpPr/>
      </xdr:nvCxnSpPr>
      <xdr:spPr>
        <a:xfrm>
          <a:off x="15798800" y="9520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170180</xdr:rowOff>
    </xdr:from>
    <xdr:ext cx="405130" cy="263525"/>
    <xdr:sp macro="" textlink="">
      <xdr:nvSpPr>
        <xdr:cNvPr id="532" name="【学校施設】&#10;有形固定資産減価償却率平均値テキスト"/>
        <xdr:cNvSpPr txBox="1"/>
      </xdr:nvSpPr>
      <xdr:spPr>
        <a:xfrm>
          <a:off x="15925800" y="9942830"/>
          <a:ext cx="405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146685</xdr:rowOff>
    </xdr:from>
    <xdr:to xmlns:xdr="http://schemas.openxmlformats.org/drawingml/2006/spreadsheetDrawing">
      <xdr:col>85</xdr:col>
      <xdr:colOff>177800</xdr:colOff>
      <xdr:row>59</xdr:row>
      <xdr:rowOff>75565</xdr:rowOff>
    </xdr:to>
    <xdr:sp macro="" textlink="">
      <xdr:nvSpPr>
        <xdr:cNvPr id="533" name="フローチャート: 判断 532"/>
        <xdr:cNvSpPr/>
      </xdr:nvSpPr>
      <xdr:spPr>
        <a:xfrm>
          <a:off x="15836900" y="100907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111760</xdr:rowOff>
    </xdr:from>
    <xdr:to xmlns:xdr="http://schemas.openxmlformats.org/drawingml/2006/spreadsheetDrawing">
      <xdr:col>81</xdr:col>
      <xdr:colOff>101600</xdr:colOff>
      <xdr:row>59</xdr:row>
      <xdr:rowOff>40640</xdr:rowOff>
    </xdr:to>
    <xdr:sp macro="" textlink="">
      <xdr:nvSpPr>
        <xdr:cNvPr id="534" name="フローチャート: 判断 533"/>
        <xdr:cNvSpPr/>
      </xdr:nvSpPr>
      <xdr:spPr>
        <a:xfrm>
          <a:off x="15019020" y="100558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114300</xdr:rowOff>
    </xdr:from>
    <xdr:to xmlns:xdr="http://schemas.openxmlformats.org/drawingml/2006/spreadsheetDrawing">
      <xdr:col>76</xdr:col>
      <xdr:colOff>165100</xdr:colOff>
      <xdr:row>59</xdr:row>
      <xdr:rowOff>43180</xdr:rowOff>
    </xdr:to>
    <xdr:sp macro="" textlink="">
      <xdr:nvSpPr>
        <xdr:cNvPr id="535" name="フローチャート: 判断 534"/>
        <xdr:cNvSpPr/>
      </xdr:nvSpPr>
      <xdr:spPr>
        <a:xfrm>
          <a:off x="14155420" y="10058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90805</xdr:rowOff>
    </xdr:from>
    <xdr:to xmlns:xdr="http://schemas.openxmlformats.org/drawingml/2006/spreadsheetDrawing">
      <xdr:col>72</xdr:col>
      <xdr:colOff>38100</xdr:colOff>
      <xdr:row>59</xdr:row>
      <xdr:rowOff>19685</xdr:rowOff>
    </xdr:to>
    <xdr:sp macro="" textlink="">
      <xdr:nvSpPr>
        <xdr:cNvPr id="536" name="フローチャート: 判断 535"/>
        <xdr:cNvSpPr/>
      </xdr:nvSpPr>
      <xdr:spPr>
        <a:xfrm>
          <a:off x="13291820" y="100349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76835</xdr:rowOff>
    </xdr:from>
    <xdr:to xmlns:xdr="http://schemas.openxmlformats.org/drawingml/2006/spreadsheetDrawing">
      <xdr:col>67</xdr:col>
      <xdr:colOff>101600</xdr:colOff>
      <xdr:row>59</xdr:row>
      <xdr:rowOff>5080</xdr:rowOff>
    </xdr:to>
    <xdr:sp macro="" textlink="">
      <xdr:nvSpPr>
        <xdr:cNvPr id="537" name="フローチャート: 判断 536"/>
        <xdr:cNvSpPr/>
      </xdr:nvSpPr>
      <xdr:spPr>
        <a:xfrm>
          <a:off x="12423140" y="1002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538" name="テキスト ボックス 537"/>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0730" cy="264795"/>
    <xdr:sp macro="" textlink="">
      <xdr:nvSpPr>
        <xdr:cNvPr id="539" name="テキスト ボックス 538"/>
        <xdr:cNvSpPr txBox="1"/>
      </xdr:nvSpPr>
      <xdr:spPr>
        <a:xfrm>
          <a:off x="14884400" y="114300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540" name="テキスト ボックス 539"/>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541" name="テキスト ボックス 540"/>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0730" cy="264795"/>
    <xdr:sp macro="" textlink="">
      <xdr:nvSpPr>
        <xdr:cNvPr id="542" name="テキスト ボックス 541"/>
        <xdr:cNvSpPr txBox="1"/>
      </xdr:nvSpPr>
      <xdr:spPr>
        <a:xfrm>
          <a:off x="12288520" y="114300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9525</xdr:rowOff>
    </xdr:to>
    <xdr:sp macro="" textlink="">
      <xdr:nvSpPr>
        <xdr:cNvPr id="543" name="楕円 542"/>
        <xdr:cNvSpPr/>
      </xdr:nvSpPr>
      <xdr:spPr>
        <a:xfrm>
          <a:off x="15836900" y="10196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59055</xdr:rowOff>
    </xdr:from>
    <xdr:ext cx="405130" cy="264795"/>
    <xdr:sp macro="" textlink="">
      <xdr:nvSpPr>
        <xdr:cNvPr id="544" name="【学校施設】&#10;有形固定資産減価償却率該当値テキスト"/>
        <xdr:cNvSpPr txBox="1"/>
      </xdr:nvSpPr>
      <xdr:spPr>
        <a:xfrm>
          <a:off x="15925800" y="1017460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76835</xdr:rowOff>
    </xdr:from>
    <xdr:to xmlns:xdr="http://schemas.openxmlformats.org/drawingml/2006/spreadsheetDrawing">
      <xdr:col>81</xdr:col>
      <xdr:colOff>101600</xdr:colOff>
      <xdr:row>60</xdr:row>
      <xdr:rowOff>5080</xdr:rowOff>
    </xdr:to>
    <xdr:sp macro="" textlink="">
      <xdr:nvSpPr>
        <xdr:cNvPr id="545" name="楕円 544"/>
        <xdr:cNvSpPr/>
      </xdr:nvSpPr>
      <xdr:spPr>
        <a:xfrm>
          <a:off x="15019020" y="10192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128270</xdr:rowOff>
    </xdr:from>
    <xdr:to xmlns:xdr="http://schemas.openxmlformats.org/drawingml/2006/spreadsheetDrawing">
      <xdr:col>85</xdr:col>
      <xdr:colOff>127000</xdr:colOff>
      <xdr:row>59</xdr:row>
      <xdr:rowOff>133350</xdr:rowOff>
    </xdr:to>
    <xdr:cxnSp macro="">
      <xdr:nvCxnSpPr>
        <xdr:cNvPr id="546" name="直線コネクタ 545"/>
        <xdr:cNvCxnSpPr/>
      </xdr:nvCxnSpPr>
      <xdr:spPr>
        <a:xfrm>
          <a:off x="15069820" y="10243820"/>
          <a:ext cx="8178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158750</xdr:rowOff>
    </xdr:from>
    <xdr:to xmlns:xdr="http://schemas.openxmlformats.org/drawingml/2006/spreadsheetDrawing">
      <xdr:col>76</xdr:col>
      <xdr:colOff>165100</xdr:colOff>
      <xdr:row>59</xdr:row>
      <xdr:rowOff>86995</xdr:rowOff>
    </xdr:to>
    <xdr:sp macro="" textlink="">
      <xdr:nvSpPr>
        <xdr:cNvPr id="547" name="楕円 546"/>
        <xdr:cNvSpPr/>
      </xdr:nvSpPr>
      <xdr:spPr>
        <a:xfrm>
          <a:off x="14155420" y="10102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34925</xdr:rowOff>
    </xdr:from>
    <xdr:to xmlns:xdr="http://schemas.openxmlformats.org/drawingml/2006/spreadsheetDrawing">
      <xdr:col>81</xdr:col>
      <xdr:colOff>50800</xdr:colOff>
      <xdr:row>59</xdr:row>
      <xdr:rowOff>128270</xdr:rowOff>
    </xdr:to>
    <xdr:cxnSp macro="">
      <xdr:nvCxnSpPr>
        <xdr:cNvPr id="548" name="直線コネクタ 547"/>
        <xdr:cNvCxnSpPr/>
      </xdr:nvCxnSpPr>
      <xdr:spPr>
        <a:xfrm>
          <a:off x="14206220" y="10150475"/>
          <a:ext cx="8636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123825</xdr:rowOff>
    </xdr:from>
    <xdr:to xmlns:xdr="http://schemas.openxmlformats.org/drawingml/2006/spreadsheetDrawing">
      <xdr:col>72</xdr:col>
      <xdr:colOff>38100</xdr:colOff>
      <xdr:row>59</xdr:row>
      <xdr:rowOff>52070</xdr:rowOff>
    </xdr:to>
    <xdr:sp macro="" textlink="">
      <xdr:nvSpPr>
        <xdr:cNvPr id="549" name="楕円 548"/>
        <xdr:cNvSpPr/>
      </xdr:nvSpPr>
      <xdr:spPr>
        <a:xfrm>
          <a:off x="13291820" y="100679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0</xdr:rowOff>
    </xdr:from>
    <xdr:to xmlns:xdr="http://schemas.openxmlformats.org/drawingml/2006/spreadsheetDrawing">
      <xdr:col>76</xdr:col>
      <xdr:colOff>114300</xdr:colOff>
      <xdr:row>59</xdr:row>
      <xdr:rowOff>34925</xdr:rowOff>
    </xdr:to>
    <xdr:cxnSp macro="">
      <xdr:nvCxnSpPr>
        <xdr:cNvPr id="550" name="直線コネクタ 549"/>
        <xdr:cNvCxnSpPr/>
      </xdr:nvCxnSpPr>
      <xdr:spPr>
        <a:xfrm>
          <a:off x="13342620" y="1011555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55880</xdr:rowOff>
    </xdr:from>
    <xdr:to xmlns:xdr="http://schemas.openxmlformats.org/drawingml/2006/spreadsheetDrawing">
      <xdr:col>67</xdr:col>
      <xdr:colOff>101600</xdr:colOff>
      <xdr:row>58</xdr:row>
      <xdr:rowOff>160020</xdr:rowOff>
    </xdr:to>
    <xdr:sp macro="" textlink="">
      <xdr:nvSpPr>
        <xdr:cNvPr id="551" name="楕円 550"/>
        <xdr:cNvSpPr/>
      </xdr:nvSpPr>
      <xdr:spPr>
        <a:xfrm>
          <a:off x="12423140" y="99999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107315</xdr:rowOff>
    </xdr:from>
    <xdr:to xmlns:xdr="http://schemas.openxmlformats.org/drawingml/2006/spreadsheetDrawing">
      <xdr:col>71</xdr:col>
      <xdr:colOff>177800</xdr:colOff>
      <xdr:row>59</xdr:row>
      <xdr:rowOff>0</xdr:rowOff>
    </xdr:to>
    <xdr:cxnSp macro="">
      <xdr:nvCxnSpPr>
        <xdr:cNvPr id="552" name="直線コネクタ 551"/>
        <xdr:cNvCxnSpPr/>
      </xdr:nvCxnSpPr>
      <xdr:spPr>
        <a:xfrm>
          <a:off x="12473940" y="10051415"/>
          <a:ext cx="8686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57150</xdr:rowOff>
    </xdr:from>
    <xdr:ext cx="405130" cy="264795"/>
    <xdr:sp macro="" textlink="">
      <xdr:nvSpPr>
        <xdr:cNvPr id="553" name="n_1aveValue【学校施設】&#10;有形固定資産減価償却率"/>
        <xdr:cNvSpPr txBox="1"/>
      </xdr:nvSpPr>
      <xdr:spPr>
        <a:xfrm>
          <a:off x="14859635" y="98298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59690</xdr:rowOff>
    </xdr:from>
    <xdr:ext cx="403860" cy="264795"/>
    <xdr:sp macro="" textlink="">
      <xdr:nvSpPr>
        <xdr:cNvPr id="554" name="n_2aveValue【学校施設】&#10;有形固定資産減価償却率"/>
        <xdr:cNvSpPr txBox="1"/>
      </xdr:nvSpPr>
      <xdr:spPr>
        <a:xfrm>
          <a:off x="14008735" y="983234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36195</xdr:rowOff>
    </xdr:from>
    <xdr:ext cx="403860" cy="264160"/>
    <xdr:sp macro="" textlink="">
      <xdr:nvSpPr>
        <xdr:cNvPr id="555" name="n_3aveValue【学校施設】&#10;有形固定資産減価償却率"/>
        <xdr:cNvSpPr txBox="1"/>
      </xdr:nvSpPr>
      <xdr:spPr>
        <a:xfrm>
          <a:off x="13145135" y="980884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171450</xdr:rowOff>
    </xdr:from>
    <xdr:ext cx="405130" cy="264795"/>
    <xdr:sp macro="" textlink="">
      <xdr:nvSpPr>
        <xdr:cNvPr id="556" name="n_4aveValue【学校施設】&#10;有形固定資産減価償却率"/>
        <xdr:cNvSpPr txBox="1"/>
      </xdr:nvSpPr>
      <xdr:spPr>
        <a:xfrm>
          <a:off x="12276455" y="101155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171450</xdr:rowOff>
    </xdr:from>
    <xdr:ext cx="405130" cy="264795"/>
    <xdr:sp macro="" textlink="">
      <xdr:nvSpPr>
        <xdr:cNvPr id="557" name="n_1mainValue【学校施設】&#10;有形固定資産減価償却率"/>
        <xdr:cNvSpPr txBox="1"/>
      </xdr:nvSpPr>
      <xdr:spPr>
        <a:xfrm>
          <a:off x="14859635" y="102870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78105</xdr:rowOff>
    </xdr:from>
    <xdr:ext cx="403860" cy="264160"/>
    <xdr:sp macro="" textlink="">
      <xdr:nvSpPr>
        <xdr:cNvPr id="558" name="n_2mainValue【学校施設】&#10;有形固定資産減価償却率"/>
        <xdr:cNvSpPr txBox="1"/>
      </xdr:nvSpPr>
      <xdr:spPr>
        <a:xfrm>
          <a:off x="14008735" y="1019365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43180</xdr:rowOff>
    </xdr:from>
    <xdr:ext cx="403860" cy="264160"/>
    <xdr:sp macro="" textlink="">
      <xdr:nvSpPr>
        <xdr:cNvPr id="559" name="n_3mainValue【学校施設】&#10;有形固定資産減価償却率"/>
        <xdr:cNvSpPr txBox="1"/>
      </xdr:nvSpPr>
      <xdr:spPr>
        <a:xfrm>
          <a:off x="13145135" y="1015873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1270</xdr:rowOff>
    </xdr:from>
    <xdr:ext cx="405130" cy="264795"/>
    <xdr:sp macro="" textlink="">
      <xdr:nvSpPr>
        <xdr:cNvPr id="560" name="n_4mainValue【学校施設】&#10;有形固定資産減価償却率"/>
        <xdr:cNvSpPr txBox="1"/>
      </xdr:nvSpPr>
      <xdr:spPr>
        <a:xfrm>
          <a:off x="12276455" y="977392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61" name="正方形/長方形 560"/>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562" name="正方形/長方形 561"/>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563" name="正方形/長方形 562"/>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564" name="正方形/長方形 563"/>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565" name="正方形/長方形 564"/>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566" name="正方形/長方形 565"/>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567" name="正方形/長方形 566"/>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68" name="正方形/長方形 567"/>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569" name="テキスト ボックス 568"/>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570" name="直線コネクタ 569"/>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78105</xdr:rowOff>
    </xdr:from>
    <xdr:to xmlns:xdr="http://schemas.openxmlformats.org/drawingml/2006/spreadsheetDrawing">
      <xdr:col>120</xdr:col>
      <xdr:colOff>114300</xdr:colOff>
      <xdr:row>64</xdr:row>
      <xdr:rowOff>78105</xdr:rowOff>
    </xdr:to>
    <xdr:cxnSp macro="">
      <xdr:nvCxnSpPr>
        <xdr:cNvPr id="571" name="直線コネクタ 570"/>
        <xdr:cNvCxnSpPr/>
      </xdr:nvCxnSpPr>
      <xdr:spPr>
        <a:xfrm>
          <a:off x="1780032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107315</xdr:rowOff>
    </xdr:from>
    <xdr:ext cx="467360" cy="264795"/>
    <xdr:sp macro="" textlink="">
      <xdr:nvSpPr>
        <xdr:cNvPr id="572" name="テキスト ボックス 571"/>
        <xdr:cNvSpPr txBox="1"/>
      </xdr:nvSpPr>
      <xdr:spPr>
        <a:xfrm>
          <a:off x="1734820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38735</xdr:rowOff>
    </xdr:from>
    <xdr:to xmlns:xdr="http://schemas.openxmlformats.org/drawingml/2006/spreadsheetDrawing">
      <xdr:col>120</xdr:col>
      <xdr:colOff>114300</xdr:colOff>
      <xdr:row>62</xdr:row>
      <xdr:rowOff>38735</xdr:rowOff>
    </xdr:to>
    <xdr:cxnSp macro="">
      <xdr:nvCxnSpPr>
        <xdr:cNvPr id="573" name="直線コネクタ 572"/>
        <xdr:cNvCxnSpPr/>
      </xdr:nvCxnSpPr>
      <xdr:spPr>
        <a:xfrm>
          <a:off x="1780032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68580</xdr:rowOff>
    </xdr:from>
    <xdr:ext cx="467360" cy="264795"/>
    <xdr:sp macro="" textlink="">
      <xdr:nvSpPr>
        <xdr:cNvPr id="574" name="テキスト ボックス 573"/>
        <xdr:cNvSpPr txBox="1"/>
      </xdr:nvSpPr>
      <xdr:spPr>
        <a:xfrm>
          <a:off x="17348200" y="10527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5" name="直線コネクタ 574"/>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29845</xdr:rowOff>
    </xdr:from>
    <xdr:ext cx="467360" cy="264160"/>
    <xdr:sp macro="" textlink="">
      <xdr:nvSpPr>
        <xdr:cNvPr id="576" name="テキスト ボックス 575"/>
        <xdr:cNvSpPr txBox="1"/>
      </xdr:nvSpPr>
      <xdr:spPr>
        <a:xfrm>
          <a:off x="17348200" y="101453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136525</xdr:rowOff>
    </xdr:from>
    <xdr:to xmlns:xdr="http://schemas.openxmlformats.org/drawingml/2006/spreadsheetDrawing">
      <xdr:col>120</xdr:col>
      <xdr:colOff>114300</xdr:colOff>
      <xdr:row>57</xdr:row>
      <xdr:rowOff>136525</xdr:rowOff>
    </xdr:to>
    <xdr:cxnSp macro="">
      <xdr:nvCxnSpPr>
        <xdr:cNvPr id="577" name="直線コネクタ 576"/>
        <xdr:cNvCxnSpPr/>
      </xdr:nvCxnSpPr>
      <xdr:spPr>
        <a:xfrm>
          <a:off x="1780032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166370</xdr:rowOff>
    </xdr:from>
    <xdr:ext cx="467360" cy="263525"/>
    <xdr:sp macro="" textlink="">
      <xdr:nvSpPr>
        <xdr:cNvPr id="578" name="テキスト ボックス 577"/>
        <xdr:cNvSpPr txBox="1"/>
      </xdr:nvSpPr>
      <xdr:spPr>
        <a:xfrm>
          <a:off x="17348200" y="976757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97790</xdr:rowOff>
    </xdr:from>
    <xdr:to xmlns:xdr="http://schemas.openxmlformats.org/drawingml/2006/spreadsheetDrawing">
      <xdr:col>120</xdr:col>
      <xdr:colOff>114300</xdr:colOff>
      <xdr:row>55</xdr:row>
      <xdr:rowOff>97790</xdr:rowOff>
    </xdr:to>
    <xdr:cxnSp macro="">
      <xdr:nvCxnSpPr>
        <xdr:cNvPr id="579" name="直線コネクタ 578"/>
        <xdr:cNvCxnSpPr/>
      </xdr:nvCxnSpPr>
      <xdr:spPr>
        <a:xfrm>
          <a:off x="1780032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127000</xdr:rowOff>
    </xdr:from>
    <xdr:ext cx="467360" cy="264160"/>
    <xdr:sp macro="" textlink="">
      <xdr:nvSpPr>
        <xdr:cNvPr id="580" name="テキスト ボックス 579"/>
        <xdr:cNvSpPr txBox="1"/>
      </xdr:nvSpPr>
      <xdr:spPr>
        <a:xfrm>
          <a:off x="17348200" y="9385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581" name="直線コネクタ 580"/>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88265</xdr:rowOff>
    </xdr:from>
    <xdr:ext cx="531495" cy="263525"/>
    <xdr:sp macro="" textlink="">
      <xdr:nvSpPr>
        <xdr:cNvPr id="582" name="テキスト ボックス 581"/>
        <xdr:cNvSpPr txBox="1"/>
      </xdr:nvSpPr>
      <xdr:spPr>
        <a:xfrm>
          <a:off x="17284065" y="900366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83" name="【学校施設】&#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169545</xdr:rowOff>
    </xdr:from>
    <xdr:to xmlns:xdr="http://schemas.openxmlformats.org/drawingml/2006/spreadsheetDrawing">
      <xdr:col>116</xdr:col>
      <xdr:colOff>62865</xdr:colOff>
      <xdr:row>63</xdr:row>
      <xdr:rowOff>32385</xdr:rowOff>
    </xdr:to>
    <xdr:cxnSp macro="">
      <xdr:nvCxnSpPr>
        <xdr:cNvPr id="584" name="直線コネクタ 583"/>
        <xdr:cNvCxnSpPr/>
      </xdr:nvCxnSpPr>
      <xdr:spPr>
        <a:xfrm flipV="1">
          <a:off x="21571585" y="959929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36195</xdr:rowOff>
    </xdr:from>
    <xdr:ext cx="469900" cy="264160"/>
    <xdr:sp macro="" textlink="">
      <xdr:nvSpPr>
        <xdr:cNvPr id="585" name="【学校施設】&#10;一人当たり面積最小値テキスト"/>
        <xdr:cNvSpPr txBox="1"/>
      </xdr:nvSpPr>
      <xdr:spPr>
        <a:xfrm>
          <a:off x="21610320" y="108375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32385</xdr:rowOff>
    </xdr:from>
    <xdr:to xmlns:xdr="http://schemas.openxmlformats.org/drawingml/2006/spreadsheetDrawing">
      <xdr:col>116</xdr:col>
      <xdr:colOff>152400</xdr:colOff>
      <xdr:row>63</xdr:row>
      <xdr:rowOff>32385</xdr:rowOff>
    </xdr:to>
    <xdr:cxnSp macro="">
      <xdr:nvCxnSpPr>
        <xdr:cNvPr id="586" name="直線コネクタ 585"/>
        <xdr:cNvCxnSpPr/>
      </xdr:nvCxnSpPr>
      <xdr:spPr>
        <a:xfrm>
          <a:off x="21488400" y="10833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114935</xdr:rowOff>
    </xdr:from>
    <xdr:ext cx="469900" cy="264795"/>
    <xdr:sp macro="" textlink="">
      <xdr:nvSpPr>
        <xdr:cNvPr id="587" name="【学校施設】&#10;一人当たり面積最大値テキスト"/>
        <xdr:cNvSpPr txBox="1"/>
      </xdr:nvSpPr>
      <xdr:spPr>
        <a:xfrm>
          <a:off x="21610320" y="937323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169545</xdr:rowOff>
    </xdr:from>
    <xdr:to xmlns:xdr="http://schemas.openxmlformats.org/drawingml/2006/spreadsheetDrawing">
      <xdr:col>116</xdr:col>
      <xdr:colOff>152400</xdr:colOff>
      <xdr:row>55</xdr:row>
      <xdr:rowOff>169545</xdr:rowOff>
    </xdr:to>
    <xdr:cxnSp macro="">
      <xdr:nvCxnSpPr>
        <xdr:cNvPr id="588" name="直線コネクタ 587"/>
        <xdr:cNvCxnSpPr/>
      </xdr:nvCxnSpPr>
      <xdr:spPr>
        <a:xfrm>
          <a:off x="21488400" y="95992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121920</xdr:rowOff>
    </xdr:from>
    <xdr:ext cx="469900" cy="264160"/>
    <xdr:sp macro="" textlink="">
      <xdr:nvSpPr>
        <xdr:cNvPr id="589" name="【学校施設】&#10;一人当たり面積平均値テキスト"/>
        <xdr:cNvSpPr txBox="1"/>
      </xdr:nvSpPr>
      <xdr:spPr>
        <a:xfrm>
          <a:off x="21610320" y="1040892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98425</xdr:rowOff>
    </xdr:from>
    <xdr:to xmlns:xdr="http://schemas.openxmlformats.org/drawingml/2006/spreadsheetDrawing">
      <xdr:col>116</xdr:col>
      <xdr:colOff>114300</xdr:colOff>
      <xdr:row>62</xdr:row>
      <xdr:rowOff>26670</xdr:rowOff>
    </xdr:to>
    <xdr:sp macro="" textlink="">
      <xdr:nvSpPr>
        <xdr:cNvPr id="590" name="フローチャート: 判断 589"/>
        <xdr:cNvSpPr/>
      </xdr:nvSpPr>
      <xdr:spPr>
        <a:xfrm>
          <a:off x="21521420" y="10556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101600</xdr:rowOff>
    </xdr:from>
    <xdr:to xmlns:xdr="http://schemas.openxmlformats.org/drawingml/2006/spreadsheetDrawing">
      <xdr:col>112</xdr:col>
      <xdr:colOff>38100</xdr:colOff>
      <xdr:row>62</xdr:row>
      <xdr:rowOff>29845</xdr:rowOff>
    </xdr:to>
    <xdr:sp macro="" textlink="">
      <xdr:nvSpPr>
        <xdr:cNvPr id="591" name="フローチャート: 判断 590"/>
        <xdr:cNvSpPr/>
      </xdr:nvSpPr>
      <xdr:spPr>
        <a:xfrm>
          <a:off x="20708620" y="1056005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101600</xdr:rowOff>
    </xdr:from>
    <xdr:to xmlns:xdr="http://schemas.openxmlformats.org/drawingml/2006/spreadsheetDrawing">
      <xdr:col>107</xdr:col>
      <xdr:colOff>101600</xdr:colOff>
      <xdr:row>62</xdr:row>
      <xdr:rowOff>29845</xdr:rowOff>
    </xdr:to>
    <xdr:sp macro="" textlink="">
      <xdr:nvSpPr>
        <xdr:cNvPr id="592" name="フローチャート: 判断 591"/>
        <xdr:cNvSpPr/>
      </xdr:nvSpPr>
      <xdr:spPr>
        <a:xfrm>
          <a:off x="19839940" y="10560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107950</xdr:rowOff>
    </xdr:from>
    <xdr:to xmlns:xdr="http://schemas.openxmlformats.org/drawingml/2006/spreadsheetDrawing">
      <xdr:col>102</xdr:col>
      <xdr:colOff>165100</xdr:colOff>
      <xdr:row>62</xdr:row>
      <xdr:rowOff>36830</xdr:rowOff>
    </xdr:to>
    <xdr:sp macro="" textlink="">
      <xdr:nvSpPr>
        <xdr:cNvPr id="593" name="フローチャート: 判断 592"/>
        <xdr:cNvSpPr/>
      </xdr:nvSpPr>
      <xdr:spPr>
        <a:xfrm>
          <a:off x="18976340" y="10566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111760</xdr:rowOff>
    </xdr:from>
    <xdr:to xmlns:xdr="http://schemas.openxmlformats.org/drawingml/2006/spreadsheetDrawing">
      <xdr:col>98</xdr:col>
      <xdr:colOff>38100</xdr:colOff>
      <xdr:row>62</xdr:row>
      <xdr:rowOff>40640</xdr:rowOff>
    </xdr:to>
    <xdr:sp macro="" textlink="">
      <xdr:nvSpPr>
        <xdr:cNvPr id="594" name="フローチャート: 判断 593"/>
        <xdr:cNvSpPr/>
      </xdr:nvSpPr>
      <xdr:spPr>
        <a:xfrm>
          <a:off x="18112740" y="105702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0730" cy="264795"/>
    <xdr:sp macro="" textlink="">
      <xdr:nvSpPr>
        <xdr:cNvPr id="595" name="テキスト ボックス 594"/>
        <xdr:cNvSpPr txBox="1"/>
      </xdr:nvSpPr>
      <xdr:spPr>
        <a:xfrm>
          <a:off x="21386800" y="114300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596" name="テキスト ボックス 595"/>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0730" cy="264795"/>
    <xdr:sp macro="" textlink="">
      <xdr:nvSpPr>
        <xdr:cNvPr id="597" name="テキスト ボックス 596"/>
        <xdr:cNvSpPr txBox="1"/>
      </xdr:nvSpPr>
      <xdr:spPr>
        <a:xfrm>
          <a:off x="19705320" y="114300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598" name="テキスト ボックス 597"/>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599" name="テキスト ボックス 598"/>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65405</xdr:rowOff>
    </xdr:from>
    <xdr:to xmlns:xdr="http://schemas.openxmlformats.org/drawingml/2006/spreadsheetDrawing">
      <xdr:col>116</xdr:col>
      <xdr:colOff>114300</xdr:colOff>
      <xdr:row>62</xdr:row>
      <xdr:rowOff>168910</xdr:rowOff>
    </xdr:to>
    <xdr:sp macro="" textlink="">
      <xdr:nvSpPr>
        <xdr:cNvPr id="600" name="楕円 599"/>
        <xdr:cNvSpPr/>
      </xdr:nvSpPr>
      <xdr:spPr>
        <a:xfrm>
          <a:off x="21521420" y="106953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153035</xdr:rowOff>
    </xdr:from>
    <xdr:ext cx="469900" cy="265430"/>
    <xdr:sp macro="" textlink="">
      <xdr:nvSpPr>
        <xdr:cNvPr id="601" name="【学校施設】&#10;一人当たり面積該当値テキスト"/>
        <xdr:cNvSpPr txBox="1"/>
      </xdr:nvSpPr>
      <xdr:spPr>
        <a:xfrm>
          <a:off x="21610320" y="1061148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62230</xdr:rowOff>
    </xdr:from>
    <xdr:to xmlns:xdr="http://schemas.openxmlformats.org/drawingml/2006/spreadsheetDrawing">
      <xdr:col>112</xdr:col>
      <xdr:colOff>38100</xdr:colOff>
      <xdr:row>62</xdr:row>
      <xdr:rowOff>166370</xdr:rowOff>
    </xdr:to>
    <xdr:sp macro="" textlink="">
      <xdr:nvSpPr>
        <xdr:cNvPr id="602" name="楕円 601"/>
        <xdr:cNvSpPr/>
      </xdr:nvSpPr>
      <xdr:spPr>
        <a:xfrm>
          <a:off x="20708620" y="1069213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114300</xdr:rowOff>
    </xdr:from>
    <xdr:to xmlns:xdr="http://schemas.openxmlformats.org/drawingml/2006/spreadsheetDrawing">
      <xdr:col>116</xdr:col>
      <xdr:colOff>63500</xdr:colOff>
      <xdr:row>62</xdr:row>
      <xdr:rowOff>116840</xdr:rowOff>
    </xdr:to>
    <xdr:cxnSp macro="">
      <xdr:nvCxnSpPr>
        <xdr:cNvPr id="603" name="直線コネクタ 602"/>
        <xdr:cNvCxnSpPr/>
      </xdr:nvCxnSpPr>
      <xdr:spPr>
        <a:xfrm>
          <a:off x="20759420" y="1074420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65405</xdr:rowOff>
    </xdr:from>
    <xdr:to xmlns:xdr="http://schemas.openxmlformats.org/drawingml/2006/spreadsheetDrawing">
      <xdr:col>107</xdr:col>
      <xdr:colOff>101600</xdr:colOff>
      <xdr:row>62</xdr:row>
      <xdr:rowOff>168910</xdr:rowOff>
    </xdr:to>
    <xdr:sp macro="" textlink="">
      <xdr:nvSpPr>
        <xdr:cNvPr id="604" name="楕円 603"/>
        <xdr:cNvSpPr/>
      </xdr:nvSpPr>
      <xdr:spPr>
        <a:xfrm>
          <a:off x="19839940" y="106953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114300</xdr:rowOff>
    </xdr:from>
    <xdr:to xmlns:xdr="http://schemas.openxmlformats.org/drawingml/2006/spreadsheetDrawing">
      <xdr:col>111</xdr:col>
      <xdr:colOff>177800</xdr:colOff>
      <xdr:row>62</xdr:row>
      <xdr:rowOff>116840</xdr:rowOff>
    </xdr:to>
    <xdr:cxnSp macro="">
      <xdr:nvCxnSpPr>
        <xdr:cNvPr id="605" name="直線コネクタ 604"/>
        <xdr:cNvCxnSpPr/>
      </xdr:nvCxnSpPr>
      <xdr:spPr>
        <a:xfrm flipV="1">
          <a:off x="19890740" y="1074420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74930</xdr:rowOff>
    </xdr:from>
    <xdr:to xmlns:xdr="http://schemas.openxmlformats.org/drawingml/2006/spreadsheetDrawing">
      <xdr:col>102</xdr:col>
      <xdr:colOff>165100</xdr:colOff>
      <xdr:row>63</xdr:row>
      <xdr:rowOff>3175</xdr:rowOff>
    </xdr:to>
    <xdr:sp macro="" textlink="">
      <xdr:nvSpPr>
        <xdr:cNvPr id="606" name="楕円 605"/>
        <xdr:cNvSpPr/>
      </xdr:nvSpPr>
      <xdr:spPr>
        <a:xfrm>
          <a:off x="18976340" y="10704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116840</xdr:rowOff>
    </xdr:from>
    <xdr:to xmlns:xdr="http://schemas.openxmlformats.org/drawingml/2006/spreadsheetDrawing">
      <xdr:col>107</xdr:col>
      <xdr:colOff>50800</xdr:colOff>
      <xdr:row>62</xdr:row>
      <xdr:rowOff>126365</xdr:rowOff>
    </xdr:to>
    <xdr:cxnSp macro="">
      <xdr:nvCxnSpPr>
        <xdr:cNvPr id="607" name="直線コネクタ 606"/>
        <xdr:cNvCxnSpPr/>
      </xdr:nvCxnSpPr>
      <xdr:spPr>
        <a:xfrm flipV="1">
          <a:off x="19027140" y="1074674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66675</xdr:rowOff>
    </xdr:from>
    <xdr:to xmlns:xdr="http://schemas.openxmlformats.org/drawingml/2006/spreadsheetDrawing">
      <xdr:col>98</xdr:col>
      <xdr:colOff>38100</xdr:colOff>
      <xdr:row>62</xdr:row>
      <xdr:rowOff>170815</xdr:rowOff>
    </xdr:to>
    <xdr:sp macro="" textlink="">
      <xdr:nvSpPr>
        <xdr:cNvPr id="608" name="楕円 607"/>
        <xdr:cNvSpPr/>
      </xdr:nvSpPr>
      <xdr:spPr>
        <a:xfrm>
          <a:off x="18112740" y="1069657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118745</xdr:rowOff>
    </xdr:from>
    <xdr:to xmlns:xdr="http://schemas.openxmlformats.org/drawingml/2006/spreadsheetDrawing">
      <xdr:col>102</xdr:col>
      <xdr:colOff>114300</xdr:colOff>
      <xdr:row>62</xdr:row>
      <xdr:rowOff>126365</xdr:rowOff>
    </xdr:to>
    <xdr:cxnSp macro="">
      <xdr:nvCxnSpPr>
        <xdr:cNvPr id="609" name="直線コネクタ 608"/>
        <xdr:cNvCxnSpPr/>
      </xdr:nvCxnSpPr>
      <xdr:spPr>
        <a:xfrm>
          <a:off x="18163540" y="1074864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46990</xdr:rowOff>
    </xdr:from>
    <xdr:ext cx="469900" cy="264795"/>
    <xdr:sp macro="" textlink="">
      <xdr:nvSpPr>
        <xdr:cNvPr id="610" name="n_1aveValue【学校施設】&#10;一人当たり面積"/>
        <xdr:cNvSpPr txBox="1"/>
      </xdr:nvSpPr>
      <xdr:spPr>
        <a:xfrm>
          <a:off x="20516850" y="103339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46990</xdr:rowOff>
    </xdr:from>
    <xdr:ext cx="468630" cy="264795"/>
    <xdr:sp macro="" textlink="">
      <xdr:nvSpPr>
        <xdr:cNvPr id="611" name="n_2aveValue【学校施設】&#10;一人当たり面積"/>
        <xdr:cNvSpPr txBox="1"/>
      </xdr:nvSpPr>
      <xdr:spPr>
        <a:xfrm>
          <a:off x="19660870" y="1033399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53975</xdr:rowOff>
    </xdr:from>
    <xdr:ext cx="468630" cy="263525"/>
    <xdr:sp macro="" textlink="">
      <xdr:nvSpPr>
        <xdr:cNvPr id="612" name="n_3aveValue【学校施設】&#10;一人当たり面積"/>
        <xdr:cNvSpPr txBox="1"/>
      </xdr:nvSpPr>
      <xdr:spPr>
        <a:xfrm>
          <a:off x="18797270" y="1034097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57150</xdr:rowOff>
    </xdr:from>
    <xdr:ext cx="469900" cy="264795"/>
    <xdr:sp macro="" textlink="">
      <xdr:nvSpPr>
        <xdr:cNvPr id="613" name="n_4aveValue【学校施設】&#10;一人当たり面積"/>
        <xdr:cNvSpPr txBox="1"/>
      </xdr:nvSpPr>
      <xdr:spPr>
        <a:xfrm>
          <a:off x="17933670" y="103441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157480</xdr:rowOff>
    </xdr:from>
    <xdr:ext cx="469900" cy="264160"/>
    <xdr:sp macro="" textlink="">
      <xdr:nvSpPr>
        <xdr:cNvPr id="614" name="n_1mainValue【学校施設】&#10;一人当たり面積"/>
        <xdr:cNvSpPr txBox="1"/>
      </xdr:nvSpPr>
      <xdr:spPr>
        <a:xfrm>
          <a:off x="20516850" y="1078738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160020</xdr:rowOff>
    </xdr:from>
    <xdr:ext cx="468630" cy="264795"/>
    <xdr:sp macro="" textlink="">
      <xdr:nvSpPr>
        <xdr:cNvPr id="615" name="n_2mainValue【学校施設】&#10;一人当たり面積"/>
        <xdr:cNvSpPr txBox="1"/>
      </xdr:nvSpPr>
      <xdr:spPr>
        <a:xfrm>
          <a:off x="19660870" y="1078992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169545</xdr:rowOff>
    </xdr:from>
    <xdr:ext cx="468630" cy="263525"/>
    <xdr:sp macro="" textlink="">
      <xdr:nvSpPr>
        <xdr:cNvPr id="616" name="n_3mainValue【学校施設】&#10;一人当たり面積"/>
        <xdr:cNvSpPr txBox="1"/>
      </xdr:nvSpPr>
      <xdr:spPr>
        <a:xfrm>
          <a:off x="18797270" y="1079944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161925</xdr:rowOff>
    </xdr:from>
    <xdr:ext cx="469900" cy="264795"/>
    <xdr:sp macro="" textlink="">
      <xdr:nvSpPr>
        <xdr:cNvPr id="617" name="n_4mainValue【学校施設】&#10;一人当たり面積"/>
        <xdr:cNvSpPr txBox="1"/>
      </xdr:nvSpPr>
      <xdr:spPr>
        <a:xfrm>
          <a:off x="17933670" y="107918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618" name="正方形/長方形 617"/>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619" name="正方形/長方形 618"/>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620" name="正方形/長方形 619"/>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621" name="正方形/長方形 620"/>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622" name="正方形/長方形 621"/>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623" name="正方形/長方形 622"/>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624" name="正方形/長方形 623"/>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25" name="正方形/長方形 624"/>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7180" cy="229870"/>
    <xdr:sp macro="" textlink="">
      <xdr:nvSpPr>
        <xdr:cNvPr id="626" name="テキスト ボックス 625"/>
        <xdr:cNvSpPr txBox="1"/>
      </xdr:nvSpPr>
      <xdr:spPr>
        <a:xfrm>
          <a:off x="12077700" y="12765405"/>
          <a:ext cx="2971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627" name="直線コネクタ 626"/>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4160"/>
    <xdr:sp macro="" textlink="">
      <xdr:nvSpPr>
        <xdr:cNvPr id="628" name="テキスト ボックス 627"/>
        <xdr:cNvSpPr txBox="1"/>
      </xdr:nvSpPr>
      <xdr:spPr>
        <a:xfrm>
          <a:off x="11663680" y="1509776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171450</xdr:rowOff>
    </xdr:from>
    <xdr:to xmlns:xdr="http://schemas.openxmlformats.org/drawingml/2006/spreadsheetDrawing">
      <xdr:col>89</xdr:col>
      <xdr:colOff>177800</xdr:colOff>
      <xdr:row>86</xdr:row>
      <xdr:rowOff>171450</xdr:rowOff>
    </xdr:to>
    <xdr:cxnSp macro="">
      <xdr:nvCxnSpPr>
        <xdr:cNvPr id="629" name="直線コネクタ 628"/>
        <xdr:cNvCxnSpPr/>
      </xdr:nvCxnSpPr>
      <xdr:spPr>
        <a:xfrm>
          <a:off x="1211580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27305</xdr:rowOff>
    </xdr:from>
    <xdr:ext cx="467360" cy="265430"/>
    <xdr:sp macro="" textlink="">
      <xdr:nvSpPr>
        <xdr:cNvPr id="630" name="テキスト ボックス 629"/>
        <xdr:cNvSpPr txBox="1"/>
      </xdr:nvSpPr>
      <xdr:spPr>
        <a:xfrm>
          <a:off x="1166368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1" name="直線コネクタ 630"/>
        <xdr:cNvCxnSpPr/>
      </xdr:nvCxnSpPr>
      <xdr:spPr>
        <a:xfrm>
          <a:off x="1211580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43815</xdr:rowOff>
    </xdr:from>
    <xdr:ext cx="403225" cy="264160"/>
    <xdr:sp macro="" textlink="">
      <xdr:nvSpPr>
        <xdr:cNvPr id="632" name="テキスト ボックス 631"/>
        <xdr:cNvSpPr txBox="1"/>
      </xdr:nvSpPr>
      <xdr:spPr>
        <a:xfrm>
          <a:off x="11722735" y="1444561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30480</xdr:rowOff>
    </xdr:from>
    <xdr:to xmlns:xdr="http://schemas.openxmlformats.org/drawingml/2006/spreadsheetDrawing">
      <xdr:col>89</xdr:col>
      <xdr:colOff>177800</xdr:colOff>
      <xdr:row>83</xdr:row>
      <xdr:rowOff>30480</xdr:rowOff>
    </xdr:to>
    <xdr:cxnSp macro="">
      <xdr:nvCxnSpPr>
        <xdr:cNvPr id="633" name="直線コネクタ 632"/>
        <xdr:cNvCxnSpPr/>
      </xdr:nvCxnSpPr>
      <xdr:spPr>
        <a:xfrm>
          <a:off x="1211580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60325</xdr:rowOff>
    </xdr:from>
    <xdr:ext cx="403225" cy="264795"/>
    <xdr:sp macro="" textlink="">
      <xdr:nvSpPr>
        <xdr:cNvPr id="634" name="テキスト ボックス 633"/>
        <xdr:cNvSpPr txBox="1"/>
      </xdr:nvSpPr>
      <xdr:spPr>
        <a:xfrm>
          <a:off x="11722735" y="1411922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47625</xdr:rowOff>
    </xdr:from>
    <xdr:to xmlns:xdr="http://schemas.openxmlformats.org/drawingml/2006/spreadsheetDrawing">
      <xdr:col>89</xdr:col>
      <xdr:colOff>177800</xdr:colOff>
      <xdr:row>81</xdr:row>
      <xdr:rowOff>47625</xdr:rowOff>
    </xdr:to>
    <xdr:cxnSp macro="">
      <xdr:nvCxnSpPr>
        <xdr:cNvPr id="635" name="直線コネクタ 634"/>
        <xdr:cNvCxnSpPr/>
      </xdr:nvCxnSpPr>
      <xdr:spPr>
        <a:xfrm>
          <a:off x="1211580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77470</xdr:rowOff>
    </xdr:from>
    <xdr:ext cx="403225" cy="264160"/>
    <xdr:sp macro="" textlink="">
      <xdr:nvSpPr>
        <xdr:cNvPr id="636" name="テキスト ボックス 635"/>
        <xdr:cNvSpPr txBox="1"/>
      </xdr:nvSpPr>
      <xdr:spPr>
        <a:xfrm>
          <a:off x="11722735" y="137934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64770</xdr:rowOff>
    </xdr:from>
    <xdr:to xmlns:xdr="http://schemas.openxmlformats.org/drawingml/2006/spreadsheetDrawing">
      <xdr:col>89</xdr:col>
      <xdr:colOff>177800</xdr:colOff>
      <xdr:row>79</xdr:row>
      <xdr:rowOff>64770</xdr:rowOff>
    </xdr:to>
    <xdr:cxnSp macro="">
      <xdr:nvCxnSpPr>
        <xdr:cNvPr id="637" name="直線コネクタ 636"/>
        <xdr:cNvCxnSpPr/>
      </xdr:nvCxnSpPr>
      <xdr:spPr>
        <a:xfrm>
          <a:off x="1211580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93980</xdr:rowOff>
    </xdr:from>
    <xdr:ext cx="403225" cy="264160"/>
    <xdr:sp macro="" textlink="">
      <xdr:nvSpPr>
        <xdr:cNvPr id="638" name="テキスト ボックス 637"/>
        <xdr:cNvSpPr txBox="1"/>
      </xdr:nvSpPr>
      <xdr:spPr>
        <a:xfrm>
          <a:off x="11722735" y="1346708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80645</xdr:rowOff>
    </xdr:from>
    <xdr:to xmlns:xdr="http://schemas.openxmlformats.org/drawingml/2006/spreadsheetDrawing">
      <xdr:col>89</xdr:col>
      <xdr:colOff>177800</xdr:colOff>
      <xdr:row>77</xdr:row>
      <xdr:rowOff>80645</xdr:rowOff>
    </xdr:to>
    <xdr:cxnSp macro="">
      <xdr:nvCxnSpPr>
        <xdr:cNvPr id="639" name="直線コネクタ 638"/>
        <xdr:cNvCxnSpPr/>
      </xdr:nvCxnSpPr>
      <xdr:spPr>
        <a:xfrm>
          <a:off x="1211580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110490</xdr:rowOff>
    </xdr:from>
    <xdr:ext cx="339090" cy="263525"/>
    <xdr:sp macro="" textlink="">
      <xdr:nvSpPr>
        <xdr:cNvPr id="640" name="テキスト ボックス 639"/>
        <xdr:cNvSpPr txBox="1"/>
      </xdr:nvSpPr>
      <xdr:spPr>
        <a:xfrm>
          <a:off x="11786870" y="13140690"/>
          <a:ext cx="339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641" name="直線コネクタ 640"/>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42" name="【児童館】&#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64770</xdr:rowOff>
    </xdr:from>
    <xdr:to xmlns:xdr="http://schemas.openxmlformats.org/drawingml/2006/spreadsheetDrawing">
      <xdr:col>85</xdr:col>
      <xdr:colOff>126365</xdr:colOff>
      <xdr:row>86</xdr:row>
      <xdr:rowOff>171450</xdr:rowOff>
    </xdr:to>
    <xdr:cxnSp macro="">
      <xdr:nvCxnSpPr>
        <xdr:cNvPr id="643" name="直線コネクタ 642"/>
        <xdr:cNvCxnSpPr/>
      </xdr:nvCxnSpPr>
      <xdr:spPr>
        <a:xfrm flipV="1">
          <a:off x="15887065" y="1343787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64795"/>
    <xdr:sp macro="" textlink="">
      <xdr:nvSpPr>
        <xdr:cNvPr id="644" name="【児童館】&#10;有形固定資産減価償却率最小値テキスト"/>
        <xdr:cNvSpPr txBox="1"/>
      </xdr:nvSpPr>
      <xdr:spPr>
        <a:xfrm>
          <a:off x="15925800" y="149174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171450</xdr:rowOff>
    </xdr:from>
    <xdr:to xmlns:xdr="http://schemas.openxmlformats.org/drawingml/2006/spreadsheetDrawing">
      <xdr:col>86</xdr:col>
      <xdr:colOff>25400</xdr:colOff>
      <xdr:row>86</xdr:row>
      <xdr:rowOff>171450</xdr:rowOff>
    </xdr:to>
    <xdr:cxnSp macro="">
      <xdr:nvCxnSpPr>
        <xdr:cNvPr id="645" name="直線コネクタ 644"/>
        <xdr:cNvCxnSpPr/>
      </xdr:nvCxnSpPr>
      <xdr:spPr>
        <a:xfrm>
          <a:off x="15798800" y="1491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9525</xdr:rowOff>
    </xdr:from>
    <xdr:ext cx="340360" cy="264160"/>
    <xdr:sp macro="" textlink="">
      <xdr:nvSpPr>
        <xdr:cNvPr id="646" name="【児童館】&#10;有形固定資産減価償却率最大値テキスト"/>
        <xdr:cNvSpPr txBox="1"/>
      </xdr:nvSpPr>
      <xdr:spPr>
        <a:xfrm>
          <a:off x="15925800" y="13211175"/>
          <a:ext cx="340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47" name="直線コネクタ 646"/>
        <xdr:cNvCxnSpPr/>
      </xdr:nvCxnSpPr>
      <xdr:spPr>
        <a:xfrm>
          <a:off x="15798800" y="13437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147320</xdr:rowOff>
    </xdr:from>
    <xdr:ext cx="405130" cy="263525"/>
    <xdr:sp macro="" textlink="">
      <xdr:nvSpPr>
        <xdr:cNvPr id="648" name="【児童館】&#10;有形固定資産減価償却率平均値テキスト"/>
        <xdr:cNvSpPr txBox="1"/>
      </xdr:nvSpPr>
      <xdr:spPr>
        <a:xfrm>
          <a:off x="15925800" y="14034770"/>
          <a:ext cx="405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123825</xdr:rowOff>
    </xdr:from>
    <xdr:to xmlns:xdr="http://schemas.openxmlformats.org/drawingml/2006/spreadsheetDrawing">
      <xdr:col>85</xdr:col>
      <xdr:colOff>177800</xdr:colOff>
      <xdr:row>83</xdr:row>
      <xdr:rowOff>52705</xdr:rowOff>
    </xdr:to>
    <xdr:sp macro="" textlink="">
      <xdr:nvSpPr>
        <xdr:cNvPr id="649" name="フローチャート: 判断 648"/>
        <xdr:cNvSpPr/>
      </xdr:nvSpPr>
      <xdr:spPr>
        <a:xfrm>
          <a:off x="15836900" y="14182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127000</xdr:rowOff>
    </xdr:from>
    <xdr:to xmlns:xdr="http://schemas.openxmlformats.org/drawingml/2006/spreadsheetDrawing">
      <xdr:col>81</xdr:col>
      <xdr:colOff>101600</xdr:colOff>
      <xdr:row>83</xdr:row>
      <xdr:rowOff>55880</xdr:rowOff>
    </xdr:to>
    <xdr:sp macro="" textlink="">
      <xdr:nvSpPr>
        <xdr:cNvPr id="650" name="フローチャート: 判断 649"/>
        <xdr:cNvSpPr/>
      </xdr:nvSpPr>
      <xdr:spPr>
        <a:xfrm>
          <a:off x="15019020" y="14185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78740</xdr:rowOff>
    </xdr:from>
    <xdr:to xmlns:xdr="http://schemas.openxmlformats.org/drawingml/2006/spreadsheetDrawing">
      <xdr:col>76</xdr:col>
      <xdr:colOff>165100</xdr:colOff>
      <xdr:row>83</xdr:row>
      <xdr:rowOff>7620</xdr:rowOff>
    </xdr:to>
    <xdr:sp macro="" textlink="">
      <xdr:nvSpPr>
        <xdr:cNvPr id="651" name="フローチャート: 判断 650"/>
        <xdr:cNvSpPr/>
      </xdr:nvSpPr>
      <xdr:spPr>
        <a:xfrm>
          <a:off x="14155420" y="14137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38735</xdr:rowOff>
    </xdr:from>
    <xdr:to xmlns:xdr="http://schemas.openxmlformats.org/drawingml/2006/spreadsheetDrawing">
      <xdr:col>72</xdr:col>
      <xdr:colOff>38100</xdr:colOff>
      <xdr:row>82</xdr:row>
      <xdr:rowOff>143510</xdr:rowOff>
    </xdr:to>
    <xdr:sp macro="" textlink="">
      <xdr:nvSpPr>
        <xdr:cNvPr id="652" name="フローチャート: 判断 651"/>
        <xdr:cNvSpPr/>
      </xdr:nvSpPr>
      <xdr:spPr>
        <a:xfrm>
          <a:off x="13291820" y="1409763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95250</xdr:rowOff>
    </xdr:from>
    <xdr:to xmlns:xdr="http://schemas.openxmlformats.org/drawingml/2006/spreadsheetDrawing">
      <xdr:col>67</xdr:col>
      <xdr:colOff>101600</xdr:colOff>
      <xdr:row>83</xdr:row>
      <xdr:rowOff>24130</xdr:rowOff>
    </xdr:to>
    <xdr:sp macro="" textlink="">
      <xdr:nvSpPr>
        <xdr:cNvPr id="653" name="フローチャート: 判断 652"/>
        <xdr:cNvSpPr/>
      </xdr:nvSpPr>
      <xdr:spPr>
        <a:xfrm>
          <a:off x="12423140" y="141541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654" name="テキスト ボックス 653"/>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0730" cy="265430"/>
    <xdr:sp macro="" textlink="">
      <xdr:nvSpPr>
        <xdr:cNvPr id="655" name="テキスト ボックス 654"/>
        <xdr:cNvSpPr txBox="1"/>
      </xdr:nvSpPr>
      <xdr:spPr>
        <a:xfrm>
          <a:off x="1488440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656" name="テキスト ボックス 655"/>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657" name="テキスト ボックス 656"/>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0730" cy="265430"/>
    <xdr:sp macro="" textlink="">
      <xdr:nvSpPr>
        <xdr:cNvPr id="658" name="テキスト ボックス 657"/>
        <xdr:cNvSpPr txBox="1"/>
      </xdr:nvSpPr>
      <xdr:spPr>
        <a:xfrm>
          <a:off x="1228852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106680</xdr:rowOff>
    </xdr:from>
    <xdr:to xmlns:xdr="http://schemas.openxmlformats.org/drawingml/2006/spreadsheetDrawing">
      <xdr:col>85</xdr:col>
      <xdr:colOff>177800</xdr:colOff>
      <xdr:row>85</xdr:row>
      <xdr:rowOff>35560</xdr:rowOff>
    </xdr:to>
    <xdr:sp macro="" textlink="">
      <xdr:nvSpPr>
        <xdr:cNvPr id="659" name="楕円 658"/>
        <xdr:cNvSpPr/>
      </xdr:nvSpPr>
      <xdr:spPr>
        <a:xfrm>
          <a:off x="15836900" y="145084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85090</xdr:rowOff>
    </xdr:from>
    <xdr:ext cx="405130" cy="265430"/>
    <xdr:sp macro="" textlink="">
      <xdr:nvSpPr>
        <xdr:cNvPr id="660" name="【児童館】&#10;有形固定資産減価償却率該当値テキスト"/>
        <xdr:cNvSpPr txBox="1"/>
      </xdr:nvSpPr>
      <xdr:spPr>
        <a:xfrm>
          <a:off x="15925800" y="1448689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75565</xdr:rowOff>
    </xdr:from>
    <xdr:to xmlns:xdr="http://schemas.openxmlformats.org/drawingml/2006/spreadsheetDrawing">
      <xdr:col>81</xdr:col>
      <xdr:colOff>101600</xdr:colOff>
      <xdr:row>85</xdr:row>
      <xdr:rowOff>3810</xdr:rowOff>
    </xdr:to>
    <xdr:sp macro="" textlink="">
      <xdr:nvSpPr>
        <xdr:cNvPr id="661" name="楕円 660"/>
        <xdr:cNvSpPr/>
      </xdr:nvSpPr>
      <xdr:spPr>
        <a:xfrm>
          <a:off x="15019020" y="144773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127000</xdr:rowOff>
    </xdr:from>
    <xdr:to xmlns:xdr="http://schemas.openxmlformats.org/drawingml/2006/spreadsheetDrawing">
      <xdr:col>85</xdr:col>
      <xdr:colOff>127000</xdr:colOff>
      <xdr:row>84</xdr:row>
      <xdr:rowOff>159385</xdr:rowOff>
    </xdr:to>
    <xdr:cxnSp macro="">
      <xdr:nvCxnSpPr>
        <xdr:cNvPr id="662" name="直線コネクタ 661"/>
        <xdr:cNvCxnSpPr/>
      </xdr:nvCxnSpPr>
      <xdr:spPr>
        <a:xfrm>
          <a:off x="15069820" y="14528800"/>
          <a:ext cx="817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48260</xdr:rowOff>
    </xdr:from>
    <xdr:to xmlns:xdr="http://schemas.openxmlformats.org/drawingml/2006/spreadsheetDrawing">
      <xdr:col>76</xdr:col>
      <xdr:colOff>165100</xdr:colOff>
      <xdr:row>84</xdr:row>
      <xdr:rowOff>152400</xdr:rowOff>
    </xdr:to>
    <xdr:sp macro="" textlink="">
      <xdr:nvSpPr>
        <xdr:cNvPr id="663" name="楕円 662"/>
        <xdr:cNvSpPr/>
      </xdr:nvSpPr>
      <xdr:spPr>
        <a:xfrm>
          <a:off x="14155420" y="144500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100965</xdr:rowOff>
    </xdr:from>
    <xdr:to xmlns:xdr="http://schemas.openxmlformats.org/drawingml/2006/spreadsheetDrawing">
      <xdr:col>81</xdr:col>
      <xdr:colOff>50800</xdr:colOff>
      <xdr:row>84</xdr:row>
      <xdr:rowOff>127000</xdr:rowOff>
    </xdr:to>
    <xdr:cxnSp macro="">
      <xdr:nvCxnSpPr>
        <xdr:cNvPr id="664" name="直線コネクタ 663"/>
        <xdr:cNvCxnSpPr/>
      </xdr:nvCxnSpPr>
      <xdr:spPr>
        <a:xfrm>
          <a:off x="14206220" y="1450276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167640</xdr:rowOff>
    </xdr:from>
    <xdr:to xmlns:xdr="http://schemas.openxmlformats.org/drawingml/2006/spreadsheetDrawing">
      <xdr:col>72</xdr:col>
      <xdr:colOff>38100</xdr:colOff>
      <xdr:row>85</xdr:row>
      <xdr:rowOff>95885</xdr:rowOff>
    </xdr:to>
    <xdr:sp macro="" textlink="">
      <xdr:nvSpPr>
        <xdr:cNvPr id="665" name="楕円 664"/>
        <xdr:cNvSpPr/>
      </xdr:nvSpPr>
      <xdr:spPr>
        <a:xfrm>
          <a:off x="13291820" y="1456944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100965</xdr:rowOff>
    </xdr:from>
    <xdr:to xmlns:xdr="http://schemas.openxmlformats.org/drawingml/2006/spreadsheetDrawing">
      <xdr:col>76</xdr:col>
      <xdr:colOff>114300</xdr:colOff>
      <xdr:row>85</xdr:row>
      <xdr:rowOff>44450</xdr:rowOff>
    </xdr:to>
    <xdr:cxnSp macro="">
      <xdr:nvCxnSpPr>
        <xdr:cNvPr id="666" name="直線コネクタ 665"/>
        <xdr:cNvCxnSpPr/>
      </xdr:nvCxnSpPr>
      <xdr:spPr>
        <a:xfrm flipV="1">
          <a:off x="13342620" y="14502765"/>
          <a:ext cx="8636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132715</xdr:rowOff>
    </xdr:from>
    <xdr:to xmlns:xdr="http://schemas.openxmlformats.org/drawingml/2006/spreadsheetDrawing">
      <xdr:col>67</xdr:col>
      <xdr:colOff>101600</xdr:colOff>
      <xdr:row>85</xdr:row>
      <xdr:rowOff>60960</xdr:rowOff>
    </xdr:to>
    <xdr:sp macro="" textlink="">
      <xdr:nvSpPr>
        <xdr:cNvPr id="667" name="楕円 666"/>
        <xdr:cNvSpPr/>
      </xdr:nvSpPr>
      <xdr:spPr>
        <a:xfrm>
          <a:off x="12423140" y="14534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9525</xdr:rowOff>
    </xdr:from>
    <xdr:to xmlns:xdr="http://schemas.openxmlformats.org/drawingml/2006/spreadsheetDrawing">
      <xdr:col>71</xdr:col>
      <xdr:colOff>177800</xdr:colOff>
      <xdr:row>85</xdr:row>
      <xdr:rowOff>44450</xdr:rowOff>
    </xdr:to>
    <xdr:cxnSp macro="">
      <xdr:nvCxnSpPr>
        <xdr:cNvPr id="668" name="直線コネクタ 667"/>
        <xdr:cNvCxnSpPr/>
      </xdr:nvCxnSpPr>
      <xdr:spPr>
        <a:xfrm>
          <a:off x="12473940" y="14582775"/>
          <a:ext cx="868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72390</xdr:rowOff>
    </xdr:from>
    <xdr:ext cx="405130" cy="264160"/>
    <xdr:sp macro="" textlink="">
      <xdr:nvSpPr>
        <xdr:cNvPr id="669" name="n_1aveValue【児童館】&#10;有形固定資産減価償却率"/>
        <xdr:cNvSpPr txBox="1"/>
      </xdr:nvSpPr>
      <xdr:spPr>
        <a:xfrm>
          <a:off x="14859635" y="139598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24130</xdr:rowOff>
    </xdr:from>
    <xdr:ext cx="403860" cy="264795"/>
    <xdr:sp macro="" textlink="">
      <xdr:nvSpPr>
        <xdr:cNvPr id="670" name="n_2aveValue【児童館】&#10;有形固定資産減価償却率"/>
        <xdr:cNvSpPr txBox="1"/>
      </xdr:nvSpPr>
      <xdr:spPr>
        <a:xfrm>
          <a:off x="14008735" y="1391158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160020</xdr:rowOff>
    </xdr:from>
    <xdr:ext cx="403860" cy="264795"/>
    <xdr:sp macro="" textlink="">
      <xdr:nvSpPr>
        <xdr:cNvPr id="671" name="n_3aveValue【児童館】&#10;有形固定資産減価償却率"/>
        <xdr:cNvSpPr txBox="1"/>
      </xdr:nvSpPr>
      <xdr:spPr>
        <a:xfrm>
          <a:off x="13145135" y="1387602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41275</xdr:rowOff>
    </xdr:from>
    <xdr:ext cx="405130" cy="264160"/>
    <xdr:sp macro="" textlink="">
      <xdr:nvSpPr>
        <xdr:cNvPr id="672" name="n_4aveValue【児童館】&#10;有形固定資産減価償却率"/>
        <xdr:cNvSpPr txBox="1"/>
      </xdr:nvSpPr>
      <xdr:spPr>
        <a:xfrm>
          <a:off x="12276455" y="1392872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170180</xdr:rowOff>
    </xdr:from>
    <xdr:ext cx="405130" cy="263525"/>
    <xdr:sp macro="" textlink="">
      <xdr:nvSpPr>
        <xdr:cNvPr id="673" name="n_1mainValue【児童館】&#10;有形固定資産減価償却率"/>
        <xdr:cNvSpPr txBox="1"/>
      </xdr:nvSpPr>
      <xdr:spPr>
        <a:xfrm>
          <a:off x="14859635" y="1457198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143510</xdr:rowOff>
    </xdr:from>
    <xdr:ext cx="403860" cy="264160"/>
    <xdr:sp macro="" textlink="">
      <xdr:nvSpPr>
        <xdr:cNvPr id="674" name="n_2mainValue【児童館】&#10;有形固定資産減価償却率"/>
        <xdr:cNvSpPr txBox="1"/>
      </xdr:nvSpPr>
      <xdr:spPr>
        <a:xfrm>
          <a:off x="14008735" y="1454531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86995</xdr:rowOff>
    </xdr:from>
    <xdr:ext cx="403860" cy="264160"/>
    <xdr:sp macro="" textlink="">
      <xdr:nvSpPr>
        <xdr:cNvPr id="675" name="n_3mainValue【児童館】&#10;有形固定資産減価償却率"/>
        <xdr:cNvSpPr txBox="1"/>
      </xdr:nvSpPr>
      <xdr:spPr>
        <a:xfrm>
          <a:off x="13145135" y="1466024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52070</xdr:rowOff>
    </xdr:from>
    <xdr:ext cx="405130" cy="263525"/>
    <xdr:sp macro="" textlink="">
      <xdr:nvSpPr>
        <xdr:cNvPr id="676" name="n_4mainValue【児童館】&#10;有形固定資産減価償却率"/>
        <xdr:cNvSpPr txBox="1"/>
      </xdr:nvSpPr>
      <xdr:spPr>
        <a:xfrm>
          <a:off x="12276455" y="1462532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677" name="正方形/長方形 676"/>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678" name="正方形/長方形 677"/>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679" name="正方形/長方形 678"/>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680" name="正方形/長方形 679"/>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681" name="正方形/長方形 680"/>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682" name="正方形/長方形 681"/>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683" name="正方形/長方形 682"/>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84" name="正方形/長方形 683"/>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29870"/>
    <xdr:sp macro="" textlink="">
      <xdr:nvSpPr>
        <xdr:cNvPr id="685" name="テキスト ボックス 684"/>
        <xdr:cNvSpPr txBox="1"/>
      </xdr:nvSpPr>
      <xdr:spPr>
        <a:xfrm>
          <a:off x="17767300" y="1276540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686" name="直線コネクタ 685"/>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171450</xdr:rowOff>
    </xdr:from>
    <xdr:to xmlns:xdr="http://schemas.openxmlformats.org/drawingml/2006/spreadsheetDrawing">
      <xdr:col>120</xdr:col>
      <xdr:colOff>114300</xdr:colOff>
      <xdr:row>86</xdr:row>
      <xdr:rowOff>171450</xdr:rowOff>
    </xdr:to>
    <xdr:cxnSp macro="">
      <xdr:nvCxnSpPr>
        <xdr:cNvPr id="687" name="直線コネクタ 686"/>
        <xdr:cNvCxnSpPr/>
      </xdr:nvCxnSpPr>
      <xdr:spPr>
        <a:xfrm>
          <a:off x="1780032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27305</xdr:rowOff>
    </xdr:from>
    <xdr:ext cx="467360" cy="265430"/>
    <xdr:sp macro="" textlink="">
      <xdr:nvSpPr>
        <xdr:cNvPr id="688" name="テキスト ボックス 687"/>
        <xdr:cNvSpPr txBox="1"/>
      </xdr:nvSpPr>
      <xdr:spPr>
        <a:xfrm>
          <a:off x="1734820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89" name="直線コネクタ 688"/>
        <xdr:cNvCxnSpPr/>
      </xdr:nvCxnSpPr>
      <xdr:spPr>
        <a:xfrm>
          <a:off x="1780032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43815</xdr:rowOff>
    </xdr:from>
    <xdr:ext cx="467360" cy="264160"/>
    <xdr:sp macro="" textlink="">
      <xdr:nvSpPr>
        <xdr:cNvPr id="690" name="テキスト ボックス 689"/>
        <xdr:cNvSpPr txBox="1"/>
      </xdr:nvSpPr>
      <xdr:spPr>
        <a:xfrm>
          <a:off x="17348200" y="1444561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30480</xdr:rowOff>
    </xdr:from>
    <xdr:to xmlns:xdr="http://schemas.openxmlformats.org/drawingml/2006/spreadsheetDrawing">
      <xdr:col>120</xdr:col>
      <xdr:colOff>114300</xdr:colOff>
      <xdr:row>83</xdr:row>
      <xdr:rowOff>30480</xdr:rowOff>
    </xdr:to>
    <xdr:cxnSp macro="">
      <xdr:nvCxnSpPr>
        <xdr:cNvPr id="691" name="直線コネクタ 690"/>
        <xdr:cNvCxnSpPr/>
      </xdr:nvCxnSpPr>
      <xdr:spPr>
        <a:xfrm>
          <a:off x="1780032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60325</xdr:rowOff>
    </xdr:from>
    <xdr:ext cx="467360" cy="264795"/>
    <xdr:sp macro="" textlink="">
      <xdr:nvSpPr>
        <xdr:cNvPr id="692" name="テキスト ボックス 691"/>
        <xdr:cNvSpPr txBox="1"/>
      </xdr:nvSpPr>
      <xdr:spPr>
        <a:xfrm>
          <a:off x="17348200" y="1411922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47625</xdr:rowOff>
    </xdr:from>
    <xdr:to xmlns:xdr="http://schemas.openxmlformats.org/drawingml/2006/spreadsheetDrawing">
      <xdr:col>120</xdr:col>
      <xdr:colOff>114300</xdr:colOff>
      <xdr:row>81</xdr:row>
      <xdr:rowOff>47625</xdr:rowOff>
    </xdr:to>
    <xdr:cxnSp macro="">
      <xdr:nvCxnSpPr>
        <xdr:cNvPr id="693" name="直線コネクタ 692"/>
        <xdr:cNvCxnSpPr/>
      </xdr:nvCxnSpPr>
      <xdr:spPr>
        <a:xfrm>
          <a:off x="1780032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77470</xdr:rowOff>
    </xdr:from>
    <xdr:ext cx="467360" cy="264160"/>
    <xdr:sp macro="" textlink="">
      <xdr:nvSpPr>
        <xdr:cNvPr id="694" name="テキスト ボックス 693"/>
        <xdr:cNvSpPr txBox="1"/>
      </xdr:nvSpPr>
      <xdr:spPr>
        <a:xfrm>
          <a:off x="17348200" y="1379347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64770</xdr:rowOff>
    </xdr:from>
    <xdr:to xmlns:xdr="http://schemas.openxmlformats.org/drawingml/2006/spreadsheetDrawing">
      <xdr:col>120</xdr:col>
      <xdr:colOff>114300</xdr:colOff>
      <xdr:row>79</xdr:row>
      <xdr:rowOff>64770</xdr:rowOff>
    </xdr:to>
    <xdr:cxnSp macro="">
      <xdr:nvCxnSpPr>
        <xdr:cNvPr id="695" name="直線コネクタ 694"/>
        <xdr:cNvCxnSpPr/>
      </xdr:nvCxnSpPr>
      <xdr:spPr>
        <a:xfrm>
          <a:off x="1780032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93980</xdr:rowOff>
    </xdr:from>
    <xdr:ext cx="467360" cy="264160"/>
    <xdr:sp macro="" textlink="">
      <xdr:nvSpPr>
        <xdr:cNvPr id="696" name="テキスト ボックス 695"/>
        <xdr:cNvSpPr txBox="1"/>
      </xdr:nvSpPr>
      <xdr:spPr>
        <a:xfrm>
          <a:off x="17348200" y="1346708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80645</xdr:rowOff>
    </xdr:from>
    <xdr:to xmlns:xdr="http://schemas.openxmlformats.org/drawingml/2006/spreadsheetDrawing">
      <xdr:col>120</xdr:col>
      <xdr:colOff>114300</xdr:colOff>
      <xdr:row>77</xdr:row>
      <xdr:rowOff>80645</xdr:rowOff>
    </xdr:to>
    <xdr:cxnSp macro="">
      <xdr:nvCxnSpPr>
        <xdr:cNvPr id="697" name="直線コネクタ 696"/>
        <xdr:cNvCxnSpPr/>
      </xdr:nvCxnSpPr>
      <xdr:spPr>
        <a:xfrm>
          <a:off x="1780032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110490</xdr:rowOff>
    </xdr:from>
    <xdr:ext cx="467360" cy="263525"/>
    <xdr:sp macro="" textlink="">
      <xdr:nvSpPr>
        <xdr:cNvPr id="698" name="テキスト ボックス 697"/>
        <xdr:cNvSpPr txBox="1"/>
      </xdr:nvSpPr>
      <xdr:spPr>
        <a:xfrm>
          <a:off x="17348200" y="1314069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699" name="直線コネクタ 698"/>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700" name="テキスト ボックス 699"/>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01" name="【児童館】&#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83820</xdr:rowOff>
    </xdr:from>
    <xdr:to xmlns:xdr="http://schemas.openxmlformats.org/drawingml/2006/spreadsheetDrawing">
      <xdr:col>116</xdr:col>
      <xdr:colOff>62865</xdr:colOff>
      <xdr:row>86</xdr:row>
      <xdr:rowOff>149860</xdr:rowOff>
    </xdr:to>
    <xdr:cxnSp macro="">
      <xdr:nvCxnSpPr>
        <xdr:cNvPr id="702" name="直線コネクタ 701"/>
        <xdr:cNvCxnSpPr/>
      </xdr:nvCxnSpPr>
      <xdr:spPr>
        <a:xfrm flipV="1">
          <a:off x="21571585" y="1345692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153670</xdr:rowOff>
    </xdr:from>
    <xdr:ext cx="469900" cy="265430"/>
    <xdr:sp macro="" textlink="">
      <xdr:nvSpPr>
        <xdr:cNvPr id="703" name="【児童館】&#10;一人当たり面積最小値テキスト"/>
        <xdr:cNvSpPr txBox="1"/>
      </xdr:nvSpPr>
      <xdr:spPr>
        <a:xfrm>
          <a:off x="21610320" y="1489837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149860</xdr:rowOff>
    </xdr:from>
    <xdr:to xmlns:xdr="http://schemas.openxmlformats.org/drawingml/2006/spreadsheetDrawing">
      <xdr:col>116</xdr:col>
      <xdr:colOff>152400</xdr:colOff>
      <xdr:row>86</xdr:row>
      <xdr:rowOff>149860</xdr:rowOff>
    </xdr:to>
    <xdr:cxnSp macro="">
      <xdr:nvCxnSpPr>
        <xdr:cNvPr id="704" name="直線コネクタ 703"/>
        <xdr:cNvCxnSpPr/>
      </xdr:nvCxnSpPr>
      <xdr:spPr>
        <a:xfrm>
          <a:off x="21488400" y="148945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29210</xdr:rowOff>
    </xdr:from>
    <xdr:ext cx="469900" cy="264160"/>
    <xdr:sp macro="" textlink="">
      <xdr:nvSpPr>
        <xdr:cNvPr id="705" name="【児童館】&#10;一人当たり面積最大値テキスト"/>
        <xdr:cNvSpPr txBox="1"/>
      </xdr:nvSpPr>
      <xdr:spPr>
        <a:xfrm>
          <a:off x="21610320" y="1323086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83820</xdr:rowOff>
    </xdr:from>
    <xdr:to xmlns:xdr="http://schemas.openxmlformats.org/drawingml/2006/spreadsheetDrawing">
      <xdr:col>116</xdr:col>
      <xdr:colOff>152400</xdr:colOff>
      <xdr:row>78</xdr:row>
      <xdr:rowOff>83820</xdr:rowOff>
    </xdr:to>
    <xdr:cxnSp macro="">
      <xdr:nvCxnSpPr>
        <xdr:cNvPr id="706" name="直線コネクタ 705"/>
        <xdr:cNvCxnSpPr/>
      </xdr:nvCxnSpPr>
      <xdr:spPr>
        <a:xfrm>
          <a:off x="21488400" y="13456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171450</xdr:rowOff>
    </xdr:from>
    <xdr:ext cx="469900" cy="264795"/>
    <xdr:sp macro="" textlink="">
      <xdr:nvSpPr>
        <xdr:cNvPr id="707" name="【児童館】&#10;一人当たり面積平均値テキスト"/>
        <xdr:cNvSpPr txBox="1"/>
      </xdr:nvSpPr>
      <xdr:spPr>
        <a:xfrm>
          <a:off x="21610320" y="1440180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148590</xdr:rowOff>
    </xdr:from>
    <xdr:to xmlns:xdr="http://schemas.openxmlformats.org/drawingml/2006/spreadsheetDrawing">
      <xdr:col>116</xdr:col>
      <xdr:colOff>114300</xdr:colOff>
      <xdr:row>85</xdr:row>
      <xdr:rowOff>77470</xdr:rowOff>
    </xdr:to>
    <xdr:sp macro="" textlink="">
      <xdr:nvSpPr>
        <xdr:cNvPr id="708" name="フローチャート: 判断 707"/>
        <xdr:cNvSpPr/>
      </xdr:nvSpPr>
      <xdr:spPr>
        <a:xfrm>
          <a:off x="21521420" y="145503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160020</xdr:rowOff>
    </xdr:from>
    <xdr:to xmlns:xdr="http://schemas.openxmlformats.org/drawingml/2006/spreadsheetDrawing">
      <xdr:col>112</xdr:col>
      <xdr:colOff>38100</xdr:colOff>
      <xdr:row>85</xdr:row>
      <xdr:rowOff>88265</xdr:rowOff>
    </xdr:to>
    <xdr:sp macro="" textlink="">
      <xdr:nvSpPr>
        <xdr:cNvPr id="709" name="フローチャート: 判断 708"/>
        <xdr:cNvSpPr/>
      </xdr:nvSpPr>
      <xdr:spPr>
        <a:xfrm>
          <a:off x="20708620" y="145618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125730</xdr:rowOff>
    </xdr:from>
    <xdr:to xmlns:xdr="http://schemas.openxmlformats.org/drawingml/2006/spreadsheetDrawing">
      <xdr:col>107</xdr:col>
      <xdr:colOff>101600</xdr:colOff>
      <xdr:row>85</xdr:row>
      <xdr:rowOff>54610</xdr:rowOff>
    </xdr:to>
    <xdr:sp macro="" textlink="">
      <xdr:nvSpPr>
        <xdr:cNvPr id="710" name="フローチャート: 判断 709"/>
        <xdr:cNvSpPr/>
      </xdr:nvSpPr>
      <xdr:spPr>
        <a:xfrm>
          <a:off x="19839940" y="14527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125730</xdr:rowOff>
    </xdr:from>
    <xdr:to xmlns:xdr="http://schemas.openxmlformats.org/drawingml/2006/spreadsheetDrawing">
      <xdr:col>102</xdr:col>
      <xdr:colOff>165100</xdr:colOff>
      <xdr:row>85</xdr:row>
      <xdr:rowOff>54610</xdr:rowOff>
    </xdr:to>
    <xdr:sp macro="" textlink="">
      <xdr:nvSpPr>
        <xdr:cNvPr id="711" name="フローチャート: 判断 710"/>
        <xdr:cNvSpPr/>
      </xdr:nvSpPr>
      <xdr:spPr>
        <a:xfrm>
          <a:off x="18976340" y="14527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137160</xdr:rowOff>
    </xdr:from>
    <xdr:to xmlns:xdr="http://schemas.openxmlformats.org/drawingml/2006/spreadsheetDrawing">
      <xdr:col>98</xdr:col>
      <xdr:colOff>38100</xdr:colOff>
      <xdr:row>85</xdr:row>
      <xdr:rowOff>66040</xdr:rowOff>
    </xdr:to>
    <xdr:sp macro="" textlink="">
      <xdr:nvSpPr>
        <xdr:cNvPr id="712" name="フローチャート: 判断 711"/>
        <xdr:cNvSpPr/>
      </xdr:nvSpPr>
      <xdr:spPr>
        <a:xfrm>
          <a:off x="18112740" y="145389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0730" cy="265430"/>
    <xdr:sp macro="" textlink="">
      <xdr:nvSpPr>
        <xdr:cNvPr id="713" name="テキスト ボックス 712"/>
        <xdr:cNvSpPr txBox="1"/>
      </xdr:nvSpPr>
      <xdr:spPr>
        <a:xfrm>
          <a:off x="2138680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714" name="テキスト ボックス 713"/>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0730" cy="265430"/>
    <xdr:sp macro="" textlink="">
      <xdr:nvSpPr>
        <xdr:cNvPr id="715" name="テキスト ボックス 714"/>
        <xdr:cNvSpPr txBox="1"/>
      </xdr:nvSpPr>
      <xdr:spPr>
        <a:xfrm>
          <a:off x="1970532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716" name="テキスト ボックス 715"/>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717" name="テキスト ボックス 716"/>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29210</xdr:rowOff>
    </xdr:from>
    <xdr:to xmlns:xdr="http://schemas.openxmlformats.org/drawingml/2006/spreadsheetDrawing">
      <xdr:col>116</xdr:col>
      <xdr:colOff>114300</xdr:colOff>
      <xdr:row>85</xdr:row>
      <xdr:rowOff>132715</xdr:rowOff>
    </xdr:to>
    <xdr:sp macro="" textlink="">
      <xdr:nvSpPr>
        <xdr:cNvPr id="718" name="楕円 717"/>
        <xdr:cNvSpPr/>
      </xdr:nvSpPr>
      <xdr:spPr>
        <a:xfrm>
          <a:off x="21521420" y="146024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6985</xdr:rowOff>
    </xdr:from>
    <xdr:ext cx="469900" cy="264160"/>
    <xdr:sp macro="" textlink="">
      <xdr:nvSpPr>
        <xdr:cNvPr id="719" name="【児童館】&#10;一人当たり面積該当値テキスト"/>
        <xdr:cNvSpPr txBox="1"/>
      </xdr:nvSpPr>
      <xdr:spPr>
        <a:xfrm>
          <a:off x="21610320" y="1458023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128905</xdr:rowOff>
    </xdr:from>
    <xdr:to xmlns:xdr="http://schemas.openxmlformats.org/drawingml/2006/spreadsheetDrawing">
      <xdr:col>112</xdr:col>
      <xdr:colOff>38100</xdr:colOff>
      <xdr:row>86</xdr:row>
      <xdr:rowOff>57785</xdr:rowOff>
    </xdr:to>
    <xdr:sp macro="" textlink="">
      <xdr:nvSpPr>
        <xdr:cNvPr id="720" name="楕円 719"/>
        <xdr:cNvSpPr/>
      </xdr:nvSpPr>
      <xdr:spPr>
        <a:xfrm>
          <a:off x="20708620" y="147021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80645</xdr:rowOff>
    </xdr:from>
    <xdr:to xmlns:xdr="http://schemas.openxmlformats.org/drawingml/2006/spreadsheetDrawing">
      <xdr:col>116</xdr:col>
      <xdr:colOff>63500</xdr:colOff>
      <xdr:row>86</xdr:row>
      <xdr:rowOff>6350</xdr:rowOff>
    </xdr:to>
    <xdr:cxnSp macro="">
      <xdr:nvCxnSpPr>
        <xdr:cNvPr id="721" name="直線コネクタ 720"/>
        <xdr:cNvCxnSpPr/>
      </xdr:nvCxnSpPr>
      <xdr:spPr>
        <a:xfrm flipV="1">
          <a:off x="20759420" y="14653895"/>
          <a:ext cx="8128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128905</xdr:rowOff>
    </xdr:from>
    <xdr:to xmlns:xdr="http://schemas.openxmlformats.org/drawingml/2006/spreadsheetDrawing">
      <xdr:col>107</xdr:col>
      <xdr:colOff>101600</xdr:colOff>
      <xdr:row>86</xdr:row>
      <xdr:rowOff>57785</xdr:rowOff>
    </xdr:to>
    <xdr:sp macro="" textlink="">
      <xdr:nvSpPr>
        <xdr:cNvPr id="722" name="楕円 721"/>
        <xdr:cNvSpPr/>
      </xdr:nvSpPr>
      <xdr:spPr>
        <a:xfrm>
          <a:off x="19839940" y="14702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6350</xdr:rowOff>
    </xdr:from>
    <xdr:to xmlns:xdr="http://schemas.openxmlformats.org/drawingml/2006/spreadsheetDrawing">
      <xdr:col>111</xdr:col>
      <xdr:colOff>177800</xdr:colOff>
      <xdr:row>86</xdr:row>
      <xdr:rowOff>6350</xdr:rowOff>
    </xdr:to>
    <xdr:cxnSp macro="">
      <xdr:nvCxnSpPr>
        <xdr:cNvPr id="723" name="直線コネクタ 722"/>
        <xdr:cNvCxnSpPr/>
      </xdr:nvCxnSpPr>
      <xdr:spPr>
        <a:xfrm>
          <a:off x="19890740" y="147510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39370</xdr:rowOff>
    </xdr:from>
    <xdr:to xmlns:xdr="http://schemas.openxmlformats.org/drawingml/2006/spreadsheetDrawing">
      <xdr:col>102</xdr:col>
      <xdr:colOff>165100</xdr:colOff>
      <xdr:row>85</xdr:row>
      <xdr:rowOff>143510</xdr:rowOff>
    </xdr:to>
    <xdr:sp macro="" textlink="">
      <xdr:nvSpPr>
        <xdr:cNvPr id="724" name="楕円 723"/>
        <xdr:cNvSpPr/>
      </xdr:nvSpPr>
      <xdr:spPr>
        <a:xfrm>
          <a:off x="18976340" y="146126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91440</xdr:rowOff>
    </xdr:from>
    <xdr:to xmlns:xdr="http://schemas.openxmlformats.org/drawingml/2006/spreadsheetDrawing">
      <xdr:col>107</xdr:col>
      <xdr:colOff>50800</xdr:colOff>
      <xdr:row>86</xdr:row>
      <xdr:rowOff>6350</xdr:rowOff>
    </xdr:to>
    <xdr:cxnSp macro="">
      <xdr:nvCxnSpPr>
        <xdr:cNvPr id="725" name="直線コネクタ 724"/>
        <xdr:cNvCxnSpPr/>
      </xdr:nvCxnSpPr>
      <xdr:spPr>
        <a:xfrm>
          <a:off x="19027140" y="14664690"/>
          <a:ext cx="8636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39370</xdr:rowOff>
    </xdr:from>
    <xdr:to xmlns:xdr="http://schemas.openxmlformats.org/drawingml/2006/spreadsheetDrawing">
      <xdr:col>98</xdr:col>
      <xdr:colOff>38100</xdr:colOff>
      <xdr:row>85</xdr:row>
      <xdr:rowOff>143510</xdr:rowOff>
    </xdr:to>
    <xdr:sp macro="" textlink="">
      <xdr:nvSpPr>
        <xdr:cNvPr id="726" name="楕円 725"/>
        <xdr:cNvSpPr/>
      </xdr:nvSpPr>
      <xdr:spPr>
        <a:xfrm>
          <a:off x="18112740" y="146126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91440</xdr:rowOff>
    </xdr:from>
    <xdr:to xmlns:xdr="http://schemas.openxmlformats.org/drawingml/2006/spreadsheetDrawing">
      <xdr:col>102</xdr:col>
      <xdr:colOff>114300</xdr:colOff>
      <xdr:row>85</xdr:row>
      <xdr:rowOff>91440</xdr:rowOff>
    </xdr:to>
    <xdr:cxnSp macro="">
      <xdr:nvCxnSpPr>
        <xdr:cNvPr id="727" name="直線コネクタ 726"/>
        <xdr:cNvCxnSpPr/>
      </xdr:nvCxnSpPr>
      <xdr:spPr>
        <a:xfrm>
          <a:off x="18163540" y="146646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104775</xdr:rowOff>
    </xdr:from>
    <xdr:ext cx="469900" cy="264795"/>
    <xdr:sp macro="" textlink="">
      <xdr:nvSpPr>
        <xdr:cNvPr id="728" name="n_1aveValue【児童館】&#10;一人当たり面積"/>
        <xdr:cNvSpPr txBox="1"/>
      </xdr:nvSpPr>
      <xdr:spPr>
        <a:xfrm>
          <a:off x="20516850" y="143351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71120</xdr:rowOff>
    </xdr:from>
    <xdr:ext cx="468630" cy="264160"/>
    <xdr:sp macro="" textlink="">
      <xdr:nvSpPr>
        <xdr:cNvPr id="729" name="n_2aveValue【児童館】&#10;一人当たり面積"/>
        <xdr:cNvSpPr txBox="1"/>
      </xdr:nvSpPr>
      <xdr:spPr>
        <a:xfrm>
          <a:off x="19660870" y="1430147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71120</xdr:rowOff>
    </xdr:from>
    <xdr:ext cx="468630" cy="264160"/>
    <xdr:sp macro="" textlink="">
      <xdr:nvSpPr>
        <xdr:cNvPr id="730" name="n_3aveValue【児童館】&#10;一人当たり面積"/>
        <xdr:cNvSpPr txBox="1"/>
      </xdr:nvSpPr>
      <xdr:spPr>
        <a:xfrm>
          <a:off x="18797270" y="1430147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82550</xdr:rowOff>
    </xdr:from>
    <xdr:ext cx="469900" cy="264795"/>
    <xdr:sp macro="" textlink="">
      <xdr:nvSpPr>
        <xdr:cNvPr id="731" name="n_4aveValue【児童館】&#10;一人当たり面積"/>
        <xdr:cNvSpPr txBox="1"/>
      </xdr:nvSpPr>
      <xdr:spPr>
        <a:xfrm>
          <a:off x="17933670" y="143129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48260</xdr:rowOff>
    </xdr:from>
    <xdr:ext cx="469900" cy="264795"/>
    <xdr:sp macro="" textlink="">
      <xdr:nvSpPr>
        <xdr:cNvPr id="732" name="n_1mainValue【児童館】&#10;一人当たり面積"/>
        <xdr:cNvSpPr txBox="1"/>
      </xdr:nvSpPr>
      <xdr:spPr>
        <a:xfrm>
          <a:off x="20516850" y="147929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48260</xdr:rowOff>
    </xdr:from>
    <xdr:ext cx="468630" cy="264795"/>
    <xdr:sp macro="" textlink="">
      <xdr:nvSpPr>
        <xdr:cNvPr id="733" name="n_2mainValue【児童館】&#10;一人当たり面積"/>
        <xdr:cNvSpPr txBox="1"/>
      </xdr:nvSpPr>
      <xdr:spPr>
        <a:xfrm>
          <a:off x="19660870" y="1479296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134620</xdr:rowOff>
    </xdr:from>
    <xdr:ext cx="468630" cy="264160"/>
    <xdr:sp macro="" textlink="">
      <xdr:nvSpPr>
        <xdr:cNvPr id="734" name="n_3mainValue【児童館】&#10;一人当たり面積"/>
        <xdr:cNvSpPr txBox="1"/>
      </xdr:nvSpPr>
      <xdr:spPr>
        <a:xfrm>
          <a:off x="18797270" y="1470787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134620</xdr:rowOff>
    </xdr:from>
    <xdr:ext cx="469900" cy="264160"/>
    <xdr:sp macro="" textlink="">
      <xdr:nvSpPr>
        <xdr:cNvPr id="735" name="n_4mainValue【児童館】&#10;一人当たり面積"/>
        <xdr:cNvSpPr txBox="1"/>
      </xdr:nvSpPr>
      <xdr:spPr>
        <a:xfrm>
          <a:off x="17933670" y="147078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6" name="正方形/長方形 735"/>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7" name="正方形/長方形 736"/>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8" name="正方形/長方形 737"/>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9" name="正方形/長方形 738"/>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0" name="正方形/長方形 739"/>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1" name="正方形/長方形 740"/>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2" name="正方形/長方形 741"/>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3" name="正方形/長方形 742"/>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4" name="テキスト ボックス 743"/>
        <xdr:cNvSpPr txBox="1"/>
      </xdr:nvSpPr>
      <xdr:spPr>
        <a:xfrm>
          <a:off x="120777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5" name="直線コネクタ 744"/>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6" name="テキスト ボックス 745"/>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7" name="直線コネクタ 746"/>
        <xdr:cNvCxnSpPr/>
      </xdr:nvCxnSpPr>
      <xdr:spPr>
        <a:xfrm>
          <a:off x="1211580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748" name="テキスト ボックス 747"/>
        <xdr:cNvSpPr txBox="1"/>
      </xdr:nvSpPr>
      <xdr:spPr>
        <a:xfrm>
          <a:off x="1166368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9" name="直線コネクタ 748"/>
        <xdr:cNvCxnSpPr/>
      </xdr:nvCxnSpPr>
      <xdr:spPr>
        <a:xfrm>
          <a:off x="1211580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750" name="テキスト ボックス 749"/>
        <xdr:cNvSpPr txBox="1"/>
      </xdr:nvSpPr>
      <xdr:spPr>
        <a:xfrm>
          <a:off x="1172273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1" name="直線コネクタ 750"/>
        <xdr:cNvCxnSpPr/>
      </xdr:nvCxnSpPr>
      <xdr:spPr>
        <a:xfrm>
          <a:off x="1211580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2" name="テキスト ボックス 751"/>
        <xdr:cNvSpPr txBox="1"/>
      </xdr:nvSpPr>
      <xdr:spPr>
        <a:xfrm>
          <a:off x="1172273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3" name="直線コネクタ 752"/>
        <xdr:cNvCxnSpPr/>
      </xdr:nvCxnSpPr>
      <xdr:spPr>
        <a:xfrm>
          <a:off x="1211580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4" name="テキスト ボックス 753"/>
        <xdr:cNvSpPr txBox="1"/>
      </xdr:nvSpPr>
      <xdr:spPr>
        <a:xfrm>
          <a:off x="117227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5" name="直線コネクタ 754"/>
        <xdr:cNvCxnSpPr/>
      </xdr:nvCxnSpPr>
      <xdr:spPr>
        <a:xfrm>
          <a:off x="1211580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756" name="テキスト ボックス 755"/>
        <xdr:cNvSpPr txBox="1"/>
      </xdr:nvSpPr>
      <xdr:spPr>
        <a:xfrm>
          <a:off x="1172273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7" name="直線コネクタ 756"/>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58" name="テキスト ボックス 757"/>
        <xdr:cNvSpPr txBox="1"/>
      </xdr:nvSpPr>
      <xdr:spPr>
        <a:xfrm>
          <a:off x="1178687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9" name="【公民館】&#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760" name="直線コネクタ 759"/>
        <xdr:cNvCxnSpPr/>
      </xdr:nvCxnSpPr>
      <xdr:spPr>
        <a:xfrm flipV="1">
          <a:off x="158870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810"/>
    <xdr:sp macro="" textlink="">
      <xdr:nvSpPr>
        <xdr:cNvPr id="761" name="【公民館】&#10;有形固定資産減価償却率最小値テキスト"/>
        <xdr:cNvSpPr txBox="1"/>
      </xdr:nvSpPr>
      <xdr:spPr>
        <a:xfrm>
          <a:off x="159258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2" name="直線コネクタ 761"/>
        <xdr:cNvCxnSpPr/>
      </xdr:nvCxnSpPr>
      <xdr:spPr>
        <a:xfrm>
          <a:off x="15798800" y="1866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810"/>
    <xdr:sp macro="" textlink="">
      <xdr:nvSpPr>
        <xdr:cNvPr id="763" name="【公民館】&#10;有形固定資産減価償却率最大値テキスト"/>
        <xdr:cNvSpPr txBox="1"/>
      </xdr:nvSpPr>
      <xdr:spPr>
        <a:xfrm>
          <a:off x="15925800" y="16914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764" name="直線コネクタ 763"/>
        <xdr:cNvCxnSpPr/>
      </xdr:nvCxnSpPr>
      <xdr:spPr>
        <a:xfrm>
          <a:off x="15798800" y="17139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91440</xdr:rowOff>
    </xdr:from>
    <xdr:ext cx="405130" cy="259080"/>
    <xdr:sp macro="" textlink="">
      <xdr:nvSpPr>
        <xdr:cNvPr id="765" name="【公民館】&#10;有形固定資産減価償却率平均値テキスト"/>
        <xdr:cNvSpPr txBox="1"/>
      </xdr:nvSpPr>
      <xdr:spPr>
        <a:xfrm>
          <a:off x="15925800" y="1792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766" name="フローチャート: 判断 765"/>
        <xdr:cNvSpPr/>
      </xdr:nvSpPr>
      <xdr:spPr>
        <a:xfrm>
          <a:off x="158369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767" name="フローチャート: 判断 766"/>
        <xdr:cNvSpPr/>
      </xdr:nvSpPr>
      <xdr:spPr>
        <a:xfrm>
          <a:off x="1501902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768" name="フローチャート: 判断 767"/>
        <xdr:cNvSpPr/>
      </xdr:nvSpPr>
      <xdr:spPr>
        <a:xfrm>
          <a:off x="1415542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769" name="フローチャート: 判断 768"/>
        <xdr:cNvSpPr/>
      </xdr:nvSpPr>
      <xdr:spPr>
        <a:xfrm>
          <a:off x="13291820" y="179514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770" name="フローチャート: 判断 769"/>
        <xdr:cNvSpPr/>
      </xdr:nvSpPr>
      <xdr:spPr>
        <a:xfrm>
          <a:off x="1242314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1" name="テキスト ボックス 770"/>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730" cy="259080"/>
    <xdr:sp macro="" textlink="">
      <xdr:nvSpPr>
        <xdr:cNvPr id="772" name="テキスト ボックス 771"/>
        <xdr:cNvSpPr txBox="1"/>
      </xdr:nvSpPr>
      <xdr:spPr>
        <a:xfrm>
          <a:off x="14884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3" name="テキスト ボックス 772"/>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4" name="テキスト ボックス 773"/>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730" cy="259080"/>
    <xdr:sp macro="" textlink="">
      <xdr:nvSpPr>
        <xdr:cNvPr id="775" name="テキスト ボックス 774"/>
        <xdr:cNvSpPr txBox="1"/>
      </xdr:nvSpPr>
      <xdr:spPr>
        <a:xfrm>
          <a:off x="122885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114935</xdr:rowOff>
    </xdr:from>
    <xdr:to xmlns:xdr="http://schemas.openxmlformats.org/drawingml/2006/spreadsheetDrawing">
      <xdr:col>85</xdr:col>
      <xdr:colOff>177800</xdr:colOff>
      <xdr:row>100</xdr:row>
      <xdr:rowOff>45085</xdr:rowOff>
    </xdr:to>
    <xdr:sp macro="" textlink="">
      <xdr:nvSpPr>
        <xdr:cNvPr id="776" name="楕円 775"/>
        <xdr:cNvSpPr/>
      </xdr:nvSpPr>
      <xdr:spPr>
        <a:xfrm>
          <a:off x="15836900" y="170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67945</xdr:rowOff>
    </xdr:from>
    <xdr:ext cx="405130" cy="258445"/>
    <xdr:sp macro="" textlink="">
      <xdr:nvSpPr>
        <xdr:cNvPr id="777" name="【公民館】&#10;有形固定資産減価償却率該当値テキスト"/>
        <xdr:cNvSpPr txBox="1"/>
      </xdr:nvSpPr>
      <xdr:spPr>
        <a:xfrm>
          <a:off x="15925800" y="170414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107315</xdr:rowOff>
    </xdr:from>
    <xdr:to xmlns:xdr="http://schemas.openxmlformats.org/drawingml/2006/spreadsheetDrawing">
      <xdr:col>81</xdr:col>
      <xdr:colOff>101600</xdr:colOff>
      <xdr:row>100</xdr:row>
      <xdr:rowOff>37465</xdr:rowOff>
    </xdr:to>
    <xdr:sp macro="" textlink="">
      <xdr:nvSpPr>
        <xdr:cNvPr id="778" name="楕円 777"/>
        <xdr:cNvSpPr/>
      </xdr:nvSpPr>
      <xdr:spPr>
        <a:xfrm>
          <a:off x="15019020" y="1708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99</xdr:row>
      <xdr:rowOff>158115</xdr:rowOff>
    </xdr:from>
    <xdr:to xmlns:xdr="http://schemas.openxmlformats.org/drawingml/2006/spreadsheetDrawing">
      <xdr:col>85</xdr:col>
      <xdr:colOff>127000</xdr:colOff>
      <xdr:row>99</xdr:row>
      <xdr:rowOff>166370</xdr:rowOff>
    </xdr:to>
    <xdr:cxnSp macro="">
      <xdr:nvCxnSpPr>
        <xdr:cNvPr id="779" name="直線コネクタ 778"/>
        <xdr:cNvCxnSpPr/>
      </xdr:nvCxnSpPr>
      <xdr:spPr>
        <a:xfrm>
          <a:off x="15069820" y="17131665"/>
          <a:ext cx="8178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149225</xdr:rowOff>
    </xdr:from>
    <xdr:to xmlns:xdr="http://schemas.openxmlformats.org/drawingml/2006/spreadsheetDrawing">
      <xdr:col>76</xdr:col>
      <xdr:colOff>165100</xdr:colOff>
      <xdr:row>101</xdr:row>
      <xdr:rowOff>79375</xdr:rowOff>
    </xdr:to>
    <xdr:sp macro="" textlink="">
      <xdr:nvSpPr>
        <xdr:cNvPr id="780" name="楕円 779"/>
        <xdr:cNvSpPr/>
      </xdr:nvSpPr>
      <xdr:spPr>
        <a:xfrm>
          <a:off x="1415542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158115</xdr:rowOff>
    </xdr:from>
    <xdr:to xmlns:xdr="http://schemas.openxmlformats.org/drawingml/2006/spreadsheetDrawing">
      <xdr:col>81</xdr:col>
      <xdr:colOff>50800</xdr:colOff>
      <xdr:row>101</xdr:row>
      <xdr:rowOff>29210</xdr:rowOff>
    </xdr:to>
    <xdr:cxnSp macro="">
      <xdr:nvCxnSpPr>
        <xdr:cNvPr id="781" name="直線コネクタ 780"/>
        <xdr:cNvCxnSpPr/>
      </xdr:nvCxnSpPr>
      <xdr:spPr>
        <a:xfrm flipV="1">
          <a:off x="14206220" y="17131665"/>
          <a:ext cx="8636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71120</xdr:rowOff>
    </xdr:from>
    <xdr:to xmlns:xdr="http://schemas.openxmlformats.org/drawingml/2006/spreadsheetDrawing">
      <xdr:col>72</xdr:col>
      <xdr:colOff>38100</xdr:colOff>
      <xdr:row>101</xdr:row>
      <xdr:rowOff>1270</xdr:rowOff>
    </xdr:to>
    <xdr:sp macro="" textlink="">
      <xdr:nvSpPr>
        <xdr:cNvPr id="782" name="楕円 781"/>
        <xdr:cNvSpPr/>
      </xdr:nvSpPr>
      <xdr:spPr>
        <a:xfrm>
          <a:off x="13291820" y="172161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121920</xdr:rowOff>
    </xdr:from>
    <xdr:to xmlns:xdr="http://schemas.openxmlformats.org/drawingml/2006/spreadsheetDrawing">
      <xdr:col>76</xdr:col>
      <xdr:colOff>114300</xdr:colOff>
      <xdr:row>101</xdr:row>
      <xdr:rowOff>29210</xdr:rowOff>
    </xdr:to>
    <xdr:cxnSp macro="">
      <xdr:nvCxnSpPr>
        <xdr:cNvPr id="783" name="直線コネクタ 782"/>
        <xdr:cNvCxnSpPr/>
      </xdr:nvCxnSpPr>
      <xdr:spPr>
        <a:xfrm>
          <a:off x="13342620" y="17266920"/>
          <a:ext cx="8636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38735</xdr:rowOff>
    </xdr:from>
    <xdr:to xmlns:xdr="http://schemas.openxmlformats.org/drawingml/2006/spreadsheetDrawing">
      <xdr:col>67</xdr:col>
      <xdr:colOff>101600</xdr:colOff>
      <xdr:row>100</xdr:row>
      <xdr:rowOff>140335</xdr:rowOff>
    </xdr:to>
    <xdr:sp macro="" textlink="">
      <xdr:nvSpPr>
        <xdr:cNvPr id="784" name="楕円 783"/>
        <xdr:cNvSpPr/>
      </xdr:nvSpPr>
      <xdr:spPr>
        <a:xfrm>
          <a:off x="12423140" y="171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89535</xdr:rowOff>
    </xdr:from>
    <xdr:to xmlns:xdr="http://schemas.openxmlformats.org/drawingml/2006/spreadsheetDrawing">
      <xdr:col>71</xdr:col>
      <xdr:colOff>177800</xdr:colOff>
      <xdr:row>100</xdr:row>
      <xdr:rowOff>121920</xdr:rowOff>
    </xdr:to>
    <xdr:cxnSp macro="">
      <xdr:nvCxnSpPr>
        <xdr:cNvPr id="785" name="直線コネクタ 784"/>
        <xdr:cNvCxnSpPr/>
      </xdr:nvCxnSpPr>
      <xdr:spPr>
        <a:xfrm>
          <a:off x="12473940" y="17234535"/>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7620</xdr:rowOff>
    </xdr:from>
    <xdr:ext cx="405130" cy="257810"/>
    <xdr:sp macro="" textlink="">
      <xdr:nvSpPr>
        <xdr:cNvPr id="786" name="n_1aveValue【公民館】&#10;有形固定資産減価償却率"/>
        <xdr:cNvSpPr txBox="1"/>
      </xdr:nvSpPr>
      <xdr:spPr>
        <a:xfrm>
          <a:off x="14859635" y="180098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41910</xdr:rowOff>
    </xdr:from>
    <xdr:ext cx="403860" cy="257810"/>
    <xdr:sp macro="" textlink="">
      <xdr:nvSpPr>
        <xdr:cNvPr id="787" name="n_2aveValue【公民館】&#10;有形固定資産減価償却率"/>
        <xdr:cNvSpPr txBox="1"/>
      </xdr:nvSpPr>
      <xdr:spPr>
        <a:xfrm>
          <a:off x="140087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3860" cy="257810"/>
    <xdr:sp macro="" textlink="">
      <xdr:nvSpPr>
        <xdr:cNvPr id="788" name="n_3aveValue【公民館】&#10;有形固定資産減価償却率"/>
        <xdr:cNvSpPr txBox="1"/>
      </xdr:nvSpPr>
      <xdr:spPr>
        <a:xfrm>
          <a:off x="131451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26670</xdr:rowOff>
    </xdr:from>
    <xdr:ext cx="405130" cy="259080"/>
    <xdr:sp macro="" textlink="">
      <xdr:nvSpPr>
        <xdr:cNvPr id="789" name="n_4aveValue【公民館】&#10;有形固定資産減価償却率"/>
        <xdr:cNvSpPr txBox="1"/>
      </xdr:nvSpPr>
      <xdr:spPr>
        <a:xfrm>
          <a:off x="12276455" y="1802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98</xdr:row>
      <xdr:rowOff>53975</xdr:rowOff>
    </xdr:from>
    <xdr:ext cx="405130" cy="257810"/>
    <xdr:sp macro="" textlink="">
      <xdr:nvSpPr>
        <xdr:cNvPr id="790" name="n_1mainValue【公民館】&#10;有形固定資産減価償却率"/>
        <xdr:cNvSpPr txBox="1"/>
      </xdr:nvSpPr>
      <xdr:spPr>
        <a:xfrm>
          <a:off x="14859635" y="168560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95885</xdr:rowOff>
    </xdr:from>
    <xdr:ext cx="403860" cy="259080"/>
    <xdr:sp macro="" textlink="">
      <xdr:nvSpPr>
        <xdr:cNvPr id="791" name="n_2mainValue【公民館】&#10;有形固定資産減価償却率"/>
        <xdr:cNvSpPr txBox="1"/>
      </xdr:nvSpPr>
      <xdr:spPr>
        <a:xfrm>
          <a:off x="14008735" y="17069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17780</xdr:rowOff>
    </xdr:from>
    <xdr:ext cx="403860" cy="257810"/>
    <xdr:sp macro="" textlink="">
      <xdr:nvSpPr>
        <xdr:cNvPr id="792" name="n_3mainValue【公民館】&#10;有形固定資産減価償却率"/>
        <xdr:cNvSpPr txBox="1"/>
      </xdr:nvSpPr>
      <xdr:spPr>
        <a:xfrm>
          <a:off x="13145135" y="16991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98</xdr:row>
      <xdr:rowOff>156845</xdr:rowOff>
    </xdr:from>
    <xdr:ext cx="405130" cy="257810"/>
    <xdr:sp macro="" textlink="">
      <xdr:nvSpPr>
        <xdr:cNvPr id="793" name="n_4mainValue【公民館】&#10;有形固定資産減価償却率"/>
        <xdr:cNvSpPr txBox="1"/>
      </xdr:nvSpPr>
      <xdr:spPr>
        <a:xfrm>
          <a:off x="12276455" y="16958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4" name="正方形/長方形 793"/>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5" name="正方形/長方形 794"/>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6" name="正方形/長方形 795"/>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7" name="正方形/長方形 796"/>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8" name="正方形/長方形 797"/>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9" name="正方形/長方形 798"/>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0" name="正方形/長方形 799"/>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正方形/長方形 800"/>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2" name="テキスト ボックス 801"/>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3" name="直線コネクタ 802"/>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4" name="直線コネクタ 803"/>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7810"/>
    <xdr:sp macro="" textlink="">
      <xdr:nvSpPr>
        <xdr:cNvPr id="805" name="テキスト ボックス 804"/>
        <xdr:cNvSpPr txBox="1"/>
      </xdr:nvSpPr>
      <xdr:spPr>
        <a:xfrm>
          <a:off x="1734820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6" name="直線コネクタ 805"/>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807" name="テキスト ボックス 806"/>
        <xdr:cNvSpPr txBox="1"/>
      </xdr:nvSpPr>
      <xdr:spPr>
        <a:xfrm>
          <a:off x="1734820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8" name="直線コネクタ 807"/>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7810"/>
    <xdr:sp macro="" textlink="">
      <xdr:nvSpPr>
        <xdr:cNvPr id="809" name="テキスト ボックス 808"/>
        <xdr:cNvSpPr txBox="1"/>
      </xdr:nvSpPr>
      <xdr:spPr>
        <a:xfrm>
          <a:off x="17348200" y="1792859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0" name="直線コネクタ 809"/>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811" name="テキスト ボックス 810"/>
        <xdr:cNvSpPr txBox="1"/>
      </xdr:nvSpPr>
      <xdr:spPr>
        <a:xfrm>
          <a:off x="1734820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2" name="直線コネクタ 811"/>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813" name="テキスト ボックス 812"/>
        <xdr:cNvSpPr txBox="1"/>
      </xdr:nvSpPr>
      <xdr:spPr>
        <a:xfrm>
          <a:off x="1734820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4" name="直線コネクタ 813"/>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7810"/>
    <xdr:sp macro="" textlink="">
      <xdr:nvSpPr>
        <xdr:cNvPr id="815" name="テキスト ボックス 814"/>
        <xdr:cNvSpPr txBox="1"/>
      </xdr:nvSpPr>
      <xdr:spPr>
        <a:xfrm>
          <a:off x="17348200"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17" name="テキスト ボックス 816"/>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819" name="直線コネクタ 818"/>
        <xdr:cNvCxnSpPr/>
      </xdr:nvCxnSpPr>
      <xdr:spPr>
        <a:xfrm flipV="1">
          <a:off x="2157158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20" name="【公民館】&#10;一人当たり面積最小値テキスト"/>
        <xdr:cNvSpPr txBox="1"/>
      </xdr:nvSpPr>
      <xdr:spPr>
        <a:xfrm>
          <a:off x="2161032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21" name="直線コネクタ 820"/>
        <xdr:cNvCxnSpPr/>
      </xdr:nvCxnSpPr>
      <xdr:spPr>
        <a:xfrm>
          <a:off x="21488400" y="18709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822" name="【公民館】&#10;一人当たり面積最大値テキスト"/>
        <xdr:cNvSpPr txBox="1"/>
      </xdr:nvSpPr>
      <xdr:spPr>
        <a:xfrm>
          <a:off x="2161032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823" name="直線コネクタ 822"/>
        <xdr:cNvCxnSpPr/>
      </xdr:nvCxnSpPr>
      <xdr:spPr>
        <a:xfrm>
          <a:off x="21488400" y="17301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10795</xdr:rowOff>
    </xdr:from>
    <xdr:ext cx="469900" cy="258445"/>
    <xdr:sp macro="" textlink="">
      <xdr:nvSpPr>
        <xdr:cNvPr id="824" name="【公民館】&#10;一人当たり面積平均値テキスト"/>
        <xdr:cNvSpPr txBox="1"/>
      </xdr:nvSpPr>
      <xdr:spPr>
        <a:xfrm>
          <a:off x="21610320" y="181844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825" name="フローチャート: 判断 824"/>
        <xdr:cNvSpPr/>
      </xdr:nvSpPr>
      <xdr:spPr>
        <a:xfrm>
          <a:off x="2152142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826" name="フローチャート: 判断 825"/>
        <xdr:cNvSpPr/>
      </xdr:nvSpPr>
      <xdr:spPr>
        <a:xfrm>
          <a:off x="20708620" y="18315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827" name="フローチャート: 判断 826"/>
        <xdr:cNvSpPr/>
      </xdr:nvSpPr>
      <xdr:spPr>
        <a:xfrm>
          <a:off x="1983994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828" name="フローチャート: 判断 827"/>
        <xdr:cNvSpPr/>
      </xdr:nvSpPr>
      <xdr:spPr>
        <a:xfrm>
          <a:off x="1897634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829" name="フローチャート: 判断 828"/>
        <xdr:cNvSpPr/>
      </xdr:nvSpPr>
      <xdr:spPr>
        <a:xfrm>
          <a:off x="18112740" y="18324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730" cy="259080"/>
    <xdr:sp macro="" textlink="">
      <xdr:nvSpPr>
        <xdr:cNvPr id="830" name="テキスト ボックス 829"/>
        <xdr:cNvSpPr txBox="1"/>
      </xdr:nvSpPr>
      <xdr:spPr>
        <a:xfrm>
          <a:off x="213868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730" cy="259080"/>
    <xdr:sp macro="" textlink="">
      <xdr:nvSpPr>
        <xdr:cNvPr id="832" name="テキスト ボックス 831"/>
        <xdr:cNvSpPr txBox="1"/>
      </xdr:nvSpPr>
      <xdr:spPr>
        <a:xfrm>
          <a:off x="197053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74930</xdr:rowOff>
    </xdr:from>
    <xdr:to xmlns:xdr="http://schemas.openxmlformats.org/drawingml/2006/spreadsheetDrawing">
      <xdr:col>116</xdr:col>
      <xdr:colOff>114300</xdr:colOff>
      <xdr:row>108</xdr:row>
      <xdr:rowOff>4445</xdr:rowOff>
    </xdr:to>
    <xdr:sp macro="" textlink="">
      <xdr:nvSpPr>
        <xdr:cNvPr id="835" name="楕円 834"/>
        <xdr:cNvSpPr/>
      </xdr:nvSpPr>
      <xdr:spPr>
        <a:xfrm>
          <a:off x="21521420" y="18420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52705</xdr:rowOff>
    </xdr:from>
    <xdr:ext cx="469900" cy="257810"/>
    <xdr:sp macro="" textlink="">
      <xdr:nvSpPr>
        <xdr:cNvPr id="836" name="【公民館】&#10;一人当たり面積該当値テキスト"/>
        <xdr:cNvSpPr txBox="1"/>
      </xdr:nvSpPr>
      <xdr:spPr>
        <a:xfrm>
          <a:off x="21610320" y="183978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76200</xdr:rowOff>
    </xdr:from>
    <xdr:to xmlns:xdr="http://schemas.openxmlformats.org/drawingml/2006/spreadsheetDrawing">
      <xdr:col>112</xdr:col>
      <xdr:colOff>38100</xdr:colOff>
      <xdr:row>108</xdr:row>
      <xdr:rowOff>6350</xdr:rowOff>
    </xdr:to>
    <xdr:sp macro="" textlink="">
      <xdr:nvSpPr>
        <xdr:cNvPr id="837" name="楕円 836"/>
        <xdr:cNvSpPr/>
      </xdr:nvSpPr>
      <xdr:spPr>
        <a:xfrm>
          <a:off x="20708620" y="184213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125095</xdr:rowOff>
    </xdr:from>
    <xdr:to xmlns:xdr="http://schemas.openxmlformats.org/drawingml/2006/spreadsheetDrawing">
      <xdr:col>116</xdr:col>
      <xdr:colOff>63500</xdr:colOff>
      <xdr:row>107</xdr:row>
      <xdr:rowOff>127000</xdr:rowOff>
    </xdr:to>
    <xdr:cxnSp macro="">
      <xdr:nvCxnSpPr>
        <xdr:cNvPr id="838" name="直線コネクタ 837"/>
        <xdr:cNvCxnSpPr/>
      </xdr:nvCxnSpPr>
      <xdr:spPr>
        <a:xfrm flipV="1">
          <a:off x="20759420" y="1847024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77470</xdr:rowOff>
    </xdr:from>
    <xdr:to xmlns:xdr="http://schemas.openxmlformats.org/drawingml/2006/spreadsheetDrawing">
      <xdr:col>107</xdr:col>
      <xdr:colOff>101600</xdr:colOff>
      <xdr:row>108</xdr:row>
      <xdr:rowOff>7620</xdr:rowOff>
    </xdr:to>
    <xdr:sp macro="" textlink="">
      <xdr:nvSpPr>
        <xdr:cNvPr id="839" name="楕円 838"/>
        <xdr:cNvSpPr/>
      </xdr:nvSpPr>
      <xdr:spPr>
        <a:xfrm>
          <a:off x="1983994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127000</xdr:rowOff>
    </xdr:from>
    <xdr:to xmlns:xdr="http://schemas.openxmlformats.org/drawingml/2006/spreadsheetDrawing">
      <xdr:col>111</xdr:col>
      <xdr:colOff>177800</xdr:colOff>
      <xdr:row>107</xdr:row>
      <xdr:rowOff>128270</xdr:rowOff>
    </xdr:to>
    <xdr:cxnSp macro="">
      <xdr:nvCxnSpPr>
        <xdr:cNvPr id="840" name="直線コネクタ 839"/>
        <xdr:cNvCxnSpPr/>
      </xdr:nvCxnSpPr>
      <xdr:spPr>
        <a:xfrm flipV="1">
          <a:off x="19890740" y="1847215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95885</xdr:rowOff>
    </xdr:from>
    <xdr:to xmlns:xdr="http://schemas.openxmlformats.org/drawingml/2006/spreadsheetDrawing">
      <xdr:col>102</xdr:col>
      <xdr:colOff>165100</xdr:colOff>
      <xdr:row>108</xdr:row>
      <xdr:rowOff>26035</xdr:rowOff>
    </xdr:to>
    <xdr:sp macro="" textlink="">
      <xdr:nvSpPr>
        <xdr:cNvPr id="841" name="楕円 840"/>
        <xdr:cNvSpPr/>
      </xdr:nvSpPr>
      <xdr:spPr>
        <a:xfrm>
          <a:off x="18976340" y="18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128270</xdr:rowOff>
    </xdr:from>
    <xdr:to xmlns:xdr="http://schemas.openxmlformats.org/drawingml/2006/spreadsheetDrawing">
      <xdr:col>107</xdr:col>
      <xdr:colOff>50800</xdr:colOff>
      <xdr:row>107</xdr:row>
      <xdr:rowOff>146685</xdr:rowOff>
    </xdr:to>
    <xdr:cxnSp macro="">
      <xdr:nvCxnSpPr>
        <xdr:cNvPr id="842" name="直線コネクタ 841"/>
        <xdr:cNvCxnSpPr/>
      </xdr:nvCxnSpPr>
      <xdr:spPr>
        <a:xfrm flipV="1">
          <a:off x="19027140" y="1847342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97790</xdr:rowOff>
    </xdr:from>
    <xdr:to xmlns:xdr="http://schemas.openxmlformats.org/drawingml/2006/spreadsheetDrawing">
      <xdr:col>98</xdr:col>
      <xdr:colOff>38100</xdr:colOff>
      <xdr:row>108</xdr:row>
      <xdr:rowOff>27305</xdr:rowOff>
    </xdr:to>
    <xdr:sp macro="" textlink="">
      <xdr:nvSpPr>
        <xdr:cNvPr id="843" name="楕円 842"/>
        <xdr:cNvSpPr/>
      </xdr:nvSpPr>
      <xdr:spPr>
        <a:xfrm>
          <a:off x="18112740" y="184429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146685</xdr:rowOff>
    </xdr:from>
    <xdr:to xmlns:xdr="http://schemas.openxmlformats.org/drawingml/2006/spreadsheetDrawing">
      <xdr:col>102</xdr:col>
      <xdr:colOff>114300</xdr:colOff>
      <xdr:row>107</xdr:row>
      <xdr:rowOff>147955</xdr:rowOff>
    </xdr:to>
    <xdr:cxnSp macro="">
      <xdr:nvCxnSpPr>
        <xdr:cNvPr id="844" name="直線コネクタ 843"/>
        <xdr:cNvCxnSpPr/>
      </xdr:nvCxnSpPr>
      <xdr:spPr>
        <a:xfrm flipV="1">
          <a:off x="18163540" y="1849183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88265</xdr:rowOff>
    </xdr:from>
    <xdr:ext cx="469900" cy="257810"/>
    <xdr:sp macro="" textlink="">
      <xdr:nvSpPr>
        <xdr:cNvPr id="845" name="n_1aveValue【公民館】&#10;一人当たり面積"/>
        <xdr:cNvSpPr txBox="1"/>
      </xdr:nvSpPr>
      <xdr:spPr>
        <a:xfrm>
          <a:off x="20516850" y="180905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95885</xdr:rowOff>
    </xdr:from>
    <xdr:ext cx="468630" cy="259080"/>
    <xdr:sp macro="" textlink="">
      <xdr:nvSpPr>
        <xdr:cNvPr id="846" name="n_2aveValue【公民館】&#10;一人当たり面積"/>
        <xdr:cNvSpPr txBox="1"/>
      </xdr:nvSpPr>
      <xdr:spPr>
        <a:xfrm>
          <a:off x="19660870" y="18098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88265</xdr:rowOff>
    </xdr:from>
    <xdr:ext cx="468630" cy="257810"/>
    <xdr:sp macro="" textlink="">
      <xdr:nvSpPr>
        <xdr:cNvPr id="847" name="n_3aveValue【公民館】&#10;一人当たり面積"/>
        <xdr:cNvSpPr txBox="1"/>
      </xdr:nvSpPr>
      <xdr:spPr>
        <a:xfrm>
          <a:off x="18797270" y="180905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97790</xdr:rowOff>
    </xdr:from>
    <xdr:ext cx="469900" cy="257810"/>
    <xdr:sp macro="" textlink="">
      <xdr:nvSpPr>
        <xdr:cNvPr id="848" name="n_4aveValue【公民館】&#10;一人当たり面積"/>
        <xdr:cNvSpPr txBox="1"/>
      </xdr:nvSpPr>
      <xdr:spPr>
        <a:xfrm>
          <a:off x="17933670" y="18100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168910</xdr:rowOff>
    </xdr:from>
    <xdr:ext cx="469900" cy="257810"/>
    <xdr:sp macro="" textlink="">
      <xdr:nvSpPr>
        <xdr:cNvPr id="849" name="n_1mainValue【公民館】&#10;一人当たり面積"/>
        <xdr:cNvSpPr txBox="1"/>
      </xdr:nvSpPr>
      <xdr:spPr>
        <a:xfrm>
          <a:off x="20516850" y="185140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170180</xdr:rowOff>
    </xdr:from>
    <xdr:ext cx="468630" cy="259080"/>
    <xdr:sp macro="" textlink="">
      <xdr:nvSpPr>
        <xdr:cNvPr id="850" name="n_2mainValue【公民館】&#10;一人当たり面積"/>
        <xdr:cNvSpPr txBox="1"/>
      </xdr:nvSpPr>
      <xdr:spPr>
        <a:xfrm>
          <a:off x="19660870" y="18515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17780</xdr:rowOff>
    </xdr:from>
    <xdr:ext cx="468630" cy="257810"/>
    <xdr:sp macro="" textlink="">
      <xdr:nvSpPr>
        <xdr:cNvPr id="851" name="n_3mainValue【公民館】&#10;一人当たり面積"/>
        <xdr:cNvSpPr txBox="1"/>
      </xdr:nvSpPr>
      <xdr:spPr>
        <a:xfrm>
          <a:off x="18797270" y="18534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18415</xdr:rowOff>
    </xdr:from>
    <xdr:ext cx="469900" cy="257810"/>
    <xdr:sp macro="" textlink="">
      <xdr:nvSpPr>
        <xdr:cNvPr id="852" name="n_4mainValue【公民館】&#10;一人当たり面積"/>
        <xdr:cNvSpPr txBox="1"/>
      </xdr:nvSpPr>
      <xdr:spPr>
        <a:xfrm>
          <a:off x="17933670" y="185350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類似団体と比較して特に有形固定資産減価償却率が高くなっている施設は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児童館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である。児童館については、利用率の低い施設から閉鎖・除却を</a:t>
          </a:r>
          <a:r>
            <a:rPr kumimoji="1" lang="ja-JP" altLang="en-US" sz="1100">
              <a:solidFill>
                <a:schemeClr val="dk1"/>
              </a:solidFill>
              <a:effectLst/>
              <a:latin typeface="ＭＳ Ｐゴシック"/>
              <a:ea typeface="ＭＳ Ｐゴシック"/>
              <a:cs typeface="+mn-cs"/>
            </a:rPr>
            <a:t>行っている</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認定こども園・幼稚園・保育所</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は以前から施設数も多く老朽化も進んでいるが一園の建て替えを行っ</a:t>
          </a:r>
          <a:r>
            <a:rPr kumimoji="1" lang="ja-JP" altLang="en-US" sz="1100">
              <a:solidFill>
                <a:schemeClr val="dk1"/>
              </a:solidFill>
              <a:effectLst/>
              <a:latin typeface="ＭＳ Ｐゴシック"/>
              <a:ea typeface="ＭＳ Ｐゴシック"/>
              <a:cs typeface="+mn-cs"/>
            </a:rPr>
            <a:t>た</a:t>
          </a:r>
          <a:r>
            <a:rPr kumimoji="1" lang="ja-JP" altLang="ja-JP" sz="1100">
              <a:solidFill>
                <a:schemeClr val="dk1"/>
              </a:solidFill>
              <a:effectLst/>
              <a:latin typeface="ＭＳ Ｐゴシック"/>
              <a:ea typeface="ＭＳ Ｐゴシック"/>
              <a:cs typeface="+mn-cs"/>
            </a:rPr>
            <a:t>ため、令和３年度</a:t>
          </a:r>
          <a:r>
            <a:rPr kumimoji="1" lang="ja-JP" altLang="en-US" sz="1100">
              <a:solidFill>
                <a:schemeClr val="dk1"/>
              </a:solidFill>
              <a:effectLst/>
              <a:latin typeface="ＭＳ Ｐゴシック"/>
              <a:ea typeface="ＭＳ Ｐゴシック"/>
              <a:cs typeface="+mn-cs"/>
            </a:rPr>
            <a:t>に大きく</a:t>
          </a:r>
          <a:r>
            <a:rPr kumimoji="1" lang="ja-JP" altLang="ja-JP" sz="1100">
              <a:solidFill>
                <a:schemeClr val="dk1"/>
              </a:solidFill>
              <a:effectLst/>
              <a:latin typeface="ＭＳ Ｐゴシック"/>
              <a:ea typeface="ＭＳ Ｐゴシック"/>
              <a:cs typeface="+mn-cs"/>
            </a:rPr>
            <a:t>数値が改善した。老朽化が進んだ施設があるため、個別施設計画に基づき維持管理を適切に進める必要があると考える。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また、類似団体と比較して特に有形固定資産減価償却率が低くなっている施設は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公民館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であり、これらの施設は災害時の避難場所としても利用することから、耐震性の低い建物から集中的に建替え等を行ってきたことによる。</a:t>
          </a:r>
          <a:endParaRPr lang="ja-JP" altLang="ja-JP" sz="1400">
            <a:effectLst/>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561050" y="21590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0665"/>
          <a:ext cx="37592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20750"/>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46,328
45,953
125.30
25,370,467
24,409,992
665,584
12,043,392
23,811,621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82.3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714500"/>
          <a:ext cx="33375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88365"/>
          <a:ext cx="1483360" cy="1270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51865"/>
          <a:ext cx="12979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219200"/>
          <a:ext cx="1297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862310" y="10407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9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0916285" y="12573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95565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7810"/>
    <xdr:sp macro="" textlink="">
      <xdr:nvSpPr>
        <xdr:cNvPr id="29" name="テキスト ボックス 28"/>
        <xdr:cNvSpPr txBox="1"/>
      </xdr:nvSpPr>
      <xdr:spPr>
        <a:xfrm>
          <a:off x="683260" y="279336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8326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6868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854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2966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8445"/>
    <xdr:sp macro="" textlink="">
      <xdr:nvSpPr>
        <xdr:cNvPr id="43" name="テキスト ボックス 42"/>
        <xdr:cNvSpPr txBox="1"/>
      </xdr:nvSpPr>
      <xdr:spPr>
        <a:xfrm>
          <a:off x="28956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74168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66675</xdr:rowOff>
    </xdr:from>
    <xdr:ext cx="467360" cy="258445"/>
    <xdr:sp macro="" textlink="">
      <xdr:nvSpPr>
        <xdr:cNvPr id="45" name="テキスト ボックス 44"/>
        <xdr:cNvSpPr txBox="1"/>
      </xdr:nvSpPr>
      <xdr:spPr>
        <a:xfrm>
          <a:off x="28956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1955" cy="257810"/>
    <xdr:sp macro="" textlink="">
      <xdr:nvSpPr>
        <xdr:cNvPr id="47" name="テキスト ボックス 46"/>
        <xdr:cNvSpPr txBox="1"/>
      </xdr:nvSpPr>
      <xdr:spPr>
        <a:xfrm>
          <a:off x="353695" y="6715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161925</xdr:rowOff>
    </xdr:from>
    <xdr:ext cx="401955" cy="257810"/>
    <xdr:sp macro="" textlink="">
      <xdr:nvSpPr>
        <xdr:cNvPr id="49" name="テキスト ボックス 48"/>
        <xdr:cNvSpPr txBox="1"/>
      </xdr:nvSpPr>
      <xdr:spPr>
        <a:xfrm>
          <a:off x="353695" y="63341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94615</xdr:rowOff>
    </xdr:from>
    <xdr:to xmlns:xdr="http://schemas.openxmlformats.org/drawingml/2006/spreadsheetDrawing">
      <xdr:col>28</xdr:col>
      <xdr:colOff>114300</xdr:colOff>
      <xdr:row>35</xdr:row>
      <xdr:rowOff>94615</xdr:rowOff>
    </xdr:to>
    <xdr:cxnSp macro="">
      <xdr:nvCxnSpPr>
        <xdr:cNvPr id="50" name="直線コネクタ 49"/>
        <xdr:cNvCxnSpPr/>
      </xdr:nvCxnSpPr>
      <xdr:spPr>
        <a:xfrm>
          <a:off x="74168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123825</xdr:rowOff>
    </xdr:from>
    <xdr:ext cx="401955" cy="257175"/>
    <xdr:sp macro="" textlink="">
      <xdr:nvSpPr>
        <xdr:cNvPr id="51" name="テキスト ボックス 50"/>
        <xdr:cNvSpPr txBox="1"/>
      </xdr:nvSpPr>
      <xdr:spPr>
        <a:xfrm>
          <a:off x="353695" y="595312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820" cy="257175"/>
    <xdr:sp macro="" textlink="">
      <xdr:nvSpPr>
        <xdr:cNvPr id="53" name="テキスト ボックス 52"/>
        <xdr:cNvSpPr txBox="1"/>
      </xdr:nvSpPr>
      <xdr:spPr>
        <a:xfrm>
          <a:off x="412750" y="5572760"/>
          <a:ext cx="337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4168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126365</xdr:rowOff>
    </xdr:to>
    <xdr:cxnSp macro="">
      <xdr:nvCxnSpPr>
        <xdr:cNvPr id="56" name="直線コネクタ 55"/>
        <xdr:cNvCxnSpPr/>
      </xdr:nvCxnSpPr>
      <xdr:spPr>
        <a:xfrm flipV="1">
          <a:off x="4512945" y="5715000"/>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130175</xdr:rowOff>
    </xdr:from>
    <xdr:ext cx="469900" cy="259080"/>
    <xdr:sp macro="" textlink="">
      <xdr:nvSpPr>
        <xdr:cNvPr id="57" name="【図書館】&#10;有形固定資産減価償却率最小値テキスト"/>
        <xdr:cNvSpPr txBox="1"/>
      </xdr:nvSpPr>
      <xdr:spPr>
        <a:xfrm>
          <a:off x="4551680" y="6988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126365</xdr:rowOff>
    </xdr:from>
    <xdr:to xmlns:xdr="http://schemas.openxmlformats.org/drawingml/2006/spreadsheetDrawing">
      <xdr:col>24</xdr:col>
      <xdr:colOff>152400</xdr:colOff>
      <xdr:row>40</xdr:row>
      <xdr:rowOff>126365</xdr:rowOff>
    </xdr:to>
    <xdr:cxnSp macro="">
      <xdr:nvCxnSpPr>
        <xdr:cNvPr id="58" name="直線コネクタ 57"/>
        <xdr:cNvCxnSpPr/>
      </xdr:nvCxnSpPr>
      <xdr:spPr>
        <a:xfrm>
          <a:off x="4429760" y="698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59080"/>
    <xdr:sp macro="" textlink="">
      <xdr:nvSpPr>
        <xdr:cNvPr id="59" name="【図書館】&#10;有形固定資産減価償却率最大値テキスト"/>
        <xdr:cNvSpPr txBox="1"/>
      </xdr:nvSpPr>
      <xdr:spPr>
        <a:xfrm>
          <a:off x="455168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429760" y="571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37465</xdr:rowOff>
    </xdr:from>
    <xdr:ext cx="405130" cy="259080"/>
    <xdr:sp macro="" textlink="">
      <xdr:nvSpPr>
        <xdr:cNvPr id="61" name="【図書館】&#10;有形固定資産減価償却率平均値テキスト"/>
        <xdr:cNvSpPr txBox="1"/>
      </xdr:nvSpPr>
      <xdr:spPr>
        <a:xfrm>
          <a:off x="4551680" y="6209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59055</xdr:rowOff>
    </xdr:from>
    <xdr:to xmlns:xdr="http://schemas.openxmlformats.org/drawingml/2006/spreadsheetDrawing">
      <xdr:col>24</xdr:col>
      <xdr:colOff>114300</xdr:colOff>
      <xdr:row>36</xdr:row>
      <xdr:rowOff>160655</xdr:rowOff>
    </xdr:to>
    <xdr:sp macro="" textlink="">
      <xdr:nvSpPr>
        <xdr:cNvPr id="62" name="フローチャート: 判断 61"/>
        <xdr:cNvSpPr/>
      </xdr:nvSpPr>
      <xdr:spPr>
        <a:xfrm>
          <a:off x="446278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61595</xdr:rowOff>
    </xdr:from>
    <xdr:to xmlns:xdr="http://schemas.openxmlformats.org/drawingml/2006/spreadsheetDrawing">
      <xdr:col>20</xdr:col>
      <xdr:colOff>38100</xdr:colOff>
      <xdr:row>36</xdr:row>
      <xdr:rowOff>163195</xdr:rowOff>
    </xdr:to>
    <xdr:sp macro="" textlink="">
      <xdr:nvSpPr>
        <xdr:cNvPr id="63" name="フローチャート: 判断 62"/>
        <xdr:cNvSpPr/>
      </xdr:nvSpPr>
      <xdr:spPr>
        <a:xfrm>
          <a:off x="3649980" y="6233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7813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126365</xdr:rowOff>
    </xdr:to>
    <xdr:sp macro="" textlink="">
      <xdr:nvSpPr>
        <xdr:cNvPr id="65" name="フローチャート: 判断 64"/>
        <xdr:cNvSpPr/>
      </xdr:nvSpPr>
      <xdr:spPr>
        <a:xfrm>
          <a:off x="1917700" y="619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54100" y="61912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0730" cy="257810"/>
    <xdr:sp macro="" textlink="">
      <xdr:nvSpPr>
        <xdr:cNvPr id="67" name="テキスト ボックス 66"/>
        <xdr:cNvSpPr txBox="1"/>
      </xdr:nvSpPr>
      <xdr:spPr>
        <a:xfrm>
          <a:off x="432816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7810"/>
    <xdr:sp macro="" textlink="">
      <xdr:nvSpPr>
        <xdr:cNvPr id="68" name="テキスト ボックス 67"/>
        <xdr:cNvSpPr txBox="1"/>
      </xdr:nvSpPr>
      <xdr:spPr>
        <a:xfrm>
          <a:off x="351536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0730" cy="257810"/>
    <xdr:sp macro="" textlink="">
      <xdr:nvSpPr>
        <xdr:cNvPr id="69" name="テキスト ボックス 68"/>
        <xdr:cNvSpPr txBox="1"/>
      </xdr:nvSpPr>
      <xdr:spPr>
        <a:xfrm>
          <a:off x="264668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7810"/>
    <xdr:sp macro="" textlink="">
      <xdr:nvSpPr>
        <xdr:cNvPr id="70" name="テキスト ボックス 69"/>
        <xdr:cNvSpPr txBox="1"/>
      </xdr:nvSpPr>
      <xdr:spPr>
        <a:xfrm>
          <a:off x="17830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7810"/>
    <xdr:sp macro="" textlink="">
      <xdr:nvSpPr>
        <xdr:cNvPr id="71" name="テキスト ボックス 70"/>
        <xdr:cNvSpPr txBox="1"/>
      </xdr:nvSpPr>
      <xdr:spPr>
        <a:xfrm>
          <a:off x="9194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120650</xdr:rowOff>
    </xdr:from>
    <xdr:to xmlns:xdr="http://schemas.openxmlformats.org/drawingml/2006/spreadsheetDrawing">
      <xdr:col>24</xdr:col>
      <xdr:colOff>114300</xdr:colOff>
      <xdr:row>36</xdr:row>
      <xdr:rowOff>50165</xdr:rowOff>
    </xdr:to>
    <xdr:sp macro="" textlink="">
      <xdr:nvSpPr>
        <xdr:cNvPr id="72" name="楕円 71"/>
        <xdr:cNvSpPr/>
      </xdr:nvSpPr>
      <xdr:spPr>
        <a:xfrm>
          <a:off x="4462780" y="612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143510</xdr:rowOff>
    </xdr:from>
    <xdr:ext cx="405130" cy="257175"/>
    <xdr:sp macro="" textlink="">
      <xdr:nvSpPr>
        <xdr:cNvPr id="73" name="【図書館】&#10;有形固定資産減価償却率該当値テキスト"/>
        <xdr:cNvSpPr txBox="1"/>
      </xdr:nvSpPr>
      <xdr:spPr>
        <a:xfrm>
          <a:off x="4551680" y="59728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94615</xdr:rowOff>
    </xdr:from>
    <xdr:to xmlns:xdr="http://schemas.openxmlformats.org/drawingml/2006/spreadsheetDrawing">
      <xdr:col>20</xdr:col>
      <xdr:colOff>38100</xdr:colOff>
      <xdr:row>36</xdr:row>
      <xdr:rowOff>25400</xdr:rowOff>
    </xdr:to>
    <xdr:sp macro="" textlink="">
      <xdr:nvSpPr>
        <xdr:cNvPr id="74" name="楕円 73"/>
        <xdr:cNvSpPr/>
      </xdr:nvSpPr>
      <xdr:spPr>
        <a:xfrm>
          <a:off x="3649980" y="6095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146050</xdr:rowOff>
    </xdr:from>
    <xdr:to xmlns:xdr="http://schemas.openxmlformats.org/drawingml/2006/spreadsheetDrawing">
      <xdr:col>24</xdr:col>
      <xdr:colOff>63500</xdr:colOff>
      <xdr:row>36</xdr:row>
      <xdr:rowOff>0</xdr:rowOff>
    </xdr:to>
    <xdr:cxnSp macro="">
      <xdr:nvCxnSpPr>
        <xdr:cNvPr id="75" name="直線コネクタ 74"/>
        <xdr:cNvCxnSpPr/>
      </xdr:nvCxnSpPr>
      <xdr:spPr>
        <a:xfrm>
          <a:off x="3700780" y="614680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69215</xdr:rowOff>
    </xdr:from>
    <xdr:to xmlns:xdr="http://schemas.openxmlformats.org/drawingml/2006/spreadsheetDrawing">
      <xdr:col>15</xdr:col>
      <xdr:colOff>101600</xdr:colOff>
      <xdr:row>36</xdr:row>
      <xdr:rowOff>0</xdr:rowOff>
    </xdr:to>
    <xdr:sp macro="" textlink="">
      <xdr:nvSpPr>
        <xdr:cNvPr id="76" name="楕円 75"/>
        <xdr:cNvSpPr/>
      </xdr:nvSpPr>
      <xdr:spPr>
        <a:xfrm>
          <a:off x="2781300" y="6069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120650</xdr:rowOff>
    </xdr:from>
    <xdr:to xmlns:xdr="http://schemas.openxmlformats.org/drawingml/2006/spreadsheetDrawing">
      <xdr:col>19</xdr:col>
      <xdr:colOff>177800</xdr:colOff>
      <xdr:row>35</xdr:row>
      <xdr:rowOff>146050</xdr:rowOff>
    </xdr:to>
    <xdr:cxnSp macro="">
      <xdr:nvCxnSpPr>
        <xdr:cNvPr id="77" name="直線コネクタ 76"/>
        <xdr:cNvCxnSpPr/>
      </xdr:nvCxnSpPr>
      <xdr:spPr>
        <a:xfrm>
          <a:off x="2832100" y="6121400"/>
          <a:ext cx="868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44450</xdr:rowOff>
    </xdr:from>
    <xdr:to xmlns:xdr="http://schemas.openxmlformats.org/drawingml/2006/spreadsheetDrawing">
      <xdr:col>10</xdr:col>
      <xdr:colOff>165100</xdr:colOff>
      <xdr:row>35</xdr:row>
      <xdr:rowOff>146050</xdr:rowOff>
    </xdr:to>
    <xdr:sp macro="" textlink="">
      <xdr:nvSpPr>
        <xdr:cNvPr id="78" name="楕円 77"/>
        <xdr:cNvSpPr/>
      </xdr:nvSpPr>
      <xdr:spPr>
        <a:xfrm>
          <a:off x="1917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94615</xdr:rowOff>
    </xdr:from>
    <xdr:to xmlns:xdr="http://schemas.openxmlformats.org/drawingml/2006/spreadsheetDrawing">
      <xdr:col>15</xdr:col>
      <xdr:colOff>50800</xdr:colOff>
      <xdr:row>35</xdr:row>
      <xdr:rowOff>120650</xdr:rowOff>
    </xdr:to>
    <xdr:cxnSp macro="">
      <xdr:nvCxnSpPr>
        <xdr:cNvPr id="79" name="直線コネクタ 78"/>
        <xdr:cNvCxnSpPr/>
      </xdr:nvCxnSpPr>
      <xdr:spPr>
        <a:xfrm>
          <a:off x="1968500" y="609536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19050</xdr:rowOff>
    </xdr:from>
    <xdr:to xmlns:xdr="http://schemas.openxmlformats.org/drawingml/2006/spreadsheetDrawing">
      <xdr:col>6</xdr:col>
      <xdr:colOff>38100</xdr:colOff>
      <xdr:row>35</xdr:row>
      <xdr:rowOff>120650</xdr:rowOff>
    </xdr:to>
    <xdr:sp macro="" textlink="">
      <xdr:nvSpPr>
        <xdr:cNvPr id="80" name="楕円 79"/>
        <xdr:cNvSpPr/>
      </xdr:nvSpPr>
      <xdr:spPr>
        <a:xfrm>
          <a:off x="1054100" y="60198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69215</xdr:rowOff>
    </xdr:from>
    <xdr:to xmlns:xdr="http://schemas.openxmlformats.org/drawingml/2006/spreadsheetDrawing">
      <xdr:col>10</xdr:col>
      <xdr:colOff>114300</xdr:colOff>
      <xdr:row>35</xdr:row>
      <xdr:rowOff>94615</xdr:rowOff>
    </xdr:to>
    <xdr:cxnSp macro="">
      <xdr:nvCxnSpPr>
        <xdr:cNvPr id="81" name="直線コネクタ 80"/>
        <xdr:cNvCxnSpPr/>
      </xdr:nvCxnSpPr>
      <xdr:spPr>
        <a:xfrm>
          <a:off x="1104900" y="6069965"/>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154940</xdr:rowOff>
    </xdr:from>
    <xdr:ext cx="403860" cy="258445"/>
    <xdr:sp macro="" textlink="">
      <xdr:nvSpPr>
        <xdr:cNvPr id="82" name="n_1aveValue【図書館】&#10;有形固定資産減価償却率"/>
        <xdr:cNvSpPr txBox="1"/>
      </xdr:nvSpPr>
      <xdr:spPr>
        <a:xfrm>
          <a:off x="3490595" y="632714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134620</xdr:rowOff>
    </xdr:from>
    <xdr:ext cx="405130" cy="258445"/>
    <xdr:sp macro="" textlink="">
      <xdr:nvSpPr>
        <xdr:cNvPr id="83" name="n_2aveValue【図書館】&#10;有形固定資産減価償却率"/>
        <xdr:cNvSpPr txBox="1"/>
      </xdr:nvSpPr>
      <xdr:spPr>
        <a:xfrm>
          <a:off x="2634615" y="6306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118110</xdr:rowOff>
    </xdr:from>
    <xdr:ext cx="403860" cy="259080"/>
    <xdr:sp macro="" textlink="">
      <xdr:nvSpPr>
        <xdr:cNvPr id="84" name="n_3aveValue【図書館】&#10;有形固定資産減価償却率"/>
        <xdr:cNvSpPr txBox="1"/>
      </xdr:nvSpPr>
      <xdr:spPr>
        <a:xfrm>
          <a:off x="1771015" y="62903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111760</xdr:rowOff>
    </xdr:from>
    <xdr:ext cx="403860" cy="258445"/>
    <xdr:sp macro="" textlink="">
      <xdr:nvSpPr>
        <xdr:cNvPr id="85" name="n_4aveValue【図書館】&#10;有形固定資産減価償却率"/>
        <xdr:cNvSpPr txBox="1"/>
      </xdr:nvSpPr>
      <xdr:spPr>
        <a:xfrm>
          <a:off x="907415" y="628396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41910</xdr:rowOff>
    </xdr:from>
    <xdr:ext cx="403860" cy="258445"/>
    <xdr:sp macro="" textlink="">
      <xdr:nvSpPr>
        <xdr:cNvPr id="86" name="n_1mainValue【図書館】&#10;有形固定資産減価償却率"/>
        <xdr:cNvSpPr txBox="1"/>
      </xdr:nvSpPr>
      <xdr:spPr>
        <a:xfrm>
          <a:off x="3490595" y="58712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15875</xdr:rowOff>
    </xdr:from>
    <xdr:ext cx="405130" cy="257810"/>
    <xdr:sp macro="" textlink="">
      <xdr:nvSpPr>
        <xdr:cNvPr id="87" name="n_2mainValue【図書館】&#10;有形固定資産減価償却率"/>
        <xdr:cNvSpPr txBox="1"/>
      </xdr:nvSpPr>
      <xdr:spPr>
        <a:xfrm>
          <a:off x="2634615" y="58451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161925</xdr:rowOff>
    </xdr:from>
    <xdr:ext cx="403860" cy="257810"/>
    <xdr:sp macro="" textlink="">
      <xdr:nvSpPr>
        <xdr:cNvPr id="88" name="n_3mainValue【図書館】&#10;有形固定資産減価償却率"/>
        <xdr:cNvSpPr txBox="1"/>
      </xdr:nvSpPr>
      <xdr:spPr>
        <a:xfrm>
          <a:off x="1771015" y="58197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137160</xdr:rowOff>
    </xdr:from>
    <xdr:ext cx="403860" cy="259080"/>
    <xdr:sp macro="" textlink="">
      <xdr:nvSpPr>
        <xdr:cNvPr id="89" name="n_4mainValue【図書館】&#10;有形固定資産減価償却率"/>
        <xdr:cNvSpPr txBox="1"/>
      </xdr:nvSpPr>
      <xdr:spPr>
        <a:xfrm>
          <a:off x="907415" y="5795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43128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553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164465</xdr:rowOff>
    </xdr:to>
    <xdr:sp macro="" textlink="">
      <xdr:nvSpPr>
        <xdr:cNvPr id="92" name="正方形/長方形 91"/>
        <xdr:cNvSpPr/>
      </xdr:nvSpPr>
      <xdr:spPr>
        <a:xfrm>
          <a:off x="6553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5438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164465</xdr:rowOff>
    </xdr:to>
    <xdr:sp macro="" textlink="">
      <xdr:nvSpPr>
        <xdr:cNvPr id="94" name="正方形/長方形 93"/>
        <xdr:cNvSpPr/>
      </xdr:nvSpPr>
      <xdr:spPr>
        <a:xfrm>
          <a:off x="75438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656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164465</xdr:rowOff>
    </xdr:to>
    <xdr:sp macro="" textlink="">
      <xdr:nvSpPr>
        <xdr:cNvPr id="96" name="正方形/長方形 95"/>
        <xdr:cNvSpPr/>
      </xdr:nvSpPr>
      <xdr:spPr>
        <a:xfrm>
          <a:off x="8656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43128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8" name="テキスト ボックス 97"/>
        <xdr:cNvSpPr txBox="1"/>
      </xdr:nvSpPr>
      <xdr:spPr>
        <a:xfrm>
          <a:off x="639318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431280" y="762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0" name="直線コネクタ 99"/>
        <xdr:cNvCxnSpPr/>
      </xdr:nvCxnSpPr>
      <xdr:spPr>
        <a:xfrm>
          <a:off x="6431280" y="7238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66675</xdr:rowOff>
    </xdr:from>
    <xdr:ext cx="466090" cy="258445"/>
    <xdr:sp macro="" textlink="">
      <xdr:nvSpPr>
        <xdr:cNvPr id="101" name="テキスト ボックス 100"/>
        <xdr:cNvSpPr txBox="1"/>
      </xdr:nvSpPr>
      <xdr:spPr>
        <a:xfrm>
          <a:off x="5974080" y="7096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090" cy="257810"/>
    <xdr:sp macro="" textlink="">
      <xdr:nvSpPr>
        <xdr:cNvPr id="103" name="テキスト ボックス 102"/>
        <xdr:cNvSpPr txBox="1"/>
      </xdr:nvSpPr>
      <xdr:spPr>
        <a:xfrm>
          <a:off x="597408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431280" y="647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161925</xdr:rowOff>
    </xdr:from>
    <xdr:ext cx="466090" cy="257810"/>
    <xdr:sp macro="" textlink="">
      <xdr:nvSpPr>
        <xdr:cNvPr id="105" name="テキスト ボックス 104"/>
        <xdr:cNvSpPr txBox="1"/>
      </xdr:nvSpPr>
      <xdr:spPr>
        <a:xfrm>
          <a:off x="5974080" y="633412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94615</xdr:rowOff>
    </xdr:from>
    <xdr:to xmlns:xdr="http://schemas.openxmlformats.org/drawingml/2006/spreadsheetDrawing">
      <xdr:col>59</xdr:col>
      <xdr:colOff>50800</xdr:colOff>
      <xdr:row>35</xdr:row>
      <xdr:rowOff>94615</xdr:rowOff>
    </xdr:to>
    <xdr:cxnSp macro="">
      <xdr:nvCxnSpPr>
        <xdr:cNvPr id="106" name="直線コネクタ 105"/>
        <xdr:cNvCxnSpPr/>
      </xdr:nvCxnSpPr>
      <xdr:spPr>
        <a:xfrm>
          <a:off x="6431280" y="6095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123825</xdr:rowOff>
    </xdr:from>
    <xdr:ext cx="466090" cy="257175"/>
    <xdr:sp macro="" textlink="">
      <xdr:nvSpPr>
        <xdr:cNvPr id="107" name="テキスト ボックス 106"/>
        <xdr:cNvSpPr txBox="1"/>
      </xdr:nvSpPr>
      <xdr:spPr>
        <a:xfrm>
          <a:off x="5974080" y="59531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431280" y="571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090" cy="257175"/>
    <xdr:sp macro="" textlink="">
      <xdr:nvSpPr>
        <xdr:cNvPr id="109" name="テキスト ボックス 108"/>
        <xdr:cNvSpPr txBox="1"/>
      </xdr:nvSpPr>
      <xdr:spPr>
        <a:xfrm>
          <a:off x="5974080" y="55727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431280" y="533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6090" cy="258445"/>
    <xdr:sp macro="" textlink="">
      <xdr:nvSpPr>
        <xdr:cNvPr id="111" name="テキスト ボックス 110"/>
        <xdr:cNvSpPr txBox="1"/>
      </xdr:nvSpPr>
      <xdr:spPr>
        <a:xfrm>
          <a:off x="5974080" y="5191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43128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33655</xdr:rowOff>
    </xdr:from>
    <xdr:to xmlns:xdr="http://schemas.openxmlformats.org/drawingml/2006/spreadsheetDrawing">
      <xdr:col>54</xdr:col>
      <xdr:colOff>185420</xdr:colOff>
      <xdr:row>42</xdr:row>
      <xdr:rowOff>3175</xdr:rowOff>
    </xdr:to>
    <xdr:cxnSp macro="">
      <xdr:nvCxnSpPr>
        <xdr:cNvPr id="113" name="直線コネクタ 112"/>
        <xdr:cNvCxnSpPr/>
      </xdr:nvCxnSpPr>
      <xdr:spPr>
        <a:xfrm flipV="1">
          <a:off x="10198100" y="5862955"/>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8630" cy="258445"/>
    <xdr:sp macro="" textlink="">
      <xdr:nvSpPr>
        <xdr:cNvPr id="114" name="【図書館】&#10;一人当たり面積最小値テキスト"/>
        <xdr:cNvSpPr txBox="1"/>
      </xdr:nvSpPr>
      <xdr:spPr>
        <a:xfrm>
          <a:off x="10236200" y="72085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3175</xdr:rowOff>
    </xdr:from>
    <xdr:to xmlns:xdr="http://schemas.openxmlformats.org/drawingml/2006/spreadsheetDrawing">
      <xdr:col>55</xdr:col>
      <xdr:colOff>88900</xdr:colOff>
      <xdr:row>42</xdr:row>
      <xdr:rowOff>3175</xdr:rowOff>
    </xdr:to>
    <xdr:cxnSp macro="">
      <xdr:nvCxnSpPr>
        <xdr:cNvPr id="115" name="直線コネクタ 114"/>
        <xdr:cNvCxnSpPr/>
      </xdr:nvCxnSpPr>
      <xdr:spPr>
        <a:xfrm>
          <a:off x="10114280" y="7204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151765</xdr:rowOff>
    </xdr:from>
    <xdr:ext cx="468630" cy="259080"/>
    <xdr:sp macro="" textlink="">
      <xdr:nvSpPr>
        <xdr:cNvPr id="116" name="【図書館】&#10;一人当たり面積最大値テキスト"/>
        <xdr:cNvSpPr txBox="1"/>
      </xdr:nvSpPr>
      <xdr:spPr>
        <a:xfrm>
          <a:off x="10236200" y="56381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33655</xdr:rowOff>
    </xdr:from>
    <xdr:to xmlns:xdr="http://schemas.openxmlformats.org/drawingml/2006/spreadsheetDrawing">
      <xdr:col>55</xdr:col>
      <xdr:colOff>88900</xdr:colOff>
      <xdr:row>34</xdr:row>
      <xdr:rowOff>33655</xdr:rowOff>
    </xdr:to>
    <xdr:cxnSp macro="">
      <xdr:nvCxnSpPr>
        <xdr:cNvPr id="117" name="直線コネクタ 116"/>
        <xdr:cNvCxnSpPr/>
      </xdr:nvCxnSpPr>
      <xdr:spPr>
        <a:xfrm>
          <a:off x="10114280" y="5862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82550</xdr:rowOff>
    </xdr:from>
    <xdr:ext cx="468630" cy="259080"/>
    <xdr:sp macro="" textlink="">
      <xdr:nvSpPr>
        <xdr:cNvPr id="118" name="【図書館】&#10;一人当たり面積平均値テキスト"/>
        <xdr:cNvSpPr txBox="1"/>
      </xdr:nvSpPr>
      <xdr:spPr>
        <a:xfrm>
          <a:off x="10236200" y="67691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59055</xdr:rowOff>
    </xdr:from>
    <xdr:to xmlns:xdr="http://schemas.openxmlformats.org/drawingml/2006/spreadsheetDrawing">
      <xdr:col>55</xdr:col>
      <xdr:colOff>50800</xdr:colOff>
      <xdr:row>40</xdr:row>
      <xdr:rowOff>160655</xdr:rowOff>
    </xdr:to>
    <xdr:sp macro="" textlink="">
      <xdr:nvSpPr>
        <xdr:cNvPr id="119" name="フローチャート: 判断 118"/>
        <xdr:cNvSpPr/>
      </xdr:nvSpPr>
      <xdr:spPr>
        <a:xfrm>
          <a:off x="10152380" y="69170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66675</xdr:rowOff>
    </xdr:from>
    <xdr:to xmlns:xdr="http://schemas.openxmlformats.org/drawingml/2006/spreadsheetDrawing">
      <xdr:col>50</xdr:col>
      <xdr:colOff>165100</xdr:colOff>
      <xdr:row>40</xdr:row>
      <xdr:rowOff>167640</xdr:rowOff>
    </xdr:to>
    <xdr:sp macro="" textlink="">
      <xdr:nvSpPr>
        <xdr:cNvPr id="120" name="フローチャート: 判断 119"/>
        <xdr:cNvSpPr/>
      </xdr:nvSpPr>
      <xdr:spPr>
        <a:xfrm>
          <a:off x="9334500" y="69246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4445</xdr:rowOff>
    </xdr:to>
    <xdr:sp macro="" textlink="">
      <xdr:nvSpPr>
        <xdr:cNvPr id="121" name="フローチャート: 判断 120"/>
        <xdr:cNvSpPr/>
      </xdr:nvSpPr>
      <xdr:spPr>
        <a:xfrm>
          <a:off x="8470900" y="69329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60222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15875</xdr:rowOff>
    </xdr:to>
    <xdr:sp macro="" textlink="">
      <xdr:nvSpPr>
        <xdr:cNvPr id="123" name="フローチャート: 判断 122"/>
        <xdr:cNvSpPr/>
      </xdr:nvSpPr>
      <xdr:spPr>
        <a:xfrm>
          <a:off x="6738620" y="6944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7810"/>
    <xdr:sp macro="" textlink="">
      <xdr:nvSpPr>
        <xdr:cNvPr id="124" name="テキスト ボックス 123"/>
        <xdr:cNvSpPr txBox="1"/>
      </xdr:nvSpPr>
      <xdr:spPr>
        <a:xfrm>
          <a:off x="100126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7810"/>
    <xdr:sp macro="" textlink="">
      <xdr:nvSpPr>
        <xdr:cNvPr id="125" name="テキスト ボックス 124"/>
        <xdr:cNvSpPr txBox="1"/>
      </xdr:nvSpPr>
      <xdr:spPr>
        <a:xfrm>
          <a:off x="91998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7810"/>
    <xdr:sp macro="" textlink="">
      <xdr:nvSpPr>
        <xdr:cNvPr id="126" name="テキスト ボックス 125"/>
        <xdr:cNvSpPr txBox="1"/>
      </xdr:nvSpPr>
      <xdr:spPr>
        <a:xfrm>
          <a:off x="83362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0730" cy="257810"/>
    <xdr:sp macro="" textlink="">
      <xdr:nvSpPr>
        <xdr:cNvPr id="127" name="テキスト ボックス 126"/>
        <xdr:cNvSpPr txBox="1"/>
      </xdr:nvSpPr>
      <xdr:spPr>
        <a:xfrm>
          <a:off x="74676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7810"/>
    <xdr:sp macro="" textlink="">
      <xdr:nvSpPr>
        <xdr:cNvPr id="128" name="テキスト ボックス 127"/>
        <xdr:cNvSpPr txBox="1"/>
      </xdr:nvSpPr>
      <xdr:spPr>
        <a:xfrm>
          <a:off x="66040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55880</xdr:rowOff>
    </xdr:from>
    <xdr:to xmlns:xdr="http://schemas.openxmlformats.org/drawingml/2006/spreadsheetDrawing">
      <xdr:col>55</xdr:col>
      <xdr:colOff>50800</xdr:colOff>
      <xdr:row>41</xdr:row>
      <xdr:rowOff>157480</xdr:rowOff>
    </xdr:to>
    <xdr:sp macro="" textlink="">
      <xdr:nvSpPr>
        <xdr:cNvPr id="129" name="楕円 128"/>
        <xdr:cNvSpPr/>
      </xdr:nvSpPr>
      <xdr:spPr>
        <a:xfrm>
          <a:off x="10152380" y="70853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141605</xdr:rowOff>
    </xdr:from>
    <xdr:ext cx="468630" cy="257810"/>
    <xdr:sp macro="" textlink="">
      <xdr:nvSpPr>
        <xdr:cNvPr id="130" name="【図書館】&#10;一人当たり面積該当値テキスト"/>
        <xdr:cNvSpPr txBox="1"/>
      </xdr:nvSpPr>
      <xdr:spPr>
        <a:xfrm>
          <a:off x="10236200" y="69996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55880</xdr:rowOff>
    </xdr:from>
    <xdr:to xmlns:xdr="http://schemas.openxmlformats.org/drawingml/2006/spreadsheetDrawing">
      <xdr:col>50</xdr:col>
      <xdr:colOff>165100</xdr:colOff>
      <xdr:row>41</xdr:row>
      <xdr:rowOff>157480</xdr:rowOff>
    </xdr:to>
    <xdr:sp macro="" textlink="">
      <xdr:nvSpPr>
        <xdr:cNvPr id="131" name="楕円 130"/>
        <xdr:cNvSpPr/>
      </xdr:nvSpPr>
      <xdr:spPr>
        <a:xfrm>
          <a:off x="9334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106045</xdr:rowOff>
    </xdr:from>
    <xdr:to xmlns:xdr="http://schemas.openxmlformats.org/drawingml/2006/spreadsheetDrawing">
      <xdr:col>55</xdr:col>
      <xdr:colOff>0</xdr:colOff>
      <xdr:row>41</xdr:row>
      <xdr:rowOff>106045</xdr:rowOff>
    </xdr:to>
    <xdr:cxnSp macro="">
      <xdr:nvCxnSpPr>
        <xdr:cNvPr id="132" name="直線コネクタ 131"/>
        <xdr:cNvCxnSpPr/>
      </xdr:nvCxnSpPr>
      <xdr:spPr>
        <a:xfrm>
          <a:off x="9385300" y="71354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59055</xdr:rowOff>
    </xdr:from>
    <xdr:to xmlns:xdr="http://schemas.openxmlformats.org/drawingml/2006/spreadsheetDrawing">
      <xdr:col>46</xdr:col>
      <xdr:colOff>38100</xdr:colOff>
      <xdr:row>41</xdr:row>
      <xdr:rowOff>160655</xdr:rowOff>
    </xdr:to>
    <xdr:sp macro="" textlink="">
      <xdr:nvSpPr>
        <xdr:cNvPr id="133" name="楕円 132"/>
        <xdr:cNvSpPr/>
      </xdr:nvSpPr>
      <xdr:spPr>
        <a:xfrm>
          <a:off x="8470900" y="70885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106045</xdr:rowOff>
    </xdr:from>
    <xdr:to xmlns:xdr="http://schemas.openxmlformats.org/drawingml/2006/spreadsheetDrawing">
      <xdr:col>50</xdr:col>
      <xdr:colOff>114300</xdr:colOff>
      <xdr:row>41</xdr:row>
      <xdr:rowOff>110490</xdr:rowOff>
    </xdr:to>
    <xdr:cxnSp macro="">
      <xdr:nvCxnSpPr>
        <xdr:cNvPr id="134" name="直線コネクタ 133"/>
        <xdr:cNvCxnSpPr/>
      </xdr:nvCxnSpPr>
      <xdr:spPr>
        <a:xfrm flipV="1">
          <a:off x="8521700" y="713549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59055</xdr:rowOff>
    </xdr:from>
    <xdr:to xmlns:xdr="http://schemas.openxmlformats.org/drawingml/2006/spreadsheetDrawing">
      <xdr:col>41</xdr:col>
      <xdr:colOff>101600</xdr:colOff>
      <xdr:row>41</xdr:row>
      <xdr:rowOff>160655</xdr:rowOff>
    </xdr:to>
    <xdr:sp macro="" textlink="">
      <xdr:nvSpPr>
        <xdr:cNvPr id="135" name="楕円 134"/>
        <xdr:cNvSpPr/>
      </xdr:nvSpPr>
      <xdr:spPr>
        <a:xfrm>
          <a:off x="760222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110490</xdr:rowOff>
    </xdr:from>
    <xdr:to xmlns:xdr="http://schemas.openxmlformats.org/drawingml/2006/spreadsheetDrawing">
      <xdr:col>45</xdr:col>
      <xdr:colOff>177800</xdr:colOff>
      <xdr:row>41</xdr:row>
      <xdr:rowOff>110490</xdr:rowOff>
    </xdr:to>
    <xdr:cxnSp macro="">
      <xdr:nvCxnSpPr>
        <xdr:cNvPr id="136" name="直線コネクタ 135"/>
        <xdr:cNvCxnSpPr/>
      </xdr:nvCxnSpPr>
      <xdr:spPr>
        <a:xfrm>
          <a:off x="7653020" y="713994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59055</xdr:rowOff>
    </xdr:from>
    <xdr:to xmlns:xdr="http://schemas.openxmlformats.org/drawingml/2006/spreadsheetDrawing">
      <xdr:col>36</xdr:col>
      <xdr:colOff>165100</xdr:colOff>
      <xdr:row>41</xdr:row>
      <xdr:rowOff>160655</xdr:rowOff>
    </xdr:to>
    <xdr:sp macro="" textlink="">
      <xdr:nvSpPr>
        <xdr:cNvPr id="137" name="楕円 136"/>
        <xdr:cNvSpPr/>
      </xdr:nvSpPr>
      <xdr:spPr>
        <a:xfrm>
          <a:off x="673862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110490</xdr:rowOff>
    </xdr:from>
    <xdr:to xmlns:xdr="http://schemas.openxmlformats.org/drawingml/2006/spreadsheetDrawing">
      <xdr:col>41</xdr:col>
      <xdr:colOff>50800</xdr:colOff>
      <xdr:row>41</xdr:row>
      <xdr:rowOff>110490</xdr:rowOff>
    </xdr:to>
    <xdr:cxnSp macro="">
      <xdr:nvCxnSpPr>
        <xdr:cNvPr id="138" name="直線コネクタ 137"/>
        <xdr:cNvCxnSpPr/>
      </xdr:nvCxnSpPr>
      <xdr:spPr>
        <a:xfrm>
          <a:off x="6789420" y="71399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13335</xdr:rowOff>
    </xdr:from>
    <xdr:ext cx="468630" cy="257810"/>
    <xdr:sp macro="" textlink="">
      <xdr:nvSpPr>
        <xdr:cNvPr id="139" name="n_1aveValue【図書館】&#10;一人当たり面積"/>
        <xdr:cNvSpPr txBox="1"/>
      </xdr:nvSpPr>
      <xdr:spPr>
        <a:xfrm>
          <a:off x="9142730" y="6699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21590</xdr:rowOff>
    </xdr:from>
    <xdr:ext cx="469900" cy="259080"/>
    <xdr:sp macro="" textlink="">
      <xdr:nvSpPr>
        <xdr:cNvPr id="140" name="n_2aveValue【図書館】&#10;一人当たり面積"/>
        <xdr:cNvSpPr txBox="1"/>
      </xdr:nvSpPr>
      <xdr:spPr>
        <a:xfrm>
          <a:off x="829183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25400</xdr:rowOff>
    </xdr:from>
    <xdr:ext cx="468630" cy="259080"/>
    <xdr:sp macro="" textlink="">
      <xdr:nvSpPr>
        <xdr:cNvPr id="141" name="n_3aveValue【図書館】&#10;一人当たり面積"/>
        <xdr:cNvSpPr txBox="1"/>
      </xdr:nvSpPr>
      <xdr:spPr>
        <a:xfrm>
          <a:off x="7423150" y="671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32385</xdr:rowOff>
    </xdr:from>
    <xdr:ext cx="468630" cy="257175"/>
    <xdr:sp macro="" textlink="">
      <xdr:nvSpPr>
        <xdr:cNvPr id="142" name="n_4aveValue【図書館】&#10;一人当たり面積"/>
        <xdr:cNvSpPr txBox="1"/>
      </xdr:nvSpPr>
      <xdr:spPr>
        <a:xfrm>
          <a:off x="6559550" y="671893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147955</xdr:rowOff>
    </xdr:from>
    <xdr:ext cx="468630" cy="257175"/>
    <xdr:sp macro="" textlink="">
      <xdr:nvSpPr>
        <xdr:cNvPr id="143" name="n_1mainValue【図書館】&#10;一人当たり面積"/>
        <xdr:cNvSpPr txBox="1"/>
      </xdr:nvSpPr>
      <xdr:spPr>
        <a:xfrm>
          <a:off x="9142730" y="717740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151765</xdr:rowOff>
    </xdr:from>
    <xdr:ext cx="469900" cy="259080"/>
    <xdr:sp macro="" textlink="">
      <xdr:nvSpPr>
        <xdr:cNvPr id="144" name="n_2mainValue【図書館】&#10;一人当たり面積"/>
        <xdr:cNvSpPr txBox="1"/>
      </xdr:nvSpPr>
      <xdr:spPr>
        <a:xfrm>
          <a:off x="8291830" y="7181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151765</xdr:rowOff>
    </xdr:from>
    <xdr:ext cx="468630" cy="259080"/>
    <xdr:sp macro="" textlink="">
      <xdr:nvSpPr>
        <xdr:cNvPr id="145" name="n_3mainValue【図書館】&#10;一人当たり面積"/>
        <xdr:cNvSpPr txBox="1"/>
      </xdr:nvSpPr>
      <xdr:spPr>
        <a:xfrm>
          <a:off x="7423150" y="7181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151765</xdr:rowOff>
    </xdr:from>
    <xdr:ext cx="468630" cy="259080"/>
    <xdr:sp macro="" textlink="">
      <xdr:nvSpPr>
        <xdr:cNvPr id="146" name="n_4mainValue【図書館】&#10;一人当たり面積"/>
        <xdr:cNvSpPr txBox="1"/>
      </xdr:nvSpPr>
      <xdr:spPr>
        <a:xfrm>
          <a:off x="6559550" y="7181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4168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6868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31115</xdr:rowOff>
    </xdr:to>
    <xdr:sp macro="" textlink="">
      <xdr:nvSpPr>
        <xdr:cNvPr id="149" name="正方形/長方形 148"/>
        <xdr:cNvSpPr/>
      </xdr:nvSpPr>
      <xdr:spPr>
        <a:xfrm>
          <a:off x="86868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854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31115</xdr:rowOff>
    </xdr:to>
    <xdr:sp macro="" textlink="">
      <xdr:nvSpPr>
        <xdr:cNvPr id="151" name="正方形/長方形 150"/>
        <xdr:cNvSpPr/>
      </xdr:nvSpPr>
      <xdr:spPr>
        <a:xfrm>
          <a:off x="1854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966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31115</xdr:rowOff>
    </xdr:to>
    <xdr:sp macro="" textlink="">
      <xdr:nvSpPr>
        <xdr:cNvPr id="153" name="正方形/長方形 152"/>
        <xdr:cNvSpPr/>
      </xdr:nvSpPr>
      <xdr:spPr>
        <a:xfrm>
          <a:off x="2966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4168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8450" cy="225425"/>
    <xdr:sp macro="" textlink="">
      <xdr:nvSpPr>
        <xdr:cNvPr id="155" name="テキスト ボックス 154"/>
        <xdr:cNvSpPr txBox="1"/>
      </xdr:nvSpPr>
      <xdr:spPr>
        <a:xfrm>
          <a:off x="70866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4168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175"/>
    <xdr:sp macro="" textlink="">
      <xdr:nvSpPr>
        <xdr:cNvPr id="157" name="テキスト ボックス 156"/>
        <xdr:cNvSpPr txBox="1"/>
      </xdr:nvSpPr>
      <xdr:spPr>
        <a:xfrm>
          <a:off x="28956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4168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104775</xdr:rowOff>
    </xdr:from>
    <xdr:ext cx="467360" cy="258445"/>
    <xdr:sp macro="" textlink="">
      <xdr:nvSpPr>
        <xdr:cNvPr id="159" name="テキスト ボックス 158"/>
        <xdr:cNvSpPr txBox="1"/>
      </xdr:nvSpPr>
      <xdr:spPr>
        <a:xfrm>
          <a:off x="28956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0" name="直線コネクタ 159"/>
        <xdr:cNvCxnSpPr/>
      </xdr:nvCxnSpPr>
      <xdr:spPr>
        <a:xfrm>
          <a:off x="74168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66675</xdr:rowOff>
    </xdr:from>
    <xdr:ext cx="401955" cy="258445"/>
    <xdr:sp macro="" textlink="">
      <xdr:nvSpPr>
        <xdr:cNvPr id="161" name="テキスト ボックス 160"/>
        <xdr:cNvSpPr txBox="1"/>
      </xdr:nvSpPr>
      <xdr:spPr>
        <a:xfrm>
          <a:off x="353695" y="1052512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1955" cy="257810"/>
    <xdr:sp macro="" textlink="">
      <xdr:nvSpPr>
        <xdr:cNvPr id="163" name="テキスト ボックス 162"/>
        <xdr:cNvSpPr txBox="1"/>
      </xdr:nvSpPr>
      <xdr:spPr>
        <a:xfrm>
          <a:off x="353695" y="10144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4168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161925</xdr:rowOff>
    </xdr:from>
    <xdr:ext cx="401955" cy="257810"/>
    <xdr:sp macro="" textlink="">
      <xdr:nvSpPr>
        <xdr:cNvPr id="165" name="テキスト ボックス 164"/>
        <xdr:cNvSpPr txBox="1"/>
      </xdr:nvSpPr>
      <xdr:spPr>
        <a:xfrm>
          <a:off x="353695" y="97631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94615</xdr:rowOff>
    </xdr:from>
    <xdr:to xmlns:xdr="http://schemas.openxmlformats.org/drawingml/2006/spreadsheetDrawing">
      <xdr:col>28</xdr:col>
      <xdr:colOff>114300</xdr:colOff>
      <xdr:row>55</xdr:row>
      <xdr:rowOff>94615</xdr:rowOff>
    </xdr:to>
    <xdr:cxnSp macro="">
      <xdr:nvCxnSpPr>
        <xdr:cNvPr id="166" name="直線コネクタ 165"/>
        <xdr:cNvCxnSpPr/>
      </xdr:nvCxnSpPr>
      <xdr:spPr>
        <a:xfrm>
          <a:off x="74168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123825</xdr:rowOff>
    </xdr:from>
    <xdr:ext cx="401955" cy="257175"/>
    <xdr:sp macro="" textlink="">
      <xdr:nvSpPr>
        <xdr:cNvPr id="167" name="テキスト ボックス 166"/>
        <xdr:cNvSpPr txBox="1"/>
      </xdr:nvSpPr>
      <xdr:spPr>
        <a:xfrm>
          <a:off x="353695" y="938212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4168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175"/>
    <xdr:sp macro="" textlink="">
      <xdr:nvSpPr>
        <xdr:cNvPr id="169" name="テキスト ボックス 168"/>
        <xdr:cNvSpPr txBox="1"/>
      </xdr:nvSpPr>
      <xdr:spPr>
        <a:xfrm>
          <a:off x="412750" y="9001760"/>
          <a:ext cx="337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4168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37465</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512945" y="9467215"/>
          <a:ext cx="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55168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429760" y="1104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8445"/>
    <xdr:sp macro="" textlink="">
      <xdr:nvSpPr>
        <xdr:cNvPr id="174" name="【体育館・プール】&#10;有形固定資産減価償却率最大値テキスト"/>
        <xdr:cNvSpPr txBox="1"/>
      </xdr:nvSpPr>
      <xdr:spPr>
        <a:xfrm>
          <a:off x="4551680" y="9243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37465</xdr:rowOff>
    </xdr:from>
    <xdr:to xmlns:xdr="http://schemas.openxmlformats.org/drawingml/2006/spreadsheetDrawing">
      <xdr:col>24</xdr:col>
      <xdr:colOff>152400</xdr:colOff>
      <xdr:row>55</xdr:row>
      <xdr:rowOff>37465</xdr:rowOff>
    </xdr:to>
    <xdr:cxnSp macro="">
      <xdr:nvCxnSpPr>
        <xdr:cNvPr id="175" name="直線コネクタ 174"/>
        <xdr:cNvCxnSpPr/>
      </xdr:nvCxnSpPr>
      <xdr:spPr>
        <a:xfrm>
          <a:off x="4429760" y="9467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5130" cy="258445"/>
    <xdr:sp macro="" textlink="">
      <xdr:nvSpPr>
        <xdr:cNvPr id="176" name="【体育館・プール】&#10;有形固定資産減価償却率平均値テキスト"/>
        <xdr:cNvSpPr txBox="1"/>
      </xdr:nvSpPr>
      <xdr:spPr>
        <a:xfrm>
          <a:off x="4551680" y="102133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4445</xdr:rowOff>
    </xdr:to>
    <xdr:sp macro="" textlink="">
      <xdr:nvSpPr>
        <xdr:cNvPr id="177" name="フローチャート: 判断 176"/>
        <xdr:cNvSpPr/>
      </xdr:nvSpPr>
      <xdr:spPr>
        <a:xfrm>
          <a:off x="446278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120650</xdr:rowOff>
    </xdr:to>
    <xdr:sp macro="" textlink="">
      <xdr:nvSpPr>
        <xdr:cNvPr id="178" name="フローチャート: 判断 177"/>
        <xdr:cNvSpPr/>
      </xdr:nvSpPr>
      <xdr:spPr>
        <a:xfrm>
          <a:off x="3649980" y="1030668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7813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158115</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17700" y="10273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150495</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54100" y="1026604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0730" cy="258445"/>
    <xdr:sp macro="" textlink="">
      <xdr:nvSpPr>
        <xdr:cNvPr id="182" name="テキスト ボックス 181"/>
        <xdr:cNvSpPr txBox="1"/>
      </xdr:nvSpPr>
      <xdr:spPr>
        <a:xfrm>
          <a:off x="432816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51536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730" cy="258445"/>
    <xdr:sp macro="" textlink="">
      <xdr:nvSpPr>
        <xdr:cNvPr id="184" name="テキスト ボックス 183"/>
        <xdr:cNvSpPr txBox="1"/>
      </xdr:nvSpPr>
      <xdr:spPr>
        <a:xfrm>
          <a:off x="264668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7830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194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139700</xdr:rowOff>
    </xdr:from>
    <xdr:to xmlns:xdr="http://schemas.openxmlformats.org/drawingml/2006/spreadsheetDrawing">
      <xdr:col>24</xdr:col>
      <xdr:colOff>114300</xdr:colOff>
      <xdr:row>61</xdr:row>
      <xdr:rowOff>69215</xdr:rowOff>
    </xdr:to>
    <xdr:sp macro="" textlink="">
      <xdr:nvSpPr>
        <xdr:cNvPr id="187" name="楕円 186"/>
        <xdr:cNvSpPr/>
      </xdr:nvSpPr>
      <xdr:spPr>
        <a:xfrm>
          <a:off x="4462780" y="10426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118110</xdr:rowOff>
    </xdr:from>
    <xdr:ext cx="405130" cy="259080"/>
    <xdr:sp macro="" textlink="">
      <xdr:nvSpPr>
        <xdr:cNvPr id="188" name="【体育館・プール】&#10;有形固定資産減価償却率該当値テキスト"/>
        <xdr:cNvSpPr txBox="1"/>
      </xdr:nvSpPr>
      <xdr:spPr>
        <a:xfrm>
          <a:off x="4551680" y="10405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83820</xdr:rowOff>
    </xdr:from>
    <xdr:to xmlns:xdr="http://schemas.openxmlformats.org/drawingml/2006/spreadsheetDrawing">
      <xdr:col>20</xdr:col>
      <xdr:colOff>38100</xdr:colOff>
      <xdr:row>61</xdr:row>
      <xdr:rowOff>13970</xdr:rowOff>
    </xdr:to>
    <xdr:sp macro="" textlink="">
      <xdr:nvSpPr>
        <xdr:cNvPr id="189" name="楕円 188"/>
        <xdr:cNvSpPr/>
      </xdr:nvSpPr>
      <xdr:spPr>
        <a:xfrm>
          <a:off x="3649980" y="103708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135255</xdr:rowOff>
    </xdr:from>
    <xdr:to xmlns:xdr="http://schemas.openxmlformats.org/drawingml/2006/spreadsheetDrawing">
      <xdr:col>24</xdr:col>
      <xdr:colOff>63500</xdr:colOff>
      <xdr:row>61</xdr:row>
      <xdr:rowOff>19050</xdr:rowOff>
    </xdr:to>
    <xdr:cxnSp macro="">
      <xdr:nvCxnSpPr>
        <xdr:cNvPr id="190" name="直線コネクタ 189"/>
        <xdr:cNvCxnSpPr/>
      </xdr:nvCxnSpPr>
      <xdr:spPr>
        <a:xfrm>
          <a:off x="3700780" y="10422255"/>
          <a:ext cx="8128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23495</xdr:rowOff>
    </xdr:from>
    <xdr:to xmlns:xdr="http://schemas.openxmlformats.org/drawingml/2006/spreadsheetDrawing">
      <xdr:col>15</xdr:col>
      <xdr:colOff>101600</xdr:colOff>
      <xdr:row>60</xdr:row>
      <xdr:rowOff>124460</xdr:rowOff>
    </xdr:to>
    <xdr:sp macro="" textlink="">
      <xdr:nvSpPr>
        <xdr:cNvPr id="191" name="楕円 190"/>
        <xdr:cNvSpPr/>
      </xdr:nvSpPr>
      <xdr:spPr>
        <a:xfrm>
          <a:off x="2781300" y="103104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73660</xdr:rowOff>
    </xdr:from>
    <xdr:to xmlns:xdr="http://schemas.openxmlformats.org/drawingml/2006/spreadsheetDrawing">
      <xdr:col>19</xdr:col>
      <xdr:colOff>177800</xdr:colOff>
      <xdr:row>60</xdr:row>
      <xdr:rowOff>135255</xdr:rowOff>
    </xdr:to>
    <xdr:cxnSp macro="">
      <xdr:nvCxnSpPr>
        <xdr:cNvPr id="192" name="直線コネクタ 191"/>
        <xdr:cNvCxnSpPr/>
      </xdr:nvCxnSpPr>
      <xdr:spPr>
        <a:xfrm>
          <a:off x="2832100" y="10360660"/>
          <a:ext cx="8686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93" name="楕円 192"/>
        <xdr:cNvSpPr/>
      </xdr:nvSpPr>
      <xdr:spPr>
        <a:xfrm>
          <a:off x="1917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59055</xdr:rowOff>
    </xdr:from>
    <xdr:to xmlns:xdr="http://schemas.openxmlformats.org/drawingml/2006/spreadsheetDrawing">
      <xdr:col>15</xdr:col>
      <xdr:colOff>50800</xdr:colOff>
      <xdr:row>60</xdr:row>
      <xdr:rowOff>73660</xdr:rowOff>
    </xdr:to>
    <xdr:cxnSp macro="">
      <xdr:nvCxnSpPr>
        <xdr:cNvPr id="194" name="直線コネクタ 193"/>
        <xdr:cNvCxnSpPr/>
      </xdr:nvCxnSpPr>
      <xdr:spPr>
        <a:xfrm>
          <a:off x="1968500" y="1034605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114935</xdr:rowOff>
    </xdr:from>
    <xdr:to xmlns:xdr="http://schemas.openxmlformats.org/drawingml/2006/spreadsheetDrawing">
      <xdr:col>6</xdr:col>
      <xdr:colOff>38100</xdr:colOff>
      <xdr:row>60</xdr:row>
      <xdr:rowOff>45085</xdr:rowOff>
    </xdr:to>
    <xdr:sp macro="" textlink="">
      <xdr:nvSpPr>
        <xdr:cNvPr id="195" name="楕円 194"/>
        <xdr:cNvSpPr/>
      </xdr:nvSpPr>
      <xdr:spPr>
        <a:xfrm>
          <a:off x="1054100" y="102304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165100</xdr:rowOff>
    </xdr:from>
    <xdr:to xmlns:xdr="http://schemas.openxmlformats.org/drawingml/2006/spreadsheetDrawing">
      <xdr:col>10</xdr:col>
      <xdr:colOff>114300</xdr:colOff>
      <xdr:row>60</xdr:row>
      <xdr:rowOff>59055</xdr:rowOff>
    </xdr:to>
    <xdr:cxnSp macro="">
      <xdr:nvCxnSpPr>
        <xdr:cNvPr id="196" name="直線コネクタ 195"/>
        <xdr:cNvCxnSpPr/>
      </xdr:nvCxnSpPr>
      <xdr:spPr>
        <a:xfrm>
          <a:off x="1104900" y="10280650"/>
          <a:ext cx="8636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137795</xdr:rowOff>
    </xdr:from>
    <xdr:ext cx="403860" cy="259080"/>
    <xdr:sp macro="" textlink="">
      <xdr:nvSpPr>
        <xdr:cNvPr id="197" name="n_1aveValue【体育館・プール】&#10;有形固定資産減価償却率"/>
        <xdr:cNvSpPr txBox="1"/>
      </xdr:nvSpPr>
      <xdr:spPr>
        <a:xfrm>
          <a:off x="3490595" y="10081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125730</xdr:rowOff>
    </xdr:from>
    <xdr:ext cx="405130" cy="257810"/>
    <xdr:sp macro="" textlink="">
      <xdr:nvSpPr>
        <xdr:cNvPr id="198" name="n_2aveValue【体育館・プール】&#10;有形固定資産減価償却率"/>
        <xdr:cNvSpPr txBox="1"/>
      </xdr:nvSpPr>
      <xdr:spPr>
        <a:xfrm>
          <a:off x="2634615" y="10069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104775</xdr:rowOff>
    </xdr:from>
    <xdr:ext cx="403860" cy="258445"/>
    <xdr:sp macro="" textlink="">
      <xdr:nvSpPr>
        <xdr:cNvPr id="199" name="n_3aveValue【体育館・プール】&#10;有形固定資産減価償却率"/>
        <xdr:cNvSpPr txBox="1"/>
      </xdr:nvSpPr>
      <xdr:spPr>
        <a:xfrm>
          <a:off x="1771015" y="100488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71755</xdr:rowOff>
    </xdr:from>
    <xdr:ext cx="403860" cy="257810"/>
    <xdr:sp macro="" textlink="">
      <xdr:nvSpPr>
        <xdr:cNvPr id="200" name="n_4aveValue【体育館・プール】&#10;有形固定資産減価償却率"/>
        <xdr:cNvSpPr txBox="1"/>
      </xdr:nvSpPr>
      <xdr:spPr>
        <a:xfrm>
          <a:off x="907415" y="10358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5080</xdr:rowOff>
    </xdr:from>
    <xdr:ext cx="403860" cy="259080"/>
    <xdr:sp macro="" textlink="">
      <xdr:nvSpPr>
        <xdr:cNvPr id="201" name="n_1mainValue【体育館・プール】&#10;有形固定資産減価償却率"/>
        <xdr:cNvSpPr txBox="1"/>
      </xdr:nvSpPr>
      <xdr:spPr>
        <a:xfrm>
          <a:off x="3490595" y="10463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116205</xdr:rowOff>
    </xdr:from>
    <xdr:ext cx="405130" cy="259080"/>
    <xdr:sp macro="" textlink="">
      <xdr:nvSpPr>
        <xdr:cNvPr id="202" name="n_2mainValue【体育館・プール】&#10;有形固定資産減価償却率"/>
        <xdr:cNvSpPr txBox="1"/>
      </xdr:nvSpPr>
      <xdr:spPr>
        <a:xfrm>
          <a:off x="2634615" y="10403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403860" cy="258445"/>
    <xdr:sp macro="" textlink="">
      <xdr:nvSpPr>
        <xdr:cNvPr id="203" name="n_3mainValue【体育館・プール】&#10;有形固定資産減価償却率"/>
        <xdr:cNvSpPr txBox="1"/>
      </xdr:nvSpPr>
      <xdr:spPr>
        <a:xfrm>
          <a:off x="1771015" y="103879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60960</xdr:rowOff>
    </xdr:from>
    <xdr:ext cx="403860" cy="259080"/>
    <xdr:sp macro="" textlink="">
      <xdr:nvSpPr>
        <xdr:cNvPr id="204" name="n_4mainValue【体育館・プール】&#10;有形固定資産減価償却率"/>
        <xdr:cNvSpPr txBox="1"/>
      </xdr:nvSpPr>
      <xdr:spPr>
        <a:xfrm>
          <a:off x="907415" y="10005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43128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53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31115</xdr:rowOff>
    </xdr:to>
    <xdr:sp macro="" textlink="">
      <xdr:nvSpPr>
        <xdr:cNvPr id="207" name="正方形/長方形 206"/>
        <xdr:cNvSpPr/>
      </xdr:nvSpPr>
      <xdr:spPr>
        <a:xfrm>
          <a:off x="6553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438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31115</xdr:rowOff>
    </xdr:to>
    <xdr:sp macro="" textlink="">
      <xdr:nvSpPr>
        <xdr:cNvPr id="209" name="正方形/長方形 208"/>
        <xdr:cNvSpPr/>
      </xdr:nvSpPr>
      <xdr:spPr>
        <a:xfrm>
          <a:off x="75438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656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31115</xdr:rowOff>
    </xdr:to>
    <xdr:sp macro="" textlink="">
      <xdr:nvSpPr>
        <xdr:cNvPr id="211" name="正方形/長方形 210"/>
        <xdr:cNvSpPr/>
      </xdr:nvSpPr>
      <xdr:spPr>
        <a:xfrm>
          <a:off x="8656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43128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8615" cy="225425"/>
    <xdr:sp macro="" textlink="">
      <xdr:nvSpPr>
        <xdr:cNvPr id="213" name="テキスト ボックス 212"/>
        <xdr:cNvSpPr txBox="1"/>
      </xdr:nvSpPr>
      <xdr:spPr>
        <a:xfrm>
          <a:off x="6393180" y="895286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431280" y="1143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431280" y="1104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104775</xdr:rowOff>
    </xdr:from>
    <xdr:ext cx="466090" cy="258445"/>
    <xdr:sp macro="" textlink="">
      <xdr:nvSpPr>
        <xdr:cNvPr id="216" name="テキスト ボックス 215"/>
        <xdr:cNvSpPr txBox="1"/>
      </xdr:nvSpPr>
      <xdr:spPr>
        <a:xfrm>
          <a:off x="5974080" y="10906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7" name="直線コネクタ 216"/>
        <xdr:cNvCxnSpPr/>
      </xdr:nvCxnSpPr>
      <xdr:spPr>
        <a:xfrm>
          <a:off x="6431280" y="10667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66675</xdr:rowOff>
    </xdr:from>
    <xdr:ext cx="466090" cy="258445"/>
    <xdr:sp macro="" textlink="">
      <xdr:nvSpPr>
        <xdr:cNvPr id="218" name="テキスト ボックス 217"/>
        <xdr:cNvSpPr txBox="1"/>
      </xdr:nvSpPr>
      <xdr:spPr>
        <a:xfrm>
          <a:off x="5974080" y="10525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0" name="テキスト ボックス 219"/>
        <xdr:cNvSpPr txBox="1"/>
      </xdr:nvSpPr>
      <xdr:spPr>
        <a:xfrm>
          <a:off x="597408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431280" y="990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161925</xdr:rowOff>
    </xdr:from>
    <xdr:ext cx="466090" cy="257810"/>
    <xdr:sp macro="" textlink="">
      <xdr:nvSpPr>
        <xdr:cNvPr id="222" name="テキスト ボックス 221"/>
        <xdr:cNvSpPr txBox="1"/>
      </xdr:nvSpPr>
      <xdr:spPr>
        <a:xfrm>
          <a:off x="5974080" y="976312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3" name="直線コネクタ 222"/>
        <xdr:cNvCxnSpPr/>
      </xdr:nvCxnSpPr>
      <xdr:spPr>
        <a:xfrm>
          <a:off x="6431280" y="9524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123825</xdr:rowOff>
    </xdr:from>
    <xdr:ext cx="466090" cy="257175"/>
    <xdr:sp macro="" textlink="">
      <xdr:nvSpPr>
        <xdr:cNvPr id="224" name="テキスト ボックス 223"/>
        <xdr:cNvSpPr txBox="1"/>
      </xdr:nvSpPr>
      <xdr:spPr>
        <a:xfrm>
          <a:off x="5974080" y="93821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431280" y="914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175"/>
    <xdr:sp macro="" textlink="">
      <xdr:nvSpPr>
        <xdr:cNvPr id="226" name="テキスト ボックス 225"/>
        <xdr:cNvSpPr txBox="1"/>
      </xdr:nvSpPr>
      <xdr:spPr>
        <a:xfrm>
          <a:off x="5974080" y="90017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43128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117475</xdr:rowOff>
    </xdr:from>
    <xdr:to xmlns:xdr="http://schemas.openxmlformats.org/drawingml/2006/spreadsheetDrawing">
      <xdr:col>54</xdr:col>
      <xdr:colOff>185420</xdr:colOff>
      <xdr:row>64</xdr:row>
      <xdr:rowOff>75565</xdr:rowOff>
    </xdr:to>
    <xdr:cxnSp macro="">
      <xdr:nvCxnSpPr>
        <xdr:cNvPr id="228" name="直線コネクタ 227"/>
        <xdr:cNvCxnSpPr/>
      </xdr:nvCxnSpPr>
      <xdr:spPr>
        <a:xfrm flipV="1">
          <a:off x="10198100"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8630" cy="259080"/>
    <xdr:sp macro="" textlink="">
      <xdr:nvSpPr>
        <xdr:cNvPr id="229" name="【体育館・プール】&#10;一人当たり面積最小値テキスト"/>
        <xdr:cNvSpPr txBox="1"/>
      </xdr:nvSpPr>
      <xdr:spPr>
        <a:xfrm>
          <a:off x="10236200" y="110521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114280" y="11048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8630" cy="258445"/>
    <xdr:sp macro="" textlink="">
      <xdr:nvSpPr>
        <xdr:cNvPr id="231" name="【体育館・プール】&#10;一人当たり面積最大値テキスト"/>
        <xdr:cNvSpPr txBox="1"/>
      </xdr:nvSpPr>
      <xdr:spPr>
        <a:xfrm>
          <a:off x="10236200" y="94938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114280" y="97186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60325</xdr:rowOff>
    </xdr:from>
    <xdr:ext cx="468630" cy="259080"/>
    <xdr:sp macro="" textlink="">
      <xdr:nvSpPr>
        <xdr:cNvPr id="233" name="【体育館・プール】&#10;一人当たり面積平均値テキスト"/>
        <xdr:cNvSpPr txBox="1"/>
      </xdr:nvSpPr>
      <xdr:spPr>
        <a:xfrm>
          <a:off x="10236200" y="1069022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37465</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152380" y="108388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334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470900" y="108546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65405</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602220" y="10866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67945</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738620" y="108692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0126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1998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336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730" cy="258445"/>
    <xdr:sp macro="" textlink="">
      <xdr:nvSpPr>
        <xdr:cNvPr id="242" name="テキスト ボックス 241"/>
        <xdr:cNvSpPr txBox="1"/>
      </xdr:nvSpPr>
      <xdr:spPr>
        <a:xfrm>
          <a:off x="74676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60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110490</xdr:rowOff>
    </xdr:from>
    <xdr:to xmlns:xdr="http://schemas.openxmlformats.org/drawingml/2006/spreadsheetDrawing">
      <xdr:col>55</xdr:col>
      <xdr:colOff>50800</xdr:colOff>
      <xdr:row>64</xdr:row>
      <xdr:rowOff>40640</xdr:rowOff>
    </xdr:to>
    <xdr:sp macro="" textlink="">
      <xdr:nvSpPr>
        <xdr:cNvPr id="244" name="楕円 243"/>
        <xdr:cNvSpPr/>
      </xdr:nvSpPr>
      <xdr:spPr>
        <a:xfrm>
          <a:off x="10152380" y="109118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25400</xdr:rowOff>
    </xdr:from>
    <xdr:ext cx="468630" cy="259080"/>
    <xdr:sp macro="" textlink="">
      <xdr:nvSpPr>
        <xdr:cNvPr id="245" name="【体育館・プール】&#10;一人当たり面積該当値テキスト"/>
        <xdr:cNvSpPr txBox="1"/>
      </xdr:nvSpPr>
      <xdr:spPr>
        <a:xfrm>
          <a:off x="10236200" y="10826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111760</xdr:rowOff>
    </xdr:from>
    <xdr:to xmlns:xdr="http://schemas.openxmlformats.org/drawingml/2006/spreadsheetDrawing">
      <xdr:col>50</xdr:col>
      <xdr:colOff>165100</xdr:colOff>
      <xdr:row>64</xdr:row>
      <xdr:rowOff>41910</xdr:rowOff>
    </xdr:to>
    <xdr:sp macro="" textlink="">
      <xdr:nvSpPr>
        <xdr:cNvPr id="246" name="楕円 245"/>
        <xdr:cNvSpPr/>
      </xdr:nvSpPr>
      <xdr:spPr>
        <a:xfrm>
          <a:off x="93345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160655</xdr:rowOff>
    </xdr:from>
    <xdr:to xmlns:xdr="http://schemas.openxmlformats.org/drawingml/2006/spreadsheetDrawing">
      <xdr:col>55</xdr:col>
      <xdr:colOff>0</xdr:colOff>
      <xdr:row>63</xdr:row>
      <xdr:rowOff>161925</xdr:rowOff>
    </xdr:to>
    <xdr:cxnSp macro="">
      <xdr:nvCxnSpPr>
        <xdr:cNvPr id="247" name="直線コネクタ 246"/>
        <xdr:cNvCxnSpPr/>
      </xdr:nvCxnSpPr>
      <xdr:spPr>
        <a:xfrm flipV="1">
          <a:off x="9385300" y="1096200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111760</xdr:rowOff>
    </xdr:from>
    <xdr:to xmlns:xdr="http://schemas.openxmlformats.org/drawingml/2006/spreadsheetDrawing">
      <xdr:col>46</xdr:col>
      <xdr:colOff>38100</xdr:colOff>
      <xdr:row>64</xdr:row>
      <xdr:rowOff>41910</xdr:rowOff>
    </xdr:to>
    <xdr:sp macro="" textlink="">
      <xdr:nvSpPr>
        <xdr:cNvPr id="248" name="楕円 247"/>
        <xdr:cNvSpPr/>
      </xdr:nvSpPr>
      <xdr:spPr>
        <a:xfrm>
          <a:off x="8470900" y="109131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161925</xdr:rowOff>
    </xdr:from>
    <xdr:to xmlns:xdr="http://schemas.openxmlformats.org/drawingml/2006/spreadsheetDrawing">
      <xdr:col>50</xdr:col>
      <xdr:colOff>114300</xdr:colOff>
      <xdr:row>63</xdr:row>
      <xdr:rowOff>161925</xdr:rowOff>
    </xdr:to>
    <xdr:cxnSp macro="">
      <xdr:nvCxnSpPr>
        <xdr:cNvPr id="249" name="直線コネクタ 248"/>
        <xdr:cNvCxnSpPr/>
      </xdr:nvCxnSpPr>
      <xdr:spPr>
        <a:xfrm flipV="1">
          <a:off x="8521700" y="109632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112395</xdr:rowOff>
    </xdr:from>
    <xdr:to xmlns:xdr="http://schemas.openxmlformats.org/drawingml/2006/spreadsheetDrawing">
      <xdr:col>41</xdr:col>
      <xdr:colOff>101600</xdr:colOff>
      <xdr:row>64</xdr:row>
      <xdr:rowOff>42545</xdr:rowOff>
    </xdr:to>
    <xdr:sp macro="" textlink="">
      <xdr:nvSpPr>
        <xdr:cNvPr id="250" name="楕円 249"/>
        <xdr:cNvSpPr/>
      </xdr:nvSpPr>
      <xdr:spPr>
        <a:xfrm>
          <a:off x="7602220" y="109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161925</xdr:rowOff>
    </xdr:from>
    <xdr:to xmlns:xdr="http://schemas.openxmlformats.org/drawingml/2006/spreadsheetDrawing">
      <xdr:col>45</xdr:col>
      <xdr:colOff>177800</xdr:colOff>
      <xdr:row>63</xdr:row>
      <xdr:rowOff>162560</xdr:rowOff>
    </xdr:to>
    <xdr:cxnSp macro="">
      <xdr:nvCxnSpPr>
        <xdr:cNvPr id="251" name="直線コネクタ 250"/>
        <xdr:cNvCxnSpPr/>
      </xdr:nvCxnSpPr>
      <xdr:spPr>
        <a:xfrm flipV="1">
          <a:off x="7653020" y="1096327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113665</xdr:rowOff>
    </xdr:from>
    <xdr:to xmlns:xdr="http://schemas.openxmlformats.org/drawingml/2006/spreadsheetDrawing">
      <xdr:col>36</xdr:col>
      <xdr:colOff>165100</xdr:colOff>
      <xdr:row>64</xdr:row>
      <xdr:rowOff>43815</xdr:rowOff>
    </xdr:to>
    <xdr:sp macro="" textlink="">
      <xdr:nvSpPr>
        <xdr:cNvPr id="252" name="楕円 251"/>
        <xdr:cNvSpPr/>
      </xdr:nvSpPr>
      <xdr:spPr>
        <a:xfrm>
          <a:off x="6738620" y="109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162560</xdr:rowOff>
    </xdr:from>
    <xdr:to xmlns:xdr="http://schemas.openxmlformats.org/drawingml/2006/spreadsheetDrawing">
      <xdr:col>41</xdr:col>
      <xdr:colOff>50800</xdr:colOff>
      <xdr:row>63</xdr:row>
      <xdr:rowOff>163830</xdr:rowOff>
    </xdr:to>
    <xdr:cxnSp macro="">
      <xdr:nvCxnSpPr>
        <xdr:cNvPr id="253" name="直線コネクタ 252"/>
        <xdr:cNvCxnSpPr/>
      </xdr:nvCxnSpPr>
      <xdr:spPr>
        <a:xfrm flipV="1">
          <a:off x="6789420" y="1096391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160020</xdr:rowOff>
    </xdr:from>
    <xdr:ext cx="468630" cy="259080"/>
    <xdr:sp macro="" textlink="">
      <xdr:nvSpPr>
        <xdr:cNvPr id="254" name="n_1aveValue【体育館・プール】&#10;一人当たり面積"/>
        <xdr:cNvSpPr txBox="1"/>
      </xdr:nvSpPr>
      <xdr:spPr>
        <a:xfrm>
          <a:off x="9142730" y="10618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9900" cy="259080"/>
    <xdr:sp macro="" textlink="">
      <xdr:nvSpPr>
        <xdr:cNvPr id="255" name="n_2aveValue【体育館・プール】&#10;一人当たり面積"/>
        <xdr:cNvSpPr txBox="1"/>
      </xdr:nvSpPr>
      <xdr:spPr>
        <a:xfrm>
          <a:off x="8291830" y="1062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12065</xdr:rowOff>
    </xdr:from>
    <xdr:ext cx="468630" cy="257810"/>
    <xdr:sp macro="" textlink="">
      <xdr:nvSpPr>
        <xdr:cNvPr id="256" name="n_3aveValue【体育館・プール】&#10;一人当たり面積"/>
        <xdr:cNvSpPr txBox="1"/>
      </xdr:nvSpPr>
      <xdr:spPr>
        <a:xfrm>
          <a:off x="7423150" y="10641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14605</xdr:rowOff>
    </xdr:from>
    <xdr:ext cx="468630" cy="257810"/>
    <xdr:sp macro="" textlink="">
      <xdr:nvSpPr>
        <xdr:cNvPr id="257" name="n_4aveValue【体育館・プール】&#10;一人当たり面積"/>
        <xdr:cNvSpPr txBox="1"/>
      </xdr:nvSpPr>
      <xdr:spPr>
        <a:xfrm>
          <a:off x="6559550" y="106445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32385</xdr:rowOff>
    </xdr:from>
    <xdr:ext cx="468630" cy="257175"/>
    <xdr:sp macro="" textlink="">
      <xdr:nvSpPr>
        <xdr:cNvPr id="258" name="n_1mainValue【体育館・プール】&#10;一人当たり面積"/>
        <xdr:cNvSpPr txBox="1"/>
      </xdr:nvSpPr>
      <xdr:spPr>
        <a:xfrm>
          <a:off x="9142730" y="1100518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32385</xdr:rowOff>
    </xdr:from>
    <xdr:ext cx="469900" cy="257175"/>
    <xdr:sp macro="" textlink="">
      <xdr:nvSpPr>
        <xdr:cNvPr id="259" name="n_2mainValue【体育館・プール】&#10;一人当たり面積"/>
        <xdr:cNvSpPr txBox="1"/>
      </xdr:nvSpPr>
      <xdr:spPr>
        <a:xfrm>
          <a:off x="8291830" y="110051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33020</xdr:rowOff>
    </xdr:from>
    <xdr:ext cx="468630" cy="257175"/>
    <xdr:sp macro="" textlink="">
      <xdr:nvSpPr>
        <xdr:cNvPr id="260" name="n_3mainValue【体育館・プール】&#10;一人当たり面積"/>
        <xdr:cNvSpPr txBox="1"/>
      </xdr:nvSpPr>
      <xdr:spPr>
        <a:xfrm>
          <a:off x="7423150" y="1100582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34290</xdr:rowOff>
    </xdr:from>
    <xdr:ext cx="468630" cy="257810"/>
    <xdr:sp macro="" textlink="">
      <xdr:nvSpPr>
        <xdr:cNvPr id="261" name="n_4mainValue【体育館・プール】&#10;一人当たり面積"/>
        <xdr:cNvSpPr txBox="1"/>
      </xdr:nvSpPr>
      <xdr:spPr>
        <a:xfrm>
          <a:off x="6559550" y="11007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104140</xdr:rowOff>
    </xdr:to>
    <xdr:sp macro="" textlink="">
      <xdr:nvSpPr>
        <xdr:cNvPr id="262" name="正方形/長方形 261"/>
        <xdr:cNvSpPr/>
      </xdr:nvSpPr>
      <xdr:spPr>
        <a:xfrm>
          <a:off x="741680" y="11810365"/>
          <a:ext cx="460248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3" name="正方形/長方形 262"/>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4" name="正方形/長方形 263"/>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5" name="正方形/長方形 264"/>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6" name="正方形/長方形 265"/>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7" name="正方形/長方形 266"/>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68" name="正方形/長方形 267"/>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9" name="正方形/長方形 268"/>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29870"/>
    <xdr:sp macro="" textlink="">
      <xdr:nvSpPr>
        <xdr:cNvPr id="270" name="テキスト ボックス 269"/>
        <xdr:cNvSpPr txBox="1"/>
      </xdr:nvSpPr>
      <xdr:spPr>
        <a:xfrm>
          <a:off x="708660" y="12765405"/>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1" name="直線コネクタ 270"/>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160"/>
    <xdr:sp macro="" textlink="">
      <xdr:nvSpPr>
        <xdr:cNvPr id="272" name="テキスト ボックス 271"/>
        <xdr:cNvSpPr txBox="1"/>
      </xdr:nvSpPr>
      <xdr:spPr>
        <a:xfrm>
          <a:off x="289560" y="1509776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171450</xdr:rowOff>
    </xdr:from>
    <xdr:to xmlns:xdr="http://schemas.openxmlformats.org/drawingml/2006/spreadsheetDrawing">
      <xdr:col>28</xdr:col>
      <xdr:colOff>114300</xdr:colOff>
      <xdr:row>86</xdr:row>
      <xdr:rowOff>171450</xdr:rowOff>
    </xdr:to>
    <xdr:cxnSp macro="">
      <xdr:nvCxnSpPr>
        <xdr:cNvPr id="273" name="直線コネクタ 272"/>
        <xdr:cNvCxnSpPr/>
      </xdr:nvCxnSpPr>
      <xdr:spPr>
        <a:xfrm>
          <a:off x="74168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27305</xdr:rowOff>
    </xdr:from>
    <xdr:ext cx="467360" cy="265430"/>
    <xdr:sp macro="" textlink="">
      <xdr:nvSpPr>
        <xdr:cNvPr id="274" name="テキスト ボックス 273"/>
        <xdr:cNvSpPr txBox="1"/>
      </xdr:nvSpPr>
      <xdr:spPr>
        <a:xfrm>
          <a:off x="28956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4168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43815</xdr:rowOff>
    </xdr:from>
    <xdr:ext cx="401955" cy="264160"/>
    <xdr:sp macro="" textlink="">
      <xdr:nvSpPr>
        <xdr:cNvPr id="276" name="テキスト ボックス 275"/>
        <xdr:cNvSpPr txBox="1"/>
      </xdr:nvSpPr>
      <xdr:spPr>
        <a:xfrm>
          <a:off x="353695" y="1444561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30480</xdr:rowOff>
    </xdr:from>
    <xdr:to xmlns:xdr="http://schemas.openxmlformats.org/drawingml/2006/spreadsheetDrawing">
      <xdr:col>28</xdr:col>
      <xdr:colOff>114300</xdr:colOff>
      <xdr:row>83</xdr:row>
      <xdr:rowOff>30480</xdr:rowOff>
    </xdr:to>
    <xdr:cxnSp macro="">
      <xdr:nvCxnSpPr>
        <xdr:cNvPr id="277" name="直線コネクタ 276"/>
        <xdr:cNvCxnSpPr/>
      </xdr:nvCxnSpPr>
      <xdr:spPr>
        <a:xfrm>
          <a:off x="74168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60325</xdr:rowOff>
    </xdr:from>
    <xdr:ext cx="401955" cy="264795"/>
    <xdr:sp macro="" textlink="">
      <xdr:nvSpPr>
        <xdr:cNvPr id="278" name="テキスト ボックス 277"/>
        <xdr:cNvSpPr txBox="1"/>
      </xdr:nvSpPr>
      <xdr:spPr>
        <a:xfrm>
          <a:off x="353695" y="1411922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47625</xdr:rowOff>
    </xdr:from>
    <xdr:to xmlns:xdr="http://schemas.openxmlformats.org/drawingml/2006/spreadsheetDrawing">
      <xdr:col>28</xdr:col>
      <xdr:colOff>114300</xdr:colOff>
      <xdr:row>81</xdr:row>
      <xdr:rowOff>47625</xdr:rowOff>
    </xdr:to>
    <xdr:cxnSp macro="">
      <xdr:nvCxnSpPr>
        <xdr:cNvPr id="279" name="直線コネクタ 278"/>
        <xdr:cNvCxnSpPr/>
      </xdr:nvCxnSpPr>
      <xdr:spPr>
        <a:xfrm>
          <a:off x="74168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77470</xdr:rowOff>
    </xdr:from>
    <xdr:ext cx="401955" cy="264160"/>
    <xdr:sp macro="" textlink="">
      <xdr:nvSpPr>
        <xdr:cNvPr id="280" name="テキスト ボックス 279"/>
        <xdr:cNvSpPr txBox="1"/>
      </xdr:nvSpPr>
      <xdr:spPr>
        <a:xfrm>
          <a:off x="353695" y="1379347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64770</xdr:rowOff>
    </xdr:from>
    <xdr:to xmlns:xdr="http://schemas.openxmlformats.org/drawingml/2006/spreadsheetDrawing">
      <xdr:col>28</xdr:col>
      <xdr:colOff>114300</xdr:colOff>
      <xdr:row>79</xdr:row>
      <xdr:rowOff>64770</xdr:rowOff>
    </xdr:to>
    <xdr:cxnSp macro="">
      <xdr:nvCxnSpPr>
        <xdr:cNvPr id="281" name="直線コネクタ 280"/>
        <xdr:cNvCxnSpPr/>
      </xdr:nvCxnSpPr>
      <xdr:spPr>
        <a:xfrm>
          <a:off x="74168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93980</xdr:rowOff>
    </xdr:from>
    <xdr:ext cx="401955" cy="264160"/>
    <xdr:sp macro="" textlink="">
      <xdr:nvSpPr>
        <xdr:cNvPr id="282" name="テキスト ボックス 281"/>
        <xdr:cNvSpPr txBox="1"/>
      </xdr:nvSpPr>
      <xdr:spPr>
        <a:xfrm>
          <a:off x="353695" y="1346708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80645</xdr:rowOff>
    </xdr:from>
    <xdr:to xmlns:xdr="http://schemas.openxmlformats.org/drawingml/2006/spreadsheetDrawing">
      <xdr:col>28</xdr:col>
      <xdr:colOff>114300</xdr:colOff>
      <xdr:row>77</xdr:row>
      <xdr:rowOff>80645</xdr:rowOff>
    </xdr:to>
    <xdr:cxnSp macro="">
      <xdr:nvCxnSpPr>
        <xdr:cNvPr id="283" name="直線コネクタ 282"/>
        <xdr:cNvCxnSpPr/>
      </xdr:nvCxnSpPr>
      <xdr:spPr>
        <a:xfrm>
          <a:off x="74168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110490</xdr:rowOff>
    </xdr:from>
    <xdr:ext cx="337820" cy="263525"/>
    <xdr:sp macro="" textlink="">
      <xdr:nvSpPr>
        <xdr:cNvPr id="284" name="テキスト ボックス 283"/>
        <xdr:cNvSpPr txBox="1"/>
      </xdr:nvSpPr>
      <xdr:spPr>
        <a:xfrm>
          <a:off x="412750" y="13140690"/>
          <a:ext cx="3378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5" name="直線コネクタ 284"/>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6" name="【福祉施設】&#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121285</xdr:rowOff>
    </xdr:from>
    <xdr:to xmlns:xdr="http://schemas.openxmlformats.org/drawingml/2006/spreadsheetDrawing">
      <xdr:col>24</xdr:col>
      <xdr:colOff>62865</xdr:colOff>
      <xdr:row>86</xdr:row>
      <xdr:rowOff>171450</xdr:rowOff>
    </xdr:to>
    <xdr:cxnSp macro="">
      <xdr:nvCxnSpPr>
        <xdr:cNvPr id="287" name="直線コネクタ 286"/>
        <xdr:cNvCxnSpPr/>
      </xdr:nvCxnSpPr>
      <xdr:spPr>
        <a:xfrm flipV="1">
          <a:off x="4512945" y="1349438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64795"/>
    <xdr:sp macro="" textlink="">
      <xdr:nvSpPr>
        <xdr:cNvPr id="288" name="【福祉施設】&#10;有形固定資産減価償却率最小値テキスト"/>
        <xdr:cNvSpPr txBox="1"/>
      </xdr:nvSpPr>
      <xdr:spPr>
        <a:xfrm>
          <a:off x="4551680" y="149174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171450</xdr:rowOff>
    </xdr:from>
    <xdr:to xmlns:xdr="http://schemas.openxmlformats.org/drawingml/2006/spreadsheetDrawing">
      <xdr:col>24</xdr:col>
      <xdr:colOff>152400</xdr:colOff>
      <xdr:row>86</xdr:row>
      <xdr:rowOff>171450</xdr:rowOff>
    </xdr:to>
    <xdr:cxnSp macro="">
      <xdr:nvCxnSpPr>
        <xdr:cNvPr id="289" name="直線コネクタ 288"/>
        <xdr:cNvCxnSpPr/>
      </xdr:nvCxnSpPr>
      <xdr:spPr>
        <a:xfrm>
          <a:off x="4429760" y="1491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66675</xdr:rowOff>
    </xdr:from>
    <xdr:ext cx="405130" cy="264160"/>
    <xdr:sp macro="" textlink="">
      <xdr:nvSpPr>
        <xdr:cNvPr id="290" name="【福祉施設】&#10;有形固定資産減価償却率最大値テキスト"/>
        <xdr:cNvSpPr txBox="1"/>
      </xdr:nvSpPr>
      <xdr:spPr>
        <a:xfrm>
          <a:off x="4551680" y="1326832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121285</xdr:rowOff>
    </xdr:from>
    <xdr:to xmlns:xdr="http://schemas.openxmlformats.org/drawingml/2006/spreadsheetDrawing">
      <xdr:col>24</xdr:col>
      <xdr:colOff>152400</xdr:colOff>
      <xdr:row>78</xdr:row>
      <xdr:rowOff>121285</xdr:rowOff>
    </xdr:to>
    <xdr:cxnSp macro="">
      <xdr:nvCxnSpPr>
        <xdr:cNvPr id="291" name="直線コネクタ 290"/>
        <xdr:cNvCxnSpPr/>
      </xdr:nvCxnSpPr>
      <xdr:spPr>
        <a:xfrm>
          <a:off x="4429760" y="13494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150495</xdr:rowOff>
    </xdr:from>
    <xdr:ext cx="405130" cy="264160"/>
    <xdr:sp macro="" textlink="">
      <xdr:nvSpPr>
        <xdr:cNvPr id="292" name="【福祉施設】&#10;有形固定資産減価償却率平均値テキスト"/>
        <xdr:cNvSpPr txBox="1"/>
      </xdr:nvSpPr>
      <xdr:spPr>
        <a:xfrm>
          <a:off x="4551680" y="1403794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127000</xdr:rowOff>
    </xdr:from>
    <xdr:to xmlns:xdr="http://schemas.openxmlformats.org/drawingml/2006/spreadsheetDrawing">
      <xdr:col>24</xdr:col>
      <xdr:colOff>114300</xdr:colOff>
      <xdr:row>83</xdr:row>
      <xdr:rowOff>55880</xdr:rowOff>
    </xdr:to>
    <xdr:sp macro="" textlink="">
      <xdr:nvSpPr>
        <xdr:cNvPr id="293" name="フローチャート: 判断 292"/>
        <xdr:cNvSpPr/>
      </xdr:nvSpPr>
      <xdr:spPr>
        <a:xfrm>
          <a:off x="4462780" y="14185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105410</xdr:rowOff>
    </xdr:from>
    <xdr:to xmlns:xdr="http://schemas.openxmlformats.org/drawingml/2006/spreadsheetDrawing">
      <xdr:col>20</xdr:col>
      <xdr:colOff>38100</xdr:colOff>
      <xdr:row>83</xdr:row>
      <xdr:rowOff>34290</xdr:rowOff>
    </xdr:to>
    <xdr:sp macro="" textlink="">
      <xdr:nvSpPr>
        <xdr:cNvPr id="294" name="フローチャート: 判断 293"/>
        <xdr:cNvSpPr/>
      </xdr:nvSpPr>
      <xdr:spPr>
        <a:xfrm>
          <a:off x="3649980" y="141643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73660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781300" y="14132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99060</xdr:rowOff>
    </xdr:from>
    <xdr:to xmlns:xdr="http://schemas.openxmlformats.org/drawingml/2006/spreadsheetDrawing">
      <xdr:col>10</xdr:col>
      <xdr:colOff>165100</xdr:colOff>
      <xdr:row>83</xdr:row>
      <xdr:rowOff>27305</xdr:rowOff>
    </xdr:to>
    <xdr:sp macro="" textlink="">
      <xdr:nvSpPr>
        <xdr:cNvPr id="296" name="フローチャート: 判断 295"/>
        <xdr:cNvSpPr/>
      </xdr:nvSpPr>
      <xdr:spPr>
        <a:xfrm>
          <a:off x="1917700" y="141579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75565</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54100" y="141344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0730" cy="265430"/>
    <xdr:sp macro="" textlink="">
      <xdr:nvSpPr>
        <xdr:cNvPr id="298" name="テキスト ボックス 297"/>
        <xdr:cNvSpPr txBox="1"/>
      </xdr:nvSpPr>
      <xdr:spPr>
        <a:xfrm>
          <a:off x="432816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99" name="テキスト ボックス 298"/>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0730" cy="265430"/>
    <xdr:sp macro="" textlink="">
      <xdr:nvSpPr>
        <xdr:cNvPr id="300" name="テキスト ボックス 299"/>
        <xdr:cNvSpPr txBox="1"/>
      </xdr:nvSpPr>
      <xdr:spPr>
        <a:xfrm>
          <a:off x="264668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1" name="テキスト ボックス 300"/>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2" name="テキスト ボックス 301"/>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635</xdr:rowOff>
    </xdr:from>
    <xdr:to xmlns:xdr="http://schemas.openxmlformats.org/drawingml/2006/spreadsheetDrawing">
      <xdr:col>24</xdr:col>
      <xdr:colOff>114300</xdr:colOff>
      <xdr:row>84</xdr:row>
      <xdr:rowOff>104775</xdr:rowOff>
    </xdr:to>
    <xdr:sp macro="" textlink="">
      <xdr:nvSpPr>
        <xdr:cNvPr id="303" name="楕円 302"/>
        <xdr:cNvSpPr/>
      </xdr:nvSpPr>
      <xdr:spPr>
        <a:xfrm>
          <a:off x="4462780" y="144024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153670</xdr:rowOff>
    </xdr:from>
    <xdr:ext cx="405130" cy="265430"/>
    <xdr:sp macro="" textlink="">
      <xdr:nvSpPr>
        <xdr:cNvPr id="304" name="【福祉施設】&#10;有形固定資産減価償却率該当値テキスト"/>
        <xdr:cNvSpPr txBox="1"/>
      </xdr:nvSpPr>
      <xdr:spPr>
        <a:xfrm>
          <a:off x="4551680" y="1438402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635</xdr:rowOff>
    </xdr:from>
    <xdr:to xmlns:xdr="http://schemas.openxmlformats.org/drawingml/2006/spreadsheetDrawing">
      <xdr:col>20</xdr:col>
      <xdr:colOff>38100</xdr:colOff>
      <xdr:row>84</xdr:row>
      <xdr:rowOff>104775</xdr:rowOff>
    </xdr:to>
    <xdr:sp macro="" textlink="">
      <xdr:nvSpPr>
        <xdr:cNvPr id="305" name="楕円 304"/>
        <xdr:cNvSpPr/>
      </xdr:nvSpPr>
      <xdr:spPr>
        <a:xfrm>
          <a:off x="3649980" y="1440243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52705</xdr:rowOff>
    </xdr:from>
    <xdr:to xmlns:xdr="http://schemas.openxmlformats.org/drawingml/2006/spreadsheetDrawing">
      <xdr:col>24</xdr:col>
      <xdr:colOff>63500</xdr:colOff>
      <xdr:row>84</xdr:row>
      <xdr:rowOff>52705</xdr:rowOff>
    </xdr:to>
    <xdr:cxnSp macro="">
      <xdr:nvCxnSpPr>
        <xdr:cNvPr id="306" name="直線コネクタ 305"/>
        <xdr:cNvCxnSpPr/>
      </xdr:nvCxnSpPr>
      <xdr:spPr>
        <a:xfrm>
          <a:off x="3700780" y="144545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153670</xdr:rowOff>
    </xdr:from>
    <xdr:to xmlns:xdr="http://schemas.openxmlformats.org/drawingml/2006/spreadsheetDrawing">
      <xdr:col>15</xdr:col>
      <xdr:colOff>101600</xdr:colOff>
      <xdr:row>84</xdr:row>
      <xdr:rowOff>82550</xdr:rowOff>
    </xdr:to>
    <xdr:sp macro="" textlink="">
      <xdr:nvSpPr>
        <xdr:cNvPr id="307" name="楕円 306"/>
        <xdr:cNvSpPr/>
      </xdr:nvSpPr>
      <xdr:spPr>
        <a:xfrm>
          <a:off x="2781300" y="143840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30480</xdr:rowOff>
    </xdr:from>
    <xdr:to xmlns:xdr="http://schemas.openxmlformats.org/drawingml/2006/spreadsheetDrawing">
      <xdr:col>19</xdr:col>
      <xdr:colOff>177800</xdr:colOff>
      <xdr:row>84</xdr:row>
      <xdr:rowOff>52705</xdr:rowOff>
    </xdr:to>
    <xdr:cxnSp macro="">
      <xdr:nvCxnSpPr>
        <xdr:cNvPr id="308" name="直線コネクタ 307"/>
        <xdr:cNvCxnSpPr/>
      </xdr:nvCxnSpPr>
      <xdr:spPr>
        <a:xfrm>
          <a:off x="2832100" y="14432280"/>
          <a:ext cx="8686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132715</xdr:rowOff>
    </xdr:from>
    <xdr:to xmlns:xdr="http://schemas.openxmlformats.org/drawingml/2006/spreadsheetDrawing">
      <xdr:col>10</xdr:col>
      <xdr:colOff>165100</xdr:colOff>
      <xdr:row>84</xdr:row>
      <xdr:rowOff>60960</xdr:rowOff>
    </xdr:to>
    <xdr:sp macro="" textlink="">
      <xdr:nvSpPr>
        <xdr:cNvPr id="309" name="楕円 308"/>
        <xdr:cNvSpPr/>
      </xdr:nvSpPr>
      <xdr:spPr>
        <a:xfrm>
          <a:off x="1917700" y="14363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9525</xdr:rowOff>
    </xdr:from>
    <xdr:to xmlns:xdr="http://schemas.openxmlformats.org/drawingml/2006/spreadsheetDrawing">
      <xdr:col>15</xdr:col>
      <xdr:colOff>50800</xdr:colOff>
      <xdr:row>84</xdr:row>
      <xdr:rowOff>30480</xdr:rowOff>
    </xdr:to>
    <xdr:cxnSp macro="">
      <xdr:nvCxnSpPr>
        <xdr:cNvPr id="310" name="直線コネクタ 309"/>
        <xdr:cNvCxnSpPr/>
      </xdr:nvCxnSpPr>
      <xdr:spPr>
        <a:xfrm>
          <a:off x="1968500" y="1441132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110490</xdr:rowOff>
    </xdr:from>
    <xdr:to xmlns:xdr="http://schemas.openxmlformats.org/drawingml/2006/spreadsheetDrawing">
      <xdr:col>6</xdr:col>
      <xdr:colOff>38100</xdr:colOff>
      <xdr:row>84</xdr:row>
      <xdr:rowOff>38735</xdr:rowOff>
    </xdr:to>
    <xdr:sp macro="" textlink="">
      <xdr:nvSpPr>
        <xdr:cNvPr id="311" name="楕円 310"/>
        <xdr:cNvSpPr/>
      </xdr:nvSpPr>
      <xdr:spPr>
        <a:xfrm>
          <a:off x="1054100" y="1434084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161925</xdr:rowOff>
    </xdr:from>
    <xdr:to xmlns:xdr="http://schemas.openxmlformats.org/drawingml/2006/spreadsheetDrawing">
      <xdr:col>10</xdr:col>
      <xdr:colOff>114300</xdr:colOff>
      <xdr:row>84</xdr:row>
      <xdr:rowOff>9525</xdr:rowOff>
    </xdr:to>
    <xdr:cxnSp macro="">
      <xdr:nvCxnSpPr>
        <xdr:cNvPr id="312" name="直線コネクタ 311"/>
        <xdr:cNvCxnSpPr/>
      </xdr:nvCxnSpPr>
      <xdr:spPr>
        <a:xfrm>
          <a:off x="1104900" y="1439227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50800</xdr:rowOff>
    </xdr:from>
    <xdr:ext cx="403860" cy="264795"/>
    <xdr:sp macro="" textlink="">
      <xdr:nvSpPr>
        <xdr:cNvPr id="313" name="n_1aveValue【福祉施設】&#10;有形固定資産減価償却率"/>
        <xdr:cNvSpPr txBox="1"/>
      </xdr:nvSpPr>
      <xdr:spPr>
        <a:xfrm>
          <a:off x="3490595" y="1393825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19685</xdr:rowOff>
    </xdr:from>
    <xdr:ext cx="405130" cy="264160"/>
    <xdr:sp macro="" textlink="">
      <xdr:nvSpPr>
        <xdr:cNvPr id="314" name="n_2aveValue【福祉施設】&#10;有形固定資産減価償却率"/>
        <xdr:cNvSpPr txBox="1"/>
      </xdr:nvSpPr>
      <xdr:spPr>
        <a:xfrm>
          <a:off x="2634615" y="139071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44450</xdr:rowOff>
    </xdr:from>
    <xdr:ext cx="403860" cy="264160"/>
    <xdr:sp macro="" textlink="">
      <xdr:nvSpPr>
        <xdr:cNvPr id="315" name="n_3aveValue【福祉施設】&#10;有形固定資産減価償却率"/>
        <xdr:cNvSpPr txBox="1"/>
      </xdr:nvSpPr>
      <xdr:spPr>
        <a:xfrm>
          <a:off x="1771015" y="1393190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20955</xdr:rowOff>
    </xdr:from>
    <xdr:ext cx="403860" cy="264160"/>
    <xdr:sp macro="" textlink="">
      <xdr:nvSpPr>
        <xdr:cNvPr id="316" name="n_4aveValue【福祉施設】&#10;有形固定資産減価償却率"/>
        <xdr:cNvSpPr txBox="1"/>
      </xdr:nvSpPr>
      <xdr:spPr>
        <a:xfrm>
          <a:off x="907415" y="1390840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95250</xdr:rowOff>
    </xdr:from>
    <xdr:ext cx="403860" cy="265430"/>
    <xdr:sp macro="" textlink="">
      <xdr:nvSpPr>
        <xdr:cNvPr id="317" name="n_1mainValue【福祉施設】&#10;有形固定資産減価償却率"/>
        <xdr:cNvSpPr txBox="1"/>
      </xdr:nvSpPr>
      <xdr:spPr>
        <a:xfrm>
          <a:off x="3490595" y="14497050"/>
          <a:ext cx="403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73025</xdr:rowOff>
    </xdr:from>
    <xdr:ext cx="405130" cy="264795"/>
    <xdr:sp macro="" textlink="">
      <xdr:nvSpPr>
        <xdr:cNvPr id="318" name="n_2mainValue【福祉施設】&#10;有形固定資産減価償却率"/>
        <xdr:cNvSpPr txBox="1"/>
      </xdr:nvSpPr>
      <xdr:spPr>
        <a:xfrm>
          <a:off x="2634615" y="144748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52070</xdr:rowOff>
    </xdr:from>
    <xdr:ext cx="403860" cy="263525"/>
    <xdr:sp macro="" textlink="">
      <xdr:nvSpPr>
        <xdr:cNvPr id="319" name="n_3mainValue【福祉施設】&#10;有形固定資産減価償却率"/>
        <xdr:cNvSpPr txBox="1"/>
      </xdr:nvSpPr>
      <xdr:spPr>
        <a:xfrm>
          <a:off x="1771015" y="14453870"/>
          <a:ext cx="403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29845</xdr:rowOff>
    </xdr:from>
    <xdr:ext cx="403860" cy="264160"/>
    <xdr:sp macro="" textlink="">
      <xdr:nvSpPr>
        <xdr:cNvPr id="320" name="n_4mainValue【福祉施設】&#10;有形固定資産減価償却率"/>
        <xdr:cNvSpPr txBox="1"/>
      </xdr:nvSpPr>
      <xdr:spPr>
        <a:xfrm>
          <a:off x="907415" y="1443164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104140</xdr:rowOff>
    </xdr:to>
    <xdr:sp macro="" textlink="">
      <xdr:nvSpPr>
        <xdr:cNvPr id="321" name="正方形/長方形 320"/>
        <xdr:cNvSpPr/>
      </xdr:nvSpPr>
      <xdr:spPr>
        <a:xfrm>
          <a:off x="6431280" y="11810365"/>
          <a:ext cx="4597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2" name="正方形/長方形 321"/>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3" name="正方形/長方形 322"/>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4" name="正方形/長方形 323"/>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5" name="正方形/長方形 324"/>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6" name="正方形/長方形 325"/>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7" name="正方形/長方形 326"/>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8" name="正方形/長方形 327"/>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8615" cy="229870"/>
    <xdr:sp macro="" textlink="">
      <xdr:nvSpPr>
        <xdr:cNvPr id="329" name="テキスト ボックス 328"/>
        <xdr:cNvSpPr txBox="1"/>
      </xdr:nvSpPr>
      <xdr:spPr>
        <a:xfrm>
          <a:off x="6393180" y="1276540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30" name="直線コネクタ 329"/>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38735</xdr:rowOff>
    </xdr:from>
    <xdr:to xmlns:xdr="http://schemas.openxmlformats.org/drawingml/2006/spreadsheetDrawing">
      <xdr:col>59</xdr:col>
      <xdr:colOff>50800</xdr:colOff>
      <xdr:row>86</xdr:row>
      <xdr:rowOff>38735</xdr:rowOff>
    </xdr:to>
    <xdr:cxnSp macro="">
      <xdr:nvCxnSpPr>
        <xdr:cNvPr id="331" name="直線コネクタ 330"/>
        <xdr:cNvCxnSpPr/>
      </xdr:nvCxnSpPr>
      <xdr:spPr>
        <a:xfrm>
          <a:off x="6431280" y="147834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68580</xdr:rowOff>
    </xdr:from>
    <xdr:ext cx="466090" cy="264795"/>
    <xdr:sp macro="" textlink="">
      <xdr:nvSpPr>
        <xdr:cNvPr id="332" name="テキスト ボックス 331"/>
        <xdr:cNvSpPr txBox="1"/>
      </xdr:nvSpPr>
      <xdr:spPr>
        <a:xfrm>
          <a:off x="5974080" y="1464183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97790</xdr:rowOff>
    </xdr:from>
    <xdr:to xmlns:xdr="http://schemas.openxmlformats.org/drawingml/2006/spreadsheetDrawing">
      <xdr:col>59</xdr:col>
      <xdr:colOff>50800</xdr:colOff>
      <xdr:row>83</xdr:row>
      <xdr:rowOff>97790</xdr:rowOff>
    </xdr:to>
    <xdr:cxnSp macro="">
      <xdr:nvCxnSpPr>
        <xdr:cNvPr id="333" name="直線コネクタ 332"/>
        <xdr:cNvCxnSpPr/>
      </xdr:nvCxnSpPr>
      <xdr:spPr>
        <a:xfrm>
          <a:off x="6431280" y="143281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127000</xdr:rowOff>
    </xdr:from>
    <xdr:ext cx="466090" cy="264160"/>
    <xdr:sp macro="" textlink="">
      <xdr:nvSpPr>
        <xdr:cNvPr id="334" name="テキスト ボックス 333"/>
        <xdr:cNvSpPr txBox="1"/>
      </xdr:nvSpPr>
      <xdr:spPr>
        <a:xfrm>
          <a:off x="5974080" y="1418590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156210</xdr:rowOff>
    </xdr:from>
    <xdr:to xmlns:xdr="http://schemas.openxmlformats.org/drawingml/2006/spreadsheetDrawing">
      <xdr:col>59</xdr:col>
      <xdr:colOff>50800</xdr:colOff>
      <xdr:row>80</xdr:row>
      <xdr:rowOff>156210</xdr:rowOff>
    </xdr:to>
    <xdr:cxnSp macro="">
      <xdr:nvCxnSpPr>
        <xdr:cNvPr id="335" name="直線コネクタ 334"/>
        <xdr:cNvCxnSpPr/>
      </xdr:nvCxnSpPr>
      <xdr:spPr>
        <a:xfrm>
          <a:off x="6431280" y="1387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090" cy="264160"/>
    <xdr:sp macro="" textlink="">
      <xdr:nvSpPr>
        <xdr:cNvPr id="336" name="テキスト ボックス 335"/>
        <xdr:cNvSpPr txBox="1"/>
      </xdr:nvSpPr>
      <xdr:spPr>
        <a:xfrm>
          <a:off x="5974080" y="1372616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38735</xdr:rowOff>
    </xdr:from>
    <xdr:to xmlns:xdr="http://schemas.openxmlformats.org/drawingml/2006/spreadsheetDrawing">
      <xdr:col>59</xdr:col>
      <xdr:colOff>50800</xdr:colOff>
      <xdr:row>78</xdr:row>
      <xdr:rowOff>38735</xdr:rowOff>
    </xdr:to>
    <xdr:cxnSp macro="">
      <xdr:nvCxnSpPr>
        <xdr:cNvPr id="337" name="直線コネクタ 336"/>
        <xdr:cNvCxnSpPr/>
      </xdr:nvCxnSpPr>
      <xdr:spPr>
        <a:xfrm>
          <a:off x="6431280" y="134118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68580</xdr:rowOff>
    </xdr:from>
    <xdr:ext cx="466090" cy="264795"/>
    <xdr:sp macro="" textlink="">
      <xdr:nvSpPr>
        <xdr:cNvPr id="338" name="テキスト ボックス 337"/>
        <xdr:cNvSpPr txBox="1"/>
      </xdr:nvSpPr>
      <xdr:spPr>
        <a:xfrm>
          <a:off x="5974080" y="1327023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39" name="直線コネクタ 338"/>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6090" cy="264160"/>
    <xdr:sp macro="" textlink="">
      <xdr:nvSpPr>
        <xdr:cNvPr id="340" name="テキスト ボックス 339"/>
        <xdr:cNvSpPr txBox="1"/>
      </xdr:nvSpPr>
      <xdr:spPr>
        <a:xfrm>
          <a:off x="5974080" y="1281430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1" name="【福祉施設】&#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151130</xdr:rowOff>
    </xdr:from>
    <xdr:to xmlns:xdr="http://schemas.openxmlformats.org/drawingml/2006/spreadsheetDrawing">
      <xdr:col>54</xdr:col>
      <xdr:colOff>185420</xdr:colOff>
      <xdr:row>86</xdr:row>
      <xdr:rowOff>27305</xdr:rowOff>
    </xdr:to>
    <xdr:cxnSp macro="">
      <xdr:nvCxnSpPr>
        <xdr:cNvPr id="342" name="直線コネクタ 341"/>
        <xdr:cNvCxnSpPr/>
      </xdr:nvCxnSpPr>
      <xdr:spPr>
        <a:xfrm flipV="1">
          <a:off x="10198100" y="1335278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31115</xdr:rowOff>
    </xdr:from>
    <xdr:ext cx="468630" cy="263525"/>
    <xdr:sp macro="" textlink="">
      <xdr:nvSpPr>
        <xdr:cNvPr id="343" name="【福祉施設】&#10;一人当たり面積最小値テキスト"/>
        <xdr:cNvSpPr txBox="1"/>
      </xdr:nvSpPr>
      <xdr:spPr>
        <a:xfrm>
          <a:off x="10236200" y="1477581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27305</xdr:rowOff>
    </xdr:from>
    <xdr:to xmlns:xdr="http://schemas.openxmlformats.org/drawingml/2006/spreadsheetDrawing">
      <xdr:col>55</xdr:col>
      <xdr:colOff>88900</xdr:colOff>
      <xdr:row>86</xdr:row>
      <xdr:rowOff>27305</xdr:rowOff>
    </xdr:to>
    <xdr:cxnSp macro="">
      <xdr:nvCxnSpPr>
        <xdr:cNvPr id="344" name="直線コネクタ 343"/>
        <xdr:cNvCxnSpPr/>
      </xdr:nvCxnSpPr>
      <xdr:spPr>
        <a:xfrm>
          <a:off x="10114280" y="14772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96520</xdr:rowOff>
    </xdr:from>
    <xdr:ext cx="468630" cy="265430"/>
    <xdr:sp macro="" textlink="">
      <xdr:nvSpPr>
        <xdr:cNvPr id="345" name="【福祉施設】&#10;一人当たり面積最大値テキスト"/>
        <xdr:cNvSpPr txBox="1"/>
      </xdr:nvSpPr>
      <xdr:spPr>
        <a:xfrm>
          <a:off x="10236200" y="1312672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151130</xdr:rowOff>
    </xdr:from>
    <xdr:to xmlns:xdr="http://schemas.openxmlformats.org/drawingml/2006/spreadsheetDrawing">
      <xdr:col>55</xdr:col>
      <xdr:colOff>88900</xdr:colOff>
      <xdr:row>77</xdr:row>
      <xdr:rowOff>151130</xdr:rowOff>
    </xdr:to>
    <xdr:cxnSp macro="">
      <xdr:nvCxnSpPr>
        <xdr:cNvPr id="346" name="直線コネクタ 345"/>
        <xdr:cNvCxnSpPr/>
      </xdr:nvCxnSpPr>
      <xdr:spPr>
        <a:xfrm>
          <a:off x="10114280" y="13352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10160</xdr:rowOff>
    </xdr:from>
    <xdr:ext cx="468630" cy="264160"/>
    <xdr:sp macro="" textlink="">
      <xdr:nvSpPr>
        <xdr:cNvPr id="347" name="【福祉施設】&#10;一人当たり面積平均値テキスト"/>
        <xdr:cNvSpPr txBox="1"/>
      </xdr:nvSpPr>
      <xdr:spPr>
        <a:xfrm>
          <a:off x="10236200" y="14240510"/>
          <a:ext cx="4686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161925</xdr:rowOff>
    </xdr:from>
    <xdr:to xmlns:xdr="http://schemas.openxmlformats.org/drawingml/2006/spreadsheetDrawing">
      <xdr:col>55</xdr:col>
      <xdr:colOff>50800</xdr:colOff>
      <xdr:row>84</xdr:row>
      <xdr:rowOff>90805</xdr:rowOff>
    </xdr:to>
    <xdr:sp macro="" textlink="">
      <xdr:nvSpPr>
        <xdr:cNvPr id="348" name="フローチャート: 判断 347"/>
        <xdr:cNvSpPr/>
      </xdr:nvSpPr>
      <xdr:spPr>
        <a:xfrm>
          <a:off x="10152380" y="143922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169545</xdr:rowOff>
    </xdr:from>
    <xdr:to xmlns:xdr="http://schemas.openxmlformats.org/drawingml/2006/spreadsheetDrawing">
      <xdr:col>50</xdr:col>
      <xdr:colOff>165100</xdr:colOff>
      <xdr:row>84</xdr:row>
      <xdr:rowOff>98425</xdr:rowOff>
    </xdr:to>
    <xdr:sp macro="" textlink="">
      <xdr:nvSpPr>
        <xdr:cNvPr id="349" name="フローチャート: 判断 348"/>
        <xdr:cNvSpPr/>
      </xdr:nvSpPr>
      <xdr:spPr>
        <a:xfrm>
          <a:off x="9334500" y="143998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155575</xdr:rowOff>
    </xdr:from>
    <xdr:to xmlns:xdr="http://schemas.openxmlformats.org/drawingml/2006/spreadsheetDrawing">
      <xdr:col>46</xdr:col>
      <xdr:colOff>38100</xdr:colOff>
      <xdr:row>84</xdr:row>
      <xdr:rowOff>83820</xdr:rowOff>
    </xdr:to>
    <xdr:sp macro="" textlink="">
      <xdr:nvSpPr>
        <xdr:cNvPr id="350" name="フローチャート: 判断 349"/>
        <xdr:cNvSpPr/>
      </xdr:nvSpPr>
      <xdr:spPr>
        <a:xfrm>
          <a:off x="8470900" y="143859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164465</xdr:rowOff>
    </xdr:from>
    <xdr:to xmlns:xdr="http://schemas.openxmlformats.org/drawingml/2006/spreadsheetDrawing">
      <xdr:col>41</xdr:col>
      <xdr:colOff>101600</xdr:colOff>
      <xdr:row>84</xdr:row>
      <xdr:rowOff>93345</xdr:rowOff>
    </xdr:to>
    <xdr:sp macro="" textlink="">
      <xdr:nvSpPr>
        <xdr:cNvPr id="351" name="フローチャート: 判断 350"/>
        <xdr:cNvSpPr/>
      </xdr:nvSpPr>
      <xdr:spPr>
        <a:xfrm>
          <a:off x="7602220" y="14394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164465</xdr:rowOff>
    </xdr:from>
    <xdr:to xmlns:xdr="http://schemas.openxmlformats.org/drawingml/2006/spreadsheetDrawing">
      <xdr:col>36</xdr:col>
      <xdr:colOff>165100</xdr:colOff>
      <xdr:row>84</xdr:row>
      <xdr:rowOff>93345</xdr:rowOff>
    </xdr:to>
    <xdr:sp macro="" textlink="">
      <xdr:nvSpPr>
        <xdr:cNvPr id="352" name="フローチャート: 判断 351"/>
        <xdr:cNvSpPr/>
      </xdr:nvSpPr>
      <xdr:spPr>
        <a:xfrm>
          <a:off x="6738620" y="14394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53" name="テキスト ボックス 352"/>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4" name="テキスト ボックス 353"/>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5" name="テキスト ボックス 354"/>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0730" cy="265430"/>
    <xdr:sp macro="" textlink="">
      <xdr:nvSpPr>
        <xdr:cNvPr id="356" name="テキスト ボックス 355"/>
        <xdr:cNvSpPr txBox="1"/>
      </xdr:nvSpPr>
      <xdr:spPr>
        <a:xfrm>
          <a:off x="746760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57" name="テキスト ボックス 356"/>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129540</xdr:rowOff>
    </xdr:from>
    <xdr:to xmlns:xdr="http://schemas.openxmlformats.org/drawingml/2006/spreadsheetDrawing">
      <xdr:col>55</xdr:col>
      <xdr:colOff>50800</xdr:colOff>
      <xdr:row>86</xdr:row>
      <xdr:rowOff>58420</xdr:rowOff>
    </xdr:to>
    <xdr:sp macro="" textlink="">
      <xdr:nvSpPr>
        <xdr:cNvPr id="358" name="楕円 357"/>
        <xdr:cNvSpPr/>
      </xdr:nvSpPr>
      <xdr:spPr>
        <a:xfrm>
          <a:off x="10152380" y="147027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43180</xdr:rowOff>
    </xdr:from>
    <xdr:ext cx="468630" cy="264160"/>
    <xdr:sp macro="" textlink="">
      <xdr:nvSpPr>
        <xdr:cNvPr id="359" name="【福祉施設】&#10;一人当たり面積該当値テキスト"/>
        <xdr:cNvSpPr txBox="1"/>
      </xdr:nvSpPr>
      <xdr:spPr>
        <a:xfrm>
          <a:off x="10236200" y="1461643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129540</xdr:rowOff>
    </xdr:from>
    <xdr:to xmlns:xdr="http://schemas.openxmlformats.org/drawingml/2006/spreadsheetDrawing">
      <xdr:col>50</xdr:col>
      <xdr:colOff>165100</xdr:colOff>
      <xdr:row>86</xdr:row>
      <xdr:rowOff>58420</xdr:rowOff>
    </xdr:to>
    <xdr:sp macro="" textlink="">
      <xdr:nvSpPr>
        <xdr:cNvPr id="360" name="楕円 359"/>
        <xdr:cNvSpPr/>
      </xdr:nvSpPr>
      <xdr:spPr>
        <a:xfrm>
          <a:off x="9334500" y="147027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6985</xdr:rowOff>
    </xdr:from>
    <xdr:to xmlns:xdr="http://schemas.openxmlformats.org/drawingml/2006/spreadsheetDrawing">
      <xdr:col>55</xdr:col>
      <xdr:colOff>0</xdr:colOff>
      <xdr:row>86</xdr:row>
      <xdr:rowOff>6985</xdr:rowOff>
    </xdr:to>
    <xdr:cxnSp macro="">
      <xdr:nvCxnSpPr>
        <xdr:cNvPr id="361" name="直線コネクタ 360"/>
        <xdr:cNvCxnSpPr/>
      </xdr:nvCxnSpPr>
      <xdr:spPr>
        <a:xfrm>
          <a:off x="9385300" y="1475168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129540</xdr:rowOff>
    </xdr:from>
    <xdr:to xmlns:xdr="http://schemas.openxmlformats.org/drawingml/2006/spreadsheetDrawing">
      <xdr:col>46</xdr:col>
      <xdr:colOff>38100</xdr:colOff>
      <xdr:row>86</xdr:row>
      <xdr:rowOff>58420</xdr:rowOff>
    </xdr:to>
    <xdr:sp macro="" textlink="">
      <xdr:nvSpPr>
        <xdr:cNvPr id="362" name="楕円 361"/>
        <xdr:cNvSpPr/>
      </xdr:nvSpPr>
      <xdr:spPr>
        <a:xfrm>
          <a:off x="8470900" y="147027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6985</xdr:rowOff>
    </xdr:from>
    <xdr:to xmlns:xdr="http://schemas.openxmlformats.org/drawingml/2006/spreadsheetDrawing">
      <xdr:col>50</xdr:col>
      <xdr:colOff>114300</xdr:colOff>
      <xdr:row>86</xdr:row>
      <xdr:rowOff>6985</xdr:rowOff>
    </xdr:to>
    <xdr:cxnSp macro="">
      <xdr:nvCxnSpPr>
        <xdr:cNvPr id="363" name="直線コネクタ 362"/>
        <xdr:cNvCxnSpPr/>
      </xdr:nvCxnSpPr>
      <xdr:spPr>
        <a:xfrm>
          <a:off x="8521700" y="1475168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129540</xdr:rowOff>
    </xdr:from>
    <xdr:to xmlns:xdr="http://schemas.openxmlformats.org/drawingml/2006/spreadsheetDrawing">
      <xdr:col>41</xdr:col>
      <xdr:colOff>101600</xdr:colOff>
      <xdr:row>86</xdr:row>
      <xdr:rowOff>58420</xdr:rowOff>
    </xdr:to>
    <xdr:sp macro="" textlink="">
      <xdr:nvSpPr>
        <xdr:cNvPr id="364" name="楕円 363"/>
        <xdr:cNvSpPr/>
      </xdr:nvSpPr>
      <xdr:spPr>
        <a:xfrm>
          <a:off x="7602220" y="147027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6985</xdr:rowOff>
    </xdr:from>
    <xdr:to xmlns:xdr="http://schemas.openxmlformats.org/drawingml/2006/spreadsheetDrawing">
      <xdr:col>45</xdr:col>
      <xdr:colOff>177800</xdr:colOff>
      <xdr:row>86</xdr:row>
      <xdr:rowOff>6985</xdr:rowOff>
    </xdr:to>
    <xdr:cxnSp macro="">
      <xdr:nvCxnSpPr>
        <xdr:cNvPr id="365" name="直線コネクタ 364"/>
        <xdr:cNvCxnSpPr/>
      </xdr:nvCxnSpPr>
      <xdr:spPr>
        <a:xfrm>
          <a:off x="7653020" y="1475168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129540</xdr:rowOff>
    </xdr:from>
    <xdr:to xmlns:xdr="http://schemas.openxmlformats.org/drawingml/2006/spreadsheetDrawing">
      <xdr:col>36</xdr:col>
      <xdr:colOff>165100</xdr:colOff>
      <xdr:row>86</xdr:row>
      <xdr:rowOff>58420</xdr:rowOff>
    </xdr:to>
    <xdr:sp macro="" textlink="">
      <xdr:nvSpPr>
        <xdr:cNvPr id="366" name="楕円 365"/>
        <xdr:cNvSpPr/>
      </xdr:nvSpPr>
      <xdr:spPr>
        <a:xfrm>
          <a:off x="6738620" y="147027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6985</xdr:rowOff>
    </xdr:from>
    <xdr:to xmlns:xdr="http://schemas.openxmlformats.org/drawingml/2006/spreadsheetDrawing">
      <xdr:col>41</xdr:col>
      <xdr:colOff>50800</xdr:colOff>
      <xdr:row>86</xdr:row>
      <xdr:rowOff>6985</xdr:rowOff>
    </xdr:to>
    <xdr:cxnSp macro="">
      <xdr:nvCxnSpPr>
        <xdr:cNvPr id="367" name="直線コネクタ 366"/>
        <xdr:cNvCxnSpPr/>
      </xdr:nvCxnSpPr>
      <xdr:spPr>
        <a:xfrm>
          <a:off x="6789420" y="1475168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114935</xdr:rowOff>
    </xdr:from>
    <xdr:ext cx="468630" cy="264795"/>
    <xdr:sp macro="" textlink="">
      <xdr:nvSpPr>
        <xdr:cNvPr id="368" name="n_1aveValue【福祉施設】&#10;一人当たり面積"/>
        <xdr:cNvSpPr txBox="1"/>
      </xdr:nvSpPr>
      <xdr:spPr>
        <a:xfrm>
          <a:off x="9142730" y="1417383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100965</xdr:rowOff>
    </xdr:from>
    <xdr:ext cx="469900" cy="264160"/>
    <xdr:sp macro="" textlink="">
      <xdr:nvSpPr>
        <xdr:cNvPr id="369" name="n_2aveValue【福祉施設】&#10;一人当たり面積"/>
        <xdr:cNvSpPr txBox="1"/>
      </xdr:nvSpPr>
      <xdr:spPr>
        <a:xfrm>
          <a:off x="8291830" y="141598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110490</xdr:rowOff>
    </xdr:from>
    <xdr:ext cx="468630" cy="263525"/>
    <xdr:sp macro="" textlink="">
      <xdr:nvSpPr>
        <xdr:cNvPr id="370" name="n_3aveValue【福祉施設】&#10;一人当たり面積"/>
        <xdr:cNvSpPr txBox="1"/>
      </xdr:nvSpPr>
      <xdr:spPr>
        <a:xfrm>
          <a:off x="7423150" y="1416939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110490</xdr:rowOff>
    </xdr:from>
    <xdr:ext cx="468630" cy="263525"/>
    <xdr:sp macro="" textlink="">
      <xdr:nvSpPr>
        <xdr:cNvPr id="371" name="n_4aveValue【福祉施設】&#10;一人当たり面積"/>
        <xdr:cNvSpPr txBox="1"/>
      </xdr:nvSpPr>
      <xdr:spPr>
        <a:xfrm>
          <a:off x="6559550" y="1416939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48895</xdr:rowOff>
    </xdr:from>
    <xdr:ext cx="468630" cy="264795"/>
    <xdr:sp macro="" textlink="">
      <xdr:nvSpPr>
        <xdr:cNvPr id="372" name="n_1mainValue【福祉施設】&#10;一人当たり面積"/>
        <xdr:cNvSpPr txBox="1"/>
      </xdr:nvSpPr>
      <xdr:spPr>
        <a:xfrm>
          <a:off x="9142730" y="1479359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48895</xdr:rowOff>
    </xdr:from>
    <xdr:ext cx="469900" cy="264795"/>
    <xdr:sp macro="" textlink="">
      <xdr:nvSpPr>
        <xdr:cNvPr id="373" name="n_2mainValue【福祉施設】&#10;一人当たり面積"/>
        <xdr:cNvSpPr txBox="1"/>
      </xdr:nvSpPr>
      <xdr:spPr>
        <a:xfrm>
          <a:off x="8291830" y="147935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48895</xdr:rowOff>
    </xdr:from>
    <xdr:ext cx="468630" cy="264795"/>
    <xdr:sp macro="" textlink="">
      <xdr:nvSpPr>
        <xdr:cNvPr id="374" name="n_3mainValue【福祉施設】&#10;一人当たり面積"/>
        <xdr:cNvSpPr txBox="1"/>
      </xdr:nvSpPr>
      <xdr:spPr>
        <a:xfrm>
          <a:off x="7423150" y="1479359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48895</xdr:rowOff>
    </xdr:from>
    <xdr:ext cx="468630" cy="264795"/>
    <xdr:sp macro="" textlink="">
      <xdr:nvSpPr>
        <xdr:cNvPr id="375" name="n_4mainValue【福祉施設】&#10;一人当たり面積"/>
        <xdr:cNvSpPr txBox="1"/>
      </xdr:nvSpPr>
      <xdr:spPr>
        <a:xfrm>
          <a:off x="6559550" y="1479359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2" name="正方形/長方形 391"/>
        <xdr:cNvSpPr/>
      </xdr:nvSpPr>
      <xdr:spPr>
        <a:xfrm>
          <a:off x="1211580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393" name="正方形/長方形 392"/>
        <xdr:cNvSpPr/>
      </xdr:nvSpPr>
      <xdr:spPr>
        <a:xfrm>
          <a:off x="12237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164465</xdr:rowOff>
    </xdr:to>
    <xdr:sp macro="" textlink="">
      <xdr:nvSpPr>
        <xdr:cNvPr id="394" name="正方形/長方形 393"/>
        <xdr:cNvSpPr/>
      </xdr:nvSpPr>
      <xdr:spPr>
        <a:xfrm>
          <a:off x="12237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395" name="正方形/長方形 394"/>
        <xdr:cNvSpPr/>
      </xdr:nvSpPr>
      <xdr:spPr>
        <a:xfrm>
          <a:off x="13228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164465</xdr:rowOff>
    </xdr:to>
    <xdr:sp macro="" textlink="">
      <xdr:nvSpPr>
        <xdr:cNvPr id="396" name="正方形/長方形 395"/>
        <xdr:cNvSpPr/>
      </xdr:nvSpPr>
      <xdr:spPr>
        <a:xfrm>
          <a:off x="13228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397" name="正方形/長方形 396"/>
        <xdr:cNvSpPr/>
      </xdr:nvSpPr>
      <xdr:spPr>
        <a:xfrm>
          <a:off x="14340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164465</xdr:rowOff>
    </xdr:to>
    <xdr:sp macro="" textlink="">
      <xdr:nvSpPr>
        <xdr:cNvPr id="398" name="正方形/長方形 397"/>
        <xdr:cNvSpPr/>
      </xdr:nvSpPr>
      <xdr:spPr>
        <a:xfrm>
          <a:off x="14340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9" name="正方形/長方形 398"/>
        <xdr:cNvSpPr/>
      </xdr:nvSpPr>
      <xdr:spPr>
        <a:xfrm>
          <a:off x="1211580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00" name="テキスト ボックス 399"/>
        <xdr:cNvSpPr txBox="1"/>
      </xdr:nvSpPr>
      <xdr:spPr>
        <a:xfrm>
          <a:off x="120777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1" name="直線コネクタ 400"/>
        <xdr:cNvCxnSpPr/>
      </xdr:nvCxnSpPr>
      <xdr:spPr>
        <a:xfrm>
          <a:off x="1211580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7360" cy="258445"/>
    <xdr:sp macro="" textlink="">
      <xdr:nvSpPr>
        <xdr:cNvPr id="402" name="テキスト ボックス 401"/>
        <xdr:cNvSpPr txBox="1"/>
      </xdr:nvSpPr>
      <xdr:spPr>
        <a:xfrm>
          <a:off x="1166368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92075</xdr:rowOff>
    </xdr:from>
    <xdr:to xmlns:xdr="http://schemas.openxmlformats.org/drawingml/2006/spreadsheetDrawing">
      <xdr:col>89</xdr:col>
      <xdr:colOff>177800</xdr:colOff>
      <xdr:row>42</xdr:row>
      <xdr:rowOff>92075</xdr:rowOff>
    </xdr:to>
    <xdr:cxnSp macro="">
      <xdr:nvCxnSpPr>
        <xdr:cNvPr id="403" name="直線コネクタ 402"/>
        <xdr:cNvCxnSpPr/>
      </xdr:nvCxnSpPr>
      <xdr:spPr>
        <a:xfrm>
          <a:off x="12115800" y="729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121285</xdr:rowOff>
    </xdr:from>
    <xdr:ext cx="467360" cy="257810"/>
    <xdr:sp macro="" textlink="">
      <xdr:nvSpPr>
        <xdr:cNvPr id="404" name="テキスト ボックス 403"/>
        <xdr:cNvSpPr txBox="1"/>
      </xdr:nvSpPr>
      <xdr:spPr>
        <a:xfrm>
          <a:off x="11663680" y="715073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107950</xdr:rowOff>
    </xdr:from>
    <xdr:to xmlns:xdr="http://schemas.openxmlformats.org/drawingml/2006/spreadsheetDrawing">
      <xdr:col>89</xdr:col>
      <xdr:colOff>177800</xdr:colOff>
      <xdr:row>40</xdr:row>
      <xdr:rowOff>107950</xdr:rowOff>
    </xdr:to>
    <xdr:cxnSp macro="">
      <xdr:nvCxnSpPr>
        <xdr:cNvPr id="405" name="直線コネクタ 404"/>
        <xdr:cNvCxnSpPr/>
      </xdr:nvCxnSpPr>
      <xdr:spPr>
        <a:xfrm>
          <a:off x="12115800" y="696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6" name="テキスト ボックス 405"/>
        <xdr:cNvSpPr txBox="1"/>
      </xdr:nvSpPr>
      <xdr:spPr>
        <a:xfrm>
          <a:off x="1172273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124460</xdr:rowOff>
    </xdr:from>
    <xdr:to xmlns:xdr="http://schemas.openxmlformats.org/drawingml/2006/spreadsheetDrawing">
      <xdr:col>89</xdr:col>
      <xdr:colOff>177800</xdr:colOff>
      <xdr:row>38</xdr:row>
      <xdr:rowOff>124460</xdr:rowOff>
    </xdr:to>
    <xdr:cxnSp macro="">
      <xdr:nvCxnSpPr>
        <xdr:cNvPr id="407" name="直線コネクタ 406"/>
        <xdr:cNvCxnSpPr/>
      </xdr:nvCxnSpPr>
      <xdr:spPr>
        <a:xfrm>
          <a:off x="12115800" y="663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153670</xdr:rowOff>
    </xdr:from>
    <xdr:ext cx="403225" cy="259080"/>
    <xdr:sp macro="" textlink="">
      <xdr:nvSpPr>
        <xdr:cNvPr id="408" name="テキスト ボックス 407"/>
        <xdr:cNvSpPr txBox="1"/>
      </xdr:nvSpPr>
      <xdr:spPr>
        <a:xfrm>
          <a:off x="11722735" y="649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140970</xdr:rowOff>
    </xdr:from>
    <xdr:to xmlns:xdr="http://schemas.openxmlformats.org/drawingml/2006/spreadsheetDrawing">
      <xdr:col>89</xdr:col>
      <xdr:colOff>177800</xdr:colOff>
      <xdr:row>36</xdr:row>
      <xdr:rowOff>140970</xdr:rowOff>
    </xdr:to>
    <xdr:cxnSp macro="">
      <xdr:nvCxnSpPr>
        <xdr:cNvPr id="409" name="直線コネクタ 408"/>
        <xdr:cNvCxnSpPr/>
      </xdr:nvCxnSpPr>
      <xdr:spPr>
        <a:xfrm>
          <a:off x="12115800" y="6313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167640</xdr:rowOff>
    </xdr:from>
    <xdr:ext cx="403225" cy="258445"/>
    <xdr:sp macro="" textlink="">
      <xdr:nvSpPr>
        <xdr:cNvPr id="410" name="テキスト ボックス 409"/>
        <xdr:cNvSpPr txBox="1"/>
      </xdr:nvSpPr>
      <xdr:spPr>
        <a:xfrm>
          <a:off x="11722735" y="6168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1" name="直線コネクタ 410"/>
        <xdr:cNvCxnSpPr/>
      </xdr:nvCxnSpPr>
      <xdr:spPr>
        <a:xfrm>
          <a:off x="12115800" y="598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57810"/>
    <xdr:sp macro="" textlink="">
      <xdr:nvSpPr>
        <xdr:cNvPr id="412" name="テキスト ボックス 411"/>
        <xdr:cNvSpPr txBox="1"/>
      </xdr:nvSpPr>
      <xdr:spPr>
        <a:xfrm>
          <a:off x="11722735" y="58445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1905</xdr:rowOff>
    </xdr:from>
    <xdr:to xmlns:xdr="http://schemas.openxmlformats.org/drawingml/2006/spreadsheetDrawing">
      <xdr:col>89</xdr:col>
      <xdr:colOff>177800</xdr:colOff>
      <xdr:row>33</xdr:row>
      <xdr:rowOff>1905</xdr:rowOff>
    </xdr:to>
    <xdr:cxnSp macro="">
      <xdr:nvCxnSpPr>
        <xdr:cNvPr id="413" name="直線コネクタ 412"/>
        <xdr:cNvCxnSpPr/>
      </xdr:nvCxnSpPr>
      <xdr:spPr>
        <a:xfrm>
          <a:off x="12115800" y="56597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7175"/>
    <xdr:sp macro="" textlink="">
      <xdr:nvSpPr>
        <xdr:cNvPr id="414" name="テキスト ボックス 413"/>
        <xdr:cNvSpPr txBox="1"/>
      </xdr:nvSpPr>
      <xdr:spPr>
        <a:xfrm>
          <a:off x="11786870" y="5517515"/>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5" name="直線コネクタ 414"/>
        <xdr:cNvCxnSpPr/>
      </xdr:nvCxnSpPr>
      <xdr:spPr>
        <a:xfrm>
          <a:off x="1211580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6" name="【一般廃棄物処理施設】&#10;有形固定資産減価償却率グラフ枠"/>
        <xdr:cNvSpPr/>
      </xdr:nvSpPr>
      <xdr:spPr>
        <a:xfrm>
          <a:off x="1211580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36195</xdr:rowOff>
    </xdr:from>
    <xdr:to xmlns:xdr="http://schemas.openxmlformats.org/drawingml/2006/spreadsheetDrawing">
      <xdr:col>85</xdr:col>
      <xdr:colOff>126365</xdr:colOff>
      <xdr:row>42</xdr:row>
      <xdr:rowOff>81280</xdr:rowOff>
    </xdr:to>
    <xdr:cxnSp macro="">
      <xdr:nvCxnSpPr>
        <xdr:cNvPr id="417" name="直線コネクタ 416"/>
        <xdr:cNvCxnSpPr/>
      </xdr:nvCxnSpPr>
      <xdr:spPr>
        <a:xfrm flipV="1">
          <a:off x="15887065" y="5865495"/>
          <a:ext cx="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84455</xdr:rowOff>
    </xdr:from>
    <xdr:ext cx="405130" cy="258445"/>
    <xdr:sp macro="" textlink="">
      <xdr:nvSpPr>
        <xdr:cNvPr id="418" name="【一般廃棄物処理施設】&#10;有形固定資産減価償却率最小値テキスト"/>
        <xdr:cNvSpPr txBox="1"/>
      </xdr:nvSpPr>
      <xdr:spPr>
        <a:xfrm>
          <a:off x="15925800" y="7285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419" name="直線コネクタ 418"/>
        <xdr:cNvCxnSpPr/>
      </xdr:nvCxnSpPr>
      <xdr:spPr>
        <a:xfrm>
          <a:off x="15798800" y="7282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8445"/>
    <xdr:sp macro="" textlink="">
      <xdr:nvSpPr>
        <xdr:cNvPr id="420" name="【一般廃棄物処理施設】&#10;有形固定資産減価償却率最大値テキスト"/>
        <xdr:cNvSpPr txBox="1"/>
      </xdr:nvSpPr>
      <xdr:spPr>
        <a:xfrm>
          <a:off x="15925800" y="5641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36195</xdr:rowOff>
    </xdr:from>
    <xdr:to xmlns:xdr="http://schemas.openxmlformats.org/drawingml/2006/spreadsheetDrawing">
      <xdr:col>86</xdr:col>
      <xdr:colOff>25400</xdr:colOff>
      <xdr:row>34</xdr:row>
      <xdr:rowOff>36195</xdr:rowOff>
    </xdr:to>
    <xdr:cxnSp macro="">
      <xdr:nvCxnSpPr>
        <xdr:cNvPr id="421" name="直線コネクタ 420"/>
        <xdr:cNvCxnSpPr/>
      </xdr:nvCxnSpPr>
      <xdr:spPr>
        <a:xfrm>
          <a:off x="15798800" y="58654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48895</xdr:rowOff>
    </xdr:from>
    <xdr:ext cx="405130" cy="258445"/>
    <xdr:sp macro="" textlink="">
      <xdr:nvSpPr>
        <xdr:cNvPr id="422" name="【一般廃棄物処理施設】&#10;有形固定資産減価償却率平均値テキスト"/>
        <xdr:cNvSpPr txBox="1"/>
      </xdr:nvSpPr>
      <xdr:spPr>
        <a:xfrm>
          <a:off x="15925800" y="65639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70485</xdr:rowOff>
    </xdr:from>
    <xdr:to xmlns:xdr="http://schemas.openxmlformats.org/drawingml/2006/spreadsheetDrawing">
      <xdr:col>85</xdr:col>
      <xdr:colOff>177800</xdr:colOff>
      <xdr:row>39</xdr:row>
      <xdr:rowOff>635</xdr:rowOff>
    </xdr:to>
    <xdr:sp macro="" textlink="">
      <xdr:nvSpPr>
        <xdr:cNvPr id="423" name="フローチャート: 判断 422"/>
        <xdr:cNvSpPr/>
      </xdr:nvSpPr>
      <xdr:spPr>
        <a:xfrm>
          <a:off x="158369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424" name="フローチャート: 判断 423"/>
        <xdr:cNvSpPr/>
      </xdr:nvSpPr>
      <xdr:spPr>
        <a:xfrm>
          <a:off x="1501902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47625</xdr:rowOff>
    </xdr:from>
    <xdr:to xmlns:xdr="http://schemas.openxmlformats.org/drawingml/2006/spreadsheetDrawing">
      <xdr:col>76</xdr:col>
      <xdr:colOff>165100</xdr:colOff>
      <xdr:row>38</xdr:row>
      <xdr:rowOff>149225</xdr:rowOff>
    </xdr:to>
    <xdr:sp macro="" textlink="">
      <xdr:nvSpPr>
        <xdr:cNvPr id="425" name="フローチャート: 判断 424"/>
        <xdr:cNvSpPr/>
      </xdr:nvSpPr>
      <xdr:spPr>
        <a:xfrm>
          <a:off x="1415542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47625</xdr:rowOff>
    </xdr:from>
    <xdr:to xmlns:xdr="http://schemas.openxmlformats.org/drawingml/2006/spreadsheetDrawing">
      <xdr:col>72</xdr:col>
      <xdr:colOff>38100</xdr:colOff>
      <xdr:row>38</xdr:row>
      <xdr:rowOff>149225</xdr:rowOff>
    </xdr:to>
    <xdr:sp macro="" textlink="">
      <xdr:nvSpPr>
        <xdr:cNvPr id="426" name="フローチャート: 判断 425"/>
        <xdr:cNvSpPr/>
      </xdr:nvSpPr>
      <xdr:spPr>
        <a:xfrm>
          <a:off x="13291820" y="65627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36195</xdr:rowOff>
    </xdr:from>
    <xdr:to xmlns:xdr="http://schemas.openxmlformats.org/drawingml/2006/spreadsheetDrawing">
      <xdr:col>67</xdr:col>
      <xdr:colOff>101600</xdr:colOff>
      <xdr:row>38</xdr:row>
      <xdr:rowOff>138430</xdr:rowOff>
    </xdr:to>
    <xdr:sp macro="" textlink="">
      <xdr:nvSpPr>
        <xdr:cNvPr id="427" name="フローチャート: 判断 426"/>
        <xdr:cNvSpPr/>
      </xdr:nvSpPr>
      <xdr:spPr>
        <a:xfrm>
          <a:off x="12423140" y="6551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7810"/>
    <xdr:sp macro="" textlink="">
      <xdr:nvSpPr>
        <xdr:cNvPr id="428" name="テキスト ボックス 427"/>
        <xdr:cNvSpPr txBox="1"/>
      </xdr:nvSpPr>
      <xdr:spPr>
        <a:xfrm>
          <a:off x="157022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60730" cy="257810"/>
    <xdr:sp macro="" textlink="">
      <xdr:nvSpPr>
        <xdr:cNvPr id="429" name="テキスト ボックス 428"/>
        <xdr:cNvSpPr txBox="1"/>
      </xdr:nvSpPr>
      <xdr:spPr>
        <a:xfrm>
          <a:off x="148844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62000" cy="257810"/>
    <xdr:sp macro="" textlink="">
      <xdr:nvSpPr>
        <xdr:cNvPr id="430" name="テキスト ボックス 429"/>
        <xdr:cNvSpPr txBox="1"/>
      </xdr:nvSpPr>
      <xdr:spPr>
        <a:xfrm>
          <a:off x="140208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7810"/>
    <xdr:sp macro="" textlink="">
      <xdr:nvSpPr>
        <xdr:cNvPr id="431" name="テキスト ボックス 430"/>
        <xdr:cNvSpPr txBox="1"/>
      </xdr:nvSpPr>
      <xdr:spPr>
        <a:xfrm>
          <a:off x="131572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60730" cy="257810"/>
    <xdr:sp macro="" textlink="">
      <xdr:nvSpPr>
        <xdr:cNvPr id="432" name="テキスト ボックス 431"/>
        <xdr:cNvSpPr txBox="1"/>
      </xdr:nvSpPr>
      <xdr:spPr>
        <a:xfrm>
          <a:off x="1228852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50800</xdr:rowOff>
    </xdr:from>
    <xdr:to xmlns:xdr="http://schemas.openxmlformats.org/drawingml/2006/spreadsheetDrawing">
      <xdr:col>85</xdr:col>
      <xdr:colOff>177800</xdr:colOff>
      <xdr:row>35</xdr:row>
      <xdr:rowOff>152400</xdr:rowOff>
    </xdr:to>
    <xdr:sp macro="" textlink="">
      <xdr:nvSpPr>
        <xdr:cNvPr id="433" name="楕円 432"/>
        <xdr:cNvSpPr/>
      </xdr:nvSpPr>
      <xdr:spPr>
        <a:xfrm>
          <a:off x="158369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73660</xdr:rowOff>
    </xdr:from>
    <xdr:ext cx="405130" cy="257810"/>
    <xdr:sp macro="" textlink="">
      <xdr:nvSpPr>
        <xdr:cNvPr id="434" name="【一般廃棄物処理施設】&#10;有形固定資産減価償却率該当値テキスト"/>
        <xdr:cNvSpPr txBox="1"/>
      </xdr:nvSpPr>
      <xdr:spPr>
        <a:xfrm>
          <a:off x="15925800" y="5902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45085</xdr:rowOff>
    </xdr:from>
    <xdr:to xmlns:xdr="http://schemas.openxmlformats.org/drawingml/2006/spreadsheetDrawing">
      <xdr:col>81</xdr:col>
      <xdr:colOff>101600</xdr:colOff>
      <xdr:row>35</xdr:row>
      <xdr:rowOff>146685</xdr:rowOff>
    </xdr:to>
    <xdr:sp macro="" textlink="">
      <xdr:nvSpPr>
        <xdr:cNvPr id="435" name="楕円 434"/>
        <xdr:cNvSpPr/>
      </xdr:nvSpPr>
      <xdr:spPr>
        <a:xfrm>
          <a:off x="1501902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95250</xdr:rowOff>
    </xdr:from>
    <xdr:to xmlns:xdr="http://schemas.openxmlformats.org/drawingml/2006/spreadsheetDrawing">
      <xdr:col>85</xdr:col>
      <xdr:colOff>127000</xdr:colOff>
      <xdr:row>35</xdr:row>
      <xdr:rowOff>102235</xdr:rowOff>
    </xdr:to>
    <xdr:cxnSp macro="">
      <xdr:nvCxnSpPr>
        <xdr:cNvPr id="436" name="直線コネクタ 435"/>
        <xdr:cNvCxnSpPr/>
      </xdr:nvCxnSpPr>
      <xdr:spPr>
        <a:xfrm>
          <a:off x="15069820" y="6096000"/>
          <a:ext cx="8178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1905</xdr:rowOff>
    </xdr:from>
    <xdr:to xmlns:xdr="http://schemas.openxmlformats.org/drawingml/2006/spreadsheetDrawing">
      <xdr:col>76</xdr:col>
      <xdr:colOff>165100</xdr:colOff>
      <xdr:row>35</xdr:row>
      <xdr:rowOff>103505</xdr:rowOff>
    </xdr:to>
    <xdr:sp macro="" textlink="">
      <xdr:nvSpPr>
        <xdr:cNvPr id="437" name="楕円 436"/>
        <xdr:cNvSpPr/>
      </xdr:nvSpPr>
      <xdr:spPr>
        <a:xfrm>
          <a:off x="1415542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53340</xdr:rowOff>
    </xdr:from>
    <xdr:to xmlns:xdr="http://schemas.openxmlformats.org/drawingml/2006/spreadsheetDrawing">
      <xdr:col>81</xdr:col>
      <xdr:colOff>50800</xdr:colOff>
      <xdr:row>35</xdr:row>
      <xdr:rowOff>95250</xdr:rowOff>
    </xdr:to>
    <xdr:cxnSp macro="">
      <xdr:nvCxnSpPr>
        <xdr:cNvPr id="438" name="直線コネクタ 437"/>
        <xdr:cNvCxnSpPr/>
      </xdr:nvCxnSpPr>
      <xdr:spPr>
        <a:xfrm>
          <a:off x="14206220" y="605409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133350</xdr:rowOff>
    </xdr:from>
    <xdr:to xmlns:xdr="http://schemas.openxmlformats.org/drawingml/2006/spreadsheetDrawing">
      <xdr:col>72</xdr:col>
      <xdr:colOff>38100</xdr:colOff>
      <xdr:row>35</xdr:row>
      <xdr:rowOff>63500</xdr:rowOff>
    </xdr:to>
    <xdr:sp macro="" textlink="">
      <xdr:nvSpPr>
        <xdr:cNvPr id="439" name="楕円 438"/>
        <xdr:cNvSpPr/>
      </xdr:nvSpPr>
      <xdr:spPr>
        <a:xfrm>
          <a:off x="13291820" y="59626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12065</xdr:rowOff>
    </xdr:from>
    <xdr:to xmlns:xdr="http://schemas.openxmlformats.org/drawingml/2006/spreadsheetDrawing">
      <xdr:col>76</xdr:col>
      <xdr:colOff>114300</xdr:colOff>
      <xdr:row>35</xdr:row>
      <xdr:rowOff>53340</xdr:rowOff>
    </xdr:to>
    <xdr:cxnSp macro="">
      <xdr:nvCxnSpPr>
        <xdr:cNvPr id="440" name="直線コネクタ 439"/>
        <xdr:cNvCxnSpPr/>
      </xdr:nvCxnSpPr>
      <xdr:spPr>
        <a:xfrm>
          <a:off x="13342620" y="6012815"/>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91440</xdr:rowOff>
    </xdr:from>
    <xdr:to xmlns:xdr="http://schemas.openxmlformats.org/drawingml/2006/spreadsheetDrawing">
      <xdr:col>67</xdr:col>
      <xdr:colOff>101600</xdr:colOff>
      <xdr:row>35</xdr:row>
      <xdr:rowOff>22225</xdr:rowOff>
    </xdr:to>
    <xdr:sp macro="" textlink="">
      <xdr:nvSpPr>
        <xdr:cNvPr id="441" name="楕円 440"/>
        <xdr:cNvSpPr/>
      </xdr:nvSpPr>
      <xdr:spPr>
        <a:xfrm>
          <a:off x="12423140" y="59207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142240</xdr:rowOff>
    </xdr:from>
    <xdr:to xmlns:xdr="http://schemas.openxmlformats.org/drawingml/2006/spreadsheetDrawing">
      <xdr:col>71</xdr:col>
      <xdr:colOff>177800</xdr:colOff>
      <xdr:row>35</xdr:row>
      <xdr:rowOff>12065</xdr:rowOff>
    </xdr:to>
    <xdr:cxnSp macro="">
      <xdr:nvCxnSpPr>
        <xdr:cNvPr id="442" name="直線コネクタ 441"/>
        <xdr:cNvCxnSpPr/>
      </xdr:nvCxnSpPr>
      <xdr:spPr>
        <a:xfrm>
          <a:off x="12473940" y="5971540"/>
          <a:ext cx="8686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139065</xdr:rowOff>
    </xdr:from>
    <xdr:ext cx="405130" cy="259080"/>
    <xdr:sp macro="" textlink="">
      <xdr:nvSpPr>
        <xdr:cNvPr id="443" name="n_1aveValue【一般廃棄物処理施設】&#10;有形固定資産減価償却率"/>
        <xdr:cNvSpPr txBox="1"/>
      </xdr:nvSpPr>
      <xdr:spPr>
        <a:xfrm>
          <a:off x="14859635" y="665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140335</xdr:rowOff>
    </xdr:from>
    <xdr:ext cx="403860" cy="258445"/>
    <xdr:sp macro="" textlink="">
      <xdr:nvSpPr>
        <xdr:cNvPr id="444" name="n_2aveValue【一般廃棄物処理施設】&#10;有形固定資産減価償却率"/>
        <xdr:cNvSpPr txBox="1"/>
      </xdr:nvSpPr>
      <xdr:spPr>
        <a:xfrm>
          <a:off x="14008735" y="66554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140335</xdr:rowOff>
    </xdr:from>
    <xdr:ext cx="403860" cy="258445"/>
    <xdr:sp macro="" textlink="">
      <xdr:nvSpPr>
        <xdr:cNvPr id="445" name="n_3aveValue【一般廃棄物処理施設】&#10;有形固定資産減価償却率"/>
        <xdr:cNvSpPr txBox="1"/>
      </xdr:nvSpPr>
      <xdr:spPr>
        <a:xfrm>
          <a:off x="13145135" y="66554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128905</xdr:rowOff>
    </xdr:from>
    <xdr:ext cx="405130" cy="257810"/>
    <xdr:sp macro="" textlink="">
      <xdr:nvSpPr>
        <xdr:cNvPr id="446" name="n_4aveValue【一般廃棄物処理施設】&#10;有形固定資産減価償却率"/>
        <xdr:cNvSpPr txBox="1"/>
      </xdr:nvSpPr>
      <xdr:spPr>
        <a:xfrm>
          <a:off x="12276455" y="66440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162560</xdr:rowOff>
    </xdr:from>
    <xdr:ext cx="405130" cy="257810"/>
    <xdr:sp macro="" textlink="">
      <xdr:nvSpPr>
        <xdr:cNvPr id="447" name="n_1mainValue【一般廃棄物処理施設】&#10;有形固定資産減価償却率"/>
        <xdr:cNvSpPr txBox="1"/>
      </xdr:nvSpPr>
      <xdr:spPr>
        <a:xfrm>
          <a:off x="14859635" y="58204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120650</xdr:rowOff>
    </xdr:from>
    <xdr:ext cx="403860" cy="258445"/>
    <xdr:sp macro="" textlink="">
      <xdr:nvSpPr>
        <xdr:cNvPr id="448" name="n_2mainValue【一般廃棄物処理施設】&#10;有形固定資産減価償却率"/>
        <xdr:cNvSpPr txBox="1"/>
      </xdr:nvSpPr>
      <xdr:spPr>
        <a:xfrm>
          <a:off x="14008735" y="577850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80010</xdr:rowOff>
    </xdr:from>
    <xdr:ext cx="403860" cy="259080"/>
    <xdr:sp macro="" textlink="">
      <xdr:nvSpPr>
        <xdr:cNvPr id="449" name="n_3mainValue【一般廃棄物処理施設】&#10;有形固定資産減価償却率"/>
        <xdr:cNvSpPr txBox="1"/>
      </xdr:nvSpPr>
      <xdr:spPr>
        <a:xfrm>
          <a:off x="13145135" y="5737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38100</xdr:rowOff>
    </xdr:from>
    <xdr:ext cx="405130" cy="259080"/>
    <xdr:sp macro="" textlink="">
      <xdr:nvSpPr>
        <xdr:cNvPr id="450" name="n_4mainValue【一般廃棄物処理施設】&#10;有形固定資産減価償却率"/>
        <xdr:cNvSpPr txBox="1"/>
      </xdr:nvSpPr>
      <xdr:spPr>
        <a:xfrm>
          <a:off x="12276455" y="5695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1" name="正方形/長方形 450"/>
        <xdr:cNvSpPr/>
      </xdr:nvSpPr>
      <xdr:spPr>
        <a:xfrm>
          <a:off x="1780032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452" name="正方形/長方形 451"/>
        <xdr:cNvSpPr/>
      </xdr:nvSpPr>
      <xdr:spPr>
        <a:xfrm>
          <a:off x="17927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164465</xdr:rowOff>
    </xdr:to>
    <xdr:sp macro="" textlink="">
      <xdr:nvSpPr>
        <xdr:cNvPr id="453" name="正方形/長方形 452"/>
        <xdr:cNvSpPr/>
      </xdr:nvSpPr>
      <xdr:spPr>
        <a:xfrm>
          <a:off x="17927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454" name="正方形/長方形 453"/>
        <xdr:cNvSpPr/>
      </xdr:nvSpPr>
      <xdr:spPr>
        <a:xfrm>
          <a:off x="18912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164465</xdr:rowOff>
    </xdr:to>
    <xdr:sp macro="" textlink="">
      <xdr:nvSpPr>
        <xdr:cNvPr id="455" name="正方形/長方形 454"/>
        <xdr:cNvSpPr/>
      </xdr:nvSpPr>
      <xdr:spPr>
        <a:xfrm>
          <a:off x="18912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456" name="正方形/長方形 455"/>
        <xdr:cNvSpPr/>
      </xdr:nvSpPr>
      <xdr:spPr>
        <a:xfrm>
          <a:off x="2002536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164465</xdr:rowOff>
    </xdr:to>
    <xdr:sp macro="" textlink="">
      <xdr:nvSpPr>
        <xdr:cNvPr id="457" name="正方形/長方形 456"/>
        <xdr:cNvSpPr/>
      </xdr:nvSpPr>
      <xdr:spPr>
        <a:xfrm>
          <a:off x="2002536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8" name="正方形/長方形 457"/>
        <xdr:cNvSpPr/>
      </xdr:nvSpPr>
      <xdr:spPr>
        <a:xfrm>
          <a:off x="1780032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59" name="テキスト ボックス 458"/>
        <xdr:cNvSpPr txBox="1"/>
      </xdr:nvSpPr>
      <xdr:spPr>
        <a:xfrm>
          <a:off x="177673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0" name="直線コネクタ 459"/>
        <xdr:cNvCxnSpPr/>
      </xdr:nvCxnSpPr>
      <xdr:spPr>
        <a:xfrm>
          <a:off x="1780032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461" name="直線コネクタ 460"/>
        <xdr:cNvCxnSpPr/>
      </xdr:nvCxnSpPr>
      <xdr:spPr>
        <a:xfrm>
          <a:off x="1780032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66675</xdr:rowOff>
    </xdr:from>
    <xdr:ext cx="248920" cy="258445"/>
    <xdr:sp macro="" textlink="">
      <xdr:nvSpPr>
        <xdr:cNvPr id="462" name="テキスト ボックス 461"/>
        <xdr:cNvSpPr txBox="1"/>
      </xdr:nvSpPr>
      <xdr:spPr>
        <a:xfrm>
          <a:off x="17561560" y="7096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3" name="直線コネクタ 462"/>
        <xdr:cNvCxnSpPr/>
      </xdr:nvCxnSpPr>
      <xdr:spPr>
        <a:xfrm>
          <a:off x="1780032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5630" cy="257810"/>
    <xdr:sp macro="" textlink="">
      <xdr:nvSpPr>
        <xdr:cNvPr id="464" name="テキスト ボックス 463"/>
        <xdr:cNvSpPr txBox="1"/>
      </xdr:nvSpPr>
      <xdr:spPr>
        <a:xfrm>
          <a:off x="17225010" y="671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5" name="直線コネクタ 464"/>
        <xdr:cNvCxnSpPr/>
      </xdr:nvCxnSpPr>
      <xdr:spPr>
        <a:xfrm>
          <a:off x="1780032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161925</xdr:rowOff>
    </xdr:from>
    <xdr:ext cx="595630" cy="257810"/>
    <xdr:sp macro="" textlink="">
      <xdr:nvSpPr>
        <xdr:cNvPr id="466" name="テキスト ボックス 465"/>
        <xdr:cNvSpPr txBox="1"/>
      </xdr:nvSpPr>
      <xdr:spPr>
        <a:xfrm>
          <a:off x="17225010" y="6334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94615</xdr:rowOff>
    </xdr:from>
    <xdr:to xmlns:xdr="http://schemas.openxmlformats.org/drawingml/2006/spreadsheetDrawing">
      <xdr:col>120</xdr:col>
      <xdr:colOff>114300</xdr:colOff>
      <xdr:row>35</xdr:row>
      <xdr:rowOff>94615</xdr:rowOff>
    </xdr:to>
    <xdr:cxnSp macro="">
      <xdr:nvCxnSpPr>
        <xdr:cNvPr id="467" name="直線コネクタ 466"/>
        <xdr:cNvCxnSpPr/>
      </xdr:nvCxnSpPr>
      <xdr:spPr>
        <a:xfrm>
          <a:off x="1780032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123825</xdr:rowOff>
    </xdr:from>
    <xdr:ext cx="595630" cy="257175"/>
    <xdr:sp macro="" textlink="">
      <xdr:nvSpPr>
        <xdr:cNvPr id="468" name="テキスト ボックス 467"/>
        <xdr:cNvSpPr txBox="1"/>
      </xdr:nvSpPr>
      <xdr:spPr>
        <a:xfrm>
          <a:off x="17225010" y="595312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9" name="直線コネクタ 468"/>
        <xdr:cNvCxnSpPr/>
      </xdr:nvCxnSpPr>
      <xdr:spPr>
        <a:xfrm>
          <a:off x="1780032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5630" cy="257175"/>
    <xdr:sp macro="" textlink="">
      <xdr:nvSpPr>
        <xdr:cNvPr id="470" name="テキスト ボックス 469"/>
        <xdr:cNvSpPr txBox="1"/>
      </xdr:nvSpPr>
      <xdr:spPr>
        <a:xfrm>
          <a:off x="17225010" y="5572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780032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8445"/>
    <xdr:sp macro="" textlink="">
      <xdr:nvSpPr>
        <xdr:cNvPr id="472" name="テキスト ボックス 471"/>
        <xdr:cNvSpPr txBox="1"/>
      </xdr:nvSpPr>
      <xdr:spPr>
        <a:xfrm>
          <a:off x="17225010" y="5191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一般廃棄物処理施設】&#10;一人当たり有形固定資産（償却資産）額グラフ枠"/>
        <xdr:cNvSpPr/>
      </xdr:nvSpPr>
      <xdr:spPr>
        <a:xfrm>
          <a:off x="1780032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125730</xdr:rowOff>
    </xdr:from>
    <xdr:to xmlns:xdr="http://schemas.openxmlformats.org/drawingml/2006/spreadsheetDrawing">
      <xdr:col>116</xdr:col>
      <xdr:colOff>62865</xdr:colOff>
      <xdr:row>42</xdr:row>
      <xdr:rowOff>37465</xdr:rowOff>
    </xdr:to>
    <xdr:cxnSp macro="">
      <xdr:nvCxnSpPr>
        <xdr:cNvPr id="474" name="直線コネクタ 473"/>
        <xdr:cNvCxnSpPr/>
      </xdr:nvCxnSpPr>
      <xdr:spPr>
        <a:xfrm flipV="1">
          <a:off x="21571585" y="5955030"/>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8445"/>
    <xdr:sp macro="" textlink="">
      <xdr:nvSpPr>
        <xdr:cNvPr id="475" name="【一般廃棄物処理施設】&#10;一人当たり有形固定資産（償却資産）額最小値テキスト"/>
        <xdr:cNvSpPr txBox="1"/>
      </xdr:nvSpPr>
      <xdr:spPr>
        <a:xfrm>
          <a:off x="21610320" y="72428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476" name="直線コネクタ 475"/>
        <xdr:cNvCxnSpPr/>
      </xdr:nvCxnSpPr>
      <xdr:spPr>
        <a:xfrm>
          <a:off x="21488400" y="7238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72390</xdr:rowOff>
    </xdr:from>
    <xdr:ext cx="598805" cy="257810"/>
    <xdr:sp macro="" textlink="">
      <xdr:nvSpPr>
        <xdr:cNvPr id="477" name="【一般廃棄物処理施設】&#10;一人当たり有形固定資産（償却資産）額最大値テキスト"/>
        <xdr:cNvSpPr txBox="1"/>
      </xdr:nvSpPr>
      <xdr:spPr>
        <a:xfrm>
          <a:off x="21610320" y="57302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125730</xdr:rowOff>
    </xdr:from>
    <xdr:to xmlns:xdr="http://schemas.openxmlformats.org/drawingml/2006/spreadsheetDrawing">
      <xdr:col>116</xdr:col>
      <xdr:colOff>152400</xdr:colOff>
      <xdr:row>34</xdr:row>
      <xdr:rowOff>125730</xdr:rowOff>
    </xdr:to>
    <xdr:cxnSp macro="">
      <xdr:nvCxnSpPr>
        <xdr:cNvPr id="478" name="直線コネクタ 477"/>
        <xdr:cNvCxnSpPr/>
      </xdr:nvCxnSpPr>
      <xdr:spPr>
        <a:xfrm>
          <a:off x="21488400" y="595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598805" cy="258445"/>
    <xdr:sp macro="" textlink="">
      <xdr:nvSpPr>
        <xdr:cNvPr id="479" name="【一般廃棄物処理施設】&#10;一人当たり有形固定資産（償却資産）額平均値テキスト"/>
        <xdr:cNvSpPr txBox="1"/>
      </xdr:nvSpPr>
      <xdr:spPr>
        <a:xfrm>
          <a:off x="21610320" y="65786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141605</xdr:rowOff>
    </xdr:to>
    <xdr:sp macro="" textlink="">
      <xdr:nvSpPr>
        <xdr:cNvPr id="480" name="フローチャート: 判断 479"/>
        <xdr:cNvSpPr/>
      </xdr:nvSpPr>
      <xdr:spPr>
        <a:xfrm>
          <a:off x="21521420" y="6727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481" name="フローチャート: 判断 480"/>
        <xdr:cNvSpPr/>
      </xdr:nvSpPr>
      <xdr:spPr>
        <a:xfrm>
          <a:off x="20708620" y="67430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482" name="フローチャート: 判断 481"/>
        <xdr:cNvSpPr/>
      </xdr:nvSpPr>
      <xdr:spPr>
        <a:xfrm>
          <a:off x="1983994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5080</xdr:rowOff>
    </xdr:to>
    <xdr:sp macro="" textlink="">
      <xdr:nvSpPr>
        <xdr:cNvPr id="483" name="フローチャート: 判断 482"/>
        <xdr:cNvSpPr/>
      </xdr:nvSpPr>
      <xdr:spPr>
        <a:xfrm>
          <a:off x="18976340" y="67621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89535</xdr:rowOff>
    </xdr:from>
    <xdr:to xmlns:xdr="http://schemas.openxmlformats.org/drawingml/2006/spreadsheetDrawing">
      <xdr:col>98</xdr:col>
      <xdr:colOff>38100</xdr:colOff>
      <xdr:row>40</xdr:row>
      <xdr:rowOff>20320</xdr:rowOff>
    </xdr:to>
    <xdr:sp macro="" textlink="">
      <xdr:nvSpPr>
        <xdr:cNvPr id="484" name="フローチャート: 判断 483"/>
        <xdr:cNvSpPr/>
      </xdr:nvSpPr>
      <xdr:spPr>
        <a:xfrm>
          <a:off x="18112740" y="677608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0730" cy="257810"/>
    <xdr:sp macro="" textlink="">
      <xdr:nvSpPr>
        <xdr:cNvPr id="485" name="テキスト ボックス 484"/>
        <xdr:cNvSpPr txBox="1"/>
      </xdr:nvSpPr>
      <xdr:spPr>
        <a:xfrm>
          <a:off x="213868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7810"/>
    <xdr:sp macro="" textlink="">
      <xdr:nvSpPr>
        <xdr:cNvPr id="486" name="テキスト ボックス 485"/>
        <xdr:cNvSpPr txBox="1"/>
      </xdr:nvSpPr>
      <xdr:spPr>
        <a:xfrm>
          <a:off x="205740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60730" cy="257810"/>
    <xdr:sp macro="" textlink="">
      <xdr:nvSpPr>
        <xdr:cNvPr id="487" name="テキスト ボックス 486"/>
        <xdr:cNvSpPr txBox="1"/>
      </xdr:nvSpPr>
      <xdr:spPr>
        <a:xfrm>
          <a:off x="1970532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62000" cy="257810"/>
    <xdr:sp macro="" textlink="">
      <xdr:nvSpPr>
        <xdr:cNvPr id="488" name="テキスト ボックス 487"/>
        <xdr:cNvSpPr txBox="1"/>
      </xdr:nvSpPr>
      <xdr:spPr>
        <a:xfrm>
          <a:off x="1884172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7810"/>
    <xdr:sp macro="" textlink="">
      <xdr:nvSpPr>
        <xdr:cNvPr id="489" name="テキスト ボックス 488"/>
        <xdr:cNvSpPr txBox="1"/>
      </xdr:nvSpPr>
      <xdr:spPr>
        <a:xfrm>
          <a:off x="1797812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160020</xdr:rowOff>
    </xdr:from>
    <xdr:to xmlns:xdr="http://schemas.openxmlformats.org/drawingml/2006/spreadsheetDrawing">
      <xdr:col>116</xdr:col>
      <xdr:colOff>114300</xdr:colOff>
      <xdr:row>40</xdr:row>
      <xdr:rowOff>90170</xdr:rowOff>
    </xdr:to>
    <xdr:sp macro="" textlink="">
      <xdr:nvSpPr>
        <xdr:cNvPr id="490" name="楕円 489"/>
        <xdr:cNvSpPr/>
      </xdr:nvSpPr>
      <xdr:spPr>
        <a:xfrm>
          <a:off x="2152142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139065</xdr:rowOff>
    </xdr:from>
    <xdr:ext cx="534670" cy="259080"/>
    <xdr:sp macro="" textlink="">
      <xdr:nvSpPr>
        <xdr:cNvPr id="491" name="【一般廃棄物処理施設】&#10;一人当たり有形固定資産（償却資産）額該当値テキスト"/>
        <xdr:cNvSpPr txBox="1"/>
      </xdr:nvSpPr>
      <xdr:spPr>
        <a:xfrm>
          <a:off x="21610320" y="682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161925</xdr:rowOff>
    </xdr:from>
    <xdr:to xmlns:xdr="http://schemas.openxmlformats.org/drawingml/2006/spreadsheetDrawing">
      <xdr:col>112</xdr:col>
      <xdr:colOff>38100</xdr:colOff>
      <xdr:row>40</xdr:row>
      <xdr:rowOff>92075</xdr:rowOff>
    </xdr:to>
    <xdr:sp macro="" textlink="">
      <xdr:nvSpPr>
        <xdr:cNvPr id="492" name="楕円 491"/>
        <xdr:cNvSpPr/>
      </xdr:nvSpPr>
      <xdr:spPr>
        <a:xfrm>
          <a:off x="20708620" y="68484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39370</xdr:rowOff>
    </xdr:from>
    <xdr:to xmlns:xdr="http://schemas.openxmlformats.org/drawingml/2006/spreadsheetDrawing">
      <xdr:col>116</xdr:col>
      <xdr:colOff>63500</xdr:colOff>
      <xdr:row>40</xdr:row>
      <xdr:rowOff>41910</xdr:rowOff>
    </xdr:to>
    <xdr:cxnSp macro="">
      <xdr:nvCxnSpPr>
        <xdr:cNvPr id="493" name="直線コネクタ 492"/>
        <xdr:cNvCxnSpPr/>
      </xdr:nvCxnSpPr>
      <xdr:spPr>
        <a:xfrm flipV="1">
          <a:off x="20759420" y="689737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161925</xdr:rowOff>
    </xdr:from>
    <xdr:to xmlns:xdr="http://schemas.openxmlformats.org/drawingml/2006/spreadsheetDrawing">
      <xdr:col>107</xdr:col>
      <xdr:colOff>101600</xdr:colOff>
      <xdr:row>40</xdr:row>
      <xdr:rowOff>92075</xdr:rowOff>
    </xdr:to>
    <xdr:sp macro="" textlink="">
      <xdr:nvSpPr>
        <xdr:cNvPr id="494" name="楕円 493"/>
        <xdr:cNvSpPr/>
      </xdr:nvSpPr>
      <xdr:spPr>
        <a:xfrm>
          <a:off x="1983994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41910</xdr:rowOff>
    </xdr:from>
    <xdr:to xmlns:xdr="http://schemas.openxmlformats.org/drawingml/2006/spreadsheetDrawing">
      <xdr:col>111</xdr:col>
      <xdr:colOff>177800</xdr:colOff>
      <xdr:row>40</xdr:row>
      <xdr:rowOff>41910</xdr:rowOff>
    </xdr:to>
    <xdr:cxnSp macro="">
      <xdr:nvCxnSpPr>
        <xdr:cNvPr id="495" name="直線コネクタ 494"/>
        <xdr:cNvCxnSpPr/>
      </xdr:nvCxnSpPr>
      <xdr:spPr>
        <a:xfrm flipV="1">
          <a:off x="19890740" y="68999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164465</xdr:rowOff>
    </xdr:from>
    <xdr:to xmlns:xdr="http://schemas.openxmlformats.org/drawingml/2006/spreadsheetDrawing">
      <xdr:col>102</xdr:col>
      <xdr:colOff>165100</xdr:colOff>
      <xdr:row>40</xdr:row>
      <xdr:rowOff>94615</xdr:rowOff>
    </xdr:to>
    <xdr:sp macro="" textlink="">
      <xdr:nvSpPr>
        <xdr:cNvPr id="496" name="楕円 495"/>
        <xdr:cNvSpPr/>
      </xdr:nvSpPr>
      <xdr:spPr>
        <a:xfrm>
          <a:off x="1897634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41910</xdr:rowOff>
    </xdr:from>
    <xdr:to xmlns:xdr="http://schemas.openxmlformats.org/drawingml/2006/spreadsheetDrawing">
      <xdr:col>107</xdr:col>
      <xdr:colOff>50800</xdr:colOff>
      <xdr:row>40</xdr:row>
      <xdr:rowOff>44450</xdr:rowOff>
    </xdr:to>
    <xdr:cxnSp macro="">
      <xdr:nvCxnSpPr>
        <xdr:cNvPr id="497" name="直線コネクタ 496"/>
        <xdr:cNvCxnSpPr/>
      </xdr:nvCxnSpPr>
      <xdr:spPr>
        <a:xfrm flipV="1">
          <a:off x="19027140" y="689991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167640</xdr:rowOff>
    </xdr:from>
    <xdr:to xmlns:xdr="http://schemas.openxmlformats.org/drawingml/2006/spreadsheetDrawing">
      <xdr:col>98</xdr:col>
      <xdr:colOff>38100</xdr:colOff>
      <xdr:row>40</xdr:row>
      <xdr:rowOff>97790</xdr:rowOff>
    </xdr:to>
    <xdr:sp macro="" textlink="">
      <xdr:nvSpPr>
        <xdr:cNvPr id="498" name="楕円 497"/>
        <xdr:cNvSpPr/>
      </xdr:nvSpPr>
      <xdr:spPr>
        <a:xfrm>
          <a:off x="18112740" y="68541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44450</xdr:rowOff>
    </xdr:from>
    <xdr:to xmlns:xdr="http://schemas.openxmlformats.org/drawingml/2006/spreadsheetDrawing">
      <xdr:col>102</xdr:col>
      <xdr:colOff>114300</xdr:colOff>
      <xdr:row>40</xdr:row>
      <xdr:rowOff>46355</xdr:rowOff>
    </xdr:to>
    <xdr:cxnSp macro="">
      <xdr:nvCxnSpPr>
        <xdr:cNvPr id="499" name="直線コネクタ 498"/>
        <xdr:cNvCxnSpPr/>
      </xdr:nvCxnSpPr>
      <xdr:spPr>
        <a:xfrm flipV="1">
          <a:off x="18163540" y="690245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2540</xdr:rowOff>
    </xdr:from>
    <xdr:ext cx="597535" cy="259080"/>
    <xdr:sp macro="" textlink="">
      <xdr:nvSpPr>
        <xdr:cNvPr id="500" name="n_1aveValue【一般廃棄物処理施設】&#10;一人当たり有形固定資産（償却資産）額"/>
        <xdr:cNvSpPr txBox="1"/>
      </xdr:nvSpPr>
      <xdr:spPr>
        <a:xfrm>
          <a:off x="20452080" y="6517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10795</xdr:rowOff>
    </xdr:from>
    <xdr:ext cx="598805" cy="259080"/>
    <xdr:sp macro="" textlink="">
      <xdr:nvSpPr>
        <xdr:cNvPr id="501" name="n_2aveValue【一般廃棄物処理施設】&#10;一人当たり有形固定資産（償却資産）額"/>
        <xdr:cNvSpPr txBox="1"/>
      </xdr:nvSpPr>
      <xdr:spPr>
        <a:xfrm>
          <a:off x="19601180" y="6525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22225</xdr:rowOff>
    </xdr:from>
    <xdr:ext cx="597535" cy="259080"/>
    <xdr:sp macro="" textlink="">
      <xdr:nvSpPr>
        <xdr:cNvPr id="502" name="n_3aveValue【一般廃棄物処理施設】&#10;一人当たり有形固定資産（償却資産）額"/>
        <xdr:cNvSpPr txBox="1"/>
      </xdr:nvSpPr>
      <xdr:spPr>
        <a:xfrm>
          <a:off x="18732500" y="65373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36195</xdr:rowOff>
    </xdr:from>
    <xdr:ext cx="597535" cy="257810"/>
    <xdr:sp macro="" textlink="">
      <xdr:nvSpPr>
        <xdr:cNvPr id="503" name="n_4aveValue【一般廃棄物処理施設】&#10;一人当たり有形固定資産（償却資産）額"/>
        <xdr:cNvSpPr txBox="1"/>
      </xdr:nvSpPr>
      <xdr:spPr>
        <a:xfrm>
          <a:off x="17868900" y="65512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83820</xdr:rowOff>
    </xdr:from>
    <xdr:ext cx="534670" cy="258445"/>
    <xdr:sp macro="" textlink="">
      <xdr:nvSpPr>
        <xdr:cNvPr id="504" name="n_1mainValue【一般廃棄物処理施設】&#10;一人当たり有形固定資産（償却資産）額"/>
        <xdr:cNvSpPr txBox="1"/>
      </xdr:nvSpPr>
      <xdr:spPr>
        <a:xfrm>
          <a:off x="20484465" y="69418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83820</xdr:rowOff>
    </xdr:from>
    <xdr:ext cx="533400" cy="258445"/>
    <xdr:sp macro="" textlink="">
      <xdr:nvSpPr>
        <xdr:cNvPr id="505" name="n_2mainValue【一般廃棄物処理施設】&#10;一人当たり有形固定資産（償却資産）額"/>
        <xdr:cNvSpPr txBox="1"/>
      </xdr:nvSpPr>
      <xdr:spPr>
        <a:xfrm>
          <a:off x="19633565" y="69418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86360</xdr:rowOff>
    </xdr:from>
    <xdr:ext cx="534670" cy="257175"/>
    <xdr:sp macro="" textlink="">
      <xdr:nvSpPr>
        <xdr:cNvPr id="506" name="n_3mainValue【一般廃棄物処理施設】&#10;一人当たり有形固定資産（償却資産）額"/>
        <xdr:cNvSpPr txBox="1"/>
      </xdr:nvSpPr>
      <xdr:spPr>
        <a:xfrm>
          <a:off x="18764885" y="69443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88900</xdr:rowOff>
    </xdr:from>
    <xdr:ext cx="533400" cy="257175"/>
    <xdr:sp macro="" textlink="">
      <xdr:nvSpPr>
        <xdr:cNvPr id="507" name="n_4mainValue【一般廃棄物処理施設】&#10;一人当たり有形固定資産（償却資産）額"/>
        <xdr:cNvSpPr txBox="1"/>
      </xdr:nvSpPr>
      <xdr:spPr>
        <a:xfrm>
          <a:off x="17901285" y="6946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11580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237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31115</xdr:rowOff>
    </xdr:to>
    <xdr:sp macro="" textlink="">
      <xdr:nvSpPr>
        <xdr:cNvPr id="510" name="正方形/長方形 509"/>
        <xdr:cNvSpPr/>
      </xdr:nvSpPr>
      <xdr:spPr>
        <a:xfrm>
          <a:off x="12237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228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31115</xdr:rowOff>
    </xdr:to>
    <xdr:sp macro="" textlink="">
      <xdr:nvSpPr>
        <xdr:cNvPr id="512" name="正方形/長方形 511"/>
        <xdr:cNvSpPr/>
      </xdr:nvSpPr>
      <xdr:spPr>
        <a:xfrm>
          <a:off x="13228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340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31115</xdr:rowOff>
    </xdr:to>
    <xdr:sp macro="" textlink="">
      <xdr:nvSpPr>
        <xdr:cNvPr id="514" name="正方形/長方形 513"/>
        <xdr:cNvSpPr/>
      </xdr:nvSpPr>
      <xdr:spPr>
        <a:xfrm>
          <a:off x="14340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11580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7180" cy="225425"/>
    <xdr:sp macro="" textlink="">
      <xdr:nvSpPr>
        <xdr:cNvPr id="516" name="テキスト ボックス 515"/>
        <xdr:cNvSpPr txBox="1"/>
      </xdr:nvSpPr>
      <xdr:spPr>
        <a:xfrm>
          <a:off x="12077700" y="895286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11580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7175"/>
    <xdr:sp macro="" textlink="">
      <xdr:nvSpPr>
        <xdr:cNvPr id="518" name="テキスト ボックス 517"/>
        <xdr:cNvSpPr txBox="1"/>
      </xdr:nvSpPr>
      <xdr:spPr>
        <a:xfrm>
          <a:off x="1166368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9" name="直線コネクタ 518"/>
        <xdr:cNvCxnSpPr/>
      </xdr:nvCxnSpPr>
      <xdr:spPr>
        <a:xfrm>
          <a:off x="1211580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104775</xdr:rowOff>
    </xdr:from>
    <xdr:ext cx="467360" cy="258445"/>
    <xdr:sp macro="" textlink="">
      <xdr:nvSpPr>
        <xdr:cNvPr id="520" name="テキスト ボックス 519"/>
        <xdr:cNvSpPr txBox="1"/>
      </xdr:nvSpPr>
      <xdr:spPr>
        <a:xfrm>
          <a:off x="1166368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177800</xdr:colOff>
      <xdr:row>62</xdr:row>
      <xdr:rowOff>37465</xdr:rowOff>
    </xdr:to>
    <xdr:cxnSp macro="">
      <xdr:nvCxnSpPr>
        <xdr:cNvPr id="521" name="直線コネクタ 520"/>
        <xdr:cNvCxnSpPr/>
      </xdr:nvCxnSpPr>
      <xdr:spPr>
        <a:xfrm>
          <a:off x="1211580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66675</xdr:rowOff>
    </xdr:from>
    <xdr:ext cx="403225" cy="258445"/>
    <xdr:sp macro="" textlink="">
      <xdr:nvSpPr>
        <xdr:cNvPr id="522" name="テキスト ボックス 521"/>
        <xdr:cNvSpPr txBox="1"/>
      </xdr:nvSpPr>
      <xdr:spPr>
        <a:xfrm>
          <a:off x="11722735" y="10525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3" name="直線コネクタ 522"/>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24" name="テキスト ボックス 523"/>
        <xdr:cNvSpPr txBox="1"/>
      </xdr:nvSpPr>
      <xdr:spPr>
        <a:xfrm>
          <a:off x="1172273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5" name="直線コネクタ 524"/>
        <xdr:cNvCxnSpPr/>
      </xdr:nvCxnSpPr>
      <xdr:spPr>
        <a:xfrm>
          <a:off x="1211580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161925</xdr:rowOff>
    </xdr:from>
    <xdr:ext cx="403225" cy="257810"/>
    <xdr:sp macro="" textlink="">
      <xdr:nvSpPr>
        <xdr:cNvPr id="526" name="テキスト ボックス 525"/>
        <xdr:cNvSpPr txBox="1"/>
      </xdr:nvSpPr>
      <xdr:spPr>
        <a:xfrm>
          <a:off x="11722735" y="9763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94615</xdr:rowOff>
    </xdr:from>
    <xdr:to xmlns:xdr="http://schemas.openxmlformats.org/drawingml/2006/spreadsheetDrawing">
      <xdr:col>89</xdr:col>
      <xdr:colOff>177800</xdr:colOff>
      <xdr:row>55</xdr:row>
      <xdr:rowOff>94615</xdr:rowOff>
    </xdr:to>
    <xdr:cxnSp macro="">
      <xdr:nvCxnSpPr>
        <xdr:cNvPr id="527" name="直線コネクタ 526"/>
        <xdr:cNvCxnSpPr/>
      </xdr:nvCxnSpPr>
      <xdr:spPr>
        <a:xfrm>
          <a:off x="1211580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123825</xdr:rowOff>
    </xdr:from>
    <xdr:ext cx="403225" cy="257175"/>
    <xdr:sp macro="" textlink="">
      <xdr:nvSpPr>
        <xdr:cNvPr id="528" name="テキスト ボックス 527"/>
        <xdr:cNvSpPr txBox="1"/>
      </xdr:nvSpPr>
      <xdr:spPr>
        <a:xfrm>
          <a:off x="11722735" y="93821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11580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9090" cy="257175"/>
    <xdr:sp macro="" textlink="">
      <xdr:nvSpPr>
        <xdr:cNvPr id="530" name="テキスト ボックス 529"/>
        <xdr:cNvSpPr txBox="1"/>
      </xdr:nvSpPr>
      <xdr:spPr>
        <a:xfrm>
          <a:off x="11786870" y="900176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保健センター・保健所】&#10;有形固定資産減価償却率グラフ枠"/>
        <xdr:cNvSpPr/>
      </xdr:nvSpPr>
      <xdr:spPr>
        <a:xfrm>
          <a:off x="1211580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37465</xdr:rowOff>
    </xdr:from>
    <xdr:to xmlns:xdr="http://schemas.openxmlformats.org/drawingml/2006/spreadsheetDrawing">
      <xdr:col>85</xdr:col>
      <xdr:colOff>126365</xdr:colOff>
      <xdr:row>64</xdr:row>
      <xdr:rowOff>76200</xdr:rowOff>
    </xdr:to>
    <xdr:cxnSp macro="">
      <xdr:nvCxnSpPr>
        <xdr:cNvPr id="532" name="直線コネクタ 531"/>
        <xdr:cNvCxnSpPr/>
      </xdr:nvCxnSpPr>
      <xdr:spPr>
        <a:xfrm flipV="1">
          <a:off x="15887065" y="9467215"/>
          <a:ext cx="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33" name="【保健センター・保健所】&#10;有形固定資産減価償却率最小値テキスト"/>
        <xdr:cNvSpPr txBox="1"/>
      </xdr:nvSpPr>
      <xdr:spPr>
        <a:xfrm>
          <a:off x="159258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34" name="直線コネクタ 533"/>
        <xdr:cNvCxnSpPr/>
      </xdr:nvCxnSpPr>
      <xdr:spPr>
        <a:xfrm>
          <a:off x="15798800" y="1104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8445"/>
    <xdr:sp macro="" textlink="">
      <xdr:nvSpPr>
        <xdr:cNvPr id="535" name="【保健センター・保健所】&#10;有形固定資産減価償却率最大値テキスト"/>
        <xdr:cNvSpPr txBox="1"/>
      </xdr:nvSpPr>
      <xdr:spPr>
        <a:xfrm>
          <a:off x="15925800" y="9243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37465</xdr:rowOff>
    </xdr:from>
    <xdr:to xmlns:xdr="http://schemas.openxmlformats.org/drawingml/2006/spreadsheetDrawing">
      <xdr:col>86</xdr:col>
      <xdr:colOff>25400</xdr:colOff>
      <xdr:row>55</xdr:row>
      <xdr:rowOff>37465</xdr:rowOff>
    </xdr:to>
    <xdr:cxnSp macro="">
      <xdr:nvCxnSpPr>
        <xdr:cNvPr id="536" name="直線コネクタ 535"/>
        <xdr:cNvCxnSpPr/>
      </xdr:nvCxnSpPr>
      <xdr:spPr>
        <a:xfrm>
          <a:off x="15798800" y="9467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25400</xdr:rowOff>
    </xdr:from>
    <xdr:ext cx="405130" cy="259080"/>
    <xdr:sp macro="" textlink="">
      <xdr:nvSpPr>
        <xdr:cNvPr id="537" name="【保健センター・保健所】&#10;有形固定資産減価償却率平均値テキスト"/>
        <xdr:cNvSpPr txBox="1"/>
      </xdr:nvSpPr>
      <xdr:spPr>
        <a:xfrm>
          <a:off x="15925800" y="996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1905</xdr:rowOff>
    </xdr:from>
    <xdr:to xmlns:xdr="http://schemas.openxmlformats.org/drawingml/2006/spreadsheetDrawing">
      <xdr:col>85</xdr:col>
      <xdr:colOff>177800</xdr:colOff>
      <xdr:row>59</xdr:row>
      <xdr:rowOff>103505</xdr:rowOff>
    </xdr:to>
    <xdr:sp macro="" textlink="">
      <xdr:nvSpPr>
        <xdr:cNvPr id="538" name="フローチャート: 判断 537"/>
        <xdr:cNvSpPr/>
      </xdr:nvSpPr>
      <xdr:spPr>
        <a:xfrm>
          <a:off x="158369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65405</xdr:rowOff>
    </xdr:to>
    <xdr:sp macro="" textlink="">
      <xdr:nvSpPr>
        <xdr:cNvPr id="539" name="フローチャート: 判断 538"/>
        <xdr:cNvSpPr/>
      </xdr:nvSpPr>
      <xdr:spPr>
        <a:xfrm>
          <a:off x="15019020" y="1007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540" name="フローチャート: 判断 539"/>
        <xdr:cNvSpPr/>
      </xdr:nvSpPr>
      <xdr:spPr>
        <a:xfrm>
          <a:off x="1415542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541" name="フローチャート: 判断 540"/>
        <xdr:cNvSpPr/>
      </xdr:nvSpPr>
      <xdr:spPr>
        <a:xfrm>
          <a:off x="13291820" y="99999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141605</xdr:rowOff>
    </xdr:to>
    <xdr:sp macro="" textlink="">
      <xdr:nvSpPr>
        <xdr:cNvPr id="542" name="フローチャート: 判断 541"/>
        <xdr:cNvSpPr/>
      </xdr:nvSpPr>
      <xdr:spPr>
        <a:xfrm>
          <a:off x="1242314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3" name="テキスト ボックス 542"/>
        <xdr:cNvSpPr txBox="1"/>
      </xdr:nvSpPr>
      <xdr:spPr>
        <a:xfrm>
          <a:off x="15702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730" cy="258445"/>
    <xdr:sp macro="" textlink="">
      <xdr:nvSpPr>
        <xdr:cNvPr id="544" name="テキスト ボックス 543"/>
        <xdr:cNvSpPr txBox="1"/>
      </xdr:nvSpPr>
      <xdr:spPr>
        <a:xfrm>
          <a:off x="148844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5" name="テキスト ボックス 544"/>
        <xdr:cNvSpPr txBox="1"/>
      </xdr:nvSpPr>
      <xdr:spPr>
        <a:xfrm>
          <a:off x="1402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6" name="テキスト ボックス 545"/>
        <xdr:cNvSpPr txBox="1"/>
      </xdr:nvSpPr>
      <xdr:spPr>
        <a:xfrm>
          <a:off x="131572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730" cy="258445"/>
    <xdr:sp macro="" textlink="">
      <xdr:nvSpPr>
        <xdr:cNvPr id="547" name="テキスト ボックス 546"/>
        <xdr:cNvSpPr txBox="1"/>
      </xdr:nvSpPr>
      <xdr:spPr>
        <a:xfrm>
          <a:off x="1228852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145415</xdr:rowOff>
    </xdr:from>
    <xdr:to xmlns:xdr="http://schemas.openxmlformats.org/drawingml/2006/spreadsheetDrawing">
      <xdr:col>85</xdr:col>
      <xdr:colOff>177800</xdr:colOff>
      <xdr:row>60</xdr:row>
      <xdr:rowOff>75565</xdr:rowOff>
    </xdr:to>
    <xdr:sp macro="" textlink="">
      <xdr:nvSpPr>
        <xdr:cNvPr id="548" name="楕円 547"/>
        <xdr:cNvSpPr/>
      </xdr:nvSpPr>
      <xdr:spPr>
        <a:xfrm>
          <a:off x="158369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123190</xdr:rowOff>
    </xdr:from>
    <xdr:ext cx="405130" cy="257810"/>
    <xdr:sp macro="" textlink="">
      <xdr:nvSpPr>
        <xdr:cNvPr id="549" name="【保健センター・保健所】&#10;有形固定資産減価償却率該当値テキスト"/>
        <xdr:cNvSpPr txBox="1"/>
      </xdr:nvSpPr>
      <xdr:spPr>
        <a:xfrm>
          <a:off x="15925800" y="102387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80645</xdr:rowOff>
    </xdr:from>
    <xdr:to xmlns:xdr="http://schemas.openxmlformats.org/drawingml/2006/spreadsheetDrawing">
      <xdr:col>81</xdr:col>
      <xdr:colOff>101600</xdr:colOff>
      <xdr:row>60</xdr:row>
      <xdr:rowOff>10160</xdr:rowOff>
    </xdr:to>
    <xdr:sp macro="" textlink="">
      <xdr:nvSpPr>
        <xdr:cNvPr id="550" name="楕円 549"/>
        <xdr:cNvSpPr/>
      </xdr:nvSpPr>
      <xdr:spPr>
        <a:xfrm>
          <a:off x="15019020" y="101961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130810</xdr:rowOff>
    </xdr:from>
    <xdr:to xmlns:xdr="http://schemas.openxmlformats.org/drawingml/2006/spreadsheetDrawing">
      <xdr:col>85</xdr:col>
      <xdr:colOff>127000</xdr:colOff>
      <xdr:row>60</xdr:row>
      <xdr:rowOff>24765</xdr:rowOff>
    </xdr:to>
    <xdr:cxnSp macro="">
      <xdr:nvCxnSpPr>
        <xdr:cNvPr id="551" name="直線コネクタ 550"/>
        <xdr:cNvCxnSpPr/>
      </xdr:nvCxnSpPr>
      <xdr:spPr>
        <a:xfrm>
          <a:off x="15069820" y="10246360"/>
          <a:ext cx="8178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42545</xdr:rowOff>
    </xdr:from>
    <xdr:to xmlns:xdr="http://schemas.openxmlformats.org/drawingml/2006/spreadsheetDrawing">
      <xdr:col>76</xdr:col>
      <xdr:colOff>165100</xdr:colOff>
      <xdr:row>59</xdr:row>
      <xdr:rowOff>144145</xdr:rowOff>
    </xdr:to>
    <xdr:sp macro="" textlink="">
      <xdr:nvSpPr>
        <xdr:cNvPr id="552" name="楕円 551"/>
        <xdr:cNvSpPr/>
      </xdr:nvSpPr>
      <xdr:spPr>
        <a:xfrm>
          <a:off x="1415542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92710</xdr:rowOff>
    </xdr:from>
    <xdr:to xmlns:xdr="http://schemas.openxmlformats.org/drawingml/2006/spreadsheetDrawing">
      <xdr:col>81</xdr:col>
      <xdr:colOff>50800</xdr:colOff>
      <xdr:row>59</xdr:row>
      <xdr:rowOff>130810</xdr:rowOff>
    </xdr:to>
    <xdr:cxnSp macro="">
      <xdr:nvCxnSpPr>
        <xdr:cNvPr id="553" name="直線コネクタ 552"/>
        <xdr:cNvCxnSpPr/>
      </xdr:nvCxnSpPr>
      <xdr:spPr>
        <a:xfrm>
          <a:off x="14206220" y="1020826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1905</xdr:rowOff>
    </xdr:from>
    <xdr:to xmlns:xdr="http://schemas.openxmlformats.org/drawingml/2006/spreadsheetDrawing">
      <xdr:col>72</xdr:col>
      <xdr:colOff>38100</xdr:colOff>
      <xdr:row>59</xdr:row>
      <xdr:rowOff>103505</xdr:rowOff>
    </xdr:to>
    <xdr:sp macro="" textlink="">
      <xdr:nvSpPr>
        <xdr:cNvPr id="554" name="楕円 553"/>
        <xdr:cNvSpPr/>
      </xdr:nvSpPr>
      <xdr:spPr>
        <a:xfrm>
          <a:off x="13291820" y="101174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53340</xdr:rowOff>
    </xdr:from>
    <xdr:to xmlns:xdr="http://schemas.openxmlformats.org/drawingml/2006/spreadsheetDrawing">
      <xdr:col>76</xdr:col>
      <xdr:colOff>114300</xdr:colOff>
      <xdr:row>59</xdr:row>
      <xdr:rowOff>92710</xdr:rowOff>
    </xdr:to>
    <xdr:cxnSp macro="">
      <xdr:nvCxnSpPr>
        <xdr:cNvPr id="555" name="直線コネクタ 554"/>
        <xdr:cNvCxnSpPr/>
      </xdr:nvCxnSpPr>
      <xdr:spPr>
        <a:xfrm>
          <a:off x="13342620" y="1016889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135890</xdr:rowOff>
    </xdr:from>
    <xdr:to xmlns:xdr="http://schemas.openxmlformats.org/drawingml/2006/spreadsheetDrawing">
      <xdr:col>67</xdr:col>
      <xdr:colOff>101600</xdr:colOff>
      <xdr:row>59</xdr:row>
      <xdr:rowOff>65405</xdr:rowOff>
    </xdr:to>
    <xdr:sp macro="" textlink="">
      <xdr:nvSpPr>
        <xdr:cNvPr id="556" name="楕円 555"/>
        <xdr:cNvSpPr/>
      </xdr:nvSpPr>
      <xdr:spPr>
        <a:xfrm>
          <a:off x="12423140" y="1007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14605</xdr:rowOff>
    </xdr:from>
    <xdr:to xmlns:xdr="http://schemas.openxmlformats.org/drawingml/2006/spreadsheetDrawing">
      <xdr:col>71</xdr:col>
      <xdr:colOff>177800</xdr:colOff>
      <xdr:row>59</xdr:row>
      <xdr:rowOff>53340</xdr:rowOff>
    </xdr:to>
    <xdr:cxnSp macro="">
      <xdr:nvCxnSpPr>
        <xdr:cNvPr id="557" name="直線コネクタ 556"/>
        <xdr:cNvCxnSpPr/>
      </xdr:nvCxnSpPr>
      <xdr:spPr>
        <a:xfrm>
          <a:off x="12473940" y="10130155"/>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82550</xdr:rowOff>
    </xdr:from>
    <xdr:ext cx="405130" cy="259080"/>
    <xdr:sp macro="" textlink="">
      <xdr:nvSpPr>
        <xdr:cNvPr id="558" name="n_1aveValue【保健センター・保健所】&#10;有形固定資産減価償却率"/>
        <xdr:cNvSpPr txBox="1"/>
      </xdr:nvSpPr>
      <xdr:spPr>
        <a:xfrm>
          <a:off x="1485963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60960</xdr:rowOff>
    </xdr:from>
    <xdr:ext cx="403860" cy="259080"/>
    <xdr:sp macro="" textlink="">
      <xdr:nvSpPr>
        <xdr:cNvPr id="559" name="n_2aveValue【保健センター・保健所】&#10;有形固定資産減価償却率"/>
        <xdr:cNvSpPr txBox="1"/>
      </xdr:nvSpPr>
      <xdr:spPr>
        <a:xfrm>
          <a:off x="14008735" y="9833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1905</xdr:rowOff>
    </xdr:from>
    <xdr:ext cx="403860" cy="259080"/>
    <xdr:sp macro="" textlink="">
      <xdr:nvSpPr>
        <xdr:cNvPr id="560" name="n_3aveValue【保健センター・保健所】&#10;有形固定資産減価償却率"/>
        <xdr:cNvSpPr txBox="1"/>
      </xdr:nvSpPr>
      <xdr:spPr>
        <a:xfrm>
          <a:off x="13145135" y="9774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158115</xdr:rowOff>
    </xdr:from>
    <xdr:ext cx="405130" cy="257810"/>
    <xdr:sp macro="" textlink="">
      <xdr:nvSpPr>
        <xdr:cNvPr id="561" name="n_4aveValue【保健センター・保健所】&#10;有形固定資産減価償却率"/>
        <xdr:cNvSpPr txBox="1"/>
      </xdr:nvSpPr>
      <xdr:spPr>
        <a:xfrm>
          <a:off x="12276455" y="9759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1270</xdr:rowOff>
    </xdr:from>
    <xdr:ext cx="405130" cy="259080"/>
    <xdr:sp macro="" textlink="">
      <xdr:nvSpPr>
        <xdr:cNvPr id="562" name="n_1mainValue【保健センター・保健所】&#10;有形固定資産減価償却率"/>
        <xdr:cNvSpPr txBox="1"/>
      </xdr:nvSpPr>
      <xdr:spPr>
        <a:xfrm>
          <a:off x="14859635" y="10288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135255</xdr:rowOff>
    </xdr:from>
    <xdr:ext cx="403860" cy="258445"/>
    <xdr:sp macro="" textlink="">
      <xdr:nvSpPr>
        <xdr:cNvPr id="563" name="n_2mainValue【保健センター・保健所】&#10;有形固定資産減価償却率"/>
        <xdr:cNvSpPr txBox="1"/>
      </xdr:nvSpPr>
      <xdr:spPr>
        <a:xfrm>
          <a:off x="14008735" y="102508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94615</xdr:rowOff>
    </xdr:from>
    <xdr:ext cx="403860" cy="259080"/>
    <xdr:sp macro="" textlink="">
      <xdr:nvSpPr>
        <xdr:cNvPr id="564" name="n_3mainValue【保健センター・保健所】&#10;有形固定資産減価償却率"/>
        <xdr:cNvSpPr txBox="1"/>
      </xdr:nvSpPr>
      <xdr:spPr>
        <a:xfrm>
          <a:off x="13145135" y="10210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57150</xdr:rowOff>
    </xdr:from>
    <xdr:ext cx="405130" cy="259080"/>
    <xdr:sp macro="" textlink="">
      <xdr:nvSpPr>
        <xdr:cNvPr id="565" name="n_4mainValue【保健センター・保健所】&#10;有形固定資産減価償却率"/>
        <xdr:cNvSpPr txBox="1"/>
      </xdr:nvSpPr>
      <xdr:spPr>
        <a:xfrm>
          <a:off x="12276455" y="10172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780032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7927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31115</xdr:rowOff>
    </xdr:to>
    <xdr:sp macro="" textlink="">
      <xdr:nvSpPr>
        <xdr:cNvPr id="568" name="正方形/長方形 567"/>
        <xdr:cNvSpPr/>
      </xdr:nvSpPr>
      <xdr:spPr>
        <a:xfrm>
          <a:off x="17927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8912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31115</xdr:rowOff>
    </xdr:to>
    <xdr:sp macro="" textlink="">
      <xdr:nvSpPr>
        <xdr:cNvPr id="570" name="正方形/長方形 569"/>
        <xdr:cNvSpPr/>
      </xdr:nvSpPr>
      <xdr:spPr>
        <a:xfrm>
          <a:off x="18912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02536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31115</xdr:rowOff>
    </xdr:to>
    <xdr:sp macro="" textlink="">
      <xdr:nvSpPr>
        <xdr:cNvPr id="572" name="正方形/長方形 571"/>
        <xdr:cNvSpPr/>
      </xdr:nvSpPr>
      <xdr:spPr>
        <a:xfrm>
          <a:off x="2002536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780032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9885" cy="225425"/>
    <xdr:sp macro="" textlink="">
      <xdr:nvSpPr>
        <xdr:cNvPr id="574" name="テキスト ボックス 573"/>
        <xdr:cNvSpPr txBox="1"/>
      </xdr:nvSpPr>
      <xdr:spPr>
        <a:xfrm>
          <a:off x="17767300" y="89528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780032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780032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104775</xdr:rowOff>
    </xdr:from>
    <xdr:ext cx="467360" cy="258445"/>
    <xdr:sp macro="" textlink="">
      <xdr:nvSpPr>
        <xdr:cNvPr id="577" name="テキスト ボックス 576"/>
        <xdr:cNvSpPr txBox="1"/>
      </xdr:nvSpPr>
      <xdr:spPr>
        <a:xfrm>
          <a:off x="1734820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578" name="直線コネクタ 577"/>
        <xdr:cNvCxnSpPr/>
      </xdr:nvCxnSpPr>
      <xdr:spPr>
        <a:xfrm>
          <a:off x="1780032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66675</xdr:rowOff>
    </xdr:from>
    <xdr:ext cx="467360" cy="258445"/>
    <xdr:sp macro="" textlink="">
      <xdr:nvSpPr>
        <xdr:cNvPr id="579" name="テキスト ボックス 578"/>
        <xdr:cNvSpPr txBox="1"/>
      </xdr:nvSpPr>
      <xdr:spPr>
        <a:xfrm>
          <a:off x="17348200" y="10525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7810"/>
    <xdr:sp macro="" textlink="">
      <xdr:nvSpPr>
        <xdr:cNvPr id="581" name="テキスト ボックス 580"/>
        <xdr:cNvSpPr txBox="1"/>
      </xdr:nvSpPr>
      <xdr:spPr>
        <a:xfrm>
          <a:off x="17348200" y="10144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780032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161925</xdr:rowOff>
    </xdr:from>
    <xdr:ext cx="467360" cy="257810"/>
    <xdr:sp macro="" textlink="">
      <xdr:nvSpPr>
        <xdr:cNvPr id="583" name="テキスト ボックス 582"/>
        <xdr:cNvSpPr txBox="1"/>
      </xdr:nvSpPr>
      <xdr:spPr>
        <a:xfrm>
          <a:off x="17348200" y="9763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94615</xdr:rowOff>
    </xdr:from>
    <xdr:to xmlns:xdr="http://schemas.openxmlformats.org/drawingml/2006/spreadsheetDrawing">
      <xdr:col>120</xdr:col>
      <xdr:colOff>114300</xdr:colOff>
      <xdr:row>55</xdr:row>
      <xdr:rowOff>94615</xdr:rowOff>
    </xdr:to>
    <xdr:cxnSp macro="">
      <xdr:nvCxnSpPr>
        <xdr:cNvPr id="584" name="直線コネクタ 583"/>
        <xdr:cNvCxnSpPr/>
      </xdr:nvCxnSpPr>
      <xdr:spPr>
        <a:xfrm>
          <a:off x="1780032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123825</xdr:rowOff>
    </xdr:from>
    <xdr:ext cx="467360" cy="257175"/>
    <xdr:sp macro="" textlink="">
      <xdr:nvSpPr>
        <xdr:cNvPr id="585" name="テキスト ボックス 584"/>
        <xdr:cNvSpPr txBox="1"/>
      </xdr:nvSpPr>
      <xdr:spPr>
        <a:xfrm>
          <a:off x="17348200" y="938212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780032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175"/>
    <xdr:sp macro="" textlink="">
      <xdr:nvSpPr>
        <xdr:cNvPr id="587" name="テキスト ボックス 586"/>
        <xdr:cNvSpPr txBox="1"/>
      </xdr:nvSpPr>
      <xdr:spPr>
        <a:xfrm>
          <a:off x="17348200" y="9001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保健センター・保健所】&#10;一人当たり面積グラフ枠"/>
        <xdr:cNvSpPr/>
      </xdr:nvSpPr>
      <xdr:spPr>
        <a:xfrm>
          <a:off x="1780032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589" name="直線コネクタ 588"/>
        <xdr:cNvCxnSpPr/>
      </xdr:nvCxnSpPr>
      <xdr:spPr>
        <a:xfrm flipV="1">
          <a:off x="2157158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67945</xdr:rowOff>
    </xdr:from>
    <xdr:ext cx="469900" cy="257175"/>
    <xdr:sp macro="" textlink="">
      <xdr:nvSpPr>
        <xdr:cNvPr id="590" name="【保健センター・保健所】&#10;一人当たり面積最小値テキスト"/>
        <xdr:cNvSpPr txBox="1"/>
      </xdr:nvSpPr>
      <xdr:spPr>
        <a:xfrm>
          <a:off x="21610320" y="110407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91" name="直線コネクタ 590"/>
        <xdr:cNvCxnSpPr/>
      </xdr:nvCxnSpPr>
      <xdr:spPr>
        <a:xfrm>
          <a:off x="21488400" y="11037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xdr:rowOff>
    </xdr:from>
    <xdr:ext cx="469900" cy="259080"/>
    <xdr:sp macro="" textlink="">
      <xdr:nvSpPr>
        <xdr:cNvPr id="592" name="【保健センター・保健所】&#10;一人当たり面積最大値テキスト"/>
        <xdr:cNvSpPr txBox="1"/>
      </xdr:nvSpPr>
      <xdr:spPr>
        <a:xfrm>
          <a:off x="21610320" y="926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593" name="直線コネクタ 592"/>
        <xdr:cNvCxnSpPr/>
      </xdr:nvCxnSpPr>
      <xdr:spPr>
        <a:xfrm>
          <a:off x="21488400" y="94945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89535</xdr:rowOff>
    </xdr:from>
    <xdr:ext cx="469900" cy="257175"/>
    <xdr:sp macro="" textlink="">
      <xdr:nvSpPr>
        <xdr:cNvPr id="594" name="【保健センター・保健所】&#10;一人当たり面積平均値テキスト"/>
        <xdr:cNvSpPr txBox="1"/>
      </xdr:nvSpPr>
      <xdr:spPr>
        <a:xfrm>
          <a:off x="21610320" y="105479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66675</xdr:rowOff>
    </xdr:from>
    <xdr:to xmlns:xdr="http://schemas.openxmlformats.org/drawingml/2006/spreadsheetDrawing">
      <xdr:col>116</xdr:col>
      <xdr:colOff>114300</xdr:colOff>
      <xdr:row>62</xdr:row>
      <xdr:rowOff>167640</xdr:rowOff>
    </xdr:to>
    <xdr:sp macro="" textlink="">
      <xdr:nvSpPr>
        <xdr:cNvPr id="595" name="フローチャート: 判断 594"/>
        <xdr:cNvSpPr/>
      </xdr:nvSpPr>
      <xdr:spPr>
        <a:xfrm>
          <a:off x="21521420" y="106965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66675</xdr:rowOff>
    </xdr:from>
    <xdr:to xmlns:xdr="http://schemas.openxmlformats.org/drawingml/2006/spreadsheetDrawing">
      <xdr:col>112</xdr:col>
      <xdr:colOff>38100</xdr:colOff>
      <xdr:row>62</xdr:row>
      <xdr:rowOff>167640</xdr:rowOff>
    </xdr:to>
    <xdr:sp macro="" textlink="">
      <xdr:nvSpPr>
        <xdr:cNvPr id="596" name="フローチャート: 判断 595"/>
        <xdr:cNvSpPr/>
      </xdr:nvSpPr>
      <xdr:spPr>
        <a:xfrm>
          <a:off x="20708620" y="1069657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4445</xdr:rowOff>
    </xdr:to>
    <xdr:sp macro="" textlink="">
      <xdr:nvSpPr>
        <xdr:cNvPr id="597" name="フローチャート: 判断 596"/>
        <xdr:cNvSpPr/>
      </xdr:nvSpPr>
      <xdr:spPr>
        <a:xfrm>
          <a:off x="19839940" y="10704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47625</xdr:rowOff>
    </xdr:from>
    <xdr:to xmlns:xdr="http://schemas.openxmlformats.org/drawingml/2006/spreadsheetDrawing">
      <xdr:col>102</xdr:col>
      <xdr:colOff>165100</xdr:colOff>
      <xdr:row>62</xdr:row>
      <xdr:rowOff>149225</xdr:rowOff>
    </xdr:to>
    <xdr:sp macro="" textlink="">
      <xdr:nvSpPr>
        <xdr:cNvPr id="598" name="フローチャート: 判断 597"/>
        <xdr:cNvSpPr/>
      </xdr:nvSpPr>
      <xdr:spPr>
        <a:xfrm>
          <a:off x="18976340" y="1067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93345</xdr:rowOff>
    </xdr:from>
    <xdr:to xmlns:xdr="http://schemas.openxmlformats.org/drawingml/2006/spreadsheetDrawing">
      <xdr:col>98</xdr:col>
      <xdr:colOff>38100</xdr:colOff>
      <xdr:row>63</xdr:row>
      <xdr:rowOff>24130</xdr:rowOff>
    </xdr:to>
    <xdr:sp macro="" textlink="">
      <xdr:nvSpPr>
        <xdr:cNvPr id="599" name="フローチャート: 判断 598"/>
        <xdr:cNvSpPr/>
      </xdr:nvSpPr>
      <xdr:spPr>
        <a:xfrm>
          <a:off x="18112740" y="1072324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0730" cy="258445"/>
    <xdr:sp macro="" textlink="">
      <xdr:nvSpPr>
        <xdr:cNvPr id="600" name="テキスト ボックス 599"/>
        <xdr:cNvSpPr txBox="1"/>
      </xdr:nvSpPr>
      <xdr:spPr>
        <a:xfrm>
          <a:off x="213868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1" name="テキスト ボックス 600"/>
        <xdr:cNvSpPr txBox="1"/>
      </xdr:nvSpPr>
      <xdr:spPr>
        <a:xfrm>
          <a:off x="2057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730" cy="258445"/>
    <xdr:sp macro="" textlink="">
      <xdr:nvSpPr>
        <xdr:cNvPr id="602" name="テキスト ボックス 601"/>
        <xdr:cNvSpPr txBox="1"/>
      </xdr:nvSpPr>
      <xdr:spPr>
        <a:xfrm>
          <a:off x="1970532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3" name="テキスト ボックス 602"/>
        <xdr:cNvSpPr txBox="1"/>
      </xdr:nvSpPr>
      <xdr:spPr>
        <a:xfrm>
          <a:off x="188417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4" name="テキスト ボックス 603"/>
        <xdr:cNvSpPr txBox="1"/>
      </xdr:nvSpPr>
      <xdr:spPr>
        <a:xfrm>
          <a:off x="179781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66675</xdr:rowOff>
    </xdr:from>
    <xdr:to xmlns:xdr="http://schemas.openxmlformats.org/drawingml/2006/spreadsheetDrawing">
      <xdr:col>116</xdr:col>
      <xdr:colOff>114300</xdr:colOff>
      <xdr:row>63</xdr:row>
      <xdr:rowOff>167640</xdr:rowOff>
    </xdr:to>
    <xdr:sp macro="" textlink="">
      <xdr:nvSpPr>
        <xdr:cNvPr id="605" name="楕円 604"/>
        <xdr:cNvSpPr/>
      </xdr:nvSpPr>
      <xdr:spPr>
        <a:xfrm>
          <a:off x="21521420" y="108680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153035</xdr:rowOff>
    </xdr:from>
    <xdr:ext cx="469900" cy="259080"/>
    <xdr:sp macro="" textlink="">
      <xdr:nvSpPr>
        <xdr:cNvPr id="606" name="【保健センター・保健所】&#10;一人当たり面積該当値テキスト"/>
        <xdr:cNvSpPr txBox="1"/>
      </xdr:nvSpPr>
      <xdr:spPr>
        <a:xfrm>
          <a:off x="21610320" y="10782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66675</xdr:rowOff>
    </xdr:from>
    <xdr:to xmlns:xdr="http://schemas.openxmlformats.org/drawingml/2006/spreadsheetDrawing">
      <xdr:col>112</xdr:col>
      <xdr:colOff>38100</xdr:colOff>
      <xdr:row>63</xdr:row>
      <xdr:rowOff>167640</xdr:rowOff>
    </xdr:to>
    <xdr:sp macro="" textlink="">
      <xdr:nvSpPr>
        <xdr:cNvPr id="607" name="楕円 606"/>
        <xdr:cNvSpPr/>
      </xdr:nvSpPr>
      <xdr:spPr>
        <a:xfrm>
          <a:off x="20708620" y="1086802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118110</xdr:rowOff>
    </xdr:from>
    <xdr:to xmlns:xdr="http://schemas.openxmlformats.org/drawingml/2006/spreadsheetDrawing">
      <xdr:col>116</xdr:col>
      <xdr:colOff>63500</xdr:colOff>
      <xdr:row>63</xdr:row>
      <xdr:rowOff>118110</xdr:rowOff>
    </xdr:to>
    <xdr:cxnSp macro="">
      <xdr:nvCxnSpPr>
        <xdr:cNvPr id="608" name="直線コネクタ 607"/>
        <xdr:cNvCxnSpPr/>
      </xdr:nvCxnSpPr>
      <xdr:spPr>
        <a:xfrm>
          <a:off x="20759420" y="109194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66675</xdr:rowOff>
    </xdr:from>
    <xdr:to xmlns:xdr="http://schemas.openxmlformats.org/drawingml/2006/spreadsheetDrawing">
      <xdr:col>107</xdr:col>
      <xdr:colOff>101600</xdr:colOff>
      <xdr:row>63</xdr:row>
      <xdr:rowOff>167640</xdr:rowOff>
    </xdr:to>
    <xdr:sp macro="" textlink="">
      <xdr:nvSpPr>
        <xdr:cNvPr id="609" name="楕円 608"/>
        <xdr:cNvSpPr/>
      </xdr:nvSpPr>
      <xdr:spPr>
        <a:xfrm>
          <a:off x="19839940" y="108680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118110</xdr:rowOff>
    </xdr:from>
    <xdr:to xmlns:xdr="http://schemas.openxmlformats.org/drawingml/2006/spreadsheetDrawing">
      <xdr:col>111</xdr:col>
      <xdr:colOff>177800</xdr:colOff>
      <xdr:row>63</xdr:row>
      <xdr:rowOff>118110</xdr:rowOff>
    </xdr:to>
    <xdr:cxnSp macro="">
      <xdr:nvCxnSpPr>
        <xdr:cNvPr id="610" name="直線コネクタ 609"/>
        <xdr:cNvCxnSpPr/>
      </xdr:nvCxnSpPr>
      <xdr:spPr>
        <a:xfrm>
          <a:off x="19890740" y="1091946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66675</xdr:rowOff>
    </xdr:from>
    <xdr:to xmlns:xdr="http://schemas.openxmlformats.org/drawingml/2006/spreadsheetDrawing">
      <xdr:col>102</xdr:col>
      <xdr:colOff>165100</xdr:colOff>
      <xdr:row>63</xdr:row>
      <xdr:rowOff>167640</xdr:rowOff>
    </xdr:to>
    <xdr:sp macro="" textlink="">
      <xdr:nvSpPr>
        <xdr:cNvPr id="611" name="楕円 610"/>
        <xdr:cNvSpPr/>
      </xdr:nvSpPr>
      <xdr:spPr>
        <a:xfrm>
          <a:off x="18976340" y="108680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118110</xdr:rowOff>
    </xdr:from>
    <xdr:to xmlns:xdr="http://schemas.openxmlformats.org/drawingml/2006/spreadsheetDrawing">
      <xdr:col>107</xdr:col>
      <xdr:colOff>50800</xdr:colOff>
      <xdr:row>63</xdr:row>
      <xdr:rowOff>118110</xdr:rowOff>
    </xdr:to>
    <xdr:cxnSp macro="">
      <xdr:nvCxnSpPr>
        <xdr:cNvPr id="612" name="直線コネクタ 611"/>
        <xdr:cNvCxnSpPr/>
      </xdr:nvCxnSpPr>
      <xdr:spPr>
        <a:xfrm>
          <a:off x="19027140" y="1091946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70485</xdr:rowOff>
    </xdr:from>
    <xdr:to xmlns:xdr="http://schemas.openxmlformats.org/drawingml/2006/spreadsheetDrawing">
      <xdr:col>98</xdr:col>
      <xdr:colOff>38100</xdr:colOff>
      <xdr:row>64</xdr:row>
      <xdr:rowOff>635</xdr:rowOff>
    </xdr:to>
    <xdr:sp macro="" textlink="">
      <xdr:nvSpPr>
        <xdr:cNvPr id="613" name="楕円 612"/>
        <xdr:cNvSpPr/>
      </xdr:nvSpPr>
      <xdr:spPr>
        <a:xfrm>
          <a:off x="18112740" y="108718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118110</xdr:rowOff>
    </xdr:from>
    <xdr:to xmlns:xdr="http://schemas.openxmlformats.org/drawingml/2006/spreadsheetDrawing">
      <xdr:col>102</xdr:col>
      <xdr:colOff>114300</xdr:colOff>
      <xdr:row>63</xdr:row>
      <xdr:rowOff>121285</xdr:rowOff>
    </xdr:to>
    <xdr:cxnSp macro="">
      <xdr:nvCxnSpPr>
        <xdr:cNvPr id="614" name="直線コネクタ 613"/>
        <xdr:cNvCxnSpPr/>
      </xdr:nvCxnSpPr>
      <xdr:spPr>
        <a:xfrm flipV="1">
          <a:off x="18163540" y="1091946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13335</xdr:rowOff>
    </xdr:from>
    <xdr:ext cx="469900" cy="257810"/>
    <xdr:sp macro="" textlink="">
      <xdr:nvSpPr>
        <xdr:cNvPr id="615" name="n_1aveValue【保健センター・保健所】&#10;一人当たり面積"/>
        <xdr:cNvSpPr txBox="1"/>
      </xdr:nvSpPr>
      <xdr:spPr>
        <a:xfrm>
          <a:off x="20516850" y="104717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21590</xdr:rowOff>
    </xdr:from>
    <xdr:ext cx="468630" cy="259080"/>
    <xdr:sp macro="" textlink="">
      <xdr:nvSpPr>
        <xdr:cNvPr id="616" name="n_2aveValue【保健センター・保健所】&#10;一人当たり面積"/>
        <xdr:cNvSpPr txBox="1"/>
      </xdr:nvSpPr>
      <xdr:spPr>
        <a:xfrm>
          <a:off x="19660870" y="10480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166370</xdr:rowOff>
    </xdr:from>
    <xdr:ext cx="468630" cy="257175"/>
    <xdr:sp macro="" textlink="">
      <xdr:nvSpPr>
        <xdr:cNvPr id="617" name="n_3aveValue【保健センター・保健所】&#10;一人当たり面積"/>
        <xdr:cNvSpPr txBox="1"/>
      </xdr:nvSpPr>
      <xdr:spPr>
        <a:xfrm>
          <a:off x="18797270" y="1045337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40640</xdr:rowOff>
    </xdr:from>
    <xdr:ext cx="469900" cy="258445"/>
    <xdr:sp macro="" textlink="">
      <xdr:nvSpPr>
        <xdr:cNvPr id="618" name="n_4aveValue【保健センター・保健所】&#10;一人当たり面積"/>
        <xdr:cNvSpPr txBox="1"/>
      </xdr:nvSpPr>
      <xdr:spPr>
        <a:xfrm>
          <a:off x="17933670" y="10499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159385</xdr:rowOff>
    </xdr:from>
    <xdr:ext cx="469900" cy="258445"/>
    <xdr:sp macro="" textlink="">
      <xdr:nvSpPr>
        <xdr:cNvPr id="619" name="n_1mainValue【保健センター・保健所】&#10;一人当たり面積"/>
        <xdr:cNvSpPr txBox="1"/>
      </xdr:nvSpPr>
      <xdr:spPr>
        <a:xfrm>
          <a:off x="20516850" y="1096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159385</xdr:rowOff>
    </xdr:from>
    <xdr:ext cx="468630" cy="258445"/>
    <xdr:sp macro="" textlink="">
      <xdr:nvSpPr>
        <xdr:cNvPr id="620" name="n_2mainValue【保健センター・保健所】&#10;一人当たり面積"/>
        <xdr:cNvSpPr txBox="1"/>
      </xdr:nvSpPr>
      <xdr:spPr>
        <a:xfrm>
          <a:off x="19660870" y="109607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159385</xdr:rowOff>
    </xdr:from>
    <xdr:ext cx="468630" cy="258445"/>
    <xdr:sp macro="" textlink="">
      <xdr:nvSpPr>
        <xdr:cNvPr id="621" name="n_3mainValue【保健センター・保健所】&#10;一人当たり面積"/>
        <xdr:cNvSpPr txBox="1"/>
      </xdr:nvSpPr>
      <xdr:spPr>
        <a:xfrm>
          <a:off x="18797270" y="109607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163195</xdr:rowOff>
    </xdr:from>
    <xdr:ext cx="469900" cy="257810"/>
    <xdr:sp macro="" textlink="">
      <xdr:nvSpPr>
        <xdr:cNvPr id="622" name="n_4mainValue【保健センター・保健所】&#10;一人当たり面積"/>
        <xdr:cNvSpPr txBox="1"/>
      </xdr:nvSpPr>
      <xdr:spPr>
        <a:xfrm>
          <a:off x="17933670" y="109645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104140</xdr:rowOff>
    </xdr:to>
    <xdr:sp macro="" textlink="">
      <xdr:nvSpPr>
        <xdr:cNvPr id="623" name="正方形/長方形 622"/>
        <xdr:cNvSpPr/>
      </xdr:nvSpPr>
      <xdr:spPr>
        <a:xfrm>
          <a:off x="12115800" y="11810365"/>
          <a:ext cx="4597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624" name="正方形/長方形 623"/>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625" name="正方形/長方形 624"/>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626" name="正方形/長方形 625"/>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627" name="正方形/長方形 626"/>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628" name="正方形/長方形 627"/>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629" name="正方形/長方形 628"/>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30" name="正方形/長方形 629"/>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7180" cy="229870"/>
    <xdr:sp macro="" textlink="">
      <xdr:nvSpPr>
        <xdr:cNvPr id="631" name="テキスト ボックス 630"/>
        <xdr:cNvSpPr txBox="1"/>
      </xdr:nvSpPr>
      <xdr:spPr>
        <a:xfrm>
          <a:off x="12077700" y="12765405"/>
          <a:ext cx="29718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632" name="直線コネクタ 631"/>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4160"/>
    <xdr:sp macro="" textlink="">
      <xdr:nvSpPr>
        <xdr:cNvPr id="633" name="テキスト ボックス 632"/>
        <xdr:cNvSpPr txBox="1"/>
      </xdr:nvSpPr>
      <xdr:spPr>
        <a:xfrm>
          <a:off x="11663680" y="1509776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116840</xdr:rowOff>
    </xdr:from>
    <xdr:to xmlns:xdr="http://schemas.openxmlformats.org/drawingml/2006/spreadsheetDrawing">
      <xdr:col>89</xdr:col>
      <xdr:colOff>177800</xdr:colOff>
      <xdr:row>86</xdr:row>
      <xdr:rowOff>116840</xdr:rowOff>
    </xdr:to>
    <xdr:cxnSp macro="">
      <xdr:nvCxnSpPr>
        <xdr:cNvPr id="634" name="直線コネクタ 633"/>
        <xdr:cNvCxnSpPr/>
      </xdr:nvCxnSpPr>
      <xdr:spPr>
        <a:xfrm>
          <a:off x="1211580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146685</xdr:rowOff>
    </xdr:from>
    <xdr:ext cx="467360" cy="263525"/>
    <xdr:sp macro="" textlink="">
      <xdr:nvSpPr>
        <xdr:cNvPr id="635" name="テキスト ボックス 634"/>
        <xdr:cNvSpPr txBox="1"/>
      </xdr:nvSpPr>
      <xdr:spPr>
        <a:xfrm>
          <a:off x="11663680" y="1471993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78105</xdr:rowOff>
    </xdr:from>
    <xdr:to xmlns:xdr="http://schemas.openxmlformats.org/drawingml/2006/spreadsheetDrawing">
      <xdr:col>89</xdr:col>
      <xdr:colOff>177800</xdr:colOff>
      <xdr:row>84</xdr:row>
      <xdr:rowOff>78105</xdr:rowOff>
    </xdr:to>
    <xdr:cxnSp macro="">
      <xdr:nvCxnSpPr>
        <xdr:cNvPr id="636" name="直線コネクタ 635"/>
        <xdr:cNvCxnSpPr/>
      </xdr:nvCxnSpPr>
      <xdr:spPr>
        <a:xfrm>
          <a:off x="1211580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107315</xdr:rowOff>
    </xdr:from>
    <xdr:ext cx="403225" cy="264795"/>
    <xdr:sp macro="" textlink="">
      <xdr:nvSpPr>
        <xdr:cNvPr id="637" name="テキスト ボックス 636"/>
        <xdr:cNvSpPr txBox="1"/>
      </xdr:nvSpPr>
      <xdr:spPr>
        <a:xfrm>
          <a:off x="11722735" y="1433766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38735</xdr:rowOff>
    </xdr:from>
    <xdr:to xmlns:xdr="http://schemas.openxmlformats.org/drawingml/2006/spreadsheetDrawing">
      <xdr:col>89</xdr:col>
      <xdr:colOff>177800</xdr:colOff>
      <xdr:row>82</xdr:row>
      <xdr:rowOff>38735</xdr:rowOff>
    </xdr:to>
    <xdr:cxnSp macro="">
      <xdr:nvCxnSpPr>
        <xdr:cNvPr id="638" name="直線コネクタ 637"/>
        <xdr:cNvCxnSpPr/>
      </xdr:nvCxnSpPr>
      <xdr:spPr>
        <a:xfrm>
          <a:off x="1211580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68580</xdr:rowOff>
    </xdr:from>
    <xdr:ext cx="403225" cy="264795"/>
    <xdr:sp macro="" textlink="">
      <xdr:nvSpPr>
        <xdr:cNvPr id="639" name="テキスト ボックス 638"/>
        <xdr:cNvSpPr txBox="1"/>
      </xdr:nvSpPr>
      <xdr:spPr>
        <a:xfrm>
          <a:off x="11722735" y="13956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0" name="直線コネクタ 639"/>
        <xdr:cNvCxnSpPr/>
      </xdr:nvCxnSpPr>
      <xdr:spPr>
        <a:xfrm>
          <a:off x="1211580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29845</xdr:rowOff>
    </xdr:from>
    <xdr:ext cx="403225" cy="264160"/>
    <xdr:sp macro="" textlink="">
      <xdr:nvSpPr>
        <xdr:cNvPr id="641" name="テキスト ボックス 640"/>
        <xdr:cNvSpPr txBox="1"/>
      </xdr:nvSpPr>
      <xdr:spPr>
        <a:xfrm>
          <a:off x="11722735" y="1357439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136525</xdr:rowOff>
    </xdr:from>
    <xdr:to xmlns:xdr="http://schemas.openxmlformats.org/drawingml/2006/spreadsheetDrawing">
      <xdr:col>89</xdr:col>
      <xdr:colOff>177800</xdr:colOff>
      <xdr:row>77</xdr:row>
      <xdr:rowOff>136525</xdr:rowOff>
    </xdr:to>
    <xdr:cxnSp macro="">
      <xdr:nvCxnSpPr>
        <xdr:cNvPr id="642" name="直線コネクタ 641"/>
        <xdr:cNvCxnSpPr/>
      </xdr:nvCxnSpPr>
      <xdr:spPr>
        <a:xfrm>
          <a:off x="1211580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166370</xdr:rowOff>
    </xdr:from>
    <xdr:ext cx="339090" cy="263525"/>
    <xdr:sp macro="" textlink="">
      <xdr:nvSpPr>
        <xdr:cNvPr id="643" name="テキスト ボックス 642"/>
        <xdr:cNvSpPr txBox="1"/>
      </xdr:nvSpPr>
      <xdr:spPr>
        <a:xfrm>
          <a:off x="11786870" y="13196570"/>
          <a:ext cx="339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644" name="直線コネクタ 643"/>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45" name="【消防施設】&#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136525</xdr:rowOff>
    </xdr:from>
    <xdr:to xmlns:xdr="http://schemas.openxmlformats.org/drawingml/2006/spreadsheetDrawing">
      <xdr:col>85</xdr:col>
      <xdr:colOff>126365</xdr:colOff>
      <xdr:row>85</xdr:row>
      <xdr:rowOff>32385</xdr:rowOff>
    </xdr:to>
    <xdr:cxnSp macro="">
      <xdr:nvCxnSpPr>
        <xdr:cNvPr id="646" name="直線コネクタ 645"/>
        <xdr:cNvCxnSpPr/>
      </xdr:nvCxnSpPr>
      <xdr:spPr>
        <a:xfrm flipV="1">
          <a:off x="15887065" y="13338175"/>
          <a:ext cx="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36195</xdr:rowOff>
    </xdr:from>
    <xdr:ext cx="469900" cy="264160"/>
    <xdr:sp macro="" textlink="">
      <xdr:nvSpPr>
        <xdr:cNvPr id="647" name="【消防施設】&#10;有形固定資産減価償却率最小値テキスト"/>
        <xdr:cNvSpPr txBox="1"/>
      </xdr:nvSpPr>
      <xdr:spPr>
        <a:xfrm>
          <a:off x="15925800" y="146094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32385</xdr:rowOff>
    </xdr:from>
    <xdr:to xmlns:xdr="http://schemas.openxmlformats.org/drawingml/2006/spreadsheetDrawing">
      <xdr:col>86</xdr:col>
      <xdr:colOff>25400</xdr:colOff>
      <xdr:row>85</xdr:row>
      <xdr:rowOff>32385</xdr:rowOff>
    </xdr:to>
    <xdr:cxnSp macro="">
      <xdr:nvCxnSpPr>
        <xdr:cNvPr id="648" name="直線コネクタ 647"/>
        <xdr:cNvCxnSpPr/>
      </xdr:nvCxnSpPr>
      <xdr:spPr>
        <a:xfrm>
          <a:off x="15798800" y="14605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81915</xdr:rowOff>
    </xdr:from>
    <xdr:ext cx="340360" cy="264795"/>
    <xdr:sp macro="" textlink="">
      <xdr:nvSpPr>
        <xdr:cNvPr id="649" name="【消防施設】&#10;有形固定資産減価償却率最大値テキスト"/>
        <xdr:cNvSpPr txBox="1"/>
      </xdr:nvSpPr>
      <xdr:spPr>
        <a:xfrm>
          <a:off x="15925800" y="13112115"/>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136525</xdr:rowOff>
    </xdr:from>
    <xdr:to xmlns:xdr="http://schemas.openxmlformats.org/drawingml/2006/spreadsheetDrawing">
      <xdr:col>86</xdr:col>
      <xdr:colOff>25400</xdr:colOff>
      <xdr:row>77</xdr:row>
      <xdr:rowOff>136525</xdr:rowOff>
    </xdr:to>
    <xdr:cxnSp macro="">
      <xdr:nvCxnSpPr>
        <xdr:cNvPr id="650" name="直線コネクタ 649"/>
        <xdr:cNvCxnSpPr/>
      </xdr:nvCxnSpPr>
      <xdr:spPr>
        <a:xfrm>
          <a:off x="15798800" y="13338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36195</xdr:rowOff>
    </xdr:from>
    <xdr:ext cx="405130" cy="264160"/>
    <xdr:sp macro="" textlink="">
      <xdr:nvSpPr>
        <xdr:cNvPr id="651" name="【消防施設】&#10;有形固定資産減価償却率平均値テキスト"/>
        <xdr:cNvSpPr txBox="1"/>
      </xdr:nvSpPr>
      <xdr:spPr>
        <a:xfrm>
          <a:off x="15925800" y="1392364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116840</xdr:rowOff>
    </xdr:to>
    <xdr:sp macro="" textlink="">
      <xdr:nvSpPr>
        <xdr:cNvPr id="652" name="フローチャート: 判断 651"/>
        <xdr:cNvSpPr/>
      </xdr:nvSpPr>
      <xdr:spPr>
        <a:xfrm>
          <a:off x="15836900" y="140716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168910</xdr:rowOff>
    </xdr:from>
    <xdr:to xmlns:xdr="http://schemas.openxmlformats.org/drawingml/2006/spreadsheetDrawing">
      <xdr:col>81</xdr:col>
      <xdr:colOff>101600</xdr:colOff>
      <xdr:row>82</xdr:row>
      <xdr:rowOff>97790</xdr:rowOff>
    </xdr:to>
    <xdr:sp macro="" textlink="">
      <xdr:nvSpPr>
        <xdr:cNvPr id="653" name="フローチャート: 判断 652"/>
        <xdr:cNvSpPr/>
      </xdr:nvSpPr>
      <xdr:spPr>
        <a:xfrm>
          <a:off x="15019020" y="14056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171450</xdr:rowOff>
    </xdr:from>
    <xdr:to xmlns:xdr="http://schemas.openxmlformats.org/drawingml/2006/spreadsheetDrawing">
      <xdr:col>76</xdr:col>
      <xdr:colOff>165100</xdr:colOff>
      <xdr:row>82</xdr:row>
      <xdr:rowOff>100330</xdr:rowOff>
    </xdr:to>
    <xdr:sp macro="" textlink="">
      <xdr:nvSpPr>
        <xdr:cNvPr id="654" name="フローチャート: 判断 653"/>
        <xdr:cNvSpPr/>
      </xdr:nvSpPr>
      <xdr:spPr>
        <a:xfrm>
          <a:off x="14155420" y="14058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8255</xdr:rowOff>
    </xdr:from>
    <xdr:to xmlns:xdr="http://schemas.openxmlformats.org/drawingml/2006/spreadsheetDrawing">
      <xdr:col>72</xdr:col>
      <xdr:colOff>38100</xdr:colOff>
      <xdr:row>82</xdr:row>
      <xdr:rowOff>111760</xdr:rowOff>
    </xdr:to>
    <xdr:sp macro="" textlink="">
      <xdr:nvSpPr>
        <xdr:cNvPr id="655" name="フローチャート: 判断 654"/>
        <xdr:cNvSpPr/>
      </xdr:nvSpPr>
      <xdr:spPr>
        <a:xfrm>
          <a:off x="13291820" y="140671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22225</xdr:rowOff>
    </xdr:from>
    <xdr:to xmlns:xdr="http://schemas.openxmlformats.org/drawingml/2006/spreadsheetDrawing">
      <xdr:col>67</xdr:col>
      <xdr:colOff>101600</xdr:colOff>
      <xdr:row>82</xdr:row>
      <xdr:rowOff>125730</xdr:rowOff>
    </xdr:to>
    <xdr:sp macro="" textlink="">
      <xdr:nvSpPr>
        <xdr:cNvPr id="656" name="フローチャート: 判断 655"/>
        <xdr:cNvSpPr/>
      </xdr:nvSpPr>
      <xdr:spPr>
        <a:xfrm>
          <a:off x="12423140" y="140811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657" name="テキスト ボックス 656"/>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0730" cy="265430"/>
    <xdr:sp macro="" textlink="">
      <xdr:nvSpPr>
        <xdr:cNvPr id="658" name="テキスト ボックス 657"/>
        <xdr:cNvSpPr txBox="1"/>
      </xdr:nvSpPr>
      <xdr:spPr>
        <a:xfrm>
          <a:off x="1488440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659" name="テキスト ボックス 658"/>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660" name="テキスト ボックス 659"/>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0730" cy="265430"/>
    <xdr:sp macro="" textlink="">
      <xdr:nvSpPr>
        <xdr:cNvPr id="661" name="テキスト ボックス 660"/>
        <xdr:cNvSpPr txBox="1"/>
      </xdr:nvSpPr>
      <xdr:spPr>
        <a:xfrm>
          <a:off x="1228852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143510</xdr:rowOff>
    </xdr:to>
    <xdr:sp macro="" textlink="">
      <xdr:nvSpPr>
        <xdr:cNvPr id="662" name="楕円 661"/>
        <xdr:cNvSpPr/>
      </xdr:nvSpPr>
      <xdr:spPr>
        <a:xfrm>
          <a:off x="15836900" y="140976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16510</xdr:rowOff>
    </xdr:from>
    <xdr:ext cx="405130" cy="264795"/>
    <xdr:sp macro="" textlink="">
      <xdr:nvSpPr>
        <xdr:cNvPr id="663" name="【消防施設】&#10;有形固定資産減価償却率該当値テキスト"/>
        <xdr:cNvSpPr txBox="1"/>
      </xdr:nvSpPr>
      <xdr:spPr>
        <a:xfrm>
          <a:off x="15925800" y="1407541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167640</xdr:rowOff>
    </xdr:from>
    <xdr:to xmlns:xdr="http://schemas.openxmlformats.org/drawingml/2006/spreadsheetDrawing">
      <xdr:col>81</xdr:col>
      <xdr:colOff>101600</xdr:colOff>
      <xdr:row>82</xdr:row>
      <xdr:rowOff>95885</xdr:rowOff>
    </xdr:to>
    <xdr:sp macro="" textlink="">
      <xdr:nvSpPr>
        <xdr:cNvPr id="664" name="楕円 663"/>
        <xdr:cNvSpPr/>
      </xdr:nvSpPr>
      <xdr:spPr>
        <a:xfrm>
          <a:off x="15019020" y="14055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44450</xdr:rowOff>
    </xdr:from>
    <xdr:to xmlns:xdr="http://schemas.openxmlformats.org/drawingml/2006/spreadsheetDrawing">
      <xdr:col>85</xdr:col>
      <xdr:colOff>127000</xdr:colOff>
      <xdr:row>82</xdr:row>
      <xdr:rowOff>90805</xdr:rowOff>
    </xdr:to>
    <xdr:cxnSp macro="">
      <xdr:nvCxnSpPr>
        <xdr:cNvPr id="665" name="直線コネクタ 664"/>
        <xdr:cNvCxnSpPr/>
      </xdr:nvCxnSpPr>
      <xdr:spPr>
        <a:xfrm>
          <a:off x="15069820" y="14103350"/>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123825</xdr:rowOff>
    </xdr:to>
    <xdr:sp macro="" textlink="">
      <xdr:nvSpPr>
        <xdr:cNvPr id="666" name="楕円 665"/>
        <xdr:cNvSpPr/>
      </xdr:nvSpPr>
      <xdr:spPr>
        <a:xfrm>
          <a:off x="14155420" y="140785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44450</xdr:rowOff>
    </xdr:from>
    <xdr:to xmlns:xdr="http://schemas.openxmlformats.org/drawingml/2006/spreadsheetDrawing">
      <xdr:col>81</xdr:col>
      <xdr:colOff>50800</xdr:colOff>
      <xdr:row>82</xdr:row>
      <xdr:rowOff>71120</xdr:rowOff>
    </xdr:to>
    <xdr:cxnSp macro="">
      <xdr:nvCxnSpPr>
        <xdr:cNvPr id="667" name="直線コネクタ 666"/>
        <xdr:cNvCxnSpPr/>
      </xdr:nvCxnSpPr>
      <xdr:spPr>
        <a:xfrm flipV="1">
          <a:off x="14206220" y="1410335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161925</xdr:rowOff>
    </xdr:from>
    <xdr:to xmlns:xdr="http://schemas.openxmlformats.org/drawingml/2006/spreadsheetDrawing">
      <xdr:col>72</xdr:col>
      <xdr:colOff>38100</xdr:colOff>
      <xdr:row>82</xdr:row>
      <xdr:rowOff>90805</xdr:rowOff>
    </xdr:to>
    <xdr:sp macro="" textlink="">
      <xdr:nvSpPr>
        <xdr:cNvPr id="668" name="楕円 667"/>
        <xdr:cNvSpPr/>
      </xdr:nvSpPr>
      <xdr:spPr>
        <a:xfrm>
          <a:off x="13291820" y="140493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38735</xdr:rowOff>
    </xdr:from>
    <xdr:to xmlns:xdr="http://schemas.openxmlformats.org/drawingml/2006/spreadsheetDrawing">
      <xdr:col>76</xdr:col>
      <xdr:colOff>114300</xdr:colOff>
      <xdr:row>82</xdr:row>
      <xdr:rowOff>71120</xdr:rowOff>
    </xdr:to>
    <xdr:cxnSp macro="">
      <xdr:nvCxnSpPr>
        <xdr:cNvPr id="669" name="直線コネクタ 668"/>
        <xdr:cNvCxnSpPr/>
      </xdr:nvCxnSpPr>
      <xdr:spPr>
        <a:xfrm>
          <a:off x="13342620" y="1409763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20955</xdr:rowOff>
    </xdr:from>
    <xdr:to xmlns:xdr="http://schemas.openxmlformats.org/drawingml/2006/spreadsheetDrawing">
      <xdr:col>67</xdr:col>
      <xdr:colOff>101600</xdr:colOff>
      <xdr:row>82</xdr:row>
      <xdr:rowOff>124460</xdr:rowOff>
    </xdr:to>
    <xdr:sp macro="" textlink="">
      <xdr:nvSpPr>
        <xdr:cNvPr id="670" name="楕円 669"/>
        <xdr:cNvSpPr/>
      </xdr:nvSpPr>
      <xdr:spPr>
        <a:xfrm>
          <a:off x="12423140" y="140798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38735</xdr:rowOff>
    </xdr:from>
    <xdr:to xmlns:xdr="http://schemas.openxmlformats.org/drawingml/2006/spreadsheetDrawing">
      <xdr:col>71</xdr:col>
      <xdr:colOff>177800</xdr:colOff>
      <xdr:row>82</xdr:row>
      <xdr:rowOff>72390</xdr:rowOff>
    </xdr:to>
    <xdr:cxnSp macro="">
      <xdr:nvCxnSpPr>
        <xdr:cNvPr id="671" name="直線コネクタ 670"/>
        <xdr:cNvCxnSpPr/>
      </xdr:nvCxnSpPr>
      <xdr:spPr>
        <a:xfrm flipV="1">
          <a:off x="12473940" y="14097635"/>
          <a:ext cx="8686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88265</xdr:rowOff>
    </xdr:from>
    <xdr:ext cx="405130" cy="263525"/>
    <xdr:sp macro="" textlink="">
      <xdr:nvSpPr>
        <xdr:cNvPr id="672" name="n_1aveValue【消防施設】&#10;有形固定資産減価償却率"/>
        <xdr:cNvSpPr txBox="1"/>
      </xdr:nvSpPr>
      <xdr:spPr>
        <a:xfrm>
          <a:off x="14859635" y="1414716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116840</xdr:rowOff>
    </xdr:from>
    <xdr:ext cx="403860" cy="264795"/>
    <xdr:sp macro="" textlink="">
      <xdr:nvSpPr>
        <xdr:cNvPr id="673" name="n_2aveValue【消防施設】&#10;有形固定資産減価償却率"/>
        <xdr:cNvSpPr txBox="1"/>
      </xdr:nvSpPr>
      <xdr:spPr>
        <a:xfrm>
          <a:off x="14008735" y="1383284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102870</xdr:rowOff>
    </xdr:from>
    <xdr:ext cx="403860" cy="264795"/>
    <xdr:sp macro="" textlink="">
      <xdr:nvSpPr>
        <xdr:cNvPr id="674" name="n_3aveValue【消防施設】&#10;有形固定資産減価償却率"/>
        <xdr:cNvSpPr txBox="1"/>
      </xdr:nvSpPr>
      <xdr:spPr>
        <a:xfrm>
          <a:off x="13145135" y="1416177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116840</xdr:rowOff>
    </xdr:from>
    <xdr:ext cx="405130" cy="264795"/>
    <xdr:sp macro="" textlink="">
      <xdr:nvSpPr>
        <xdr:cNvPr id="675" name="n_4aveValue【消防施設】&#10;有形固定資産減価償却率"/>
        <xdr:cNvSpPr txBox="1"/>
      </xdr:nvSpPr>
      <xdr:spPr>
        <a:xfrm>
          <a:off x="12276455" y="141757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113030</xdr:rowOff>
    </xdr:from>
    <xdr:ext cx="405130" cy="263525"/>
    <xdr:sp macro="" textlink="">
      <xdr:nvSpPr>
        <xdr:cNvPr id="676" name="n_1mainValue【消防施設】&#10;有形固定資産減価償却率"/>
        <xdr:cNvSpPr txBox="1"/>
      </xdr:nvSpPr>
      <xdr:spPr>
        <a:xfrm>
          <a:off x="14859635" y="1382903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114300</xdr:rowOff>
    </xdr:from>
    <xdr:ext cx="403860" cy="264795"/>
    <xdr:sp macro="" textlink="">
      <xdr:nvSpPr>
        <xdr:cNvPr id="677" name="n_2mainValue【消防施設】&#10;有形固定資産減価償却率"/>
        <xdr:cNvSpPr txBox="1"/>
      </xdr:nvSpPr>
      <xdr:spPr>
        <a:xfrm>
          <a:off x="14008735" y="1417320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107315</xdr:rowOff>
    </xdr:from>
    <xdr:ext cx="403860" cy="264795"/>
    <xdr:sp macro="" textlink="">
      <xdr:nvSpPr>
        <xdr:cNvPr id="678" name="n_3mainValue【消防施設】&#10;有形固定資産減価償却率"/>
        <xdr:cNvSpPr txBox="1"/>
      </xdr:nvSpPr>
      <xdr:spPr>
        <a:xfrm>
          <a:off x="13145135" y="1382331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141605</xdr:rowOff>
    </xdr:from>
    <xdr:ext cx="405130" cy="265430"/>
    <xdr:sp macro="" textlink="">
      <xdr:nvSpPr>
        <xdr:cNvPr id="679" name="n_4mainValue【消防施設】&#10;有形固定資産減価償却率"/>
        <xdr:cNvSpPr txBox="1"/>
      </xdr:nvSpPr>
      <xdr:spPr>
        <a:xfrm>
          <a:off x="12276455" y="1385760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104140</xdr:rowOff>
    </xdr:to>
    <xdr:sp macro="" textlink="">
      <xdr:nvSpPr>
        <xdr:cNvPr id="680" name="正方形/長方形 679"/>
        <xdr:cNvSpPr/>
      </xdr:nvSpPr>
      <xdr:spPr>
        <a:xfrm>
          <a:off x="17800320" y="11810365"/>
          <a:ext cx="460248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681" name="正方形/長方形 680"/>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682" name="正方形/長方形 681"/>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683" name="正方形/長方形 682"/>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684" name="正方形/長方形 683"/>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685" name="正方形/長方形 684"/>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686" name="正方形/長方形 685"/>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87" name="正方形/長方形 686"/>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29870"/>
    <xdr:sp macro="" textlink="">
      <xdr:nvSpPr>
        <xdr:cNvPr id="688" name="テキスト ボックス 687"/>
        <xdr:cNvSpPr txBox="1"/>
      </xdr:nvSpPr>
      <xdr:spPr>
        <a:xfrm>
          <a:off x="17767300" y="1276540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689" name="直線コネクタ 688"/>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116840</xdr:rowOff>
    </xdr:from>
    <xdr:to xmlns:xdr="http://schemas.openxmlformats.org/drawingml/2006/spreadsheetDrawing">
      <xdr:col>120</xdr:col>
      <xdr:colOff>114300</xdr:colOff>
      <xdr:row>86</xdr:row>
      <xdr:rowOff>116840</xdr:rowOff>
    </xdr:to>
    <xdr:cxnSp macro="">
      <xdr:nvCxnSpPr>
        <xdr:cNvPr id="690" name="直線コネクタ 689"/>
        <xdr:cNvCxnSpPr/>
      </xdr:nvCxnSpPr>
      <xdr:spPr>
        <a:xfrm>
          <a:off x="1780032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146685</xdr:rowOff>
    </xdr:from>
    <xdr:ext cx="467360" cy="263525"/>
    <xdr:sp macro="" textlink="">
      <xdr:nvSpPr>
        <xdr:cNvPr id="691" name="テキスト ボックス 690"/>
        <xdr:cNvSpPr txBox="1"/>
      </xdr:nvSpPr>
      <xdr:spPr>
        <a:xfrm>
          <a:off x="17348200" y="1471993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78105</xdr:rowOff>
    </xdr:from>
    <xdr:to xmlns:xdr="http://schemas.openxmlformats.org/drawingml/2006/spreadsheetDrawing">
      <xdr:col>120</xdr:col>
      <xdr:colOff>114300</xdr:colOff>
      <xdr:row>84</xdr:row>
      <xdr:rowOff>78105</xdr:rowOff>
    </xdr:to>
    <xdr:cxnSp macro="">
      <xdr:nvCxnSpPr>
        <xdr:cNvPr id="692" name="直線コネクタ 691"/>
        <xdr:cNvCxnSpPr/>
      </xdr:nvCxnSpPr>
      <xdr:spPr>
        <a:xfrm>
          <a:off x="1780032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107315</xdr:rowOff>
    </xdr:from>
    <xdr:ext cx="467360" cy="264795"/>
    <xdr:sp macro="" textlink="">
      <xdr:nvSpPr>
        <xdr:cNvPr id="693" name="テキスト ボックス 692"/>
        <xdr:cNvSpPr txBox="1"/>
      </xdr:nvSpPr>
      <xdr:spPr>
        <a:xfrm>
          <a:off x="17348200" y="14337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38735</xdr:rowOff>
    </xdr:from>
    <xdr:to xmlns:xdr="http://schemas.openxmlformats.org/drawingml/2006/spreadsheetDrawing">
      <xdr:col>120</xdr:col>
      <xdr:colOff>114300</xdr:colOff>
      <xdr:row>82</xdr:row>
      <xdr:rowOff>38735</xdr:rowOff>
    </xdr:to>
    <xdr:cxnSp macro="">
      <xdr:nvCxnSpPr>
        <xdr:cNvPr id="694" name="直線コネクタ 693"/>
        <xdr:cNvCxnSpPr/>
      </xdr:nvCxnSpPr>
      <xdr:spPr>
        <a:xfrm>
          <a:off x="1780032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68580</xdr:rowOff>
    </xdr:from>
    <xdr:ext cx="467360" cy="264795"/>
    <xdr:sp macro="" textlink="">
      <xdr:nvSpPr>
        <xdr:cNvPr id="695" name="テキスト ボックス 694"/>
        <xdr:cNvSpPr txBox="1"/>
      </xdr:nvSpPr>
      <xdr:spPr>
        <a:xfrm>
          <a:off x="17348200" y="13956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6" name="直線コネクタ 695"/>
        <xdr:cNvCxnSpPr/>
      </xdr:nvCxnSpPr>
      <xdr:spPr>
        <a:xfrm>
          <a:off x="1780032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29845</xdr:rowOff>
    </xdr:from>
    <xdr:ext cx="467360" cy="264160"/>
    <xdr:sp macro="" textlink="">
      <xdr:nvSpPr>
        <xdr:cNvPr id="697" name="テキスト ボックス 696"/>
        <xdr:cNvSpPr txBox="1"/>
      </xdr:nvSpPr>
      <xdr:spPr>
        <a:xfrm>
          <a:off x="17348200" y="135743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136525</xdr:rowOff>
    </xdr:from>
    <xdr:to xmlns:xdr="http://schemas.openxmlformats.org/drawingml/2006/spreadsheetDrawing">
      <xdr:col>120</xdr:col>
      <xdr:colOff>114300</xdr:colOff>
      <xdr:row>77</xdr:row>
      <xdr:rowOff>136525</xdr:rowOff>
    </xdr:to>
    <xdr:cxnSp macro="">
      <xdr:nvCxnSpPr>
        <xdr:cNvPr id="698" name="直線コネクタ 697"/>
        <xdr:cNvCxnSpPr/>
      </xdr:nvCxnSpPr>
      <xdr:spPr>
        <a:xfrm>
          <a:off x="1780032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166370</xdr:rowOff>
    </xdr:from>
    <xdr:ext cx="467360" cy="263525"/>
    <xdr:sp macro="" textlink="">
      <xdr:nvSpPr>
        <xdr:cNvPr id="699" name="テキスト ボックス 698"/>
        <xdr:cNvSpPr txBox="1"/>
      </xdr:nvSpPr>
      <xdr:spPr>
        <a:xfrm>
          <a:off x="17348200" y="1319657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700" name="直線コネクタ 699"/>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701" name="テキスト ボックス 700"/>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02" name="【消防施設】&#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78105</xdr:rowOff>
    </xdr:from>
    <xdr:to xmlns:xdr="http://schemas.openxmlformats.org/drawingml/2006/spreadsheetDrawing">
      <xdr:col>116</xdr:col>
      <xdr:colOff>62865</xdr:colOff>
      <xdr:row>86</xdr:row>
      <xdr:rowOff>100330</xdr:rowOff>
    </xdr:to>
    <xdr:cxnSp macro="">
      <xdr:nvCxnSpPr>
        <xdr:cNvPr id="703" name="直線コネクタ 702"/>
        <xdr:cNvCxnSpPr/>
      </xdr:nvCxnSpPr>
      <xdr:spPr>
        <a:xfrm flipV="1">
          <a:off x="21571585" y="14137005"/>
          <a:ext cx="0" cy="708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104140</xdr:rowOff>
    </xdr:from>
    <xdr:ext cx="469900" cy="264795"/>
    <xdr:sp macro="" textlink="">
      <xdr:nvSpPr>
        <xdr:cNvPr id="704" name="【消防施設】&#10;一人当たり面積最小値テキスト"/>
        <xdr:cNvSpPr txBox="1"/>
      </xdr:nvSpPr>
      <xdr:spPr>
        <a:xfrm>
          <a:off x="21610320" y="148488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100330</xdr:rowOff>
    </xdr:from>
    <xdr:to xmlns:xdr="http://schemas.openxmlformats.org/drawingml/2006/spreadsheetDrawing">
      <xdr:col>116</xdr:col>
      <xdr:colOff>152400</xdr:colOff>
      <xdr:row>86</xdr:row>
      <xdr:rowOff>100330</xdr:rowOff>
    </xdr:to>
    <xdr:cxnSp macro="">
      <xdr:nvCxnSpPr>
        <xdr:cNvPr id="705" name="直線コネクタ 704"/>
        <xdr:cNvCxnSpPr/>
      </xdr:nvCxnSpPr>
      <xdr:spPr>
        <a:xfrm>
          <a:off x="21488400" y="1484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23495</xdr:rowOff>
    </xdr:from>
    <xdr:ext cx="469900" cy="264795"/>
    <xdr:sp macro="" textlink="">
      <xdr:nvSpPr>
        <xdr:cNvPr id="706" name="【消防施設】&#10;一人当たり面積最大値テキスト"/>
        <xdr:cNvSpPr txBox="1"/>
      </xdr:nvSpPr>
      <xdr:spPr>
        <a:xfrm>
          <a:off x="21610320" y="139109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78105</xdr:rowOff>
    </xdr:from>
    <xdr:to xmlns:xdr="http://schemas.openxmlformats.org/drawingml/2006/spreadsheetDrawing">
      <xdr:col>116</xdr:col>
      <xdr:colOff>152400</xdr:colOff>
      <xdr:row>82</xdr:row>
      <xdr:rowOff>78105</xdr:rowOff>
    </xdr:to>
    <xdr:cxnSp macro="">
      <xdr:nvCxnSpPr>
        <xdr:cNvPr id="707" name="直線コネクタ 706"/>
        <xdr:cNvCxnSpPr/>
      </xdr:nvCxnSpPr>
      <xdr:spPr>
        <a:xfrm>
          <a:off x="21488400" y="14137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137795</xdr:rowOff>
    </xdr:from>
    <xdr:ext cx="469900" cy="264795"/>
    <xdr:sp macro="" textlink="">
      <xdr:nvSpPr>
        <xdr:cNvPr id="708" name="【消防施設】&#10;一人当たり面積平均値テキスト"/>
        <xdr:cNvSpPr txBox="1"/>
      </xdr:nvSpPr>
      <xdr:spPr>
        <a:xfrm>
          <a:off x="21610320" y="1453959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114300</xdr:rowOff>
    </xdr:from>
    <xdr:to xmlns:xdr="http://schemas.openxmlformats.org/drawingml/2006/spreadsheetDrawing">
      <xdr:col>116</xdr:col>
      <xdr:colOff>114300</xdr:colOff>
      <xdr:row>86</xdr:row>
      <xdr:rowOff>43180</xdr:rowOff>
    </xdr:to>
    <xdr:sp macro="" textlink="">
      <xdr:nvSpPr>
        <xdr:cNvPr id="709" name="フローチャート: 判断 708"/>
        <xdr:cNvSpPr/>
      </xdr:nvSpPr>
      <xdr:spPr>
        <a:xfrm>
          <a:off x="21521420" y="146875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115570</xdr:rowOff>
    </xdr:from>
    <xdr:to xmlns:xdr="http://schemas.openxmlformats.org/drawingml/2006/spreadsheetDrawing">
      <xdr:col>112</xdr:col>
      <xdr:colOff>38100</xdr:colOff>
      <xdr:row>86</xdr:row>
      <xdr:rowOff>44450</xdr:rowOff>
    </xdr:to>
    <xdr:sp macro="" textlink="">
      <xdr:nvSpPr>
        <xdr:cNvPr id="710" name="フローチャート: 判断 709"/>
        <xdr:cNvSpPr/>
      </xdr:nvSpPr>
      <xdr:spPr>
        <a:xfrm>
          <a:off x="20708620" y="146888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149860</xdr:rowOff>
    </xdr:from>
    <xdr:to xmlns:xdr="http://schemas.openxmlformats.org/drawingml/2006/spreadsheetDrawing">
      <xdr:col>107</xdr:col>
      <xdr:colOff>101600</xdr:colOff>
      <xdr:row>78</xdr:row>
      <xdr:rowOff>78740</xdr:rowOff>
    </xdr:to>
    <xdr:sp macro="" textlink="">
      <xdr:nvSpPr>
        <xdr:cNvPr id="711" name="フローチャート: 判断 710"/>
        <xdr:cNvSpPr/>
      </xdr:nvSpPr>
      <xdr:spPr>
        <a:xfrm>
          <a:off x="19839940" y="133515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134620</xdr:rowOff>
    </xdr:from>
    <xdr:to xmlns:xdr="http://schemas.openxmlformats.org/drawingml/2006/spreadsheetDrawing">
      <xdr:col>102</xdr:col>
      <xdr:colOff>165100</xdr:colOff>
      <xdr:row>86</xdr:row>
      <xdr:rowOff>63500</xdr:rowOff>
    </xdr:to>
    <xdr:sp macro="" textlink="">
      <xdr:nvSpPr>
        <xdr:cNvPr id="712" name="フローチャート: 判断 711"/>
        <xdr:cNvSpPr/>
      </xdr:nvSpPr>
      <xdr:spPr>
        <a:xfrm>
          <a:off x="18976340" y="147078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135890</xdr:rowOff>
    </xdr:from>
    <xdr:to xmlns:xdr="http://schemas.openxmlformats.org/drawingml/2006/spreadsheetDrawing">
      <xdr:col>98</xdr:col>
      <xdr:colOff>38100</xdr:colOff>
      <xdr:row>86</xdr:row>
      <xdr:rowOff>64770</xdr:rowOff>
    </xdr:to>
    <xdr:sp macro="" textlink="">
      <xdr:nvSpPr>
        <xdr:cNvPr id="713" name="フローチャート: 判断 712"/>
        <xdr:cNvSpPr/>
      </xdr:nvSpPr>
      <xdr:spPr>
        <a:xfrm>
          <a:off x="18112740" y="147091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0730" cy="265430"/>
    <xdr:sp macro="" textlink="">
      <xdr:nvSpPr>
        <xdr:cNvPr id="714" name="テキスト ボックス 713"/>
        <xdr:cNvSpPr txBox="1"/>
      </xdr:nvSpPr>
      <xdr:spPr>
        <a:xfrm>
          <a:off x="2138680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715" name="テキスト ボックス 714"/>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0730" cy="265430"/>
    <xdr:sp macro="" textlink="">
      <xdr:nvSpPr>
        <xdr:cNvPr id="716" name="テキスト ボックス 715"/>
        <xdr:cNvSpPr txBox="1"/>
      </xdr:nvSpPr>
      <xdr:spPr>
        <a:xfrm>
          <a:off x="19705320" y="152406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717" name="テキスト ボックス 716"/>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718" name="テキスト ボックス 717"/>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132080</xdr:rowOff>
    </xdr:from>
    <xdr:to xmlns:xdr="http://schemas.openxmlformats.org/drawingml/2006/spreadsheetDrawing">
      <xdr:col>116</xdr:col>
      <xdr:colOff>114300</xdr:colOff>
      <xdr:row>86</xdr:row>
      <xdr:rowOff>60325</xdr:rowOff>
    </xdr:to>
    <xdr:sp macro="" textlink="">
      <xdr:nvSpPr>
        <xdr:cNvPr id="719" name="楕円 718"/>
        <xdr:cNvSpPr/>
      </xdr:nvSpPr>
      <xdr:spPr>
        <a:xfrm>
          <a:off x="21521420" y="14705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92075</xdr:rowOff>
    </xdr:from>
    <xdr:ext cx="469900" cy="264160"/>
    <xdr:sp macro="" textlink="">
      <xdr:nvSpPr>
        <xdr:cNvPr id="720" name="【消防施設】&#10;一人当たり面積該当値テキスト"/>
        <xdr:cNvSpPr txBox="1"/>
      </xdr:nvSpPr>
      <xdr:spPr>
        <a:xfrm>
          <a:off x="21610320" y="1466532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132715</xdr:rowOff>
    </xdr:from>
    <xdr:to xmlns:xdr="http://schemas.openxmlformats.org/drawingml/2006/spreadsheetDrawing">
      <xdr:col>112</xdr:col>
      <xdr:colOff>38100</xdr:colOff>
      <xdr:row>86</xdr:row>
      <xdr:rowOff>60960</xdr:rowOff>
    </xdr:to>
    <xdr:sp macro="" textlink="">
      <xdr:nvSpPr>
        <xdr:cNvPr id="721" name="楕円 720"/>
        <xdr:cNvSpPr/>
      </xdr:nvSpPr>
      <xdr:spPr>
        <a:xfrm>
          <a:off x="20708620" y="147059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8890</xdr:rowOff>
    </xdr:from>
    <xdr:to xmlns:xdr="http://schemas.openxmlformats.org/drawingml/2006/spreadsheetDrawing">
      <xdr:col>116</xdr:col>
      <xdr:colOff>63500</xdr:colOff>
      <xdr:row>86</xdr:row>
      <xdr:rowOff>9525</xdr:rowOff>
    </xdr:to>
    <xdr:cxnSp macro="">
      <xdr:nvCxnSpPr>
        <xdr:cNvPr id="722" name="直線コネクタ 721"/>
        <xdr:cNvCxnSpPr/>
      </xdr:nvCxnSpPr>
      <xdr:spPr>
        <a:xfrm flipV="1">
          <a:off x="20759420" y="1475359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133985</xdr:rowOff>
    </xdr:from>
    <xdr:to xmlns:xdr="http://schemas.openxmlformats.org/drawingml/2006/spreadsheetDrawing">
      <xdr:col>107</xdr:col>
      <xdr:colOff>101600</xdr:colOff>
      <xdr:row>86</xdr:row>
      <xdr:rowOff>62230</xdr:rowOff>
    </xdr:to>
    <xdr:sp macro="" textlink="">
      <xdr:nvSpPr>
        <xdr:cNvPr id="723" name="楕円 722"/>
        <xdr:cNvSpPr/>
      </xdr:nvSpPr>
      <xdr:spPr>
        <a:xfrm>
          <a:off x="19839940" y="14707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9525</xdr:rowOff>
    </xdr:from>
    <xdr:to xmlns:xdr="http://schemas.openxmlformats.org/drawingml/2006/spreadsheetDrawing">
      <xdr:col>111</xdr:col>
      <xdr:colOff>177800</xdr:colOff>
      <xdr:row>86</xdr:row>
      <xdr:rowOff>10160</xdr:rowOff>
    </xdr:to>
    <xdr:cxnSp macro="">
      <xdr:nvCxnSpPr>
        <xdr:cNvPr id="724" name="直線コネクタ 723"/>
        <xdr:cNvCxnSpPr/>
      </xdr:nvCxnSpPr>
      <xdr:spPr>
        <a:xfrm flipV="1">
          <a:off x="19890740" y="1475422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130175</xdr:rowOff>
    </xdr:from>
    <xdr:to xmlns:xdr="http://schemas.openxmlformats.org/drawingml/2006/spreadsheetDrawing">
      <xdr:col>102</xdr:col>
      <xdr:colOff>165100</xdr:colOff>
      <xdr:row>86</xdr:row>
      <xdr:rowOff>59055</xdr:rowOff>
    </xdr:to>
    <xdr:sp macro="" textlink="">
      <xdr:nvSpPr>
        <xdr:cNvPr id="725" name="楕円 724"/>
        <xdr:cNvSpPr/>
      </xdr:nvSpPr>
      <xdr:spPr>
        <a:xfrm>
          <a:off x="18976340" y="14703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7620</xdr:rowOff>
    </xdr:from>
    <xdr:to xmlns:xdr="http://schemas.openxmlformats.org/drawingml/2006/spreadsheetDrawing">
      <xdr:col>107</xdr:col>
      <xdr:colOff>50800</xdr:colOff>
      <xdr:row>86</xdr:row>
      <xdr:rowOff>10160</xdr:rowOff>
    </xdr:to>
    <xdr:cxnSp macro="">
      <xdr:nvCxnSpPr>
        <xdr:cNvPr id="726" name="直線コネクタ 725"/>
        <xdr:cNvCxnSpPr/>
      </xdr:nvCxnSpPr>
      <xdr:spPr>
        <a:xfrm>
          <a:off x="19027140" y="1475232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135255</xdr:rowOff>
    </xdr:from>
    <xdr:to xmlns:xdr="http://schemas.openxmlformats.org/drawingml/2006/spreadsheetDrawing">
      <xdr:col>98</xdr:col>
      <xdr:colOff>38100</xdr:colOff>
      <xdr:row>86</xdr:row>
      <xdr:rowOff>64135</xdr:rowOff>
    </xdr:to>
    <xdr:sp macro="" textlink="">
      <xdr:nvSpPr>
        <xdr:cNvPr id="727" name="楕円 726"/>
        <xdr:cNvSpPr/>
      </xdr:nvSpPr>
      <xdr:spPr>
        <a:xfrm>
          <a:off x="18112740" y="147085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7620</xdr:rowOff>
    </xdr:from>
    <xdr:to xmlns:xdr="http://schemas.openxmlformats.org/drawingml/2006/spreadsheetDrawing">
      <xdr:col>102</xdr:col>
      <xdr:colOff>114300</xdr:colOff>
      <xdr:row>86</xdr:row>
      <xdr:rowOff>11430</xdr:rowOff>
    </xdr:to>
    <xdr:cxnSp macro="">
      <xdr:nvCxnSpPr>
        <xdr:cNvPr id="728" name="直線コネクタ 727"/>
        <xdr:cNvCxnSpPr/>
      </xdr:nvCxnSpPr>
      <xdr:spPr>
        <a:xfrm flipV="1">
          <a:off x="18163540" y="1475232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60960</xdr:rowOff>
    </xdr:from>
    <xdr:ext cx="469900" cy="265430"/>
    <xdr:sp macro="" textlink="">
      <xdr:nvSpPr>
        <xdr:cNvPr id="729" name="n_1aveValue【消防施設】&#10;一人当たり面積"/>
        <xdr:cNvSpPr txBox="1"/>
      </xdr:nvSpPr>
      <xdr:spPr>
        <a:xfrm>
          <a:off x="20516850" y="1446276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95250</xdr:rowOff>
    </xdr:from>
    <xdr:ext cx="468630" cy="265430"/>
    <xdr:sp macro="" textlink="">
      <xdr:nvSpPr>
        <xdr:cNvPr id="730" name="n_2aveValue【消防施設】&#10;一人当たり面積"/>
        <xdr:cNvSpPr txBox="1"/>
      </xdr:nvSpPr>
      <xdr:spPr>
        <a:xfrm>
          <a:off x="19660870" y="1312545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53975</xdr:rowOff>
    </xdr:from>
    <xdr:ext cx="468630" cy="263525"/>
    <xdr:sp macro="" textlink="">
      <xdr:nvSpPr>
        <xdr:cNvPr id="731" name="n_3aveValue【消防施設】&#10;一人当たり面積"/>
        <xdr:cNvSpPr txBox="1"/>
      </xdr:nvSpPr>
      <xdr:spPr>
        <a:xfrm>
          <a:off x="18797270" y="1479867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55245</xdr:rowOff>
    </xdr:from>
    <xdr:ext cx="469900" cy="263525"/>
    <xdr:sp macro="" textlink="">
      <xdr:nvSpPr>
        <xdr:cNvPr id="732" name="n_4aveValue【消防施設】&#10;一人当たり面積"/>
        <xdr:cNvSpPr txBox="1"/>
      </xdr:nvSpPr>
      <xdr:spPr>
        <a:xfrm>
          <a:off x="17933670" y="1479994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52070</xdr:rowOff>
    </xdr:from>
    <xdr:ext cx="469900" cy="263525"/>
    <xdr:sp macro="" textlink="">
      <xdr:nvSpPr>
        <xdr:cNvPr id="733" name="n_1mainValue【消防施設】&#10;一人当たり面積"/>
        <xdr:cNvSpPr txBox="1"/>
      </xdr:nvSpPr>
      <xdr:spPr>
        <a:xfrm>
          <a:off x="20516850" y="1479677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53340</xdr:rowOff>
    </xdr:from>
    <xdr:ext cx="468630" cy="263525"/>
    <xdr:sp macro="" textlink="">
      <xdr:nvSpPr>
        <xdr:cNvPr id="734" name="n_2mainValue【消防施設】&#10;一人当たり面積"/>
        <xdr:cNvSpPr txBox="1"/>
      </xdr:nvSpPr>
      <xdr:spPr>
        <a:xfrm>
          <a:off x="19660870" y="1479804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76200</xdr:rowOff>
    </xdr:from>
    <xdr:ext cx="468630" cy="263525"/>
    <xdr:sp macro="" textlink="">
      <xdr:nvSpPr>
        <xdr:cNvPr id="735" name="n_3mainValue【消防施設】&#10;一人当たり面積"/>
        <xdr:cNvSpPr txBox="1"/>
      </xdr:nvSpPr>
      <xdr:spPr>
        <a:xfrm>
          <a:off x="18797270" y="1447800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80645</xdr:rowOff>
    </xdr:from>
    <xdr:ext cx="469900" cy="264795"/>
    <xdr:sp macro="" textlink="">
      <xdr:nvSpPr>
        <xdr:cNvPr id="736" name="n_4mainValue【消防施設】&#10;一人当たり面積"/>
        <xdr:cNvSpPr txBox="1"/>
      </xdr:nvSpPr>
      <xdr:spPr>
        <a:xfrm>
          <a:off x="17933670" y="144824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5" name="テキスト ボックス 744"/>
        <xdr:cNvSpPr txBox="1"/>
      </xdr:nvSpPr>
      <xdr:spPr>
        <a:xfrm>
          <a:off x="120777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7" name="テキスト ボックス 746"/>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8" name="直線コネクタ 747"/>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7810"/>
    <xdr:sp macro="" textlink="">
      <xdr:nvSpPr>
        <xdr:cNvPr id="749" name="テキスト ボックス 748"/>
        <xdr:cNvSpPr txBox="1"/>
      </xdr:nvSpPr>
      <xdr:spPr>
        <a:xfrm>
          <a:off x="1166368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0" name="直線コネクタ 749"/>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1" name="テキスト ボックス 750"/>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2" name="直線コネクタ 751"/>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753" name="テキスト ボックス 752"/>
        <xdr:cNvSpPr txBox="1"/>
      </xdr:nvSpPr>
      <xdr:spPr>
        <a:xfrm>
          <a:off x="1172273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4" name="直線コネクタ 753"/>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5" name="テキスト ボックス 754"/>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6" name="直線コネクタ 755"/>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7" name="テキスト ボックス 756"/>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8" name="直線コネクタ 757"/>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810"/>
    <xdr:sp macro="" textlink="">
      <xdr:nvSpPr>
        <xdr:cNvPr id="759" name="テキスト ボックス 758"/>
        <xdr:cNvSpPr txBox="1"/>
      </xdr:nvSpPr>
      <xdr:spPr>
        <a:xfrm>
          <a:off x="11786870" y="169481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762" name="直線コネクタ 761"/>
        <xdr:cNvCxnSpPr/>
      </xdr:nvCxnSpPr>
      <xdr:spPr>
        <a:xfrm flipV="1">
          <a:off x="158870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3" name="【庁舎】&#10;有形固定資産減価償却率最小値テキスト"/>
        <xdr:cNvSpPr txBox="1"/>
      </xdr:nvSpPr>
      <xdr:spPr>
        <a:xfrm>
          <a:off x="159258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4" name="直線コネクタ 763"/>
        <xdr:cNvCxnSpPr/>
      </xdr:nvCxnSpPr>
      <xdr:spPr>
        <a:xfrm>
          <a:off x="1579880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765" name="【庁舎】&#10;有形固定資産減価償却率最大値テキスト"/>
        <xdr:cNvSpPr txBox="1"/>
      </xdr:nvSpPr>
      <xdr:spPr>
        <a:xfrm>
          <a:off x="159258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766" name="直線コネクタ 765"/>
        <xdr:cNvCxnSpPr/>
      </xdr:nvCxnSpPr>
      <xdr:spPr>
        <a:xfrm>
          <a:off x="15798800" y="17203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43180</xdr:rowOff>
    </xdr:from>
    <xdr:ext cx="405130" cy="257810"/>
    <xdr:sp macro="" textlink="">
      <xdr:nvSpPr>
        <xdr:cNvPr id="767" name="【庁舎】&#10;有形固定資産減価償却率平均値テキスト"/>
        <xdr:cNvSpPr txBox="1"/>
      </xdr:nvSpPr>
      <xdr:spPr>
        <a:xfrm>
          <a:off x="15925800" y="177025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768" name="フローチャート: 判断 767"/>
        <xdr:cNvSpPr/>
      </xdr:nvSpPr>
      <xdr:spPr>
        <a:xfrm>
          <a:off x="158369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769" name="フローチャート: 判断 768"/>
        <xdr:cNvSpPr/>
      </xdr:nvSpPr>
      <xdr:spPr>
        <a:xfrm>
          <a:off x="1501902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770" name="フローチャート: 判断 769"/>
        <xdr:cNvSpPr/>
      </xdr:nvSpPr>
      <xdr:spPr>
        <a:xfrm>
          <a:off x="1415542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71" name="フローチャート: 判断 770"/>
        <xdr:cNvSpPr/>
      </xdr:nvSpPr>
      <xdr:spPr>
        <a:xfrm>
          <a:off x="13291820" y="17879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2" name="フローチャート: 判断 771"/>
        <xdr:cNvSpPr/>
      </xdr:nvSpPr>
      <xdr:spPr>
        <a:xfrm>
          <a:off x="1242314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730" cy="259080"/>
    <xdr:sp macro="" textlink="">
      <xdr:nvSpPr>
        <xdr:cNvPr id="774" name="テキスト ボックス 773"/>
        <xdr:cNvSpPr txBox="1"/>
      </xdr:nvSpPr>
      <xdr:spPr>
        <a:xfrm>
          <a:off x="14884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730" cy="259080"/>
    <xdr:sp macro="" textlink="">
      <xdr:nvSpPr>
        <xdr:cNvPr id="777" name="テキスト ボックス 776"/>
        <xdr:cNvSpPr txBox="1"/>
      </xdr:nvSpPr>
      <xdr:spPr>
        <a:xfrm>
          <a:off x="122885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116840</xdr:rowOff>
    </xdr:from>
    <xdr:to xmlns:xdr="http://schemas.openxmlformats.org/drawingml/2006/spreadsheetDrawing">
      <xdr:col>85</xdr:col>
      <xdr:colOff>177800</xdr:colOff>
      <xdr:row>109</xdr:row>
      <xdr:rowOff>46990</xdr:rowOff>
    </xdr:to>
    <xdr:sp macro="" textlink="">
      <xdr:nvSpPr>
        <xdr:cNvPr id="778" name="楕円 777"/>
        <xdr:cNvSpPr/>
      </xdr:nvSpPr>
      <xdr:spPr>
        <a:xfrm>
          <a:off x="15836900" y="186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108</xdr:row>
      <xdr:rowOff>31750</xdr:rowOff>
    </xdr:from>
    <xdr:ext cx="405130" cy="257810"/>
    <xdr:sp macro="" textlink="">
      <xdr:nvSpPr>
        <xdr:cNvPr id="779" name="【庁舎】&#10;有形固定資産減価償却率該当値テキスト"/>
        <xdr:cNvSpPr txBox="1"/>
      </xdr:nvSpPr>
      <xdr:spPr>
        <a:xfrm>
          <a:off x="15925800" y="18548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121920</xdr:rowOff>
    </xdr:from>
    <xdr:to xmlns:xdr="http://schemas.openxmlformats.org/drawingml/2006/spreadsheetDrawing">
      <xdr:col>81</xdr:col>
      <xdr:colOff>101600</xdr:colOff>
      <xdr:row>109</xdr:row>
      <xdr:rowOff>52070</xdr:rowOff>
    </xdr:to>
    <xdr:sp macro="" textlink="">
      <xdr:nvSpPr>
        <xdr:cNvPr id="780" name="楕円 779"/>
        <xdr:cNvSpPr/>
      </xdr:nvSpPr>
      <xdr:spPr>
        <a:xfrm>
          <a:off x="15019020" y="186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167640</xdr:rowOff>
    </xdr:from>
    <xdr:to xmlns:xdr="http://schemas.openxmlformats.org/drawingml/2006/spreadsheetDrawing">
      <xdr:col>85</xdr:col>
      <xdr:colOff>127000</xdr:colOff>
      <xdr:row>109</xdr:row>
      <xdr:rowOff>1270</xdr:rowOff>
    </xdr:to>
    <xdr:cxnSp macro="">
      <xdr:nvCxnSpPr>
        <xdr:cNvPr id="781" name="直線コネクタ 780"/>
        <xdr:cNvCxnSpPr/>
      </xdr:nvCxnSpPr>
      <xdr:spPr>
        <a:xfrm flipV="1">
          <a:off x="15069820" y="18684240"/>
          <a:ext cx="8178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90805</xdr:rowOff>
    </xdr:from>
    <xdr:to xmlns:xdr="http://schemas.openxmlformats.org/drawingml/2006/spreadsheetDrawing">
      <xdr:col>76</xdr:col>
      <xdr:colOff>165100</xdr:colOff>
      <xdr:row>109</xdr:row>
      <xdr:rowOff>20955</xdr:rowOff>
    </xdr:to>
    <xdr:sp macro="" textlink="">
      <xdr:nvSpPr>
        <xdr:cNvPr id="782" name="楕円 781"/>
        <xdr:cNvSpPr/>
      </xdr:nvSpPr>
      <xdr:spPr>
        <a:xfrm>
          <a:off x="14155420" y="186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141605</xdr:rowOff>
    </xdr:from>
    <xdr:to xmlns:xdr="http://schemas.openxmlformats.org/drawingml/2006/spreadsheetDrawing">
      <xdr:col>81</xdr:col>
      <xdr:colOff>50800</xdr:colOff>
      <xdr:row>109</xdr:row>
      <xdr:rowOff>1270</xdr:rowOff>
    </xdr:to>
    <xdr:cxnSp macro="">
      <xdr:nvCxnSpPr>
        <xdr:cNvPr id="783" name="直線コネクタ 782"/>
        <xdr:cNvCxnSpPr/>
      </xdr:nvCxnSpPr>
      <xdr:spPr>
        <a:xfrm>
          <a:off x="14206220" y="18658205"/>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27305</xdr:rowOff>
    </xdr:from>
    <xdr:to xmlns:xdr="http://schemas.openxmlformats.org/drawingml/2006/spreadsheetDrawing">
      <xdr:col>72</xdr:col>
      <xdr:colOff>38100</xdr:colOff>
      <xdr:row>108</xdr:row>
      <xdr:rowOff>128905</xdr:rowOff>
    </xdr:to>
    <xdr:sp macro="" textlink="">
      <xdr:nvSpPr>
        <xdr:cNvPr id="784" name="楕円 783"/>
        <xdr:cNvSpPr/>
      </xdr:nvSpPr>
      <xdr:spPr>
        <a:xfrm>
          <a:off x="13291820" y="185439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108</xdr:row>
      <xdr:rowOff>78105</xdr:rowOff>
    </xdr:from>
    <xdr:to xmlns:xdr="http://schemas.openxmlformats.org/drawingml/2006/spreadsheetDrawing">
      <xdr:col>76</xdr:col>
      <xdr:colOff>114300</xdr:colOff>
      <xdr:row>108</xdr:row>
      <xdr:rowOff>141605</xdr:rowOff>
    </xdr:to>
    <xdr:cxnSp macro="">
      <xdr:nvCxnSpPr>
        <xdr:cNvPr id="785" name="直線コネクタ 784"/>
        <xdr:cNvCxnSpPr/>
      </xdr:nvCxnSpPr>
      <xdr:spPr>
        <a:xfrm>
          <a:off x="13342620" y="18594705"/>
          <a:ext cx="8636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162560</xdr:rowOff>
    </xdr:from>
    <xdr:to xmlns:xdr="http://schemas.openxmlformats.org/drawingml/2006/spreadsheetDrawing">
      <xdr:col>67</xdr:col>
      <xdr:colOff>101600</xdr:colOff>
      <xdr:row>108</xdr:row>
      <xdr:rowOff>92710</xdr:rowOff>
    </xdr:to>
    <xdr:sp macro="" textlink="">
      <xdr:nvSpPr>
        <xdr:cNvPr id="786" name="楕円 785"/>
        <xdr:cNvSpPr/>
      </xdr:nvSpPr>
      <xdr:spPr>
        <a:xfrm>
          <a:off x="1242314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41910</xdr:rowOff>
    </xdr:from>
    <xdr:to xmlns:xdr="http://schemas.openxmlformats.org/drawingml/2006/spreadsheetDrawing">
      <xdr:col>71</xdr:col>
      <xdr:colOff>177800</xdr:colOff>
      <xdr:row>108</xdr:row>
      <xdr:rowOff>78105</xdr:rowOff>
    </xdr:to>
    <xdr:cxnSp macro="">
      <xdr:nvCxnSpPr>
        <xdr:cNvPr id="787" name="直線コネクタ 786"/>
        <xdr:cNvCxnSpPr/>
      </xdr:nvCxnSpPr>
      <xdr:spPr>
        <a:xfrm>
          <a:off x="12473940" y="18558510"/>
          <a:ext cx="868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123825</xdr:rowOff>
    </xdr:from>
    <xdr:ext cx="405130" cy="257810"/>
    <xdr:sp macro="" textlink="">
      <xdr:nvSpPr>
        <xdr:cNvPr id="788" name="n_1aveValue【庁舎】&#10;有形固定資産減価償却率"/>
        <xdr:cNvSpPr txBox="1"/>
      </xdr:nvSpPr>
      <xdr:spPr>
        <a:xfrm>
          <a:off x="14859635" y="176117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158115</xdr:rowOff>
    </xdr:from>
    <xdr:ext cx="403860" cy="257810"/>
    <xdr:sp macro="" textlink="">
      <xdr:nvSpPr>
        <xdr:cNvPr id="789" name="n_2aveValue【庁舎】&#10;有形固定資産減価償却率"/>
        <xdr:cNvSpPr txBox="1"/>
      </xdr:nvSpPr>
      <xdr:spPr>
        <a:xfrm>
          <a:off x="14008735" y="17646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3860" cy="257810"/>
    <xdr:sp macro="" textlink="">
      <xdr:nvSpPr>
        <xdr:cNvPr id="790" name="n_3aveValue【庁舎】&#10;有形固定資産減価償却率"/>
        <xdr:cNvSpPr txBox="1"/>
      </xdr:nvSpPr>
      <xdr:spPr>
        <a:xfrm>
          <a:off x="13145135" y="17654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5130" cy="259080"/>
    <xdr:sp macro="" textlink="">
      <xdr:nvSpPr>
        <xdr:cNvPr id="791" name="n_4aveValue【庁舎】&#10;有形固定資産減価償却率"/>
        <xdr:cNvSpPr txBox="1"/>
      </xdr:nvSpPr>
      <xdr:spPr>
        <a:xfrm>
          <a:off x="1227645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109</xdr:row>
      <xdr:rowOff>43180</xdr:rowOff>
    </xdr:from>
    <xdr:ext cx="405130" cy="257810"/>
    <xdr:sp macro="" textlink="">
      <xdr:nvSpPr>
        <xdr:cNvPr id="792" name="n_1mainValue【庁舎】&#10;有形固定資産減価償却率"/>
        <xdr:cNvSpPr txBox="1"/>
      </xdr:nvSpPr>
      <xdr:spPr>
        <a:xfrm>
          <a:off x="14859635" y="187312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109</xdr:row>
      <xdr:rowOff>12065</xdr:rowOff>
    </xdr:from>
    <xdr:ext cx="403860" cy="259080"/>
    <xdr:sp macro="" textlink="">
      <xdr:nvSpPr>
        <xdr:cNvPr id="793" name="n_2mainValue【庁舎】&#10;有形固定資産減価償却率"/>
        <xdr:cNvSpPr txBox="1"/>
      </xdr:nvSpPr>
      <xdr:spPr>
        <a:xfrm>
          <a:off x="14008735" y="187001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120650</xdr:rowOff>
    </xdr:from>
    <xdr:ext cx="403860" cy="257810"/>
    <xdr:sp macro="" textlink="">
      <xdr:nvSpPr>
        <xdr:cNvPr id="794" name="n_3mainValue【庁舎】&#10;有形固定資産減価償却率"/>
        <xdr:cNvSpPr txBox="1"/>
      </xdr:nvSpPr>
      <xdr:spPr>
        <a:xfrm>
          <a:off x="13145135" y="18637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83820</xdr:rowOff>
    </xdr:from>
    <xdr:ext cx="405130" cy="259080"/>
    <xdr:sp macro="" textlink="">
      <xdr:nvSpPr>
        <xdr:cNvPr id="795" name="n_4mainValue【庁舎】&#10;有形固定資産減価償却率"/>
        <xdr:cNvSpPr txBox="1"/>
      </xdr:nvSpPr>
      <xdr:spPr>
        <a:xfrm>
          <a:off x="12276455" y="18600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4" name="テキスト ボックス 803"/>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806" name="直線コネクタ 805"/>
        <xdr:cNvCxnSpPr/>
      </xdr:nvCxnSpPr>
      <xdr:spPr>
        <a:xfrm>
          <a:off x="17800320" y="187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7360" cy="259080"/>
    <xdr:sp macro="" textlink="">
      <xdr:nvSpPr>
        <xdr:cNvPr id="807" name="テキスト ボックス 806"/>
        <xdr:cNvSpPr txBox="1"/>
      </xdr:nvSpPr>
      <xdr:spPr>
        <a:xfrm>
          <a:off x="17348200" y="18622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8" name="直線コネクタ 807"/>
        <xdr:cNvCxnSpPr/>
      </xdr:nvCxnSpPr>
      <xdr:spPr>
        <a:xfrm>
          <a:off x="17800320" y="1847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7360" cy="259080"/>
    <xdr:sp macro="" textlink="">
      <xdr:nvSpPr>
        <xdr:cNvPr id="809" name="テキスト ボックス 808"/>
        <xdr:cNvSpPr txBox="1"/>
      </xdr:nvSpPr>
      <xdr:spPr>
        <a:xfrm>
          <a:off x="1734820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810" name="直線コネクタ 809"/>
        <xdr:cNvCxnSpPr/>
      </xdr:nvCxnSpPr>
      <xdr:spPr>
        <a:xfrm>
          <a:off x="17800320" y="18192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7360" cy="259080"/>
    <xdr:sp macro="" textlink="">
      <xdr:nvSpPr>
        <xdr:cNvPr id="811" name="テキスト ボックス 810"/>
        <xdr:cNvSpPr txBox="1"/>
      </xdr:nvSpPr>
      <xdr:spPr>
        <a:xfrm>
          <a:off x="1734820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2" name="直線コネクタ 811"/>
        <xdr:cNvCxnSpPr/>
      </xdr:nvCxnSpPr>
      <xdr:spPr>
        <a:xfrm>
          <a:off x="1780032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813" name="テキスト ボックス 812"/>
        <xdr:cNvSpPr txBox="1"/>
      </xdr:nvSpPr>
      <xdr:spPr>
        <a:xfrm>
          <a:off x="1734820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814" name="直線コネクタ 813"/>
        <xdr:cNvCxnSpPr/>
      </xdr:nvCxnSpPr>
      <xdr:spPr>
        <a:xfrm>
          <a:off x="17800320" y="17621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7360" cy="259080"/>
    <xdr:sp macro="" textlink="">
      <xdr:nvSpPr>
        <xdr:cNvPr id="815" name="テキスト ボックス 814"/>
        <xdr:cNvSpPr txBox="1"/>
      </xdr:nvSpPr>
      <xdr:spPr>
        <a:xfrm>
          <a:off x="17348200" y="17479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6" name="直線コネクタ 815"/>
        <xdr:cNvCxnSpPr/>
      </xdr:nvCxnSpPr>
      <xdr:spPr>
        <a:xfrm>
          <a:off x="1780032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7360" cy="259080"/>
    <xdr:sp macro="" textlink="">
      <xdr:nvSpPr>
        <xdr:cNvPr id="817" name="テキスト ボックス 816"/>
        <xdr:cNvSpPr txBox="1"/>
      </xdr:nvSpPr>
      <xdr:spPr>
        <a:xfrm>
          <a:off x="1734820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818" name="直線コネクタ 817"/>
        <xdr:cNvCxnSpPr/>
      </xdr:nvCxnSpPr>
      <xdr:spPr>
        <a:xfrm>
          <a:off x="17800320" y="17049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7360" cy="259080"/>
    <xdr:sp macro="" textlink="">
      <xdr:nvSpPr>
        <xdr:cNvPr id="819" name="テキスト ボックス 818"/>
        <xdr:cNvSpPr txBox="1"/>
      </xdr:nvSpPr>
      <xdr:spPr>
        <a:xfrm>
          <a:off x="17348200" y="1690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21" name="テキスト ボックス 820"/>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823" name="直線コネクタ 822"/>
        <xdr:cNvCxnSpPr/>
      </xdr:nvCxnSpPr>
      <xdr:spPr>
        <a:xfrm flipV="1">
          <a:off x="2157158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824" name="【庁舎】&#10;一人当たり面積最小値テキスト"/>
        <xdr:cNvSpPr txBox="1"/>
      </xdr:nvSpPr>
      <xdr:spPr>
        <a:xfrm>
          <a:off x="2161032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825" name="直線コネクタ 824"/>
        <xdr:cNvCxnSpPr/>
      </xdr:nvCxnSpPr>
      <xdr:spPr>
        <a:xfrm>
          <a:off x="21488400" y="1856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826" name="【庁舎】&#10;一人当たり面積最大値テキスト"/>
        <xdr:cNvSpPr txBox="1"/>
      </xdr:nvSpPr>
      <xdr:spPr>
        <a:xfrm>
          <a:off x="2161032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827" name="直線コネクタ 826"/>
        <xdr:cNvCxnSpPr/>
      </xdr:nvCxnSpPr>
      <xdr:spPr>
        <a:xfrm>
          <a:off x="21488400" y="17201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2540</xdr:rowOff>
    </xdr:from>
    <xdr:ext cx="469900" cy="259080"/>
    <xdr:sp macro="" textlink="">
      <xdr:nvSpPr>
        <xdr:cNvPr id="828" name="【庁舎】&#10;一人当たり面積平均値テキスト"/>
        <xdr:cNvSpPr txBox="1"/>
      </xdr:nvSpPr>
      <xdr:spPr>
        <a:xfrm>
          <a:off x="21610320" y="18004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829" name="フローチャート: 判断 828"/>
        <xdr:cNvSpPr/>
      </xdr:nvSpPr>
      <xdr:spPr>
        <a:xfrm>
          <a:off x="2152142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830" name="フローチャート: 判断 829"/>
        <xdr:cNvSpPr/>
      </xdr:nvSpPr>
      <xdr:spPr>
        <a:xfrm>
          <a:off x="20708620" y="18171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831" name="フローチャート: 判断 830"/>
        <xdr:cNvSpPr/>
      </xdr:nvSpPr>
      <xdr:spPr>
        <a:xfrm>
          <a:off x="1983994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832" name="フローチャート: 判断 831"/>
        <xdr:cNvSpPr/>
      </xdr:nvSpPr>
      <xdr:spPr>
        <a:xfrm>
          <a:off x="1897634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833" name="フローチャート: 判断 832"/>
        <xdr:cNvSpPr/>
      </xdr:nvSpPr>
      <xdr:spPr>
        <a:xfrm>
          <a:off x="18112740" y="18197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730" cy="259080"/>
    <xdr:sp macro="" textlink="">
      <xdr:nvSpPr>
        <xdr:cNvPr id="834" name="テキスト ボックス 833"/>
        <xdr:cNvSpPr txBox="1"/>
      </xdr:nvSpPr>
      <xdr:spPr>
        <a:xfrm>
          <a:off x="213868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730" cy="259080"/>
    <xdr:sp macro="" textlink="">
      <xdr:nvSpPr>
        <xdr:cNvPr id="836" name="テキスト ボックス 835"/>
        <xdr:cNvSpPr txBox="1"/>
      </xdr:nvSpPr>
      <xdr:spPr>
        <a:xfrm>
          <a:off x="197053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149860</xdr:rowOff>
    </xdr:from>
    <xdr:to xmlns:xdr="http://schemas.openxmlformats.org/drawingml/2006/spreadsheetDrawing">
      <xdr:col>116</xdr:col>
      <xdr:colOff>114300</xdr:colOff>
      <xdr:row>108</xdr:row>
      <xdr:rowOff>80010</xdr:rowOff>
    </xdr:to>
    <xdr:sp macro="" textlink="">
      <xdr:nvSpPr>
        <xdr:cNvPr id="839" name="楕円 838"/>
        <xdr:cNvSpPr/>
      </xdr:nvSpPr>
      <xdr:spPr>
        <a:xfrm>
          <a:off x="21521420" y="184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64770</xdr:rowOff>
    </xdr:from>
    <xdr:ext cx="469900" cy="257810"/>
    <xdr:sp macro="" textlink="">
      <xdr:nvSpPr>
        <xdr:cNvPr id="840" name="【庁舎】&#10;一人当たり面積該当値テキスト"/>
        <xdr:cNvSpPr txBox="1"/>
      </xdr:nvSpPr>
      <xdr:spPr>
        <a:xfrm>
          <a:off x="21610320" y="18409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151130</xdr:rowOff>
    </xdr:from>
    <xdr:to xmlns:xdr="http://schemas.openxmlformats.org/drawingml/2006/spreadsheetDrawing">
      <xdr:col>112</xdr:col>
      <xdr:colOff>38100</xdr:colOff>
      <xdr:row>108</xdr:row>
      <xdr:rowOff>81280</xdr:rowOff>
    </xdr:to>
    <xdr:sp macro="" textlink="">
      <xdr:nvSpPr>
        <xdr:cNvPr id="841" name="楕円 840"/>
        <xdr:cNvSpPr/>
      </xdr:nvSpPr>
      <xdr:spPr>
        <a:xfrm>
          <a:off x="20708620" y="184962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29210</xdr:rowOff>
    </xdr:from>
    <xdr:to xmlns:xdr="http://schemas.openxmlformats.org/drawingml/2006/spreadsheetDrawing">
      <xdr:col>116</xdr:col>
      <xdr:colOff>63500</xdr:colOff>
      <xdr:row>108</xdr:row>
      <xdr:rowOff>30480</xdr:rowOff>
    </xdr:to>
    <xdr:cxnSp macro="">
      <xdr:nvCxnSpPr>
        <xdr:cNvPr id="842" name="直線コネクタ 841"/>
        <xdr:cNvCxnSpPr/>
      </xdr:nvCxnSpPr>
      <xdr:spPr>
        <a:xfrm flipV="1">
          <a:off x="20759420" y="1854581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152400</xdr:rowOff>
    </xdr:from>
    <xdr:to xmlns:xdr="http://schemas.openxmlformats.org/drawingml/2006/spreadsheetDrawing">
      <xdr:col>107</xdr:col>
      <xdr:colOff>101600</xdr:colOff>
      <xdr:row>108</xdr:row>
      <xdr:rowOff>82550</xdr:rowOff>
    </xdr:to>
    <xdr:sp macro="" textlink="">
      <xdr:nvSpPr>
        <xdr:cNvPr id="843" name="楕円 842"/>
        <xdr:cNvSpPr/>
      </xdr:nvSpPr>
      <xdr:spPr>
        <a:xfrm>
          <a:off x="1983994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30480</xdr:rowOff>
    </xdr:from>
    <xdr:to xmlns:xdr="http://schemas.openxmlformats.org/drawingml/2006/spreadsheetDrawing">
      <xdr:col>111</xdr:col>
      <xdr:colOff>177800</xdr:colOff>
      <xdr:row>108</xdr:row>
      <xdr:rowOff>31750</xdr:rowOff>
    </xdr:to>
    <xdr:cxnSp macro="">
      <xdr:nvCxnSpPr>
        <xdr:cNvPr id="844" name="直線コネクタ 843"/>
        <xdr:cNvCxnSpPr/>
      </xdr:nvCxnSpPr>
      <xdr:spPr>
        <a:xfrm flipV="1">
          <a:off x="19890740" y="1854708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154940</xdr:rowOff>
    </xdr:from>
    <xdr:to xmlns:xdr="http://schemas.openxmlformats.org/drawingml/2006/spreadsheetDrawing">
      <xdr:col>102</xdr:col>
      <xdr:colOff>165100</xdr:colOff>
      <xdr:row>108</xdr:row>
      <xdr:rowOff>84455</xdr:rowOff>
    </xdr:to>
    <xdr:sp macro="" textlink="">
      <xdr:nvSpPr>
        <xdr:cNvPr id="845" name="楕円 844"/>
        <xdr:cNvSpPr/>
      </xdr:nvSpPr>
      <xdr:spPr>
        <a:xfrm>
          <a:off x="18976340" y="1850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31750</xdr:rowOff>
    </xdr:from>
    <xdr:to xmlns:xdr="http://schemas.openxmlformats.org/drawingml/2006/spreadsheetDrawing">
      <xdr:col>107</xdr:col>
      <xdr:colOff>50800</xdr:colOff>
      <xdr:row>108</xdr:row>
      <xdr:rowOff>33655</xdr:rowOff>
    </xdr:to>
    <xdr:cxnSp macro="">
      <xdr:nvCxnSpPr>
        <xdr:cNvPr id="846" name="直線コネクタ 845"/>
        <xdr:cNvCxnSpPr/>
      </xdr:nvCxnSpPr>
      <xdr:spPr>
        <a:xfrm flipV="1">
          <a:off x="19027140" y="1854835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155575</xdr:rowOff>
    </xdr:from>
    <xdr:to xmlns:xdr="http://schemas.openxmlformats.org/drawingml/2006/spreadsheetDrawing">
      <xdr:col>98</xdr:col>
      <xdr:colOff>38100</xdr:colOff>
      <xdr:row>108</xdr:row>
      <xdr:rowOff>86360</xdr:rowOff>
    </xdr:to>
    <xdr:sp macro="" textlink="">
      <xdr:nvSpPr>
        <xdr:cNvPr id="847" name="楕円 846"/>
        <xdr:cNvSpPr/>
      </xdr:nvSpPr>
      <xdr:spPr>
        <a:xfrm>
          <a:off x="18112740" y="185007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33655</xdr:rowOff>
    </xdr:from>
    <xdr:to xmlns:xdr="http://schemas.openxmlformats.org/drawingml/2006/spreadsheetDrawing">
      <xdr:col>102</xdr:col>
      <xdr:colOff>114300</xdr:colOff>
      <xdr:row>108</xdr:row>
      <xdr:rowOff>34925</xdr:rowOff>
    </xdr:to>
    <xdr:cxnSp macro="">
      <xdr:nvCxnSpPr>
        <xdr:cNvPr id="848" name="直線コネクタ 847"/>
        <xdr:cNvCxnSpPr/>
      </xdr:nvCxnSpPr>
      <xdr:spPr>
        <a:xfrm flipV="1">
          <a:off x="18163540" y="1855025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116205</xdr:rowOff>
    </xdr:from>
    <xdr:ext cx="469900" cy="259080"/>
    <xdr:sp macro="" textlink="">
      <xdr:nvSpPr>
        <xdr:cNvPr id="849" name="n_1aveValue【庁舎】&#10;一人当たり面積"/>
        <xdr:cNvSpPr txBox="1"/>
      </xdr:nvSpPr>
      <xdr:spPr>
        <a:xfrm>
          <a:off x="205168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125095</xdr:rowOff>
    </xdr:from>
    <xdr:ext cx="468630" cy="258445"/>
    <xdr:sp macro="" textlink="">
      <xdr:nvSpPr>
        <xdr:cNvPr id="850" name="n_2aveValue【庁舎】&#10;一人当たり面積"/>
        <xdr:cNvSpPr txBox="1"/>
      </xdr:nvSpPr>
      <xdr:spPr>
        <a:xfrm>
          <a:off x="19660870" y="179558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118110</xdr:rowOff>
    </xdr:from>
    <xdr:ext cx="468630" cy="259080"/>
    <xdr:sp macro="" textlink="">
      <xdr:nvSpPr>
        <xdr:cNvPr id="851" name="n_3aveValue【庁舎】&#10;一人当たり面積"/>
        <xdr:cNvSpPr txBox="1"/>
      </xdr:nvSpPr>
      <xdr:spPr>
        <a:xfrm>
          <a:off x="18797270" y="17948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142240</xdr:rowOff>
    </xdr:from>
    <xdr:ext cx="469900" cy="259080"/>
    <xdr:sp macro="" textlink="">
      <xdr:nvSpPr>
        <xdr:cNvPr id="852" name="n_4aveValue【庁舎】&#10;一人当たり面積"/>
        <xdr:cNvSpPr txBox="1"/>
      </xdr:nvSpPr>
      <xdr:spPr>
        <a:xfrm>
          <a:off x="17933670" y="17973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72390</xdr:rowOff>
    </xdr:from>
    <xdr:ext cx="469900" cy="259080"/>
    <xdr:sp macro="" textlink="">
      <xdr:nvSpPr>
        <xdr:cNvPr id="853" name="n_1mainValue【庁舎】&#10;一人当たり面積"/>
        <xdr:cNvSpPr txBox="1"/>
      </xdr:nvSpPr>
      <xdr:spPr>
        <a:xfrm>
          <a:off x="20516850" y="1858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73660</xdr:rowOff>
    </xdr:from>
    <xdr:ext cx="468630" cy="259080"/>
    <xdr:sp macro="" textlink="">
      <xdr:nvSpPr>
        <xdr:cNvPr id="854" name="n_2mainValue【庁舎】&#10;一人当たり面積"/>
        <xdr:cNvSpPr txBox="1"/>
      </xdr:nvSpPr>
      <xdr:spPr>
        <a:xfrm>
          <a:off x="19660870" y="18590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75565</xdr:rowOff>
    </xdr:from>
    <xdr:ext cx="468630" cy="257810"/>
    <xdr:sp macro="" textlink="">
      <xdr:nvSpPr>
        <xdr:cNvPr id="855" name="n_3mainValue【庁舎】&#10;一人当たり面積"/>
        <xdr:cNvSpPr txBox="1"/>
      </xdr:nvSpPr>
      <xdr:spPr>
        <a:xfrm>
          <a:off x="18797270" y="185921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76835</xdr:rowOff>
    </xdr:from>
    <xdr:ext cx="469900" cy="257810"/>
    <xdr:sp macro="" textlink="">
      <xdr:nvSpPr>
        <xdr:cNvPr id="856" name="n_4mainValue【庁舎】&#10;一人当たり面積"/>
        <xdr:cNvSpPr txBox="1"/>
      </xdr:nvSpPr>
      <xdr:spPr>
        <a:xfrm>
          <a:off x="17933670" y="185934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一般廃棄物処理施設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の有形固定資産減価償却率は、香南清掃組合のごみ処理施設の建て替えにより大きく下がっている。</a:t>
          </a:r>
          <a:endParaRPr lang="ja-JP" altLang="ja-JP" sz="1400">
            <a:effectLst/>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46,328
45,953
125.30
25,370,467
24,409,992
665,584
12,043,392
23,811,621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82.3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臨時経済対策費等の追加交付による普通交付税の再算定があったこと等により基準財政需要額が増加したため、前年度比</a:t>
          </a:r>
          <a:r>
            <a:rPr kumimoji="1" lang="en-US" altLang="ja-JP" sz="1300">
              <a:latin typeface="ＭＳ Ｐゴシック"/>
              <a:ea typeface="ＭＳ Ｐゴシック"/>
            </a:rPr>
            <a:t>0.01</a:t>
          </a:r>
          <a:r>
            <a:rPr kumimoji="1" lang="ja-JP" altLang="en-US" sz="1300">
              <a:latin typeface="ＭＳ Ｐゴシック"/>
              <a:ea typeface="ＭＳ Ｐゴシック"/>
            </a:rPr>
            <a:t>ポイントの減少となった。しかしながら、類似団体と比較すると地方税収が多いため、類似団体において上位に位置し、全国平均を上回っている状況である。</a:t>
          </a:r>
        </a:p>
        <a:p>
          <a:r>
            <a:rPr kumimoji="1" lang="ja-JP" altLang="en-US" sz="1300">
              <a:latin typeface="ＭＳ Ｐゴシック"/>
              <a:ea typeface="ＭＳ Ｐゴシック"/>
            </a:rPr>
            <a:t>　今後も一層の行政の効率化を図るとともに、課税客体の把握に努め、自主財源の充実を目指し、財政の健全化を図る。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810"/>
    <xdr:sp macro="" textlink="">
      <xdr:nvSpPr>
        <xdr:cNvPr id="54" name="テキスト ボックス 53"/>
        <xdr:cNvSpPr txBox="1"/>
      </xdr:nvSpPr>
      <xdr:spPr>
        <a:xfrm>
          <a:off x="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810"/>
    <xdr:sp macro="" textlink="">
      <xdr:nvSpPr>
        <xdr:cNvPr id="56" name="テキスト ボックス 55"/>
        <xdr:cNvSpPr txBox="1"/>
      </xdr:nvSpPr>
      <xdr:spPr>
        <a:xfrm>
          <a:off x="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7810"/>
    <xdr:sp macro="" textlink="">
      <xdr:nvSpPr>
        <xdr:cNvPr id="65" name="財政力最大値テキスト"/>
        <xdr:cNvSpPr txBox="1"/>
      </xdr:nvSpPr>
      <xdr:spPr>
        <a:xfrm>
          <a:off x="5041900" y="6101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33020</xdr:rowOff>
    </xdr:from>
    <xdr:to xmlns:xdr="http://schemas.openxmlformats.org/drawingml/2006/spreadsheetDrawing">
      <xdr:col>23</xdr:col>
      <xdr:colOff>133350</xdr:colOff>
      <xdr:row>39</xdr:row>
      <xdr:rowOff>57150</xdr:rowOff>
    </xdr:to>
    <xdr:cxnSp macro="">
      <xdr:nvCxnSpPr>
        <xdr:cNvPr id="67" name="直線コネクタ 66"/>
        <xdr:cNvCxnSpPr/>
      </xdr:nvCxnSpPr>
      <xdr:spPr>
        <a:xfrm>
          <a:off x="4114800" y="67195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166370</xdr:rowOff>
    </xdr:from>
    <xdr:ext cx="762000" cy="257810"/>
    <xdr:sp macro="" textlink="">
      <xdr:nvSpPr>
        <xdr:cNvPr id="68" name="財政力平均値テキスト"/>
        <xdr:cNvSpPr txBox="1"/>
      </xdr:nvSpPr>
      <xdr:spPr>
        <a:xfrm>
          <a:off x="5041900" y="71958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156210</xdr:rowOff>
    </xdr:from>
    <xdr:to xmlns:xdr="http://schemas.openxmlformats.org/drawingml/2006/spreadsheetDrawing">
      <xdr:col>19</xdr:col>
      <xdr:colOff>133350</xdr:colOff>
      <xdr:row>39</xdr:row>
      <xdr:rowOff>33020</xdr:rowOff>
    </xdr:to>
    <xdr:cxnSp macro="">
      <xdr:nvCxnSpPr>
        <xdr:cNvPr id="70" name="直線コネクタ 69"/>
        <xdr:cNvCxnSpPr/>
      </xdr:nvCxnSpPr>
      <xdr:spPr>
        <a:xfrm>
          <a:off x="3225800" y="66713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109220</xdr:rowOff>
    </xdr:from>
    <xdr:ext cx="736600" cy="257810"/>
    <xdr:sp macro="" textlink="">
      <xdr:nvSpPr>
        <xdr:cNvPr id="72" name="テキスト ボックス 71"/>
        <xdr:cNvSpPr txBox="1"/>
      </xdr:nvSpPr>
      <xdr:spPr>
        <a:xfrm>
          <a:off x="3733800" y="73101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156210</xdr:rowOff>
    </xdr:from>
    <xdr:to xmlns:xdr="http://schemas.openxmlformats.org/drawingml/2006/spreadsheetDrawing">
      <xdr:col>15</xdr:col>
      <xdr:colOff>82550</xdr:colOff>
      <xdr:row>38</xdr:row>
      <xdr:rowOff>156210</xdr:rowOff>
    </xdr:to>
    <xdr:cxnSp macro="">
      <xdr:nvCxnSpPr>
        <xdr:cNvPr id="73" name="直線コネクタ 72"/>
        <xdr:cNvCxnSpPr/>
      </xdr:nvCxnSpPr>
      <xdr:spPr>
        <a:xfrm>
          <a:off x="2336800" y="6671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75" name="テキスト ボックス 74"/>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156210</xdr:rowOff>
    </xdr:from>
    <xdr:to xmlns:xdr="http://schemas.openxmlformats.org/drawingml/2006/spreadsheetDrawing">
      <xdr:col>11</xdr:col>
      <xdr:colOff>31750</xdr:colOff>
      <xdr:row>39</xdr:row>
      <xdr:rowOff>8890</xdr:rowOff>
    </xdr:to>
    <xdr:cxnSp macro="">
      <xdr:nvCxnSpPr>
        <xdr:cNvPr id="76" name="直線コネクタ 75"/>
        <xdr:cNvCxnSpPr/>
      </xdr:nvCxnSpPr>
      <xdr:spPr>
        <a:xfrm flipV="1">
          <a:off x="1447800" y="66713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78" name="テキスト ボックス 77"/>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85090</xdr:rowOff>
    </xdr:from>
    <xdr:ext cx="762000" cy="259080"/>
    <xdr:sp macro="" textlink="">
      <xdr:nvSpPr>
        <xdr:cNvPr id="80" name="テキスト ボックス 79"/>
        <xdr:cNvSpPr txBox="1"/>
      </xdr:nvSpPr>
      <xdr:spPr>
        <a:xfrm>
          <a:off x="1066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6350</xdr:rowOff>
    </xdr:from>
    <xdr:to xmlns:xdr="http://schemas.openxmlformats.org/drawingml/2006/spreadsheetDrawing">
      <xdr:col>23</xdr:col>
      <xdr:colOff>184150</xdr:colOff>
      <xdr:row>39</xdr:row>
      <xdr:rowOff>107950</xdr:rowOff>
    </xdr:to>
    <xdr:sp macro="" textlink="">
      <xdr:nvSpPr>
        <xdr:cNvPr id="86" name="楕円 85"/>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22860</xdr:rowOff>
    </xdr:from>
    <xdr:ext cx="762000" cy="259080"/>
    <xdr:sp macro="" textlink="">
      <xdr:nvSpPr>
        <xdr:cNvPr id="87" name="財政力該当値テキスト"/>
        <xdr:cNvSpPr txBox="1"/>
      </xdr:nvSpPr>
      <xdr:spPr>
        <a:xfrm>
          <a:off x="50419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153670</xdr:rowOff>
    </xdr:from>
    <xdr:to xmlns:xdr="http://schemas.openxmlformats.org/drawingml/2006/spreadsheetDrawing">
      <xdr:col>19</xdr:col>
      <xdr:colOff>184150</xdr:colOff>
      <xdr:row>39</xdr:row>
      <xdr:rowOff>83820</xdr:rowOff>
    </xdr:to>
    <xdr:sp macro="" textlink="">
      <xdr:nvSpPr>
        <xdr:cNvPr id="88" name="楕円 87"/>
        <xdr:cNvSpPr/>
      </xdr:nvSpPr>
      <xdr:spPr>
        <a:xfrm>
          <a:off x="4064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93980</xdr:rowOff>
    </xdr:from>
    <xdr:ext cx="736600" cy="259080"/>
    <xdr:sp macro="" textlink="">
      <xdr:nvSpPr>
        <xdr:cNvPr id="89" name="テキスト ボックス 88"/>
        <xdr:cNvSpPr txBox="1"/>
      </xdr:nvSpPr>
      <xdr:spPr>
        <a:xfrm>
          <a:off x="3733800" y="6437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105410</xdr:rowOff>
    </xdr:from>
    <xdr:to xmlns:xdr="http://schemas.openxmlformats.org/drawingml/2006/spreadsheetDrawing">
      <xdr:col>15</xdr:col>
      <xdr:colOff>133350</xdr:colOff>
      <xdr:row>39</xdr:row>
      <xdr:rowOff>35560</xdr:rowOff>
    </xdr:to>
    <xdr:sp macro="" textlink="">
      <xdr:nvSpPr>
        <xdr:cNvPr id="90" name="楕円 89"/>
        <xdr:cNvSpPr/>
      </xdr:nvSpPr>
      <xdr:spPr>
        <a:xfrm>
          <a:off x="3175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45720</xdr:rowOff>
    </xdr:from>
    <xdr:ext cx="762000" cy="259080"/>
    <xdr:sp macro="" textlink="">
      <xdr:nvSpPr>
        <xdr:cNvPr id="91" name="テキスト ボックス 90"/>
        <xdr:cNvSpPr txBox="1"/>
      </xdr:nvSpPr>
      <xdr:spPr>
        <a:xfrm>
          <a:off x="2844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105410</xdr:rowOff>
    </xdr:from>
    <xdr:to xmlns:xdr="http://schemas.openxmlformats.org/drawingml/2006/spreadsheetDrawing">
      <xdr:col>11</xdr:col>
      <xdr:colOff>82550</xdr:colOff>
      <xdr:row>39</xdr:row>
      <xdr:rowOff>35560</xdr:rowOff>
    </xdr:to>
    <xdr:sp macro="" textlink="">
      <xdr:nvSpPr>
        <xdr:cNvPr id="92" name="楕円 91"/>
        <xdr:cNvSpPr/>
      </xdr:nvSpPr>
      <xdr:spPr>
        <a:xfrm>
          <a:off x="2286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45720</xdr:rowOff>
    </xdr:from>
    <xdr:ext cx="762000" cy="259080"/>
    <xdr:sp macro="" textlink="">
      <xdr:nvSpPr>
        <xdr:cNvPr id="93" name="テキスト ボックス 92"/>
        <xdr:cNvSpPr txBox="1"/>
      </xdr:nvSpPr>
      <xdr:spPr>
        <a:xfrm>
          <a:off x="1955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129540</xdr:rowOff>
    </xdr:from>
    <xdr:to xmlns:xdr="http://schemas.openxmlformats.org/drawingml/2006/spreadsheetDrawing">
      <xdr:col>7</xdr:col>
      <xdr:colOff>31750</xdr:colOff>
      <xdr:row>39</xdr:row>
      <xdr:rowOff>59690</xdr:rowOff>
    </xdr:to>
    <xdr:sp macro="" textlink="">
      <xdr:nvSpPr>
        <xdr:cNvPr id="94" name="楕円 93"/>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69850</xdr:rowOff>
    </xdr:from>
    <xdr:ext cx="762000" cy="259080"/>
    <xdr:sp macro="" textlink="">
      <xdr:nvSpPr>
        <xdr:cNvPr id="95" name="テキスト ボックス 94"/>
        <xdr:cNvSpPr txBox="1"/>
      </xdr:nvSpPr>
      <xdr:spPr>
        <a:xfrm>
          <a:off x="1066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7" name="テキスト ボックス 96"/>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8" name="テキスト ボックス 97"/>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公債費の増加により比率は悪化している。令和２年度及び令和３年度においては数字上は改善となったが、これは新型コロナウイルス禍において、経常経費が一時的に減少したことが原因と考えられ、実質的には改善とは考えていない。令和４年度は前年度比</a:t>
          </a:r>
          <a:r>
            <a:rPr kumimoji="1" lang="en-US" altLang="ja-JP" sz="1300">
              <a:latin typeface="ＭＳ Ｐゴシック"/>
              <a:ea typeface="ＭＳ Ｐゴシック"/>
            </a:rPr>
            <a:t>4.3</a:t>
          </a:r>
          <a:r>
            <a:rPr kumimoji="1" lang="ja-JP" altLang="en-US" sz="1300">
              <a:latin typeface="ＭＳ Ｐゴシック"/>
              <a:ea typeface="ＭＳ Ｐゴシック"/>
            </a:rPr>
            <a:t>ポイントの増加となっている。</a:t>
          </a:r>
        </a:p>
        <a:p>
          <a:r>
            <a:rPr kumimoji="1" lang="ja-JP" altLang="en-US" sz="1300">
              <a:latin typeface="ＭＳ Ｐゴシック"/>
              <a:ea typeface="ＭＳ Ｐゴシック"/>
            </a:rPr>
            <a:t>　引き続き、中期財政収支ビジョン等による人件費、物件費の抑制を図りつつ、公債費の管理に努め、財政構造の弾力性確保に努める。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1" name="テキスト ボックス 110"/>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810"/>
    <xdr:sp macro="" textlink="">
      <xdr:nvSpPr>
        <xdr:cNvPr id="121" name="テキスト ボックス 120"/>
        <xdr:cNvSpPr txBox="1"/>
      </xdr:nvSpPr>
      <xdr:spPr>
        <a:xfrm>
          <a:off x="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810"/>
    <xdr:sp macro="" textlink="">
      <xdr:nvSpPr>
        <xdr:cNvPr id="123" name="テキスト ボックス 122"/>
        <xdr:cNvSpPr txBox="1"/>
      </xdr:nvSpPr>
      <xdr:spPr>
        <a:xfrm>
          <a:off x="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66</xdr:row>
      <xdr:rowOff>116840</xdr:rowOff>
    </xdr:to>
    <xdr:cxnSp macro="">
      <xdr:nvCxnSpPr>
        <xdr:cNvPr id="127" name="直線コネクタ 126"/>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88900</xdr:rowOff>
    </xdr:from>
    <xdr:ext cx="762000" cy="257810"/>
    <xdr:sp macro="" textlink="">
      <xdr:nvSpPr>
        <xdr:cNvPr id="128" name="財政構造の弾力性最小値テキスト"/>
        <xdr:cNvSpPr txBox="1"/>
      </xdr:nvSpPr>
      <xdr:spPr>
        <a:xfrm>
          <a:off x="5041900" y="11404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116840</xdr:rowOff>
    </xdr:from>
    <xdr:to xmlns:xdr="http://schemas.openxmlformats.org/drawingml/2006/spreadsheetDrawing">
      <xdr:col>24</xdr:col>
      <xdr:colOff>12700</xdr:colOff>
      <xdr:row>66</xdr:row>
      <xdr:rowOff>116840</xdr:rowOff>
    </xdr:to>
    <xdr:cxnSp macro="">
      <xdr:nvCxnSpPr>
        <xdr:cNvPr id="129" name="直線コネクタ 128"/>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0"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1" name="直線コネクタ 130"/>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58</xdr:row>
      <xdr:rowOff>61595</xdr:rowOff>
    </xdr:from>
    <xdr:to xmlns:xdr="http://schemas.openxmlformats.org/drawingml/2006/spreadsheetDrawing">
      <xdr:col>23</xdr:col>
      <xdr:colOff>133350</xdr:colOff>
      <xdr:row>59</xdr:row>
      <xdr:rowOff>38100</xdr:rowOff>
    </xdr:to>
    <xdr:cxnSp macro="">
      <xdr:nvCxnSpPr>
        <xdr:cNvPr id="132" name="直線コネクタ 131"/>
        <xdr:cNvCxnSpPr/>
      </xdr:nvCxnSpPr>
      <xdr:spPr>
        <a:xfrm>
          <a:off x="4114800" y="1000569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163195</xdr:rowOff>
    </xdr:from>
    <xdr:ext cx="762000" cy="259080"/>
    <xdr:sp macro="" textlink="">
      <xdr:nvSpPr>
        <xdr:cNvPr id="133" name="財政構造の弾力性平均値テキスト"/>
        <xdr:cNvSpPr txBox="1"/>
      </xdr:nvSpPr>
      <xdr:spPr>
        <a:xfrm>
          <a:off x="5041900" y="10278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19685</xdr:rowOff>
    </xdr:from>
    <xdr:to xmlns:xdr="http://schemas.openxmlformats.org/drawingml/2006/spreadsheetDrawing">
      <xdr:col>23</xdr:col>
      <xdr:colOff>184150</xdr:colOff>
      <xdr:row>60</xdr:row>
      <xdr:rowOff>121285</xdr:rowOff>
    </xdr:to>
    <xdr:sp macro="" textlink="">
      <xdr:nvSpPr>
        <xdr:cNvPr id="134" name="フローチャート: 判断 133"/>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61595</xdr:rowOff>
    </xdr:from>
    <xdr:to xmlns:xdr="http://schemas.openxmlformats.org/drawingml/2006/spreadsheetDrawing">
      <xdr:col>19</xdr:col>
      <xdr:colOff>133350</xdr:colOff>
      <xdr:row>59</xdr:row>
      <xdr:rowOff>76200</xdr:rowOff>
    </xdr:to>
    <xdr:cxnSp macro="">
      <xdr:nvCxnSpPr>
        <xdr:cNvPr id="135" name="直線コネクタ 134"/>
        <xdr:cNvCxnSpPr/>
      </xdr:nvCxnSpPr>
      <xdr:spPr>
        <a:xfrm flipV="1">
          <a:off x="3225800" y="1000569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59690</xdr:rowOff>
    </xdr:from>
    <xdr:to xmlns:xdr="http://schemas.openxmlformats.org/drawingml/2006/spreadsheetDrawing">
      <xdr:col>19</xdr:col>
      <xdr:colOff>184150</xdr:colOff>
      <xdr:row>59</xdr:row>
      <xdr:rowOff>161290</xdr:rowOff>
    </xdr:to>
    <xdr:sp macro="" textlink="">
      <xdr:nvSpPr>
        <xdr:cNvPr id="136" name="フローチャート: 判断 135"/>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146050</xdr:rowOff>
    </xdr:from>
    <xdr:ext cx="736600" cy="257810"/>
    <xdr:sp macro="" textlink="">
      <xdr:nvSpPr>
        <xdr:cNvPr id="137" name="テキスト ボックス 136"/>
        <xdr:cNvSpPr txBox="1"/>
      </xdr:nvSpPr>
      <xdr:spPr>
        <a:xfrm>
          <a:off x="3733800" y="10261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76200</xdr:rowOff>
    </xdr:from>
    <xdr:to xmlns:xdr="http://schemas.openxmlformats.org/drawingml/2006/spreadsheetDrawing">
      <xdr:col>15</xdr:col>
      <xdr:colOff>82550</xdr:colOff>
      <xdr:row>60</xdr:row>
      <xdr:rowOff>153035</xdr:rowOff>
    </xdr:to>
    <xdr:cxnSp macro="">
      <xdr:nvCxnSpPr>
        <xdr:cNvPr id="138" name="直線コネクタ 137"/>
        <xdr:cNvCxnSpPr/>
      </xdr:nvCxnSpPr>
      <xdr:spPr>
        <a:xfrm flipV="1">
          <a:off x="2336800" y="10191750"/>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26035</xdr:rowOff>
    </xdr:from>
    <xdr:to xmlns:xdr="http://schemas.openxmlformats.org/drawingml/2006/spreadsheetDrawing">
      <xdr:col>15</xdr:col>
      <xdr:colOff>133350</xdr:colOff>
      <xdr:row>60</xdr:row>
      <xdr:rowOff>127635</xdr:rowOff>
    </xdr:to>
    <xdr:sp macro="" textlink="">
      <xdr:nvSpPr>
        <xdr:cNvPr id="139" name="フローチャート: 判断 138"/>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112395</xdr:rowOff>
    </xdr:from>
    <xdr:ext cx="762000" cy="257810"/>
    <xdr:sp macro="" textlink="">
      <xdr:nvSpPr>
        <xdr:cNvPr id="140" name="テキスト ボックス 139"/>
        <xdr:cNvSpPr txBox="1"/>
      </xdr:nvSpPr>
      <xdr:spPr>
        <a:xfrm>
          <a:off x="2844800" y="10399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39370</xdr:rowOff>
    </xdr:from>
    <xdr:to xmlns:xdr="http://schemas.openxmlformats.org/drawingml/2006/spreadsheetDrawing">
      <xdr:col>11</xdr:col>
      <xdr:colOff>31750</xdr:colOff>
      <xdr:row>60</xdr:row>
      <xdr:rowOff>153035</xdr:rowOff>
    </xdr:to>
    <xdr:cxnSp macro="">
      <xdr:nvCxnSpPr>
        <xdr:cNvPr id="141" name="直線コネクタ 140"/>
        <xdr:cNvCxnSpPr/>
      </xdr:nvCxnSpPr>
      <xdr:spPr>
        <a:xfrm>
          <a:off x="1447800" y="1032637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42" name="フローチャート: 判断 141"/>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8255</xdr:rowOff>
    </xdr:from>
    <xdr:ext cx="762000" cy="257810"/>
    <xdr:sp macro="" textlink="">
      <xdr:nvSpPr>
        <xdr:cNvPr id="143" name="テキスト ボックス 142"/>
        <xdr:cNvSpPr txBox="1"/>
      </xdr:nvSpPr>
      <xdr:spPr>
        <a:xfrm>
          <a:off x="1955800" y="10123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43815</xdr:rowOff>
    </xdr:from>
    <xdr:to xmlns:xdr="http://schemas.openxmlformats.org/drawingml/2006/spreadsheetDrawing">
      <xdr:col>7</xdr:col>
      <xdr:colOff>31750</xdr:colOff>
      <xdr:row>60</xdr:row>
      <xdr:rowOff>145415</xdr:rowOff>
    </xdr:to>
    <xdr:sp macro="" textlink="">
      <xdr:nvSpPr>
        <xdr:cNvPr id="144" name="フローチャート: 判断 143"/>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130175</xdr:rowOff>
    </xdr:from>
    <xdr:ext cx="762000" cy="259080"/>
    <xdr:sp macro="" textlink="">
      <xdr:nvSpPr>
        <xdr:cNvPr id="145" name="テキスト ボックス 144"/>
        <xdr:cNvSpPr txBox="1"/>
      </xdr:nvSpPr>
      <xdr:spPr>
        <a:xfrm>
          <a:off x="1066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6" name="テキスト ボックス 145"/>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7" name="テキスト ボックス 146"/>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8" name="テキスト ボックス 147"/>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9" name="テキスト ボックス 148"/>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0" name="テキスト ボックス 149"/>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58</xdr:row>
      <xdr:rowOff>158750</xdr:rowOff>
    </xdr:from>
    <xdr:to xmlns:xdr="http://schemas.openxmlformats.org/drawingml/2006/spreadsheetDrawing">
      <xdr:col>23</xdr:col>
      <xdr:colOff>184150</xdr:colOff>
      <xdr:row>59</xdr:row>
      <xdr:rowOff>88900</xdr:rowOff>
    </xdr:to>
    <xdr:sp macro="" textlink="">
      <xdr:nvSpPr>
        <xdr:cNvPr id="151" name="楕円 150"/>
        <xdr:cNvSpPr/>
      </xdr:nvSpPr>
      <xdr:spPr>
        <a:xfrm>
          <a:off x="49022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3810</xdr:rowOff>
    </xdr:from>
    <xdr:ext cx="762000" cy="259080"/>
    <xdr:sp macro="" textlink="">
      <xdr:nvSpPr>
        <xdr:cNvPr id="152" name="財政構造の弾力性該当値テキスト"/>
        <xdr:cNvSpPr txBox="1"/>
      </xdr:nvSpPr>
      <xdr:spPr>
        <a:xfrm>
          <a:off x="5041900" y="9947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58</xdr:row>
      <xdr:rowOff>10795</xdr:rowOff>
    </xdr:from>
    <xdr:to xmlns:xdr="http://schemas.openxmlformats.org/drawingml/2006/spreadsheetDrawing">
      <xdr:col>19</xdr:col>
      <xdr:colOff>184150</xdr:colOff>
      <xdr:row>58</xdr:row>
      <xdr:rowOff>112395</xdr:rowOff>
    </xdr:to>
    <xdr:sp macro="" textlink="">
      <xdr:nvSpPr>
        <xdr:cNvPr id="153" name="楕円 152"/>
        <xdr:cNvSpPr/>
      </xdr:nvSpPr>
      <xdr:spPr>
        <a:xfrm>
          <a:off x="4064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56</xdr:row>
      <xdr:rowOff>122555</xdr:rowOff>
    </xdr:from>
    <xdr:ext cx="736600" cy="257810"/>
    <xdr:sp macro="" textlink="">
      <xdr:nvSpPr>
        <xdr:cNvPr id="154" name="テキスト ボックス 153"/>
        <xdr:cNvSpPr txBox="1"/>
      </xdr:nvSpPr>
      <xdr:spPr>
        <a:xfrm>
          <a:off x="3733800" y="9723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25400</xdr:rowOff>
    </xdr:from>
    <xdr:to xmlns:xdr="http://schemas.openxmlformats.org/drawingml/2006/spreadsheetDrawing">
      <xdr:col>15</xdr:col>
      <xdr:colOff>133350</xdr:colOff>
      <xdr:row>59</xdr:row>
      <xdr:rowOff>127000</xdr:rowOff>
    </xdr:to>
    <xdr:sp macro="" textlink="">
      <xdr:nvSpPr>
        <xdr:cNvPr id="155" name="楕円 154"/>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137160</xdr:rowOff>
    </xdr:from>
    <xdr:ext cx="762000" cy="259080"/>
    <xdr:sp macro="" textlink="">
      <xdr:nvSpPr>
        <xdr:cNvPr id="156" name="テキスト ボックス 155"/>
        <xdr:cNvSpPr txBox="1"/>
      </xdr:nvSpPr>
      <xdr:spPr>
        <a:xfrm>
          <a:off x="2844800" y="990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102235</xdr:rowOff>
    </xdr:from>
    <xdr:to xmlns:xdr="http://schemas.openxmlformats.org/drawingml/2006/spreadsheetDrawing">
      <xdr:col>11</xdr:col>
      <xdr:colOff>82550</xdr:colOff>
      <xdr:row>61</xdr:row>
      <xdr:rowOff>32385</xdr:rowOff>
    </xdr:to>
    <xdr:sp macro="" textlink="">
      <xdr:nvSpPr>
        <xdr:cNvPr id="157" name="楕円 156"/>
        <xdr:cNvSpPr/>
      </xdr:nvSpPr>
      <xdr:spPr>
        <a:xfrm>
          <a:off x="2286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17780</xdr:rowOff>
    </xdr:from>
    <xdr:ext cx="762000" cy="257810"/>
    <xdr:sp macro="" textlink="">
      <xdr:nvSpPr>
        <xdr:cNvPr id="158" name="テキスト ボックス 157"/>
        <xdr:cNvSpPr txBox="1"/>
      </xdr:nvSpPr>
      <xdr:spPr>
        <a:xfrm>
          <a:off x="1955800" y="10476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160020</xdr:rowOff>
    </xdr:from>
    <xdr:to xmlns:xdr="http://schemas.openxmlformats.org/drawingml/2006/spreadsheetDrawing">
      <xdr:col>7</xdr:col>
      <xdr:colOff>31750</xdr:colOff>
      <xdr:row>60</xdr:row>
      <xdr:rowOff>90170</xdr:rowOff>
    </xdr:to>
    <xdr:sp macro="" textlink="">
      <xdr:nvSpPr>
        <xdr:cNvPr id="159" name="楕円 158"/>
        <xdr:cNvSpPr/>
      </xdr:nvSpPr>
      <xdr:spPr>
        <a:xfrm>
          <a:off x="1397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100330</xdr:rowOff>
    </xdr:from>
    <xdr:ext cx="762000" cy="257810"/>
    <xdr:sp macro="" textlink="">
      <xdr:nvSpPr>
        <xdr:cNvPr id="160" name="テキスト ボックス 159"/>
        <xdr:cNvSpPr txBox="1"/>
      </xdr:nvSpPr>
      <xdr:spPr>
        <a:xfrm>
          <a:off x="1066800" y="100444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3" name="テキスト ボックス 162"/>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[157,330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等の実施により人件費及び物件費の抑制に努めてきたため、類似団体平均を下回る額となっているが、近年徐々に増加傾向ではある。令和３年度は新型コロナウイルスワクチン接種事業等、新型コロナウイルス感染症対応により、民間委託業務が比較的多かったため決算額が増加したものの、令和４年度は減少となった。</a:t>
          </a:r>
        </a:p>
        <a:p>
          <a:r>
            <a:rPr kumimoji="1" lang="ja-JP" altLang="en-US" sz="1300">
              <a:latin typeface="ＭＳ Ｐゴシック"/>
              <a:ea typeface="ＭＳ Ｐゴシック"/>
            </a:rPr>
            <a:t>　人件費については、これ以上の大幅な削減は難しく、民間委託業務及び委託料の増加により物件費等は増加傾向にあるため、適正な管理を行い健全な財政運営に努める。</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4" name="テキスト ボックス 173"/>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8" name="テキスト ボックス 177"/>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80" name="テキスト ボックス 179"/>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60960</xdr:rowOff>
    </xdr:from>
    <xdr:to xmlns:xdr="http://schemas.openxmlformats.org/drawingml/2006/spreadsheetDrawing">
      <xdr:col>23</xdr:col>
      <xdr:colOff>133350</xdr:colOff>
      <xdr:row>88</xdr:row>
      <xdr:rowOff>133985</xdr:rowOff>
    </xdr:to>
    <xdr:cxnSp macro="">
      <xdr:nvCxnSpPr>
        <xdr:cNvPr id="191" name="直線コネクタ 190"/>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92"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93" name="直線コネクタ 192"/>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147320</xdr:rowOff>
    </xdr:from>
    <xdr:ext cx="762000" cy="259080"/>
    <xdr:sp macro="" textlink="">
      <xdr:nvSpPr>
        <xdr:cNvPr id="194" name="人件費・物件費等の状況最大値テキスト"/>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60960</xdr:rowOff>
    </xdr:from>
    <xdr:to xmlns:xdr="http://schemas.openxmlformats.org/drawingml/2006/spreadsheetDrawing">
      <xdr:col>24</xdr:col>
      <xdr:colOff>12700</xdr:colOff>
      <xdr:row>81</xdr:row>
      <xdr:rowOff>60960</xdr:rowOff>
    </xdr:to>
    <xdr:cxnSp macro="">
      <xdr:nvCxnSpPr>
        <xdr:cNvPr id="195" name="直線コネクタ 194"/>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127000</xdr:rowOff>
    </xdr:from>
    <xdr:to xmlns:xdr="http://schemas.openxmlformats.org/drawingml/2006/spreadsheetDrawing">
      <xdr:col>23</xdr:col>
      <xdr:colOff>133350</xdr:colOff>
      <xdr:row>81</xdr:row>
      <xdr:rowOff>132080</xdr:rowOff>
    </xdr:to>
    <xdr:cxnSp macro="">
      <xdr:nvCxnSpPr>
        <xdr:cNvPr id="196" name="直線コネクタ 195"/>
        <xdr:cNvCxnSpPr/>
      </xdr:nvCxnSpPr>
      <xdr:spPr>
        <a:xfrm flipV="1">
          <a:off x="4114800" y="140144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144780</xdr:rowOff>
    </xdr:from>
    <xdr:ext cx="762000" cy="257810"/>
    <xdr:sp macro="" textlink="">
      <xdr:nvSpPr>
        <xdr:cNvPr id="197" name="人件費・物件費等の状況平均値テキスト"/>
        <xdr:cNvSpPr txBox="1"/>
      </xdr:nvSpPr>
      <xdr:spPr>
        <a:xfrm>
          <a:off x="5041900" y="140322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198" name="フローチャート: 判断 197"/>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109855</xdr:rowOff>
    </xdr:from>
    <xdr:to xmlns:xdr="http://schemas.openxmlformats.org/drawingml/2006/spreadsheetDrawing">
      <xdr:col>19</xdr:col>
      <xdr:colOff>133350</xdr:colOff>
      <xdr:row>81</xdr:row>
      <xdr:rowOff>132080</xdr:rowOff>
    </xdr:to>
    <xdr:cxnSp macro="">
      <xdr:nvCxnSpPr>
        <xdr:cNvPr id="199" name="直線コネクタ 198"/>
        <xdr:cNvCxnSpPr/>
      </xdr:nvCxnSpPr>
      <xdr:spPr>
        <a:xfrm>
          <a:off x="3225800" y="139973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00" name="フローチャート: 判断 199"/>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76200</xdr:rowOff>
    </xdr:from>
    <xdr:ext cx="736600" cy="257810"/>
    <xdr:sp macro="" textlink="">
      <xdr:nvSpPr>
        <xdr:cNvPr id="201" name="テキスト ボックス 200"/>
        <xdr:cNvSpPr txBox="1"/>
      </xdr:nvSpPr>
      <xdr:spPr>
        <a:xfrm>
          <a:off x="3733800" y="141351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86360</xdr:rowOff>
    </xdr:from>
    <xdr:to xmlns:xdr="http://schemas.openxmlformats.org/drawingml/2006/spreadsheetDrawing">
      <xdr:col>15</xdr:col>
      <xdr:colOff>82550</xdr:colOff>
      <xdr:row>81</xdr:row>
      <xdr:rowOff>109855</xdr:rowOff>
    </xdr:to>
    <xdr:cxnSp macro="">
      <xdr:nvCxnSpPr>
        <xdr:cNvPr id="202" name="直線コネクタ 201"/>
        <xdr:cNvCxnSpPr/>
      </xdr:nvCxnSpPr>
      <xdr:spPr>
        <a:xfrm>
          <a:off x="2336800" y="139738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140970</xdr:rowOff>
    </xdr:from>
    <xdr:to xmlns:xdr="http://schemas.openxmlformats.org/drawingml/2006/spreadsheetDrawing">
      <xdr:col>15</xdr:col>
      <xdr:colOff>133350</xdr:colOff>
      <xdr:row>82</xdr:row>
      <xdr:rowOff>71120</xdr:rowOff>
    </xdr:to>
    <xdr:sp macro="" textlink="">
      <xdr:nvSpPr>
        <xdr:cNvPr id="203" name="フローチャート: 判断 202"/>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55880</xdr:rowOff>
    </xdr:from>
    <xdr:ext cx="762000" cy="259080"/>
    <xdr:sp macro="" textlink="">
      <xdr:nvSpPr>
        <xdr:cNvPr id="204" name="テキスト ボックス 203"/>
        <xdr:cNvSpPr txBox="1"/>
      </xdr:nvSpPr>
      <xdr:spPr>
        <a:xfrm>
          <a:off x="2844800" y="1411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69850</xdr:rowOff>
    </xdr:from>
    <xdr:to xmlns:xdr="http://schemas.openxmlformats.org/drawingml/2006/spreadsheetDrawing">
      <xdr:col>11</xdr:col>
      <xdr:colOff>31750</xdr:colOff>
      <xdr:row>81</xdr:row>
      <xdr:rowOff>86360</xdr:rowOff>
    </xdr:to>
    <xdr:cxnSp macro="">
      <xdr:nvCxnSpPr>
        <xdr:cNvPr id="205" name="直線コネクタ 204"/>
        <xdr:cNvCxnSpPr/>
      </xdr:nvCxnSpPr>
      <xdr:spPr>
        <a:xfrm>
          <a:off x="1447800" y="13957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06" name="フローチャート: 判断 205"/>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27940</xdr:rowOff>
    </xdr:from>
    <xdr:ext cx="762000" cy="259080"/>
    <xdr:sp macro="" textlink="">
      <xdr:nvSpPr>
        <xdr:cNvPr id="207" name="テキスト ボックス 206"/>
        <xdr:cNvSpPr txBox="1"/>
      </xdr:nvSpPr>
      <xdr:spPr>
        <a:xfrm>
          <a:off x="1955800" y="1408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102235</xdr:rowOff>
    </xdr:from>
    <xdr:to xmlns:xdr="http://schemas.openxmlformats.org/drawingml/2006/spreadsheetDrawing">
      <xdr:col>7</xdr:col>
      <xdr:colOff>31750</xdr:colOff>
      <xdr:row>82</xdr:row>
      <xdr:rowOff>32385</xdr:rowOff>
    </xdr:to>
    <xdr:sp macro="" textlink="">
      <xdr:nvSpPr>
        <xdr:cNvPr id="208" name="フローチャート: 判断 207"/>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17780</xdr:rowOff>
    </xdr:from>
    <xdr:ext cx="762000" cy="257810"/>
    <xdr:sp macro="" textlink="">
      <xdr:nvSpPr>
        <xdr:cNvPr id="209" name="テキスト ボックス 208"/>
        <xdr:cNvSpPr txBox="1"/>
      </xdr:nvSpPr>
      <xdr:spPr>
        <a:xfrm>
          <a:off x="1066800" y="14076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76200</xdr:rowOff>
    </xdr:from>
    <xdr:to xmlns:xdr="http://schemas.openxmlformats.org/drawingml/2006/spreadsheetDrawing">
      <xdr:col>23</xdr:col>
      <xdr:colOff>184150</xdr:colOff>
      <xdr:row>82</xdr:row>
      <xdr:rowOff>6350</xdr:rowOff>
    </xdr:to>
    <xdr:sp macro="" textlink="">
      <xdr:nvSpPr>
        <xdr:cNvPr id="215" name="楕円 214"/>
        <xdr:cNvSpPr/>
      </xdr:nvSpPr>
      <xdr:spPr>
        <a:xfrm>
          <a:off x="4902200" y="139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168910</xdr:rowOff>
    </xdr:from>
    <xdr:ext cx="762000" cy="257810"/>
    <xdr:sp macro="" textlink="">
      <xdr:nvSpPr>
        <xdr:cNvPr id="216" name="人件費・物件費等の状況該当値テキスト"/>
        <xdr:cNvSpPr txBox="1"/>
      </xdr:nvSpPr>
      <xdr:spPr>
        <a:xfrm>
          <a:off x="5041900" y="13884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80645</xdr:rowOff>
    </xdr:from>
    <xdr:to xmlns:xdr="http://schemas.openxmlformats.org/drawingml/2006/spreadsheetDrawing">
      <xdr:col>19</xdr:col>
      <xdr:colOff>184150</xdr:colOff>
      <xdr:row>82</xdr:row>
      <xdr:rowOff>10795</xdr:rowOff>
    </xdr:to>
    <xdr:sp macro="" textlink="">
      <xdr:nvSpPr>
        <xdr:cNvPr id="217" name="楕円 216"/>
        <xdr:cNvSpPr/>
      </xdr:nvSpPr>
      <xdr:spPr>
        <a:xfrm>
          <a:off x="40640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20955</xdr:rowOff>
    </xdr:from>
    <xdr:ext cx="736600" cy="257810"/>
    <xdr:sp macro="" textlink="">
      <xdr:nvSpPr>
        <xdr:cNvPr id="218" name="テキスト ボックス 217"/>
        <xdr:cNvSpPr txBox="1"/>
      </xdr:nvSpPr>
      <xdr:spPr>
        <a:xfrm>
          <a:off x="3733800" y="137369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59055</xdr:rowOff>
    </xdr:from>
    <xdr:to xmlns:xdr="http://schemas.openxmlformats.org/drawingml/2006/spreadsheetDrawing">
      <xdr:col>15</xdr:col>
      <xdr:colOff>133350</xdr:colOff>
      <xdr:row>81</xdr:row>
      <xdr:rowOff>160655</xdr:rowOff>
    </xdr:to>
    <xdr:sp macro="" textlink="">
      <xdr:nvSpPr>
        <xdr:cNvPr id="219" name="楕円 218"/>
        <xdr:cNvSpPr/>
      </xdr:nvSpPr>
      <xdr:spPr>
        <a:xfrm>
          <a:off x="3175000" y="139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171450</xdr:rowOff>
    </xdr:from>
    <xdr:ext cx="762000" cy="259080"/>
    <xdr:sp macro="" textlink="">
      <xdr:nvSpPr>
        <xdr:cNvPr id="220" name="テキスト ボックス 219"/>
        <xdr:cNvSpPr txBox="1"/>
      </xdr:nvSpPr>
      <xdr:spPr>
        <a:xfrm>
          <a:off x="2844800" y="1371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34925</xdr:rowOff>
    </xdr:from>
    <xdr:to xmlns:xdr="http://schemas.openxmlformats.org/drawingml/2006/spreadsheetDrawing">
      <xdr:col>11</xdr:col>
      <xdr:colOff>82550</xdr:colOff>
      <xdr:row>81</xdr:row>
      <xdr:rowOff>136525</xdr:rowOff>
    </xdr:to>
    <xdr:sp macro="" textlink="">
      <xdr:nvSpPr>
        <xdr:cNvPr id="221" name="楕円 220"/>
        <xdr:cNvSpPr/>
      </xdr:nvSpPr>
      <xdr:spPr>
        <a:xfrm>
          <a:off x="22860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146685</xdr:rowOff>
    </xdr:from>
    <xdr:ext cx="762000" cy="257810"/>
    <xdr:sp macro="" textlink="">
      <xdr:nvSpPr>
        <xdr:cNvPr id="222" name="テキスト ボックス 221"/>
        <xdr:cNvSpPr txBox="1"/>
      </xdr:nvSpPr>
      <xdr:spPr>
        <a:xfrm>
          <a:off x="1955800" y="13691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19050</xdr:rowOff>
    </xdr:from>
    <xdr:to xmlns:xdr="http://schemas.openxmlformats.org/drawingml/2006/spreadsheetDrawing">
      <xdr:col>7</xdr:col>
      <xdr:colOff>31750</xdr:colOff>
      <xdr:row>81</xdr:row>
      <xdr:rowOff>120650</xdr:rowOff>
    </xdr:to>
    <xdr:sp macro="" textlink="">
      <xdr:nvSpPr>
        <xdr:cNvPr id="223" name="楕円 222"/>
        <xdr:cNvSpPr/>
      </xdr:nvSpPr>
      <xdr:spPr>
        <a:xfrm>
          <a:off x="139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130810</xdr:rowOff>
    </xdr:from>
    <xdr:ext cx="762000" cy="259080"/>
    <xdr:sp macro="" textlink="">
      <xdr:nvSpPr>
        <xdr:cNvPr id="224" name="テキスト ボックス 223"/>
        <xdr:cNvSpPr txBox="1"/>
      </xdr:nvSpPr>
      <xdr:spPr>
        <a:xfrm>
          <a:off x="1066800" y="1367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7" name="テキスト ボックス 226"/>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国に準拠した給与制度の適正な実施により、全国市平均を下回り類似団体平均も下回っている。</a:t>
          </a:r>
        </a:p>
        <a:p>
          <a:r>
            <a:rPr kumimoji="1" lang="ja-JP" altLang="en-US" sz="1300">
              <a:latin typeface="ＭＳ Ｐゴシック"/>
              <a:ea typeface="ＭＳ Ｐゴシック"/>
            </a:rPr>
            <a:t>　今後も引き続き給与の適正化に努める。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41" name="テキスト ボックス 240"/>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810"/>
    <xdr:sp macro="" textlink="">
      <xdr:nvSpPr>
        <xdr:cNvPr id="243" name="テキスト ボックス 242"/>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1" name="テキスト ボックス 250"/>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53" name="直線コネクタ 252"/>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7810"/>
    <xdr:sp macro="" textlink="">
      <xdr:nvSpPr>
        <xdr:cNvPr id="254" name="給与水準   （国との比較）最小値テキスト"/>
        <xdr:cNvSpPr txBox="1"/>
      </xdr:nvSpPr>
      <xdr:spPr>
        <a:xfrm>
          <a:off x="17106900" y="15381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5" name="直線コネクタ 254"/>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2000" cy="258445"/>
    <xdr:sp macro="" textlink="">
      <xdr:nvSpPr>
        <xdr:cNvPr id="256" name="給与水準   （国との比較）最大値テキスト"/>
        <xdr:cNvSpPr txBox="1"/>
      </xdr:nvSpPr>
      <xdr:spPr>
        <a:xfrm>
          <a:off x="171069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5080</xdr:rowOff>
    </xdr:from>
    <xdr:to xmlns:xdr="http://schemas.openxmlformats.org/drawingml/2006/spreadsheetDrawing">
      <xdr:col>81</xdr:col>
      <xdr:colOff>44450</xdr:colOff>
      <xdr:row>85</xdr:row>
      <xdr:rowOff>85090</xdr:rowOff>
    </xdr:to>
    <xdr:cxnSp macro="">
      <xdr:nvCxnSpPr>
        <xdr:cNvPr id="258" name="直線コネクタ 257"/>
        <xdr:cNvCxnSpPr/>
      </xdr:nvCxnSpPr>
      <xdr:spPr>
        <a:xfrm flipV="1">
          <a:off x="16179800" y="1457833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140970</xdr:rowOff>
    </xdr:from>
    <xdr:ext cx="762000" cy="259080"/>
    <xdr:sp macro="" textlink="">
      <xdr:nvSpPr>
        <xdr:cNvPr id="259" name="給与水準   （国との比較）平均値テキスト"/>
        <xdr:cNvSpPr txBox="1"/>
      </xdr:nvSpPr>
      <xdr:spPr>
        <a:xfrm>
          <a:off x="17106900" y="14714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168910</xdr:rowOff>
    </xdr:from>
    <xdr:to xmlns:xdr="http://schemas.openxmlformats.org/drawingml/2006/spreadsheetDrawing">
      <xdr:col>81</xdr:col>
      <xdr:colOff>95250</xdr:colOff>
      <xdr:row>86</xdr:row>
      <xdr:rowOff>99060</xdr:rowOff>
    </xdr:to>
    <xdr:sp macro="" textlink="">
      <xdr:nvSpPr>
        <xdr:cNvPr id="260" name="フローチャート: 判断 259"/>
        <xdr:cNvSpPr/>
      </xdr:nvSpPr>
      <xdr:spPr>
        <a:xfrm>
          <a:off x="169672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85090</xdr:rowOff>
    </xdr:from>
    <xdr:to xmlns:xdr="http://schemas.openxmlformats.org/drawingml/2006/spreadsheetDrawing">
      <xdr:col>77</xdr:col>
      <xdr:colOff>44450</xdr:colOff>
      <xdr:row>85</xdr:row>
      <xdr:rowOff>125730</xdr:rowOff>
    </xdr:to>
    <xdr:cxnSp macro="">
      <xdr:nvCxnSpPr>
        <xdr:cNvPr id="261" name="直線コネクタ 260"/>
        <xdr:cNvCxnSpPr/>
      </xdr:nvCxnSpPr>
      <xdr:spPr>
        <a:xfrm flipV="1">
          <a:off x="15290800" y="146583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112395</xdr:rowOff>
    </xdr:to>
    <xdr:sp macro="" textlink="">
      <xdr:nvSpPr>
        <xdr:cNvPr id="262" name="フローチャート: 判断 261"/>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97790</xdr:rowOff>
    </xdr:from>
    <xdr:ext cx="736600" cy="257810"/>
    <xdr:sp macro="" textlink="">
      <xdr:nvSpPr>
        <xdr:cNvPr id="263" name="テキスト ボックス 262"/>
        <xdr:cNvSpPr txBox="1"/>
      </xdr:nvSpPr>
      <xdr:spPr>
        <a:xfrm>
          <a:off x="15798800" y="148424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125730</xdr:rowOff>
    </xdr:from>
    <xdr:to xmlns:xdr="http://schemas.openxmlformats.org/drawingml/2006/spreadsheetDrawing">
      <xdr:col>72</xdr:col>
      <xdr:colOff>203200</xdr:colOff>
      <xdr:row>85</xdr:row>
      <xdr:rowOff>166370</xdr:rowOff>
    </xdr:to>
    <xdr:cxnSp macro="">
      <xdr:nvCxnSpPr>
        <xdr:cNvPr id="264" name="直線コネクタ 263"/>
        <xdr:cNvCxnSpPr/>
      </xdr:nvCxnSpPr>
      <xdr:spPr>
        <a:xfrm flipV="1">
          <a:off x="14401800" y="146989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5" name="フローチャート: 判断 264"/>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2000" cy="257810"/>
    <xdr:sp macro="" textlink="">
      <xdr:nvSpPr>
        <xdr:cNvPr id="266" name="テキスト ボックス 265"/>
        <xdr:cNvSpPr txBox="1"/>
      </xdr:nvSpPr>
      <xdr:spPr>
        <a:xfrm>
          <a:off x="14909800" y="14868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166370</xdr:rowOff>
    </xdr:from>
    <xdr:to xmlns:xdr="http://schemas.openxmlformats.org/drawingml/2006/spreadsheetDrawing">
      <xdr:col>68</xdr:col>
      <xdr:colOff>152400</xdr:colOff>
      <xdr:row>86</xdr:row>
      <xdr:rowOff>7620</xdr:rowOff>
    </xdr:to>
    <xdr:cxnSp macro="">
      <xdr:nvCxnSpPr>
        <xdr:cNvPr id="267" name="直線コネクタ 266"/>
        <xdr:cNvCxnSpPr/>
      </xdr:nvCxnSpPr>
      <xdr:spPr>
        <a:xfrm flipV="1">
          <a:off x="13512800" y="147396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203200</xdr:colOff>
      <xdr:row>86</xdr:row>
      <xdr:rowOff>125730</xdr:rowOff>
    </xdr:to>
    <xdr:sp macro="" textlink="">
      <xdr:nvSpPr>
        <xdr:cNvPr id="268" name="フローチャート: 判断 267"/>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110490</xdr:rowOff>
    </xdr:from>
    <xdr:ext cx="762000" cy="257810"/>
    <xdr:sp macro="" textlink="">
      <xdr:nvSpPr>
        <xdr:cNvPr id="269" name="テキスト ボックス 268"/>
        <xdr:cNvSpPr txBox="1"/>
      </xdr:nvSpPr>
      <xdr:spPr>
        <a:xfrm>
          <a:off x="14020800" y="14855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70" name="フローチャート: 判断 269"/>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123825</xdr:rowOff>
    </xdr:from>
    <xdr:ext cx="762000" cy="257810"/>
    <xdr:sp macro="" textlink="">
      <xdr:nvSpPr>
        <xdr:cNvPr id="271" name="テキスト ボックス 270"/>
        <xdr:cNvSpPr txBox="1"/>
      </xdr:nvSpPr>
      <xdr:spPr>
        <a:xfrm>
          <a:off x="13131800" y="14868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125730</xdr:rowOff>
    </xdr:from>
    <xdr:to xmlns:xdr="http://schemas.openxmlformats.org/drawingml/2006/spreadsheetDrawing">
      <xdr:col>81</xdr:col>
      <xdr:colOff>95250</xdr:colOff>
      <xdr:row>85</xdr:row>
      <xdr:rowOff>55880</xdr:rowOff>
    </xdr:to>
    <xdr:sp macro="" textlink="">
      <xdr:nvSpPr>
        <xdr:cNvPr id="277" name="楕円 276"/>
        <xdr:cNvSpPr/>
      </xdr:nvSpPr>
      <xdr:spPr>
        <a:xfrm>
          <a:off x="169672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142240</xdr:rowOff>
    </xdr:from>
    <xdr:ext cx="762000" cy="259080"/>
    <xdr:sp macro="" textlink="">
      <xdr:nvSpPr>
        <xdr:cNvPr id="278" name="給与水準   （国との比較）該当値テキスト"/>
        <xdr:cNvSpPr txBox="1"/>
      </xdr:nvSpPr>
      <xdr:spPr>
        <a:xfrm>
          <a:off x="17106900" y="1437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34290</xdr:rowOff>
    </xdr:from>
    <xdr:to xmlns:xdr="http://schemas.openxmlformats.org/drawingml/2006/spreadsheetDrawing">
      <xdr:col>77</xdr:col>
      <xdr:colOff>95250</xdr:colOff>
      <xdr:row>85</xdr:row>
      <xdr:rowOff>135890</xdr:rowOff>
    </xdr:to>
    <xdr:sp macro="" textlink="">
      <xdr:nvSpPr>
        <xdr:cNvPr id="279" name="楕円 278"/>
        <xdr:cNvSpPr/>
      </xdr:nvSpPr>
      <xdr:spPr>
        <a:xfrm>
          <a:off x="161290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146050</xdr:rowOff>
    </xdr:from>
    <xdr:ext cx="736600" cy="257810"/>
    <xdr:sp macro="" textlink="">
      <xdr:nvSpPr>
        <xdr:cNvPr id="280" name="テキスト ボックス 279"/>
        <xdr:cNvSpPr txBox="1"/>
      </xdr:nvSpPr>
      <xdr:spPr>
        <a:xfrm>
          <a:off x="15798800" y="143764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74930</xdr:rowOff>
    </xdr:from>
    <xdr:to xmlns:xdr="http://schemas.openxmlformats.org/drawingml/2006/spreadsheetDrawing">
      <xdr:col>73</xdr:col>
      <xdr:colOff>44450</xdr:colOff>
      <xdr:row>86</xdr:row>
      <xdr:rowOff>5080</xdr:rowOff>
    </xdr:to>
    <xdr:sp macro="" textlink="">
      <xdr:nvSpPr>
        <xdr:cNvPr id="281" name="楕円 280"/>
        <xdr:cNvSpPr/>
      </xdr:nvSpPr>
      <xdr:spPr>
        <a:xfrm>
          <a:off x="152400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15240</xdr:rowOff>
    </xdr:from>
    <xdr:ext cx="762000" cy="259080"/>
    <xdr:sp macro="" textlink="">
      <xdr:nvSpPr>
        <xdr:cNvPr id="282" name="テキスト ボックス 281"/>
        <xdr:cNvSpPr txBox="1"/>
      </xdr:nvSpPr>
      <xdr:spPr>
        <a:xfrm>
          <a:off x="14909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114935</xdr:rowOff>
    </xdr:from>
    <xdr:to xmlns:xdr="http://schemas.openxmlformats.org/drawingml/2006/spreadsheetDrawing">
      <xdr:col>68</xdr:col>
      <xdr:colOff>203200</xdr:colOff>
      <xdr:row>86</xdr:row>
      <xdr:rowOff>45085</xdr:rowOff>
    </xdr:to>
    <xdr:sp macro="" textlink="">
      <xdr:nvSpPr>
        <xdr:cNvPr id="283" name="楕円 282"/>
        <xdr:cNvSpPr/>
      </xdr:nvSpPr>
      <xdr:spPr>
        <a:xfrm>
          <a:off x="143510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55245</xdr:rowOff>
    </xdr:from>
    <xdr:ext cx="762000" cy="257810"/>
    <xdr:sp macro="" textlink="">
      <xdr:nvSpPr>
        <xdr:cNvPr id="284" name="テキスト ボックス 283"/>
        <xdr:cNvSpPr txBox="1"/>
      </xdr:nvSpPr>
      <xdr:spPr>
        <a:xfrm>
          <a:off x="14020800" y="14457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128270</xdr:rowOff>
    </xdr:from>
    <xdr:to xmlns:xdr="http://schemas.openxmlformats.org/drawingml/2006/spreadsheetDrawing">
      <xdr:col>64</xdr:col>
      <xdr:colOff>152400</xdr:colOff>
      <xdr:row>86</xdr:row>
      <xdr:rowOff>58420</xdr:rowOff>
    </xdr:to>
    <xdr:sp macro="" textlink="">
      <xdr:nvSpPr>
        <xdr:cNvPr id="285" name="楕円 284"/>
        <xdr:cNvSpPr/>
      </xdr:nvSpPr>
      <xdr:spPr>
        <a:xfrm>
          <a:off x="13462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68580</xdr:rowOff>
    </xdr:from>
    <xdr:ext cx="762000" cy="259080"/>
    <xdr:sp macro="" textlink="">
      <xdr:nvSpPr>
        <xdr:cNvPr id="286" name="テキスト ボックス 285"/>
        <xdr:cNvSpPr txBox="1"/>
      </xdr:nvSpPr>
      <xdr:spPr>
        <a:xfrm>
          <a:off x="13131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8" name="テキスト ボックス 287"/>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9" name="テキスト ボックス 288"/>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集中改革プランに基づき、退職不補充や民間委託の推進、課の統合等により職員数を着実に減少してきたことで、類似団体平均を</a:t>
          </a:r>
          <a:r>
            <a:rPr kumimoji="1" lang="en-US" altLang="ja-JP" sz="1300">
              <a:latin typeface="ＭＳ Ｐゴシック"/>
              <a:ea typeface="ＭＳ Ｐゴシック"/>
            </a:rPr>
            <a:t>1.8</a:t>
          </a:r>
          <a:r>
            <a:rPr kumimoji="1" lang="ja-JP" altLang="en-US" sz="1300">
              <a:latin typeface="ＭＳ Ｐゴシック"/>
              <a:ea typeface="ＭＳ Ｐゴシック"/>
            </a:rPr>
            <a:t>人下回る職員数となっている。</a:t>
          </a:r>
        </a:p>
        <a:p>
          <a:r>
            <a:rPr kumimoji="1" lang="ja-JP" altLang="en-US" sz="1300">
              <a:latin typeface="ＭＳ Ｐゴシック"/>
              <a:ea typeface="ＭＳ Ｐゴシック"/>
            </a:rPr>
            <a:t>　今後も定員管理計画に基づき、基礎自治体への権限移譲や多様な住民ニーズへの対応及びワーク・ライフ・バランスにも配慮した適正な定員管理に努める。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2" name="テキスト ボックス 301"/>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810"/>
    <xdr:sp macro="" textlink="">
      <xdr:nvSpPr>
        <xdr:cNvPr id="312" name="テキスト ボックス 311"/>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810"/>
    <xdr:sp macro="" textlink="">
      <xdr:nvSpPr>
        <xdr:cNvPr id="314" name="テキスト ボックス 313"/>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27940</xdr:rowOff>
    </xdr:from>
    <xdr:to xmlns:xdr="http://schemas.openxmlformats.org/drawingml/2006/spreadsheetDrawing">
      <xdr:col>81</xdr:col>
      <xdr:colOff>44450</xdr:colOff>
      <xdr:row>67</xdr:row>
      <xdr:rowOff>61595</xdr:rowOff>
    </xdr:to>
    <xdr:cxnSp macro="">
      <xdr:nvCxnSpPr>
        <xdr:cNvPr id="318" name="直線コネクタ 317"/>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62000" cy="258445"/>
    <xdr:sp macro="" textlink="">
      <xdr:nvSpPr>
        <xdr:cNvPr id="319" name="定員管理の状況最小値テキスト"/>
        <xdr:cNvSpPr txBox="1"/>
      </xdr:nvSpPr>
      <xdr:spPr>
        <a:xfrm>
          <a:off x="1710690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20" name="直線コネクタ 319"/>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114300</xdr:rowOff>
    </xdr:from>
    <xdr:ext cx="762000" cy="259080"/>
    <xdr:sp macro="" textlink="">
      <xdr:nvSpPr>
        <xdr:cNvPr id="321" name="定員管理の状況最大値テキスト"/>
        <xdr:cNvSpPr txBox="1"/>
      </xdr:nvSpPr>
      <xdr:spPr>
        <a:xfrm>
          <a:off x="17106900" y="971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27940</xdr:rowOff>
    </xdr:from>
    <xdr:to xmlns:xdr="http://schemas.openxmlformats.org/drawingml/2006/spreadsheetDrawing">
      <xdr:col>81</xdr:col>
      <xdr:colOff>133350</xdr:colOff>
      <xdr:row>58</xdr:row>
      <xdr:rowOff>27940</xdr:rowOff>
    </xdr:to>
    <xdr:cxnSp macro="">
      <xdr:nvCxnSpPr>
        <xdr:cNvPr id="322" name="直線コネクタ 321"/>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125730</xdr:rowOff>
    </xdr:from>
    <xdr:to xmlns:xdr="http://schemas.openxmlformats.org/drawingml/2006/spreadsheetDrawing">
      <xdr:col>81</xdr:col>
      <xdr:colOff>44450</xdr:colOff>
      <xdr:row>59</xdr:row>
      <xdr:rowOff>149860</xdr:rowOff>
    </xdr:to>
    <xdr:cxnSp macro="">
      <xdr:nvCxnSpPr>
        <xdr:cNvPr id="323" name="直線コネクタ 322"/>
        <xdr:cNvCxnSpPr/>
      </xdr:nvCxnSpPr>
      <xdr:spPr>
        <a:xfrm>
          <a:off x="16179800" y="1024128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106680</xdr:rowOff>
    </xdr:from>
    <xdr:ext cx="762000" cy="259080"/>
    <xdr:sp macro="" textlink="">
      <xdr:nvSpPr>
        <xdr:cNvPr id="324" name="定員管理の状況平均値テキスト"/>
        <xdr:cNvSpPr txBox="1"/>
      </xdr:nvSpPr>
      <xdr:spPr>
        <a:xfrm>
          <a:off x="17106900" y="10393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134620</xdr:rowOff>
    </xdr:from>
    <xdr:to xmlns:xdr="http://schemas.openxmlformats.org/drawingml/2006/spreadsheetDrawing">
      <xdr:col>81</xdr:col>
      <xdr:colOff>95250</xdr:colOff>
      <xdr:row>61</xdr:row>
      <xdr:rowOff>64770</xdr:rowOff>
    </xdr:to>
    <xdr:sp macro="" textlink="">
      <xdr:nvSpPr>
        <xdr:cNvPr id="325" name="フローチャート: 判断 324"/>
        <xdr:cNvSpPr/>
      </xdr:nvSpPr>
      <xdr:spPr>
        <a:xfrm>
          <a:off x="169672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120650</xdr:rowOff>
    </xdr:from>
    <xdr:to xmlns:xdr="http://schemas.openxmlformats.org/drawingml/2006/spreadsheetDrawing">
      <xdr:col>77</xdr:col>
      <xdr:colOff>44450</xdr:colOff>
      <xdr:row>59</xdr:row>
      <xdr:rowOff>125730</xdr:rowOff>
    </xdr:to>
    <xdr:cxnSp macro="">
      <xdr:nvCxnSpPr>
        <xdr:cNvPr id="326" name="直線コネクタ 325"/>
        <xdr:cNvCxnSpPr/>
      </xdr:nvCxnSpPr>
      <xdr:spPr>
        <a:xfrm>
          <a:off x="15290800" y="10236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123825</xdr:rowOff>
    </xdr:from>
    <xdr:to xmlns:xdr="http://schemas.openxmlformats.org/drawingml/2006/spreadsheetDrawing">
      <xdr:col>77</xdr:col>
      <xdr:colOff>95250</xdr:colOff>
      <xdr:row>61</xdr:row>
      <xdr:rowOff>53975</xdr:rowOff>
    </xdr:to>
    <xdr:sp macro="" textlink="">
      <xdr:nvSpPr>
        <xdr:cNvPr id="327" name="フローチャート: 判断 326"/>
        <xdr:cNvSpPr/>
      </xdr:nvSpPr>
      <xdr:spPr>
        <a:xfrm>
          <a:off x="16129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38735</xdr:rowOff>
    </xdr:from>
    <xdr:ext cx="736600" cy="259080"/>
    <xdr:sp macro="" textlink="">
      <xdr:nvSpPr>
        <xdr:cNvPr id="328" name="テキスト ボックス 327"/>
        <xdr:cNvSpPr txBox="1"/>
      </xdr:nvSpPr>
      <xdr:spPr>
        <a:xfrm>
          <a:off x="15798800" y="10497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101600</xdr:rowOff>
    </xdr:from>
    <xdr:to xmlns:xdr="http://schemas.openxmlformats.org/drawingml/2006/spreadsheetDrawing">
      <xdr:col>72</xdr:col>
      <xdr:colOff>203200</xdr:colOff>
      <xdr:row>59</xdr:row>
      <xdr:rowOff>120650</xdr:rowOff>
    </xdr:to>
    <xdr:cxnSp macro="">
      <xdr:nvCxnSpPr>
        <xdr:cNvPr id="329" name="直線コネクタ 328"/>
        <xdr:cNvCxnSpPr/>
      </xdr:nvCxnSpPr>
      <xdr:spPr>
        <a:xfrm>
          <a:off x="14401800" y="10217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171450</xdr:rowOff>
    </xdr:from>
    <xdr:ext cx="762000" cy="259080"/>
    <xdr:sp macro="" textlink="">
      <xdr:nvSpPr>
        <xdr:cNvPr id="331" name="テキスト ボックス 330"/>
        <xdr:cNvSpPr txBox="1"/>
      </xdr:nvSpPr>
      <xdr:spPr>
        <a:xfrm>
          <a:off x="14909800" y="1045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97790</xdr:rowOff>
    </xdr:from>
    <xdr:to xmlns:xdr="http://schemas.openxmlformats.org/drawingml/2006/spreadsheetDrawing">
      <xdr:col>68</xdr:col>
      <xdr:colOff>152400</xdr:colOff>
      <xdr:row>59</xdr:row>
      <xdr:rowOff>101600</xdr:rowOff>
    </xdr:to>
    <xdr:cxnSp macro="">
      <xdr:nvCxnSpPr>
        <xdr:cNvPr id="332" name="直線コネクタ 331"/>
        <xdr:cNvCxnSpPr/>
      </xdr:nvCxnSpPr>
      <xdr:spPr>
        <a:xfrm>
          <a:off x="13512800" y="10213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351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161925</xdr:rowOff>
    </xdr:from>
    <xdr:ext cx="762000" cy="259080"/>
    <xdr:sp macro="" textlink="">
      <xdr:nvSpPr>
        <xdr:cNvPr id="334" name="テキスト ボックス 333"/>
        <xdr:cNvSpPr txBox="1"/>
      </xdr:nvSpPr>
      <xdr:spPr>
        <a:xfrm>
          <a:off x="14020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164465</xdr:rowOff>
    </xdr:to>
    <xdr:sp macro="" textlink="">
      <xdr:nvSpPr>
        <xdr:cNvPr id="335" name="フローチャート: 判断 334"/>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149225</xdr:rowOff>
    </xdr:from>
    <xdr:ext cx="762000" cy="259080"/>
    <xdr:sp macro="" textlink="">
      <xdr:nvSpPr>
        <xdr:cNvPr id="336" name="テキスト ボックス 335"/>
        <xdr:cNvSpPr txBox="1"/>
      </xdr:nvSpPr>
      <xdr:spPr>
        <a:xfrm>
          <a:off x="13131800" y="10436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7" name="テキスト ボックス 336"/>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8" name="テキスト ボックス 337"/>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9" name="テキスト ボックス 338"/>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40" name="テキスト ボックス 339"/>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1" name="テキスト ボックス 340"/>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99060</xdr:rowOff>
    </xdr:from>
    <xdr:to xmlns:xdr="http://schemas.openxmlformats.org/drawingml/2006/spreadsheetDrawing">
      <xdr:col>81</xdr:col>
      <xdr:colOff>95250</xdr:colOff>
      <xdr:row>60</xdr:row>
      <xdr:rowOff>29210</xdr:rowOff>
    </xdr:to>
    <xdr:sp macro="" textlink="">
      <xdr:nvSpPr>
        <xdr:cNvPr id="342" name="楕円 341"/>
        <xdr:cNvSpPr/>
      </xdr:nvSpPr>
      <xdr:spPr>
        <a:xfrm>
          <a:off x="16967200" y="102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115570</xdr:rowOff>
    </xdr:from>
    <xdr:ext cx="762000" cy="259080"/>
    <xdr:sp macro="" textlink="">
      <xdr:nvSpPr>
        <xdr:cNvPr id="343" name="定員管理の状況該当値テキスト"/>
        <xdr:cNvSpPr txBox="1"/>
      </xdr:nvSpPr>
      <xdr:spPr>
        <a:xfrm>
          <a:off x="17106900" y="1005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74930</xdr:rowOff>
    </xdr:from>
    <xdr:to xmlns:xdr="http://schemas.openxmlformats.org/drawingml/2006/spreadsheetDrawing">
      <xdr:col>77</xdr:col>
      <xdr:colOff>95250</xdr:colOff>
      <xdr:row>60</xdr:row>
      <xdr:rowOff>5080</xdr:rowOff>
    </xdr:to>
    <xdr:sp macro="" textlink="">
      <xdr:nvSpPr>
        <xdr:cNvPr id="344" name="楕円 343"/>
        <xdr:cNvSpPr/>
      </xdr:nvSpPr>
      <xdr:spPr>
        <a:xfrm>
          <a:off x="161290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15240</xdr:rowOff>
    </xdr:from>
    <xdr:ext cx="736600" cy="259080"/>
    <xdr:sp macro="" textlink="">
      <xdr:nvSpPr>
        <xdr:cNvPr id="345" name="テキスト ボックス 344"/>
        <xdr:cNvSpPr txBox="1"/>
      </xdr:nvSpPr>
      <xdr:spPr>
        <a:xfrm>
          <a:off x="15798800" y="9959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69215</xdr:rowOff>
    </xdr:from>
    <xdr:to xmlns:xdr="http://schemas.openxmlformats.org/drawingml/2006/spreadsheetDrawing">
      <xdr:col>73</xdr:col>
      <xdr:colOff>44450</xdr:colOff>
      <xdr:row>59</xdr:row>
      <xdr:rowOff>170815</xdr:rowOff>
    </xdr:to>
    <xdr:sp macro="" textlink="">
      <xdr:nvSpPr>
        <xdr:cNvPr id="346" name="楕円 345"/>
        <xdr:cNvSpPr/>
      </xdr:nvSpPr>
      <xdr:spPr>
        <a:xfrm>
          <a:off x="152400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9525</xdr:rowOff>
    </xdr:from>
    <xdr:ext cx="762000" cy="257810"/>
    <xdr:sp macro="" textlink="">
      <xdr:nvSpPr>
        <xdr:cNvPr id="347" name="テキスト ボックス 346"/>
        <xdr:cNvSpPr txBox="1"/>
      </xdr:nvSpPr>
      <xdr:spPr>
        <a:xfrm>
          <a:off x="14909800" y="9953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50800</xdr:rowOff>
    </xdr:from>
    <xdr:to xmlns:xdr="http://schemas.openxmlformats.org/drawingml/2006/spreadsheetDrawing">
      <xdr:col>68</xdr:col>
      <xdr:colOff>203200</xdr:colOff>
      <xdr:row>59</xdr:row>
      <xdr:rowOff>152400</xdr:rowOff>
    </xdr:to>
    <xdr:sp macro="" textlink="">
      <xdr:nvSpPr>
        <xdr:cNvPr id="348" name="楕円 347"/>
        <xdr:cNvSpPr/>
      </xdr:nvSpPr>
      <xdr:spPr>
        <a:xfrm>
          <a:off x="14351000" y="101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162560</xdr:rowOff>
    </xdr:from>
    <xdr:ext cx="762000" cy="259080"/>
    <xdr:sp macro="" textlink="">
      <xdr:nvSpPr>
        <xdr:cNvPr id="349" name="テキスト ボックス 348"/>
        <xdr:cNvSpPr txBox="1"/>
      </xdr:nvSpPr>
      <xdr:spPr>
        <a:xfrm>
          <a:off x="140208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46990</xdr:rowOff>
    </xdr:from>
    <xdr:to xmlns:xdr="http://schemas.openxmlformats.org/drawingml/2006/spreadsheetDrawing">
      <xdr:col>64</xdr:col>
      <xdr:colOff>152400</xdr:colOff>
      <xdr:row>59</xdr:row>
      <xdr:rowOff>148590</xdr:rowOff>
    </xdr:to>
    <xdr:sp macro="" textlink="">
      <xdr:nvSpPr>
        <xdr:cNvPr id="350" name="楕円 349"/>
        <xdr:cNvSpPr/>
      </xdr:nvSpPr>
      <xdr:spPr>
        <a:xfrm>
          <a:off x="134620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158750</xdr:rowOff>
    </xdr:from>
    <xdr:ext cx="762000" cy="259080"/>
    <xdr:sp macro="" textlink="">
      <xdr:nvSpPr>
        <xdr:cNvPr id="351" name="テキスト ボックス 350"/>
        <xdr:cNvSpPr txBox="1"/>
      </xdr:nvSpPr>
      <xdr:spPr>
        <a:xfrm>
          <a:off x="13131800" y="993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4" name="テキスト ボックス 353"/>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公債費負担適正化計画や、中期財政収支ビジョンに基づく市債発行の抑制等により公債費は減少し、平成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年度の</a:t>
          </a:r>
          <a:r>
            <a:rPr kumimoji="1" lang="en-US" altLang="ja-JP" sz="1300">
              <a:latin typeface="ＭＳ Ｐゴシック"/>
              <a:ea typeface="ＭＳ Ｐゴシック"/>
            </a:rPr>
            <a:t>20.7%</a:t>
          </a:r>
          <a:r>
            <a:rPr kumimoji="1" lang="ja-JP" altLang="en-US" sz="1300">
              <a:latin typeface="ＭＳ Ｐゴシック"/>
              <a:ea typeface="ＭＳ Ｐゴシック"/>
            </a:rPr>
            <a:t>から平成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年度には</a:t>
          </a:r>
          <a:r>
            <a:rPr kumimoji="1" lang="en-US" altLang="ja-JP" sz="1300">
              <a:latin typeface="ＭＳ Ｐゴシック"/>
              <a:ea typeface="ＭＳ Ｐゴシック"/>
            </a:rPr>
            <a:t>7.2%</a:t>
          </a:r>
          <a:r>
            <a:rPr kumimoji="1" lang="ja-JP" altLang="en-US" sz="1300">
              <a:latin typeface="ＭＳ Ｐゴシック"/>
              <a:ea typeface="ＭＳ Ｐゴシック"/>
            </a:rPr>
            <a:t>まで減少したが、近年の防災対策事業や都市再生整備事業等の実施により令和２年度から上昇に転じたところであり、公債費の適正管理がこれまで以上に必要となる。　　</a:t>
          </a:r>
        </a:p>
        <a:p>
          <a:r>
            <a:rPr kumimoji="1" lang="ja-JP" altLang="en-US" sz="1300">
              <a:latin typeface="ＭＳ Ｐゴシック"/>
              <a:ea typeface="ＭＳ Ｐゴシック"/>
            </a:rPr>
            <a:t>　今後も中期財政収支ビジョンに基づく計画的な事業の実施により、公債費負担の健全化に努める。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73" name="テキスト ボックス 372"/>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5" name="テキスト ボックス 374"/>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81280</xdr:rowOff>
    </xdr:from>
    <xdr:to xmlns:xdr="http://schemas.openxmlformats.org/drawingml/2006/spreadsheetDrawing">
      <xdr:col>81</xdr:col>
      <xdr:colOff>44450</xdr:colOff>
      <xdr:row>43</xdr:row>
      <xdr:rowOff>163830</xdr:rowOff>
    </xdr:to>
    <xdr:cxnSp macro="">
      <xdr:nvCxnSpPr>
        <xdr:cNvPr id="380" name="直線コネクタ 379"/>
        <xdr:cNvCxnSpPr/>
      </xdr:nvCxnSpPr>
      <xdr:spPr>
        <a:xfrm flipV="1">
          <a:off x="17018000" y="608203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135890</xdr:rowOff>
    </xdr:from>
    <xdr:ext cx="762000" cy="259080"/>
    <xdr:sp macro="" textlink="">
      <xdr:nvSpPr>
        <xdr:cNvPr id="381" name="公債費負担の状況最小値テキスト"/>
        <xdr:cNvSpPr txBox="1"/>
      </xdr:nvSpPr>
      <xdr:spPr>
        <a:xfrm>
          <a:off x="171069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163830</xdr:rowOff>
    </xdr:from>
    <xdr:to xmlns:xdr="http://schemas.openxmlformats.org/drawingml/2006/spreadsheetDrawing">
      <xdr:col>81</xdr:col>
      <xdr:colOff>133350</xdr:colOff>
      <xdr:row>43</xdr:row>
      <xdr:rowOff>163830</xdr:rowOff>
    </xdr:to>
    <xdr:cxnSp macro="">
      <xdr:nvCxnSpPr>
        <xdr:cNvPr id="382" name="直線コネクタ 381"/>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167640</xdr:rowOff>
    </xdr:from>
    <xdr:ext cx="762000" cy="257810"/>
    <xdr:sp macro="" textlink="">
      <xdr:nvSpPr>
        <xdr:cNvPr id="383" name="公債費負担の状況最大値テキスト"/>
        <xdr:cNvSpPr txBox="1"/>
      </xdr:nvSpPr>
      <xdr:spPr>
        <a:xfrm>
          <a:off x="17106900" y="5825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81280</xdr:rowOff>
    </xdr:from>
    <xdr:to xmlns:xdr="http://schemas.openxmlformats.org/drawingml/2006/spreadsheetDrawing">
      <xdr:col>81</xdr:col>
      <xdr:colOff>133350</xdr:colOff>
      <xdr:row>35</xdr:row>
      <xdr:rowOff>81280</xdr:rowOff>
    </xdr:to>
    <xdr:cxnSp macro="">
      <xdr:nvCxnSpPr>
        <xdr:cNvPr id="384" name="直線コネクタ 383"/>
        <xdr:cNvCxnSpPr/>
      </xdr:nvCxnSpPr>
      <xdr:spPr>
        <a:xfrm>
          <a:off x="16929100" y="608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165100</xdr:rowOff>
    </xdr:from>
    <xdr:to xmlns:xdr="http://schemas.openxmlformats.org/drawingml/2006/spreadsheetDrawing">
      <xdr:col>81</xdr:col>
      <xdr:colOff>44450</xdr:colOff>
      <xdr:row>37</xdr:row>
      <xdr:rowOff>1905</xdr:rowOff>
    </xdr:to>
    <xdr:cxnSp macro="">
      <xdr:nvCxnSpPr>
        <xdr:cNvPr id="385" name="直線コネクタ 384"/>
        <xdr:cNvCxnSpPr/>
      </xdr:nvCxnSpPr>
      <xdr:spPr>
        <a:xfrm>
          <a:off x="16179800" y="633730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109220</xdr:rowOff>
    </xdr:from>
    <xdr:ext cx="762000" cy="257810"/>
    <xdr:sp macro="" textlink="">
      <xdr:nvSpPr>
        <xdr:cNvPr id="386" name="公債費負担の状況平均値テキスト"/>
        <xdr:cNvSpPr txBox="1"/>
      </xdr:nvSpPr>
      <xdr:spPr>
        <a:xfrm>
          <a:off x="17106900" y="62814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7" name="フローチャート: 判断 386"/>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155575</xdr:rowOff>
    </xdr:from>
    <xdr:to xmlns:xdr="http://schemas.openxmlformats.org/drawingml/2006/spreadsheetDrawing">
      <xdr:col>77</xdr:col>
      <xdr:colOff>44450</xdr:colOff>
      <xdr:row>36</xdr:row>
      <xdr:rowOff>165100</xdr:rowOff>
    </xdr:to>
    <xdr:cxnSp macro="">
      <xdr:nvCxnSpPr>
        <xdr:cNvPr id="388" name="直線コネクタ 387"/>
        <xdr:cNvCxnSpPr/>
      </xdr:nvCxnSpPr>
      <xdr:spPr>
        <a:xfrm>
          <a:off x="15290800" y="6327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9" name="フローチャート: 判断 388"/>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52070</xdr:rowOff>
    </xdr:from>
    <xdr:ext cx="736600" cy="257810"/>
    <xdr:sp macro="" textlink="">
      <xdr:nvSpPr>
        <xdr:cNvPr id="390" name="テキスト ボックス 389"/>
        <xdr:cNvSpPr txBox="1"/>
      </xdr:nvSpPr>
      <xdr:spPr>
        <a:xfrm>
          <a:off x="15798800" y="63957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153035</xdr:rowOff>
    </xdr:from>
    <xdr:to xmlns:xdr="http://schemas.openxmlformats.org/drawingml/2006/spreadsheetDrawing">
      <xdr:col>72</xdr:col>
      <xdr:colOff>203200</xdr:colOff>
      <xdr:row>36</xdr:row>
      <xdr:rowOff>155575</xdr:rowOff>
    </xdr:to>
    <xdr:cxnSp macro="">
      <xdr:nvCxnSpPr>
        <xdr:cNvPr id="391" name="直線コネクタ 390"/>
        <xdr:cNvCxnSpPr/>
      </xdr:nvCxnSpPr>
      <xdr:spPr>
        <a:xfrm>
          <a:off x="14401800" y="6325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143510</xdr:rowOff>
    </xdr:from>
    <xdr:to xmlns:xdr="http://schemas.openxmlformats.org/drawingml/2006/spreadsheetDrawing">
      <xdr:col>73</xdr:col>
      <xdr:colOff>44450</xdr:colOff>
      <xdr:row>37</xdr:row>
      <xdr:rowOff>73025</xdr:rowOff>
    </xdr:to>
    <xdr:sp macro="" textlink="">
      <xdr:nvSpPr>
        <xdr:cNvPr id="392" name="フローチャート: 判断 391"/>
        <xdr:cNvSpPr/>
      </xdr:nvSpPr>
      <xdr:spPr>
        <a:xfrm>
          <a:off x="15240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57785</xdr:rowOff>
    </xdr:from>
    <xdr:ext cx="762000" cy="259080"/>
    <xdr:sp macro="" textlink="">
      <xdr:nvSpPr>
        <xdr:cNvPr id="393" name="テキスト ボックス 392"/>
        <xdr:cNvSpPr txBox="1"/>
      </xdr:nvSpPr>
      <xdr:spPr>
        <a:xfrm>
          <a:off x="14909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153035</xdr:rowOff>
    </xdr:from>
    <xdr:to xmlns:xdr="http://schemas.openxmlformats.org/drawingml/2006/spreadsheetDrawing">
      <xdr:col>68</xdr:col>
      <xdr:colOff>152400</xdr:colOff>
      <xdr:row>36</xdr:row>
      <xdr:rowOff>153035</xdr:rowOff>
    </xdr:to>
    <xdr:cxnSp macro="">
      <xdr:nvCxnSpPr>
        <xdr:cNvPr id="394" name="直線コネクタ 393"/>
        <xdr:cNvCxnSpPr/>
      </xdr:nvCxnSpPr>
      <xdr:spPr>
        <a:xfrm>
          <a:off x="13512800" y="63252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148590</xdr:rowOff>
    </xdr:from>
    <xdr:to xmlns:xdr="http://schemas.openxmlformats.org/drawingml/2006/spreadsheetDrawing">
      <xdr:col>68</xdr:col>
      <xdr:colOff>203200</xdr:colOff>
      <xdr:row>37</xdr:row>
      <xdr:rowOff>78740</xdr:rowOff>
    </xdr:to>
    <xdr:sp macro="" textlink="">
      <xdr:nvSpPr>
        <xdr:cNvPr id="395" name="フローチャート: 判断 394"/>
        <xdr:cNvSpPr/>
      </xdr:nvSpPr>
      <xdr:spPr>
        <a:xfrm>
          <a:off x="14351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63500</xdr:rowOff>
    </xdr:from>
    <xdr:ext cx="762000" cy="257810"/>
    <xdr:sp macro="" textlink="">
      <xdr:nvSpPr>
        <xdr:cNvPr id="396" name="テキスト ボックス 395"/>
        <xdr:cNvSpPr txBox="1"/>
      </xdr:nvSpPr>
      <xdr:spPr>
        <a:xfrm>
          <a:off x="14020800" y="6407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150495</xdr:rowOff>
    </xdr:from>
    <xdr:to xmlns:xdr="http://schemas.openxmlformats.org/drawingml/2006/spreadsheetDrawing">
      <xdr:col>64</xdr:col>
      <xdr:colOff>152400</xdr:colOff>
      <xdr:row>37</xdr:row>
      <xdr:rowOff>80645</xdr:rowOff>
    </xdr:to>
    <xdr:sp macro="" textlink="">
      <xdr:nvSpPr>
        <xdr:cNvPr id="397" name="フローチャート: 判断 396"/>
        <xdr:cNvSpPr/>
      </xdr:nvSpPr>
      <xdr:spPr>
        <a:xfrm>
          <a:off x="1346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65405</xdr:rowOff>
    </xdr:from>
    <xdr:ext cx="762000" cy="257810"/>
    <xdr:sp macro="" textlink="">
      <xdr:nvSpPr>
        <xdr:cNvPr id="398" name="テキスト ボックス 397"/>
        <xdr:cNvSpPr txBox="1"/>
      </xdr:nvSpPr>
      <xdr:spPr>
        <a:xfrm>
          <a:off x="13131800" y="6409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122555</xdr:rowOff>
    </xdr:from>
    <xdr:to xmlns:xdr="http://schemas.openxmlformats.org/drawingml/2006/spreadsheetDrawing">
      <xdr:col>81</xdr:col>
      <xdr:colOff>95250</xdr:colOff>
      <xdr:row>37</xdr:row>
      <xdr:rowOff>52705</xdr:rowOff>
    </xdr:to>
    <xdr:sp macro="" textlink="">
      <xdr:nvSpPr>
        <xdr:cNvPr id="404" name="楕円 403"/>
        <xdr:cNvSpPr/>
      </xdr:nvSpPr>
      <xdr:spPr>
        <a:xfrm>
          <a:off x="169672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139065</xdr:rowOff>
    </xdr:from>
    <xdr:ext cx="762000" cy="259080"/>
    <xdr:sp macro="" textlink="">
      <xdr:nvSpPr>
        <xdr:cNvPr id="405" name="公債費負担の状況該当値テキスト"/>
        <xdr:cNvSpPr txBox="1"/>
      </xdr:nvSpPr>
      <xdr:spPr>
        <a:xfrm>
          <a:off x="17106900" y="6139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114300</xdr:rowOff>
    </xdr:from>
    <xdr:to xmlns:xdr="http://schemas.openxmlformats.org/drawingml/2006/spreadsheetDrawing">
      <xdr:col>77</xdr:col>
      <xdr:colOff>95250</xdr:colOff>
      <xdr:row>37</xdr:row>
      <xdr:rowOff>44450</xdr:rowOff>
    </xdr:to>
    <xdr:sp macro="" textlink="">
      <xdr:nvSpPr>
        <xdr:cNvPr id="406" name="楕円 405"/>
        <xdr:cNvSpPr/>
      </xdr:nvSpPr>
      <xdr:spPr>
        <a:xfrm>
          <a:off x="1612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54610</xdr:rowOff>
    </xdr:from>
    <xdr:ext cx="736600" cy="257810"/>
    <xdr:sp macro="" textlink="">
      <xdr:nvSpPr>
        <xdr:cNvPr id="407" name="テキスト ボックス 406"/>
        <xdr:cNvSpPr txBox="1"/>
      </xdr:nvSpPr>
      <xdr:spPr>
        <a:xfrm>
          <a:off x="15798800" y="60553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104775</xdr:rowOff>
    </xdr:from>
    <xdr:to xmlns:xdr="http://schemas.openxmlformats.org/drawingml/2006/spreadsheetDrawing">
      <xdr:col>73</xdr:col>
      <xdr:colOff>44450</xdr:colOff>
      <xdr:row>37</xdr:row>
      <xdr:rowOff>34925</xdr:rowOff>
    </xdr:to>
    <xdr:sp macro="" textlink="">
      <xdr:nvSpPr>
        <xdr:cNvPr id="408" name="楕円 407"/>
        <xdr:cNvSpPr/>
      </xdr:nvSpPr>
      <xdr:spPr>
        <a:xfrm>
          <a:off x="15240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45085</xdr:rowOff>
    </xdr:from>
    <xdr:ext cx="762000" cy="258445"/>
    <xdr:sp macro="" textlink="">
      <xdr:nvSpPr>
        <xdr:cNvPr id="409" name="テキスト ボックス 408"/>
        <xdr:cNvSpPr txBox="1"/>
      </xdr:nvSpPr>
      <xdr:spPr>
        <a:xfrm>
          <a:off x="14909800" y="604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102235</xdr:rowOff>
    </xdr:from>
    <xdr:to xmlns:xdr="http://schemas.openxmlformats.org/drawingml/2006/spreadsheetDrawing">
      <xdr:col>68</xdr:col>
      <xdr:colOff>203200</xdr:colOff>
      <xdr:row>37</xdr:row>
      <xdr:rowOff>32385</xdr:rowOff>
    </xdr:to>
    <xdr:sp macro="" textlink="">
      <xdr:nvSpPr>
        <xdr:cNvPr id="410" name="楕円 409"/>
        <xdr:cNvSpPr/>
      </xdr:nvSpPr>
      <xdr:spPr>
        <a:xfrm>
          <a:off x="143510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42545</xdr:rowOff>
    </xdr:from>
    <xdr:ext cx="762000" cy="257810"/>
    <xdr:sp macro="" textlink="">
      <xdr:nvSpPr>
        <xdr:cNvPr id="411" name="テキスト ボックス 410"/>
        <xdr:cNvSpPr txBox="1"/>
      </xdr:nvSpPr>
      <xdr:spPr>
        <a:xfrm>
          <a:off x="14020800" y="6043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102235</xdr:rowOff>
    </xdr:from>
    <xdr:to xmlns:xdr="http://schemas.openxmlformats.org/drawingml/2006/spreadsheetDrawing">
      <xdr:col>64</xdr:col>
      <xdr:colOff>152400</xdr:colOff>
      <xdr:row>37</xdr:row>
      <xdr:rowOff>32385</xdr:rowOff>
    </xdr:to>
    <xdr:sp macro="" textlink="">
      <xdr:nvSpPr>
        <xdr:cNvPr id="412" name="楕円 411"/>
        <xdr:cNvSpPr/>
      </xdr:nvSpPr>
      <xdr:spPr>
        <a:xfrm>
          <a:off x="134620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42545</xdr:rowOff>
    </xdr:from>
    <xdr:ext cx="762000" cy="257810"/>
    <xdr:sp macro="" textlink="">
      <xdr:nvSpPr>
        <xdr:cNvPr id="413" name="テキスト ボックス 412"/>
        <xdr:cNvSpPr txBox="1"/>
      </xdr:nvSpPr>
      <xdr:spPr>
        <a:xfrm>
          <a:off x="13131800" y="6043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6" name="テキスト ボックス 415"/>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令和元年度まで少しずつ改善してきたが、近い将来発生が懸念される南海トラフ地震への対策として防災対策事業を進めてきたことや、平成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年度より継続して実施している都市再生整備事業に係る地方債残高の増加により、悪化基調にある。</a:t>
          </a:r>
        </a:p>
        <a:p>
          <a:r>
            <a:rPr kumimoji="1" lang="ja-JP" altLang="en-US" sz="1300">
              <a:latin typeface="ＭＳ Ｐゴシック"/>
              <a:ea typeface="ＭＳ Ｐゴシック"/>
            </a:rPr>
            <a:t>　今後も引き続き中長期的な公債費管理を行うとともに、基金の計画的な造成により将来負担の健全化に努める。</a:t>
          </a: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7" name="テキスト ボックス 426"/>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30" name="直線コネクタ 429"/>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31" name="テキスト ボックス 430"/>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7810"/>
    <xdr:sp macro="" textlink="">
      <xdr:nvSpPr>
        <xdr:cNvPr id="435" name="テキスト ボックス 434"/>
        <xdr:cNvSpPr txBox="1"/>
      </xdr:nvSpPr>
      <xdr:spPr>
        <a:xfrm>
          <a:off x="12065000" y="242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132080</xdr:rowOff>
    </xdr:to>
    <xdr:cxnSp macro="">
      <xdr:nvCxnSpPr>
        <xdr:cNvPr id="438" name="直線コネクタ 437"/>
        <xdr:cNvCxnSpPr/>
      </xdr:nvCxnSpPr>
      <xdr:spPr>
        <a:xfrm flipV="1">
          <a:off x="17018000" y="257175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103505</xdr:rowOff>
    </xdr:from>
    <xdr:ext cx="762000" cy="259080"/>
    <xdr:sp macro="" textlink="">
      <xdr:nvSpPr>
        <xdr:cNvPr id="439" name="将来負担の状況最小値テキスト"/>
        <xdr:cNvSpPr txBox="1"/>
      </xdr:nvSpPr>
      <xdr:spPr>
        <a:xfrm>
          <a:off x="17106900" y="3875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132080</xdr:rowOff>
    </xdr:from>
    <xdr:to xmlns:xdr="http://schemas.openxmlformats.org/drawingml/2006/spreadsheetDrawing">
      <xdr:col>81</xdr:col>
      <xdr:colOff>133350</xdr:colOff>
      <xdr:row>22</xdr:row>
      <xdr:rowOff>132080</xdr:rowOff>
    </xdr:to>
    <xdr:cxnSp macro="">
      <xdr:nvCxnSpPr>
        <xdr:cNvPr id="440" name="直線コネクタ 439"/>
        <xdr:cNvCxnSpPr/>
      </xdr:nvCxnSpPr>
      <xdr:spPr>
        <a:xfrm>
          <a:off x="16929100" y="390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2000" cy="257810"/>
    <xdr:sp macro="" textlink="">
      <xdr:nvSpPr>
        <xdr:cNvPr id="441" name="将来負担の状況最大値テキスト"/>
        <xdr:cNvSpPr txBox="1"/>
      </xdr:nvSpPr>
      <xdr:spPr>
        <a:xfrm>
          <a:off x="17106900" y="2315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93345</xdr:rowOff>
    </xdr:from>
    <xdr:to xmlns:xdr="http://schemas.openxmlformats.org/drawingml/2006/spreadsheetDrawing">
      <xdr:col>81</xdr:col>
      <xdr:colOff>44450</xdr:colOff>
      <xdr:row>17</xdr:row>
      <xdr:rowOff>153670</xdr:rowOff>
    </xdr:to>
    <xdr:cxnSp macro="">
      <xdr:nvCxnSpPr>
        <xdr:cNvPr id="443" name="直線コネクタ 442"/>
        <xdr:cNvCxnSpPr/>
      </xdr:nvCxnSpPr>
      <xdr:spPr>
        <a:xfrm>
          <a:off x="16179800" y="300799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60325</xdr:rowOff>
    </xdr:from>
    <xdr:ext cx="762000" cy="259080"/>
    <xdr:sp macro="" textlink="">
      <xdr:nvSpPr>
        <xdr:cNvPr id="444" name="将来負担の状況平均値テキスト"/>
        <xdr:cNvSpPr txBox="1"/>
      </xdr:nvSpPr>
      <xdr:spPr>
        <a:xfrm>
          <a:off x="17106900" y="2460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43815</xdr:rowOff>
    </xdr:from>
    <xdr:to xmlns:xdr="http://schemas.openxmlformats.org/drawingml/2006/spreadsheetDrawing">
      <xdr:col>81</xdr:col>
      <xdr:colOff>95250</xdr:colOff>
      <xdr:row>15</xdr:row>
      <xdr:rowOff>145415</xdr:rowOff>
    </xdr:to>
    <xdr:sp macro="" textlink="">
      <xdr:nvSpPr>
        <xdr:cNvPr id="445" name="フローチャート: 判断 444"/>
        <xdr:cNvSpPr/>
      </xdr:nvSpPr>
      <xdr:spPr>
        <a:xfrm>
          <a:off x="16967200" y="26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79375</xdr:rowOff>
    </xdr:from>
    <xdr:to xmlns:xdr="http://schemas.openxmlformats.org/drawingml/2006/spreadsheetDrawing">
      <xdr:col>77</xdr:col>
      <xdr:colOff>44450</xdr:colOff>
      <xdr:row>17</xdr:row>
      <xdr:rowOff>93345</xdr:rowOff>
    </xdr:to>
    <xdr:cxnSp macro="">
      <xdr:nvCxnSpPr>
        <xdr:cNvPr id="446" name="直線コネクタ 445"/>
        <xdr:cNvCxnSpPr/>
      </xdr:nvCxnSpPr>
      <xdr:spPr>
        <a:xfrm>
          <a:off x="15290800" y="29940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100965</xdr:rowOff>
    </xdr:from>
    <xdr:to xmlns:xdr="http://schemas.openxmlformats.org/drawingml/2006/spreadsheetDrawing">
      <xdr:col>77</xdr:col>
      <xdr:colOff>95250</xdr:colOff>
      <xdr:row>16</xdr:row>
      <xdr:rowOff>31115</xdr:rowOff>
    </xdr:to>
    <xdr:sp macro="" textlink="">
      <xdr:nvSpPr>
        <xdr:cNvPr id="447" name="フローチャート: 判断 446"/>
        <xdr:cNvSpPr/>
      </xdr:nvSpPr>
      <xdr:spPr>
        <a:xfrm>
          <a:off x="161290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41275</xdr:rowOff>
    </xdr:from>
    <xdr:ext cx="736600" cy="257810"/>
    <xdr:sp macro="" textlink="">
      <xdr:nvSpPr>
        <xdr:cNvPr id="448" name="テキスト ボックス 447"/>
        <xdr:cNvSpPr txBox="1"/>
      </xdr:nvSpPr>
      <xdr:spPr>
        <a:xfrm>
          <a:off x="15798800" y="24415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7620</xdr:rowOff>
    </xdr:from>
    <xdr:to xmlns:xdr="http://schemas.openxmlformats.org/drawingml/2006/spreadsheetDrawing">
      <xdr:col>72</xdr:col>
      <xdr:colOff>203200</xdr:colOff>
      <xdr:row>17</xdr:row>
      <xdr:rowOff>79375</xdr:rowOff>
    </xdr:to>
    <xdr:cxnSp macro="">
      <xdr:nvCxnSpPr>
        <xdr:cNvPr id="449" name="直線コネクタ 448"/>
        <xdr:cNvCxnSpPr/>
      </xdr:nvCxnSpPr>
      <xdr:spPr>
        <a:xfrm>
          <a:off x="14401800" y="29222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27940</xdr:rowOff>
    </xdr:from>
    <xdr:to xmlns:xdr="http://schemas.openxmlformats.org/drawingml/2006/spreadsheetDrawing">
      <xdr:col>73</xdr:col>
      <xdr:colOff>44450</xdr:colOff>
      <xdr:row>16</xdr:row>
      <xdr:rowOff>129540</xdr:rowOff>
    </xdr:to>
    <xdr:sp macro="" textlink="">
      <xdr:nvSpPr>
        <xdr:cNvPr id="450" name="フローチャート: 判断 449"/>
        <xdr:cNvSpPr/>
      </xdr:nvSpPr>
      <xdr:spPr>
        <a:xfrm>
          <a:off x="15240000" y="27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139700</xdr:rowOff>
    </xdr:from>
    <xdr:ext cx="762000" cy="259080"/>
    <xdr:sp macro="" textlink="">
      <xdr:nvSpPr>
        <xdr:cNvPr id="451" name="テキスト ボックス 450"/>
        <xdr:cNvSpPr txBox="1"/>
      </xdr:nvSpPr>
      <xdr:spPr>
        <a:xfrm>
          <a:off x="14909800" y="254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7620</xdr:rowOff>
    </xdr:from>
    <xdr:to xmlns:xdr="http://schemas.openxmlformats.org/drawingml/2006/spreadsheetDrawing">
      <xdr:col>68</xdr:col>
      <xdr:colOff>152400</xdr:colOff>
      <xdr:row>17</xdr:row>
      <xdr:rowOff>24130</xdr:rowOff>
    </xdr:to>
    <xdr:cxnSp macro="">
      <xdr:nvCxnSpPr>
        <xdr:cNvPr id="452" name="直線コネクタ 451"/>
        <xdr:cNvCxnSpPr/>
      </xdr:nvCxnSpPr>
      <xdr:spPr>
        <a:xfrm flipV="1">
          <a:off x="13512800" y="29222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73660</xdr:rowOff>
    </xdr:from>
    <xdr:to xmlns:xdr="http://schemas.openxmlformats.org/drawingml/2006/spreadsheetDrawing">
      <xdr:col>68</xdr:col>
      <xdr:colOff>203200</xdr:colOff>
      <xdr:row>17</xdr:row>
      <xdr:rowOff>3810</xdr:rowOff>
    </xdr:to>
    <xdr:sp macro="" textlink="">
      <xdr:nvSpPr>
        <xdr:cNvPr id="453" name="フローチャート: 判断 452"/>
        <xdr:cNvSpPr/>
      </xdr:nvSpPr>
      <xdr:spPr>
        <a:xfrm>
          <a:off x="14351000" y="28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2000" cy="259080"/>
    <xdr:sp macro="" textlink="">
      <xdr:nvSpPr>
        <xdr:cNvPr id="454" name="テキスト ボックス 453"/>
        <xdr:cNvSpPr txBox="1"/>
      </xdr:nvSpPr>
      <xdr:spPr>
        <a:xfrm>
          <a:off x="14020800" y="25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67310</xdr:rowOff>
    </xdr:from>
    <xdr:to xmlns:xdr="http://schemas.openxmlformats.org/drawingml/2006/spreadsheetDrawing">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xdr:rowOff>
    </xdr:from>
    <xdr:ext cx="762000" cy="257810"/>
    <xdr:sp macro="" textlink="">
      <xdr:nvSpPr>
        <xdr:cNvPr id="456" name="テキスト ボックス 455"/>
        <xdr:cNvSpPr txBox="1"/>
      </xdr:nvSpPr>
      <xdr:spPr>
        <a:xfrm>
          <a:off x="13131800" y="2579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102870</xdr:rowOff>
    </xdr:from>
    <xdr:to xmlns:xdr="http://schemas.openxmlformats.org/drawingml/2006/spreadsheetDrawing">
      <xdr:col>81</xdr:col>
      <xdr:colOff>95250</xdr:colOff>
      <xdr:row>18</xdr:row>
      <xdr:rowOff>33020</xdr:rowOff>
    </xdr:to>
    <xdr:sp macro="" textlink="">
      <xdr:nvSpPr>
        <xdr:cNvPr id="462" name="楕円 461"/>
        <xdr:cNvSpPr/>
      </xdr:nvSpPr>
      <xdr:spPr>
        <a:xfrm>
          <a:off x="16967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74930</xdr:rowOff>
    </xdr:from>
    <xdr:ext cx="762000" cy="257810"/>
    <xdr:sp macro="" textlink="">
      <xdr:nvSpPr>
        <xdr:cNvPr id="463" name="将来負担の状況該当値テキスト"/>
        <xdr:cNvSpPr txBox="1"/>
      </xdr:nvSpPr>
      <xdr:spPr>
        <a:xfrm>
          <a:off x="17106900" y="2989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42545</xdr:rowOff>
    </xdr:from>
    <xdr:to xmlns:xdr="http://schemas.openxmlformats.org/drawingml/2006/spreadsheetDrawing">
      <xdr:col>77</xdr:col>
      <xdr:colOff>95250</xdr:colOff>
      <xdr:row>17</xdr:row>
      <xdr:rowOff>144145</xdr:rowOff>
    </xdr:to>
    <xdr:sp macro="" textlink="">
      <xdr:nvSpPr>
        <xdr:cNvPr id="464" name="楕円 463"/>
        <xdr:cNvSpPr/>
      </xdr:nvSpPr>
      <xdr:spPr>
        <a:xfrm>
          <a:off x="16129000" y="295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128905</xdr:rowOff>
    </xdr:from>
    <xdr:ext cx="736600" cy="259080"/>
    <xdr:sp macro="" textlink="">
      <xdr:nvSpPr>
        <xdr:cNvPr id="465" name="テキスト ボックス 464"/>
        <xdr:cNvSpPr txBox="1"/>
      </xdr:nvSpPr>
      <xdr:spPr>
        <a:xfrm>
          <a:off x="15798800" y="3043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29210</xdr:rowOff>
    </xdr:from>
    <xdr:to xmlns:xdr="http://schemas.openxmlformats.org/drawingml/2006/spreadsheetDrawing">
      <xdr:col>73</xdr:col>
      <xdr:colOff>44450</xdr:colOff>
      <xdr:row>17</xdr:row>
      <xdr:rowOff>130175</xdr:rowOff>
    </xdr:to>
    <xdr:sp macro="" textlink="">
      <xdr:nvSpPr>
        <xdr:cNvPr id="466" name="楕円 465"/>
        <xdr:cNvSpPr/>
      </xdr:nvSpPr>
      <xdr:spPr>
        <a:xfrm>
          <a:off x="1524000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114935</xdr:rowOff>
    </xdr:from>
    <xdr:ext cx="762000" cy="259080"/>
    <xdr:sp macro="" textlink="">
      <xdr:nvSpPr>
        <xdr:cNvPr id="467" name="テキスト ボックス 466"/>
        <xdr:cNvSpPr txBox="1"/>
      </xdr:nvSpPr>
      <xdr:spPr>
        <a:xfrm>
          <a:off x="14909800" y="302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128270</xdr:rowOff>
    </xdr:from>
    <xdr:to xmlns:xdr="http://schemas.openxmlformats.org/drawingml/2006/spreadsheetDrawing">
      <xdr:col>68</xdr:col>
      <xdr:colOff>203200</xdr:colOff>
      <xdr:row>17</xdr:row>
      <xdr:rowOff>58420</xdr:rowOff>
    </xdr:to>
    <xdr:sp macro="" textlink="">
      <xdr:nvSpPr>
        <xdr:cNvPr id="468" name="楕円 467"/>
        <xdr:cNvSpPr/>
      </xdr:nvSpPr>
      <xdr:spPr>
        <a:xfrm>
          <a:off x="14351000" y="2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43180</xdr:rowOff>
    </xdr:from>
    <xdr:ext cx="762000" cy="257810"/>
    <xdr:sp macro="" textlink="">
      <xdr:nvSpPr>
        <xdr:cNvPr id="469" name="テキスト ボックス 468"/>
        <xdr:cNvSpPr txBox="1"/>
      </xdr:nvSpPr>
      <xdr:spPr>
        <a:xfrm>
          <a:off x="14020800" y="2957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144780</xdr:rowOff>
    </xdr:from>
    <xdr:to xmlns:xdr="http://schemas.openxmlformats.org/drawingml/2006/spreadsheetDrawing">
      <xdr:col>64</xdr:col>
      <xdr:colOff>152400</xdr:colOff>
      <xdr:row>17</xdr:row>
      <xdr:rowOff>74930</xdr:rowOff>
    </xdr:to>
    <xdr:sp macro="" textlink="">
      <xdr:nvSpPr>
        <xdr:cNvPr id="470" name="楕円 469"/>
        <xdr:cNvSpPr/>
      </xdr:nvSpPr>
      <xdr:spPr>
        <a:xfrm>
          <a:off x="1346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59690</xdr:rowOff>
    </xdr:from>
    <xdr:ext cx="762000" cy="259080"/>
    <xdr:sp macro="" textlink="">
      <xdr:nvSpPr>
        <xdr:cNvPr id="471" name="テキスト ボックス 470"/>
        <xdr:cNvSpPr txBox="1"/>
      </xdr:nvSpPr>
      <xdr:spPr>
        <a:xfrm>
          <a:off x="1313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46,328
45,953
125.30
25,370,467
24,409,992
665,584
12,043,392
23,811,621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82.3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0.6</a:t>
          </a:r>
          <a:r>
            <a:rPr kumimoji="1" lang="ja-JP" altLang="en-US" sz="1300">
              <a:latin typeface="ＭＳ Ｐゴシック"/>
              <a:ea typeface="ＭＳ Ｐゴシック"/>
            </a:rPr>
            <a:t>ポイントの減少となったが、これは定年退職者が前年度に比べて少なかったことが要因である。</a:t>
          </a:r>
        </a:p>
        <a:p>
          <a:r>
            <a:rPr kumimoji="1" lang="ja-JP" altLang="en-US" sz="1300">
              <a:latin typeface="ＭＳ Ｐゴシック"/>
              <a:ea typeface="ＭＳ Ｐゴシック"/>
            </a:rPr>
            <a:t>　今後も定員管理計画等により、総人件費の抑制に努める。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2000" cy="259080"/>
    <xdr:sp macro="" textlink="">
      <xdr:nvSpPr>
        <xdr:cNvPr id="64" name="人件費最大値テキスト"/>
        <xdr:cNvSpPr txBox="1"/>
      </xdr:nvSpPr>
      <xdr:spPr>
        <a:xfrm>
          <a:off x="491490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149860</xdr:rowOff>
    </xdr:from>
    <xdr:to xmlns:xdr="http://schemas.openxmlformats.org/drawingml/2006/spreadsheetDrawing">
      <xdr:col>24</xdr:col>
      <xdr:colOff>25400</xdr:colOff>
      <xdr:row>37</xdr:row>
      <xdr:rowOff>24130</xdr:rowOff>
    </xdr:to>
    <xdr:cxnSp macro="">
      <xdr:nvCxnSpPr>
        <xdr:cNvPr id="66" name="直線コネクタ 65"/>
        <xdr:cNvCxnSpPr/>
      </xdr:nvCxnSpPr>
      <xdr:spPr>
        <a:xfrm flipV="1">
          <a:off x="3987800" y="63220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162560</xdr:rowOff>
    </xdr:from>
    <xdr:ext cx="762000" cy="259080"/>
    <xdr:sp macro="" textlink="">
      <xdr:nvSpPr>
        <xdr:cNvPr id="67" name="人件費平均値テキスト"/>
        <xdr:cNvSpPr txBox="1"/>
      </xdr:nvSpPr>
      <xdr:spPr>
        <a:xfrm>
          <a:off x="4914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24130</xdr:rowOff>
    </xdr:from>
    <xdr:to xmlns:xdr="http://schemas.openxmlformats.org/drawingml/2006/spreadsheetDrawing">
      <xdr:col>19</xdr:col>
      <xdr:colOff>187325</xdr:colOff>
      <xdr:row>37</xdr:row>
      <xdr:rowOff>39370</xdr:rowOff>
    </xdr:to>
    <xdr:cxnSp macro="">
      <xdr:nvCxnSpPr>
        <xdr:cNvPr id="69" name="直線コネクタ 68"/>
        <xdr:cNvCxnSpPr/>
      </xdr:nvCxnSpPr>
      <xdr:spPr>
        <a:xfrm flipV="1">
          <a:off x="3098800" y="6367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85090</xdr:rowOff>
    </xdr:from>
    <xdr:ext cx="735330" cy="259080"/>
    <xdr:sp macro="" textlink="">
      <xdr:nvSpPr>
        <xdr:cNvPr id="71" name="テキスト ボックス 70"/>
        <xdr:cNvSpPr txBox="1"/>
      </xdr:nvSpPr>
      <xdr:spPr>
        <a:xfrm>
          <a:off x="3606800" y="60858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39370</xdr:rowOff>
    </xdr:from>
    <xdr:to xmlns:xdr="http://schemas.openxmlformats.org/drawingml/2006/spreadsheetDrawing">
      <xdr:col>15</xdr:col>
      <xdr:colOff>98425</xdr:colOff>
      <xdr:row>38</xdr:row>
      <xdr:rowOff>88900</xdr:rowOff>
    </xdr:to>
    <xdr:cxnSp macro="">
      <xdr:nvCxnSpPr>
        <xdr:cNvPr id="72" name="直線コネクタ 71"/>
        <xdr:cNvCxnSpPr/>
      </xdr:nvCxnSpPr>
      <xdr:spPr>
        <a:xfrm flipV="1">
          <a:off x="2209800" y="638302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72390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158750</xdr:rowOff>
    </xdr:from>
    <xdr:ext cx="762000" cy="259080"/>
    <xdr:sp macro="" textlink="">
      <xdr:nvSpPr>
        <xdr:cNvPr id="74" name="テキスト ボックス 73"/>
        <xdr:cNvSpPr txBox="1"/>
      </xdr:nvSpPr>
      <xdr:spPr>
        <a:xfrm>
          <a:off x="2717800" y="650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88900</xdr:rowOff>
    </xdr:from>
    <xdr:to xmlns:xdr="http://schemas.openxmlformats.org/drawingml/2006/spreadsheetDrawing">
      <xdr:col>11</xdr:col>
      <xdr:colOff>9525</xdr:colOff>
      <xdr:row>38</xdr:row>
      <xdr:rowOff>88900</xdr:rowOff>
    </xdr:to>
    <xdr:cxnSp macro="">
      <xdr:nvCxnSpPr>
        <xdr:cNvPr id="75" name="直線コネクタ 74"/>
        <xdr:cNvCxnSpPr/>
      </xdr:nvCxnSpPr>
      <xdr:spPr>
        <a:xfrm>
          <a:off x="1320800" y="6604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77470</xdr:rowOff>
    </xdr:from>
    <xdr:ext cx="760730" cy="257810"/>
    <xdr:sp macro="" textlink="">
      <xdr:nvSpPr>
        <xdr:cNvPr id="77" name="テキスト ボックス 76"/>
        <xdr:cNvSpPr txBox="1"/>
      </xdr:nvSpPr>
      <xdr:spPr>
        <a:xfrm>
          <a:off x="1828800" y="60782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60730" cy="259080"/>
    <xdr:sp macro="" textlink="">
      <xdr:nvSpPr>
        <xdr:cNvPr id="79" name="テキスト ボックス 78"/>
        <xdr:cNvSpPr txBox="1"/>
      </xdr:nvSpPr>
      <xdr:spPr>
        <a:xfrm>
          <a:off x="939800" y="6085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99060</xdr:rowOff>
    </xdr:from>
    <xdr:to xmlns:xdr="http://schemas.openxmlformats.org/drawingml/2006/spreadsheetDrawing">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115570</xdr:rowOff>
    </xdr:from>
    <xdr:ext cx="762000" cy="259080"/>
    <xdr:sp macro="" textlink="">
      <xdr:nvSpPr>
        <xdr:cNvPr id="86" name="人件費該当値テキスト"/>
        <xdr:cNvSpPr txBox="1"/>
      </xdr:nvSpPr>
      <xdr:spPr>
        <a:xfrm>
          <a:off x="491490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87" name="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59690</xdr:rowOff>
    </xdr:from>
    <xdr:ext cx="735330" cy="259080"/>
    <xdr:sp macro="" textlink="">
      <xdr:nvSpPr>
        <xdr:cNvPr id="88" name="テキスト ボックス 87"/>
        <xdr:cNvSpPr txBox="1"/>
      </xdr:nvSpPr>
      <xdr:spPr>
        <a:xfrm>
          <a:off x="3606800" y="64033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160020</xdr:rowOff>
    </xdr:from>
    <xdr:to xmlns:xdr="http://schemas.openxmlformats.org/drawingml/2006/spreadsheetDrawing">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100330</xdr:rowOff>
    </xdr:from>
    <xdr:ext cx="762000" cy="257810"/>
    <xdr:sp macro="" textlink="">
      <xdr:nvSpPr>
        <xdr:cNvPr id="90" name="テキスト ボックス 89"/>
        <xdr:cNvSpPr txBox="1"/>
      </xdr:nvSpPr>
      <xdr:spPr>
        <a:xfrm>
          <a:off x="2717800" y="6101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38100</xdr:rowOff>
    </xdr:from>
    <xdr:to xmlns:xdr="http://schemas.openxmlformats.org/drawingml/2006/spreadsheetDrawing">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124460</xdr:rowOff>
    </xdr:from>
    <xdr:ext cx="760730" cy="259080"/>
    <xdr:sp macro="" textlink="">
      <xdr:nvSpPr>
        <xdr:cNvPr id="92" name="テキスト ボックス 91"/>
        <xdr:cNvSpPr txBox="1"/>
      </xdr:nvSpPr>
      <xdr:spPr>
        <a:xfrm>
          <a:off x="1828800" y="663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38100</xdr:rowOff>
    </xdr:from>
    <xdr:to xmlns:xdr="http://schemas.openxmlformats.org/drawingml/2006/spreadsheetDrawing">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124460</xdr:rowOff>
    </xdr:from>
    <xdr:ext cx="760730" cy="259080"/>
    <xdr:sp macro="" textlink="">
      <xdr:nvSpPr>
        <xdr:cNvPr id="94" name="テキスト ボックス 93"/>
        <xdr:cNvSpPr txBox="1"/>
      </xdr:nvSpPr>
      <xdr:spPr>
        <a:xfrm>
          <a:off x="939800" y="663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16</a:t>
          </a:r>
          <a:r>
            <a:rPr kumimoji="1" lang="ja-JP" altLang="en-US" sz="1300">
              <a:latin typeface="ＭＳ Ｐゴシック"/>
              <a:ea typeface="ＭＳ Ｐゴシック"/>
            </a:rPr>
            <a:t>年度から３年間の財政健全化計画、続く平成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年度からは中期財政収支ビジョンを策定する等により、物件費の前年度決算に基づく徹底した削減を行い、全国平均を下回る数値となっている。</a:t>
          </a:r>
        </a:p>
        <a:p>
          <a:r>
            <a:rPr kumimoji="1" lang="ja-JP" altLang="en-US" sz="1300">
              <a:latin typeface="ＭＳ Ｐゴシック"/>
              <a:ea typeface="ＭＳ Ｐゴシック"/>
            </a:rPr>
            <a:t>　令和４年度は物価高騰による生活支援として臨時的に学校等給食費の一部を無償化したことや、光熱水費の高騰により物件費が増加した。</a:t>
          </a:r>
        </a:p>
        <a:p>
          <a:r>
            <a:rPr kumimoji="1" lang="ja-JP" altLang="en-US" sz="1300">
              <a:latin typeface="ＭＳ Ｐゴシック"/>
              <a:ea typeface="ＭＳ Ｐゴシック"/>
            </a:rPr>
            <a:t>　物件費については、民間委託業務や委託料の増加により増加傾向にあるため、今後も引続き物件費の抑制に努める。</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730" cy="259080"/>
    <xdr:sp macro="" textlink="">
      <xdr:nvSpPr>
        <xdr:cNvPr id="110" name="テキスト ボックス 109"/>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730" cy="257810"/>
    <xdr:sp macro="" textlink="">
      <xdr:nvSpPr>
        <xdr:cNvPr id="112" name="テキスト ボックス 111"/>
        <xdr:cNvSpPr txBox="1"/>
      </xdr:nvSpPr>
      <xdr:spPr>
        <a:xfrm>
          <a:off x="1193800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730" cy="258445"/>
    <xdr:sp macro="" textlink="">
      <xdr:nvSpPr>
        <xdr:cNvPr id="114" name="テキスト ボックス 113"/>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730" cy="259080"/>
    <xdr:sp macro="" textlink="">
      <xdr:nvSpPr>
        <xdr:cNvPr id="116" name="テキスト ボックス 115"/>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730" cy="257810"/>
    <xdr:sp macro="" textlink="">
      <xdr:nvSpPr>
        <xdr:cNvPr id="118" name="テキスト ボックス 117"/>
        <xdr:cNvSpPr txBox="1"/>
      </xdr:nvSpPr>
      <xdr:spPr>
        <a:xfrm>
          <a:off x="1193800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730" cy="259080"/>
    <xdr:sp macro="" textlink="">
      <xdr:nvSpPr>
        <xdr:cNvPr id="120" name="テキスト ボックス 119"/>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2" name="テキスト ボックス 121"/>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31115</xdr:rowOff>
    </xdr:from>
    <xdr:ext cx="762000" cy="257810"/>
    <xdr:sp macro="" textlink="">
      <xdr:nvSpPr>
        <xdr:cNvPr id="125" name="物件費最小値テキスト"/>
        <xdr:cNvSpPr txBox="1"/>
      </xdr:nvSpPr>
      <xdr:spPr>
        <a:xfrm>
          <a:off x="16598900" y="3631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167005</xdr:rowOff>
    </xdr:from>
    <xdr:ext cx="762000" cy="257810"/>
    <xdr:sp macro="" textlink="">
      <xdr:nvSpPr>
        <xdr:cNvPr id="127" name="物件費最大値テキスト"/>
        <xdr:cNvSpPr txBox="1"/>
      </xdr:nvSpPr>
      <xdr:spPr>
        <a:xfrm>
          <a:off x="16598900" y="2052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196850</xdr:colOff>
      <xdr:row>13</xdr:row>
      <xdr:rowOff>80645</xdr:rowOff>
    </xdr:to>
    <xdr:cxnSp macro="">
      <xdr:nvCxnSpPr>
        <xdr:cNvPr id="128" name="直線コネクタ 127"/>
        <xdr:cNvCxnSpPr/>
      </xdr:nvCxnSpPr>
      <xdr:spPr>
        <a:xfrm>
          <a:off x="16421100" y="230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56515</xdr:rowOff>
    </xdr:from>
    <xdr:to xmlns:xdr="http://schemas.openxmlformats.org/drawingml/2006/spreadsheetDrawing">
      <xdr:col>82</xdr:col>
      <xdr:colOff>107950</xdr:colOff>
      <xdr:row>17</xdr:row>
      <xdr:rowOff>80645</xdr:rowOff>
    </xdr:to>
    <xdr:cxnSp macro="">
      <xdr:nvCxnSpPr>
        <xdr:cNvPr id="129" name="直線コネクタ 128"/>
        <xdr:cNvCxnSpPr/>
      </xdr:nvCxnSpPr>
      <xdr:spPr>
        <a:xfrm>
          <a:off x="15671800" y="279971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13970</xdr:rowOff>
    </xdr:from>
    <xdr:ext cx="762000" cy="259080"/>
    <xdr:sp macro="" textlink="">
      <xdr:nvSpPr>
        <xdr:cNvPr id="130" name="物件費平均値テキスト"/>
        <xdr:cNvSpPr txBox="1"/>
      </xdr:nvSpPr>
      <xdr:spPr>
        <a:xfrm>
          <a:off x="16598900" y="275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168910</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56515</xdr:rowOff>
    </xdr:from>
    <xdr:to xmlns:xdr="http://schemas.openxmlformats.org/drawingml/2006/spreadsheetDrawing">
      <xdr:col>78</xdr:col>
      <xdr:colOff>69850</xdr:colOff>
      <xdr:row>16</xdr:row>
      <xdr:rowOff>143510</xdr:rowOff>
    </xdr:to>
    <xdr:cxnSp macro="">
      <xdr:nvCxnSpPr>
        <xdr:cNvPr id="132" name="直線コネクタ 131"/>
        <xdr:cNvCxnSpPr/>
      </xdr:nvCxnSpPr>
      <xdr:spPr>
        <a:xfrm flipV="1">
          <a:off x="14782800" y="27997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33" name="フローチャート: 判断 132"/>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135255</xdr:rowOff>
    </xdr:from>
    <xdr:ext cx="736600" cy="257810"/>
    <xdr:sp macro="" textlink="">
      <xdr:nvSpPr>
        <xdr:cNvPr id="134" name="テキスト ボックス 133"/>
        <xdr:cNvSpPr txBox="1"/>
      </xdr:nvSpPr>
      <xdr:spPr>
        <a:xfrm>
          <a:off x="15290800" y="28784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143510</xdr:rowOff>
    </xdr:from>
    <xdr:to xmlns:xdr="http://schemas.openxmlformats.org/drawingml/2006/spreadsheetDrawing">
      <xdr:col>73</xdr:col>
      <xdr:colOff>180975</xdr:colOff>
      <xdr:row>16</xdr:row>
      <xdr:rowOff>143510</xdr:rowOff>
    </xdr:to>
    <xdr:cxnSp macro="">
      <xdr:nvCxnSpPr>
        <xdr:cNvPr id="135" name="直線コネクタ 134"/>
        <xdr:cNvCxnSpPr/>
      </xdr:nvCxnSpPr>
      <xdr:spPr>
        <a:xfrm>
          <a:off x="13893800" y="2886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7810"/>
    <xdr:sp macro="" textlink="">
      <xdr:nvSpPr>
        <xdr:cNvPr id="137" name="テキスト ボックス 136"/>
        <xdr:cNvSpPr txBox="1"/>
      </xdr:nvSpPr>
      <xdr:spPr>
        <a:xfrm>
          <a:off x="14401800" y="2943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99695</xdr:rowOff>
    </xdr:from>
    <xdr:to xmlns:xdr="http://schemas.openxmlformats.org/drawingml/2006/spreadsheetDrawing">
      <xdr:col>69</xdr:col>
      <xdr:colOff>92075</xdr:colOff>
      <xdr:row>16</xdr:row>
      <xdr:rowOff>143510</xdr:rowOff>
    </xdr:to>
    <xdr:cxnSp macro="">
      <xdr:nvCxnSpPr>
        <xdr:cNvPr id="138" name="直線コネクタ 137"/>
        <xdr:cNvCxnSpPr/>
      </xdr:nvCxnSpPr>
      <xdr:spPr>
        <a:xfrm>
          <a:off x="13004800" y="28428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149225</xdr:rowOff>
    </xdr:from>
    <xdr:ext cx="760730" cy="259080"/>
    <xdr:sp macro="" textlink="">
      <xdr:nvSpPr>
        <xdr:cNvPr id="140" name="テキスト ボックス 139"/>
        <xdr:cNvSpPr txBox="1"/>
      </xdr:nvSpPr>
      <xdr:spPr>
        <a:xfrm>
          <a:off x="13512800" y="3063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132080</xdr:rowOff>
    </xdr:to>
    <xdr:sp macro="" textlink="">
      <xdr:nvSpPr>
        <xdr:cNvPr id="141" name="フローチャート: 判断 140"/>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116205</xdr:rowOff>
    </xdr:from>
    <xdr:ext cx="762000" cy="259080"/>
    <xdr:sp macro="" textlink="">
      <xdr:nvSpPr>
        <xdr:cNvPr id="142" name="テキスト ボックス 141"/>
        <xdr:cNvSpPr txBox="1"/>
      </xdr:nvSpPr>
      <xdr:spPr>
        <a:xfrm>
          <a:off x="126238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7" name="テキスト ボックス 146"/>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29845</xdr:rowOff>
    </xdr:from>
    <xdr:to xmlns:xdr="http://schemas.openxmlformats.org/drawingml/2006/spreadsheetDrawing">
      <xdr:col>82</xdr:col>
      <xdr:colOff>158750</xdr:colOff>
      <xdr:row>17</xdr:row>
      <xdr:rowOff>132080</xdr:rowOff>
    </xdr:to>
    <xdr:sp macro="" textlink="">
      <xdr:nvSpPr>
        <xdr:cNvPr id="148" name="楕円 147"/>
        <xdr:cNvSpPr/>
      </xdr:nvSpPr>
      <xdr:spPr>
        <a:xfrm>
          <a:off x="16459200" y="2944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1905</xdr:rowOff>
    </xdr:from>
    <xdr:ext cx="762000" cy="259080"/>
    <xdr:sp macro="" textlink="">
      <xdr:nvSpPr>
        <xdr:cNvPr id="149" name="物件費該当値テキスト"/>
        <xdr:cNvSpPr txBox="1"/>
      </xdr:nvSpPr>
      <xdr:spPr>
        <a:xfrm>
          <a:off x="16598900" y="2916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6350</xdr:rowOff>
    </xdr:from>
    <xdr:to xmlns:xdr="http://schemas.openxmlformats.org/drawingml/2006/spreadsheetDrawing">
      <xdr:col>78</xdr:col>
      <xdr:colOff>120650</xdr:colOff>
      <xdr:row>16</xdr:row>
      <xdr:rowOff>107315</xdr:rowOff>
    </xdr:to>
    <xdr:sp macro="" textlink="">
      <xdr:nvSpPr>
        <xdr:cNvPr id="150" name="楕円 149"/>
        <xdr:cNvSpPr/>
      </xdr:nvSpPr>
      <xdr:spPr>
        <a:xfrm>
          <a:off x="15621000" y="274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117475</xdr:rowOff>
    </xdr:from>
    <xdr:ext cx="736600" cy="259080"/>
    <xdr:sp macro="" textlink="">
      <xdr:nvSpPr>
        <xdr:cNvPr id="151" name="テキスト ボックス 150"/>
        <xdr:cNvSpPr txBox="1"/>
      </xdr:nvSpPr>
      <xdr:spPr>
        <a:xfrm>
          <a:off x="15290800" y="2517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92710</xdr:rowOff>
    </xdr:from>
    <xdr:to xmlns:xdr="http://schemas.openxmlformats.org/drawingml/2006/spreadsheetDrawing">
      <xdr:col>74</xdr:col>
      <xdr:colOff>31750</xdr:colOff>
      <xdr:row>17</xdr:row>
      <xdr:rowOff>22860</xdr:rowOff>
    </xdr:to>
    <xdr:sp macro="" textlink="">
      <xdr:nvSpPr>
        <xdr:cNvPr id="152" name="楕円 151"/>
        <xdr:cNvSpPr/>
      </xdr:nvSpPr>
      <xdr:spPr>
        <a:xfrm>
          <a:off x="14732000" y="28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33020</xdr:rowOff>
    </xdr:from>
    <xdr:ext cx="762000" cy="259080"/>
    <xdr:sp macro="" textlink="">
      <xdr:nvSpPr>
        <xdr:cNvPr id="153" name="テキスト ボックス 152"/>
        <xdr:cNvSpPr txBox="1"/>
      </xdr:nvSpPr>
      <xdr:spPr>
        <a:xfrm>
          <a:off x="14401800" y="260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92710</xdr:rowOff>
    </xdr:from>
    <xdr:to xmlns:xdr="http://schemas.openxmlformats.org/drawingml/2006/spreadsheetDrawing">
      <xdr:col>69</xdr:col>
      <xdr:colOff>142875</xdr:colOff>
      <xdr:row>17</xdr:row>
      <xdr:rowOff>22860</xdr:rowOff>
    </xdr:to>
    <xdr:sp macro="" textlink="">
      <xdr:nvSpPr>
        <xdr:cNvPr id="154" name="楕円 153"/>
        <xdr:cNvSpPr/>
      </xdr:nvSpPr>
      <xdr:spPr>
        <a:xfrm>
          <a:off x="13843000" y="28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33020</xdr:rowOff>
    </xdr:from>
    <xdr:ext cx="760730" cy="259080"/>
    <xdr:sp macro="" textlink="">
      <xdr:nvSpPr>
        <xdr:cNvPr id="155" name="テキスト ボックス 154"/>
        <xdr:cNvSpPr txBox="1"/>
      </xdr:nvSpPr>
      <xdr:spPr>
        <a:xfrm>
          <a:off x="13512800" y="26047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48895</xdr:rowOff>
    </xdr:from>
    <xdr:to xmlns:xdr="http://schemas.openxmlformats.org/drawingml/2006/spreadsheetDrawing">
      <xdr:col>65</xdr:col>
      <xdr:colOff>53975</xdr:colOff>
      <xdr:row>16</xdr:row>
      <xdr:rowOff>150495</xdr:rowOff>
    </xdr:to>
    <xdr:sp macro="" textlink="">
      <xdr:nvSpPr>
        <xdr:cNvPr id="156" name="楕円 155"/>
        <xdr:cNvSpPr/>
      </xdr:nvSpPr>
      <xdr:spPr>
        <a:xfrm>
          <a:off x="12954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160655</xdr:rowOff>
    </xdr:from>
    <xdr:ext cx="762000" cy="259080"/>
    <xdr:sp macro="" textlink="">
      <xdr:nvSpPr>
        <xdr:cNvPr id="157" name="テキスト ボックス 156"/>
        <xdr:cNvSpPr txBox="1"/>
      </xdr:nvSpPr>
      <xdr:spPr>
        <a:xfrm>
          <a:off x="12623800" y="25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令和４年度は前年度比</a:t>
          </a:r>
          <a:r>
            <a:rPr kumimoji="1" lang="en-US" altLang="ja-JP" sz="1300">
              <a:latin typeface="ＭＳ Ｐゴシック"/>
              <a:ea typeface="ＭＳ Ｐゴシック"/>
            </a:rPr>
            <a:t>0.8</a:t>
          </a:r>
          <a:r>
            <a:rPr kumimoji="1" lang="ja-JP" altLang="en-US" sz="1300">
              <a:latin typeface="ＭＳ Ｐゴシック"/>
              <a:ea typeface="ＭＳ Ｐゴシック"/>
            </a:rPr>
            <a:t>ポイントの増加となった。これは生活保護医療扶助費や障害者自立支援給付費等が増加したことが要因である。</a:t>
          </a:r>
        </a:p>
        <a:p>
          <a:r>
            <a:rPr kumimoji="1" lang="ja-JP" altLang="en-US" sz="1300">
              <a:latin typeface="ＭＳ Ｐゴシック"/>
              <a:ea typeface="ＭＳ Ｐゴシック"/>
            </a:rPr>
            <a:t>　扶助費は、類似団体平均を上回ることから、子育て環境や福祉の充実を図りつつ、その他の扶助費の伸びを抑え財政運営の健全化に努める。</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71" name="テキスト ボックス 170"/>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73" name="テキスト ボックス 172"/>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75" name="テキスト ボックス 174"/>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7" name="テキスト ボックス 176"/>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9" name="テキスト ボックス 178"/>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81" name="テキスト ボックス 180"/>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83" name="テキスト ボックス 182"/>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5" name="テキスト ボックス 184"/>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154940</xdr:rowOff>
    </xdr:from>
    <xdr:to xmlns:xdr="http://schemas.openxmlformats.org/drawingml/2006/spreadsheetDrawing">
      <xdr:col>24</xdr:col>
      <xdr:colOff>25400</xdr:colOff>
      <xdr:row>60</xdr:row>
      <xdr:rowOff>56515</xdr:rowOff>
    </xdr:to>
    <xdr:cxnSp macro="">
      <xdr:nvCxnSpPr>
        <xdr:cNvPr id="187" name="直線コネクタ 186"/>
        <xdr:cNvCxnSpPr/>
      </xdr:nvCxnSpPr>
      <xdr:spPr>
        <a:xfrm flipV="1">
          <a:off x="4826000" y="907034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29210</xdr:rowOff>
    </xdr:from>
    <xdr:ext cx="762000" cy="257810"/>
    <xdr:sp macro="" textlink="">
      <xdr:nvSpPr>
        <xdr:cNvPr id="188" name="扶助費最小値テキスト"/>
        <xdr:cNvSpPr txBox="1"/>
      </xdr:nvSpPr>
      <xdr:spPr>
        <a:xfrm>
          <a:off x="4914900" y="10316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56515</xdr:rowOff>
    </xdr:from>
    <xdr:to xmlns:xdr="http://schemas.openxmlformats.org/drawingml/2006/spreadsheetDrawing">
      <xdr:col>24</xdr:col>
      <xdr:colOff>114300</xdr:colOff>
      <xdr:row>60</xdr:row>
      <xdr:rowOff>56515</xdr:rowOff>
    </xdr:to>
    <xdr:cxnSp macro="">
      <xdr:nvCxnSpPr>
        <xdr:cNvPr id="189" name="直線コネクタ 188"/>
        <xdr:cNvCxnSpPr/>
      </xdr:nvCxnSpPr>
      <xdr:spPr>
        <a:xfrm>
          <a:off x="4737100" y="1034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69215</xdr:rowOff>
    </xdr:from>
    <xdr:ext cx="762000" cy="259080"/>
    <xdr:sp macro="" textlink="">
      <xdr:nvSpPr>
        <xdr:cNvPr id="190" name="扶助費最大値テキスト"/>
        <xdr:cNvSpPr txBox="1"/>
      </xdr:nvSpPr>
      <xdr:spPr>
        <a:xfrm>
          <a:off x="4914900" y="881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154940</xdr:rowOff>
    </xdr:from>
    <xdr:to xmlns:xdr="http://schemas.openxmlformats.org/drawingml/2006/spreadsheetDrawing">
      <xdr:col>24</xdr:col>
      <xdr:colOff>114300</xdr:colOff>
      <xdr:row>52</xdr:row>
      <xdr:rowOff>154940</xdr:rowOff>
    </xdr:to>
    <xdr:cxnSp macro="">
      <xdr:nvCxnSpPr>
        <xdr:cNvPr id="191" name="直線コネクタ 190"/>
        <xdr:cNvCxnSpPr/>
      </xdr:nvCxnSpPr>
      <xdr:spPr>
        <a:xfrm>
          <a:off x="4737100" y="907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59055</xdr:rowOff>
    </xdr:from>
    <xdr:to xmlns:xdr="http://schemas.openxmlformats.org/drawingml/2006/spreadsheetDrawing">
      <xdr:col>24</xdr:col>
      <xdr:colOff>25400</xdr:colOff>
      <xdr:row>57</xdr:row>
      <xdr:rowOff>146050</xdr:rowOff>
    </xdr:to>
    <xdr:cxnSp macro="">
      <xdr:nvCxnSpPr>
        <xdr:cNvPr id="192" name="直線コネクタ 191"/>
        <xdr:cNvCxnSpPr/>
      </xdr:nvCxnSpPr>
      <xdr:spPr>
        <a:xfrm>
          <a:off x="3987800" y="983170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128270</xdr:rowOff>
    </xdr:from>
    <xdr:ext cx="762000" cy="259080"/>
    <xdr:sp macro="" textlink="">
      <xdr:nvSpPr>
        <xdr:cNvPr id="193" name="扶助費平均値テキスト"/>
        <xdr:cNvSpPr txBox="1"/>
      </xdr:nvSpPr>
      <xdr:spPr>
        <a:xfrm>
          <a:off x="4914900" y="9386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111760</xdr:rowOff>
    </xdr:from>
    <xdr:to xmlns:xdr="http://schemas.openxmlformats.org/drawingml/2006/spreadsheetDrawing">
      <xdr:col>24</xdr:col>
      <xdr:colOff>76200</xdr:colOff>
      <xdr:row>56</xdr:row>
      <xdr:rowOff>41910</xdr:rowOff>
    </xdr:to>
    <xdr:sp macro="" textlink="">
      <xdr:nvSpPr>
        <xdr:cNvPr id="194" name="フローチャート: 判断 193"/>
        <xdr:cNvSpPr/>
      </xdr:nvSpPr>
      <xdr:spPr>
        <a:xfrm>
          <a:off x="47752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59055</xdr:rowOff>
    </xdr:from>
    <xdr:to xmlns:xdr="http://schemas.openxmlformats.org/drawingml/2006/spreadsheetDrawing">
      <xdr:col>19</xdr:col>
      <xdr:colOff>187325</xdr:colOff>
      <xdr:row>58</xdr:row>
      <xdr:rowOff>50800</xdr:rowOff>
    </xdr:to>
    <xdr:cxnSp macro="">
      <xdr:nvCxnSpPr>
        <xdr:cNvPr id="195" name="直線コネクタ 194"/>
        <xdr:cNvCxnSpPr/>
      </xdr:nvCxnSpPr>
      <xdr:spPr>
        <a:xfrm flipV="1">
          <a:off x="3098800" y="983170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19050</xdr:rowOff>
    </xdr:from>
    <xdr:ext cx="735330" cy="257810"/>
    <xdr:sp macro="" textlink="">
      <xdr:nvSpPr>
        <xdr:cNvPr id="197" name="テキスト ボックス 196"/>
        <xdr:cNvSpPr txBox="1"/>
      </xdr:nvSpPr>
      <xdr:spPr>
        <a:xfrm>
          <a:off x="3606800" y="92773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50800</xdr:rowOff>
    </xdr:from>
    <xdr:to xmlns:xdr="http://schemas.openxmlformats.org/drawingml/2006/spreadsheetDrawing">
      <xdr:col>15</xdr:col>
      <xdr:colOff>98425</xdr:colOff>
      <xdr:row>60</xdr:row>
      <xdr:rowOff>143510</xdr:rowOff>
    </xdr:to>
    <xdr:cxnSp macro="">
      <xdr:nvCxnSpPr>
        <xdr:cNvPr id="198" name="直線コネクタ 197"/>
        <xdr:cNvCxnSpPr/>
      </xdr:nvCxnSpPr>
      <xdr:spPr>
        <a:xfrm flipV="1">
          <a:off x="2209800" y="9994900"/>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73660</xdr:rowOff>
    </xdr:from>
    <xdr:ext cx="762000" cy="259080"/>
    <xdr:sp macro="" textlink="">
      <xdr:nvSpPr>
        <xdr:cNvPr id="200" name="テキスト ボックス 199"/>
        <xdr:cNvSpPr txBox="1"/>
      </xdr:nvSpPr>
      <xdr:spPr>
        <a:xfrm>
          <a:off x="2717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60</xdr:row>
      <xdr:rowOff>88900</xdr:rowOff>
    </xdr:from>
    <xdr:to xmlns:xdr="http://schemas.openxmlformats.org/drawingml/2006/spreadsheetDrawing">
      <xdr:col>11</xdr:col>
      <xdr:colOff>9525</xdr:colOff>
      <xdr:row>60</xdr:row>
      <xdr:rowOff>143510</xdr:rowOff>
    </xdr:to>
    <xdr:cxnSp macro="">
      <xdr:nvCxnSpPr>
        <xdr:cNvPr id="201" name="直線コネクタ 200"/>
        <xdr:cNvCxnSpPr/>
      </xdr:nvCxnSpPr>
      <xdr:spPr>
        <a:xfrm>
          <a:off x="1320800" y="103759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81915</xdr:rowOff>
    </xdr:from>
    <xdr:to xmlns:xdr="http://schemas.openxmlformats.org/drawingml/2006/spreadsheetDrawing">
      <xdr:col>11</xdr:col>
      <xdr:colOff>60325</xdr:colOff>
      <xdr:row>57</xdr:row>
      <xdr:rowOff>12065</xdr:rowOff>
    </xdr:to>
    <xdr:sp macro="" textlink="">
      <xdr:nvSpPr>
        <xdr:cNvPr id="202" name="フローチャート: 判断 201"/>
        <xdr:cNvSpPr/>
      </xdr:nvSpPr>
      <xdr:spPr>
        <a:xfrm>
          <a:off x="2159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22225</xdr:rowOff>
    </xdr:from>
    <xdr:ext cx="760730" cy="258445"/>
    <xdr:sp macro="" textlink="">
      <xdr:nvSpPr>
        <xdr:cNvPr id="203" name="テキスト ボックス 202"/>
        <xdr:cNvSpPr txBox="1"/>
      </xdr:nvSpPr>
      <xdr:spPr>
        <a:xfrm>
          <a:off x="1828800" y="94519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4" name="フローチャート: 判断 203"/>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60730" cy="259080"/>
    <xdr:sp macro="" textlink="">
      <xdr:nvSpPr>
        <xdr:cNvPr id="205" name="テキスト ボックス 204"/>
        <xdr:cNvSpPr txBox="1"/>
      </xdr:nvSpPr>
      <xdr:spPr>
        <a:xfrm>
          <a:off x="939800" y="9408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8" name="テキスト ボックス 207"/>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95250</xdr:rowOff>
    </xdr:from>
    <xdr:to xmlns:xdr="http://schemas.openxmlformats.org/drawingml/2006/spreadsheetDrawing">
      <xdr:col>24</xdr:col>
      <xdr:colOff>76200</xdr:colOff>
      <xdr:row>58</xdr:row>
      <xdr:rowOff>25400</xdr:rowOff>
    </xdr:to>
    <xdr:sp macro="" textlink="">
      <xdr:nvSpPr>
        <xdr:cNvPr id="211" name="楕円 210"/>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67310</xdr:rowOff>
    </xdr:from>
    <xdr:ext cx="762000" cy="259080"/>
    <xdr:sp macro="" textlink="">
      <xdr:nvSpPr>
        <xdr:cNvPr id="212" name="扶助費該当値テキスト"/>
        <xdr:cNvSpPr txBox="1"/>
      </xdr:nvSpPr>
      <xdr:spPr>
        <a:xfrm>
          <a:off x="49149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8255</xdr:rowOff>
    </xdr:from>
    <xdr:to xmlns:xdr="http://schemas.openxmlformats.org/drawingml/2006/spreadsheetDrawing">
      <xdr:col>20</xdr:col>
      <xdr:colOff>38100</xdr:colOff>
      <xdr:row>57</xdr:row>
      <xdr:rowOff>109855</xdr:rowOff>
    </xdr:to>
    <xdr:sp macro="" textlink="">
      <xdr:nvSpPr>
        <xdr:cNvPr id="213" name="楕円 212"/>
        <xdr:cNvSpPr/>
      </xdr:nvSpPr>
      <xdr:spPr>
        <a:xfrm>
          <a:off x="39370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94615</xdr:rowOff>
    </xdr:from>
    <xdr:ext cx="735330" cy="259080"/>
    <xdr:sp macro="" textlink="">
      <xdr:nvSpPr>
        <xdr:cNvPr id="214" name="テキスト ボックス 213"/>
        <xdr:cNvSpPr txBox="1"/>
      </xdr:nvSpPr>
      <xdr:spPr>
        <a:xfrm>
          <a:off x="3606800" y="98672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0</xdr:rowOff>
    </xdr:from>
    <xdr:to xmlns:xdr="http://schemas.openxmlformats.org/drawingml/2006/spreadsheetDrawing">
      <xdr:col>15</xdr:col>
      <xdr:colOff>149225</xdr:colOff>
      <xdr:row>58</xdr:row>
      <xdr:rowOff>101600</xdr:rowOff>
    </xdr:to>
    <xdr:sp macro="" textlink="">
      <xdr:nvSpPr>
        <xdr:cNvPr id="215" name="楕円 214"/>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86360</xdr:rowOff>
    </xdr:from>
    <xdr:ext cx="762000" cy="257810"/>
    <xdr:sp macro="" textlink="">
      <xdr:nvSpPr>
        <xdr:cNvPr id="216" name="テキスト ボックス 215"/>
        <xdr:cNvSpPr txBox="1"/>
      </xdr:nvSpPr>
      <xdr:spPr>
        <a:xfrm>
          <a:off x="2717800" y="10030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60</xdr:row>
      <xdr:rowOff>92710</xdr:rowOff>
    </xdr:from>
    <xdr:to xmlns:xdr="http://schemas.openxmlformats.org/drawingml/2006/spreadsheetDrawing">
      <xdr:col>11</xdr:col>
      <xdr:colOff>60325</xdr:colOff>
      <xdr:row>61</xdr:row>
      <xdr:rowOff>22860</xdr:rowOff>
    </xdr:to>
    <xdr:sp macro="" textlink="">
      <xdr:nvSpPr>
        <xdr:cNvPr id="217" name="楕円 216"/>
        <xdr:cNvSpPr/>
      </xdr:nvSpPr>
      <xdr:spPr>
        <a:xfrm>
          <a:off x="21590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61</xdr:row>
      <xdr:rowOff>7620</xdr:rowOff>
    </xdr:from>
    <xdr:ext cx="760730" cy="257810"/>
    <xdr:sp macro="" textlink="">
      <xdr:nvSpPr>
        <xdr:cNvPr id="218" name="テキスト ボックス 217"/>
        <xdr:cNvSpPr txBox="1"/>
      </xdr:nvSpPr>
      <xdr:spPr>
        <a:xfrm>
          <a:off x="1828800" y="104660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60</xdr:row>
      <xdr:rowOff>38100</xdr:rowOff>
    </xdr:from>
    <xdr:to xmlns:xdr="http://schemas.openxmlformats.org/drawingml/2006/spreadsheetDrawing">
      <xdr:col>6</xdr:col>
      <xdr:colOff>171450</xdr:colOff>
      <xdr:row>60</xdr:row>
      <xdr:rowOff>139700</xdr:rowOff>
    </xdr:to>
    <xdr:sp macro="" textlink="">
      <xdr:nvSpPr>
        <xdr:cNvPr id="219" name="楕円 218"/>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124460</xdr:rowOff>
    </xdr:from>
    <xdr:ext cx="760730" cy="259080"/>
    <xdr:sp macro="" textlink="">
      <xdr:nvSpPr>
        <xdr:cNvPr id="220" name="テキスト ボックス 219"/>
        <xdr:cNvSpPr txBox="1"/>
      </xdr:nvSpPr>
      <xdr:spPr>
        <a:xfrm>
          <a:off x="939800" y="10411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高齢化率の上昇により介護保険特別会計や後期高齢者医療保険特別会計への繰出しは増加傾向だが、国民健康保険特別会計への繰出しは被保険者数の減少により減少傾向にある。</a:t>
          </a:r>
        </a:p>
        <a:p>
          <a:r>
            <a:rPr kumimoji="1" lang="ja-JP" altLang="en-US" sz="1300">
              <a:latin typeface="ＭＳ Ｐゴシック"/>
              <a:ea typeface="ＭＳ Ｐゴシック"/>
            </a:rPr>
            <a:t>　高齢化が進む中、事業の安定的な運営のために予防事業の推進や保険料の適正化等により繰出金の抑制に努める。</a:t>
          </a:r>
        </a:p>
        <a:p>
          <a:r>
            <a:rPr kumimoji="1" lang="ja-JP" altLang="en-US" sz="1300">
              <a:latin typeface="ＭＳ Ｐゴシック"/>
              <a:ea typeface="ＭＳ Ｐゴシック"/>
            </a:rPr>
            <a:t>　また、公共施設については公共施設等総合管理計画に基づき適正な管理に努める。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2" name="テキスト ボックス 231"/>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4" name="テキスト ボックス 233"/>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6" name="テキスト ボックス 235"/>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8" name="テキスト ボックス 237"/>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40" name="テキスト ボックス 239"/>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2" name="テキスト ボックス 241"/>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4" name="テキスト ボックス 243"/>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6" name="テキスト ボックス 245"/>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62</xdr:row>
      <xdr:rowOff>35560</xdr:rowOff>
    </xdr:to>
    <xdr:cxnSp macro="">
      <xdr:nvCxnSpPr>
        <xdr:cNvPr id="248" name="直線コネクタ 247"/>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7620</xdr:rowOff>
    </xdr:from>
    <xdr:ext cx="762000" cy="257810"/>
    <xdr:sp macro="" textlink="">
      <xdr:nvSpPr>
        <xdr:cNvPr id="249" name="その他最小値テキスト"/>
        <xdr:cNvSpPr txBox="1"/>
      </xdr:nvSpPr>
      <xdr:spPr>
        <a:xfrm>
          <a:off x="16598900" y="10637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35560</xdr:rowOff>
    </xdr:from>
    <xdr:to xmlns:xdr="http://schemas.openxmlformats.org/drawingml/2006/spreadsheetDrawing">
      <xdr:col>82</xdr:col>
      <xdr:colOff>196850</xdr:colOff>
      <xdr:row>62</xdr:row>
      <xdr:rowOff>35560</xdr:rowOff>
    </xdr:to>
    <xdr:cxnSp macro="">
      <xdr:nvCxnSpPr>
        <xdr:cNvPr id="250" name="直線コネクタ 249"/>
        <xdr:cNvCxnSpPr/>
      </xdr:nvCxnSpPr>
      <xdr:spPr>
        <a:xfrm>
          <a:off x="16421100" y="1066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76200</xdr:rowOff>
    </xdr:from>
    <xdr:ext cx="762000" cy="257810"/>
    <xdr:sp macro="" textlink="">
      <xdr:nvSpPr>
        <xdr:cNvPr id="251" name="その他最大値テキスト"/>
        <xdr:cNvSpPr txBox="1"/>
      </xdr:nvSpPr>
      <xdr:spPr>
        <a:xfrm>
          <a:off x="16598900" y="8991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196850</xdr:colOff>
      <xdr:row>53</xdr:row>
      <xdr:rowOff>161290</xdr:rowOff>
    </xdr:to>
    <xdr:cxnSp macro="">
      <xdr:nvCxnSpPr>
        <xdr:cNvPr id="252" name="直線コネクタ 251"/>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39370</xdr:rowOff>
    </xdr:from>
    <xdr:to xmlns:xdr="http://schemas.openxmlformats.org/drawingml/2006/spreadsheetDrawing">
      <xdr:col>82</xdr:col>
      <xdr:colOff>107950</xdr:colOff>
      <xdr:row>57</xdr:row>
      <xdr:rowOff>62230</xdr:rowOff>
    </xdr:to>
    <xdr:cxnSp macro="">
      <xdr:nvCxnSpPr>
        <xdr:cNvPr id="253" name="直線コネクタ 252"/>
        <xdr:cNvCxnSpPr/>
      </xdr:nvCxnSpPr>
      <xdr:spPr>
        <a:xfrm>
          <a:off x="15671800" y="98120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4"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39370</xdr:rowOff>
    </xdr:from>
    <xdr:to xmlns:xdr="http://schemas.openxmlformats.org/drawingml/2006/spreadsheetDrawing">
      <xdr:col>78</xdr:col>
      <xdr:colOff>69850</xdr:colOff>
      <xdr:row>57</xdr:row>
      <xdr:rowOff>123190</xdr:rowOff>
    </xdr:to>
    <xdr:cxnSp macro="">
      <xdr:nvCxnSpPr>
        <xdr:cNvPr id="256" name="直線コネクタ 255"/>
        <xdr:cNvCxnSpPr/>
      </xdr:nvCxnSpPr>
      <xdr:spPr>
        <a:xfrm flipV="1">
          <a:off x="14782800" y="98120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7" name="フローチャート: 判断 256"/>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142240</xdr:rowOff>
    </xdr:from>
    <xdr:ext cx="736600" cy="259080"/>
    <xdr:sp macro="" textlink="">
      <xdr:nvSpPr>
        <xdr:cNvPr id="258" name="テキスト ボックス 257"/>
        <xdr:cNvSpPr txBox="1"/>
      </xdr:nvSpPr>
      <xdr:spPr>
        <a:xfrm>
          <a:off x="15290800" y="940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123190</xdr:rowOff>
    </xdr:from>
    <xdr:to xmlns:xdr="http://schemas.openxmlformats.org/drawingml/2006/spreadsheetDrawing">
      <xdr:col>73</xdr:col>
      <xdr:colOff>180975</xdr:colOff>
      <xdr:row>58</xdr:row>
      <xdr:rowOff>5080</xdr:rowOff>
    </xdr:to>
    <xdr:cxnSp macro="">
      <xdr:nvCxnSpPr>
        <xdr:cNvPr id="259" name="直線コネクタ 258"/>
        <xdr:cNvCxnSpPr/>
      </xdr:nvCxnSpPr>
      <xdr:spPr>
        <a:xfrm flipV="1">
          <a:off x="13893800" y="98958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60" name="フローチャート: 判断 259"/>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165100</xdr:rowOff>
    </xdr:from>
    <xdr:ext cx="762000" cy="259080"/>
    <xdr:sp macro="" textlink="">
      <xdr:nvSpPr>
        <xdr:cNvPr id="261" name="テキスト ボックス 260"/>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146050</xdr:rowOff>
    </xdr:from>
    <xdr:to xmlns:xdr="http://schemas.openxmlformats.org/drawingml/2006/spreadsheetDrawing">
      <xdr:col>69</xdr:col>
      <xdr:colOff>92075</xdr:colOff>
      <xdr:row>58</xdr:row>
      <xdr:rowOff>5080</xdr:rowOff>
    </xdr:to>
    <xdr:cxnSp macro="">
      <xdr:nvCxnSpPr>
        <xdr:cNvPr id="262" name="直線コネクタ 261"/>
        <xdr:cNvCxnSpPr/>
      </xdr:nvCxnSpPr>
      <xdr:spPr>
        <a:xfrm>
          <a:off x="13004800" y="99187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3" name="フローチャート: 判断 262"/>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60730" cy="257810"/>
    <xdr:sp macro="" textlink="">
      <xdr:nvSpPr>
        <xdr:cNvPr id="264" name="テキスト ボックス 263"/>
        <xdr:cNvSpPr txBox="1"/>
      </xdr:nvSpPr>
      <xdr:spPr>
        <a:xfrm>
          <a:off x="13512800" y="95529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5" name="フローチャート: 判断 264"/>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161290</xdr:rowOff>
    </xdr:from>
    <xdr:ext cx="762000" cy="259080"/>
    <xdr:sp macro="" textlink="">
      <xdr:nvSpPr>
        <xdr:cNvPr id="266" name="テキスト ボックス 265"/>
        <xdr:cNvSpPr txBox="1"/>
      </xdr:nvSpPr>
      <xdr:spPr>
        <a:xfrm>
          <a:off x="12623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8" name="テキスト ボックス 267"/>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9" name="テキスト ボックス 268"/>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71" name="テキスト ボックス 270"/>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72" name="楕円 271"/>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154940</xdr:rowOff>
    </xdr:from>
    <xdr:ext cx="762000" cy="257810"/>
    <xdr:sp macro="" textlink="">
      <xdr:nvSpPr>
        <xdr:cNvPr id="273" name="その他該当値テキスト"/>
        <xdr:cNvSpPr txBox="1"/>
      </xdr:nvSpPr>
      <xdr:spPr>
        <a:xfrm>
          <a:off x="16598900" y="9756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160020</xdr:rowOff>
    </xdr:from>
    <xdr:to xmlns:xdr="http://schemas.openxmlformats.org/drawingml/2006/spreadsheetDrawing">
      <xdr:col>78</xdr:col>
      <xdr:colOff>120650</xdr:colOff>
      <xdr:row>57</xdr:row>
      <xdr:rowOff>90170</xdr:rowOff>
    </xdr:to>
    <xdr:sp macro="" textlink="">
      <xdr:nvSpPr>
        <xdr:cNvPr id="274" name="楕円 273"/>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74930</xdr:rowOff>
    </xdr:from>
    <xdr:ext cx="736600" cy="257810"/>
    <xdr:sp macro="" textlink="">
      <xdr:nvSpPr>
        <xdr:cNvPr id="275" name="テキスト ボックス 274"/>
        <xdr:cNvSpPr txBox="1"/>
      </xdr:nvSpPr>
      <xdr:spPr>
        <a:xfrm>
          <a:off x="15290800" y="98475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72390</xdr:rowOff>
    </xdr:from>
    <xdr:to xmlns:xdr="http://schemas.openxmlformats.org/drawingml/2006/spreadsheetDrawing">
      <xdr:col>74</xdr:col>
      <xdr:colOff>31750</xdr:colOff>
      <xdr:row>58</xdr:row>
      <xdr:rowOff>2540</xdr:rowOff>
    </xdr:to>
    <xdr:sp macro="" textlink="">
      <xdr:nvSpPr>
        <xdr:cNvPr id="276" name="楕円 275"/>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158750</xdr:rowOff>
    </xdr:from>
    <xdr:ext cx="762000" cy="259080"/>
    <xdr:sp macro="" textlink="">
      <xdr:nvSpPr>
        <xdr:cNvPr id="277" name="テキスト ボックス 276"/>
        <xdr:cNvSpPr txBox="1"/>
      </xdr:nvSpPr>
      <xdr:spPr>
        <a:xfrm>
          <a:off x="14401800" y="993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125730</xdr:rowOff>
    </xdr:from>
    <xdr:to xmlns:xdr="http://schemas.openxmlformats.org/drawingml/2006/spreadsheetDrawing">
      <xdr:col>69</xdr:col>
      <xdr:colOff>142875</xdr:colOff>
      <xdr:row>58</xdr:row>
      <xdr:rowOff>55880</xdr:rowOff>
    </xdr:to>
    <xdr:sp macro="" textlink="">
      <xdr:nvSpPr>
        <xdr:cNvPr id="278" name="楕円 277"/>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40640</xdr:rowOff>
    </xdr:from>
    <xdr:ext cx="760730" cy="257810"/>
    <xdr:sp macro="" textlink="">
      <xdr:nvSpPr>
        <xdr:cNvPr id="279" name="テキスト ボックス 278"/>
        <xdr:cNvSpPr txBox="1"/>
      </xdr:nvSpPr>
      <xdr:spPr>
        <a:xfrm>
          <a:off x="13512800" y="99847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95250</xdr:rowOff>
    </xdr:from>
    <xdr:to xmlns:xdr="http://schemas.openxmlformats.org/drawingml/2006/spreadsheetDrawing">
      <xdr:col>65</xdr:col>
      <xdr:colOff>53975</xdr:colOff>
      <xdr:row>58</xdr:row>
      <xdr:rowOff>25400</xdr:rowOff>
    </xdr:to>
    <xdr:sp macro="" textlink="">
      <xdr:nvSpPr>
        <xdr:cNvPr id="280" name="楕円 279"/>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10160</xdr:rowOff>
    </xdr:from>
    <xdr:ext cx="762000" cy="259080"/>
    <xdr:sp macro="" textlink="">
      <xdr:nvSpPr>
        <xdr:cNvPr id="281" name="テキスト ボックス 280"/>
        <xdr:cNvSpPr txBox="1"/>
      </xdr:nvSpPr>
      <xdr:spPr>
        <a:xfrm>
          <a:off x="12623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16</a:t>
          </a:r>
          <a:r>
            <a:rPr kumimoji="1" lang="ja-JP" altLang="en-US" sz="1300">
              <a:latin typeface="ＭＳ Ｐゴシック"/>
              <a:ea typeface="ＭＳ Ｐゴシック"/>
            </a:rPr>
            <a:t>年度から３年間の財政健全化計画、続く平成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年度からは中期財政収支ビジョンを策定する等により、補助金をゼロベースで見直すとともに市単独補助金の一律カットを実施し抑制に努めた。</a:t>
          </a:r>
        </a:p>
        <a:p>
          <a:r>
            <a:rPr kumimoji="1" lang="ja-JP" altLang="en-US" sz="1300">
              <a:latin typeface="ＭＳ Ｐゴシック"/>
              <a:ea typeface="ＭＳ Ｐゴシック"/>
            </a:rPr>
            <a:t>　今後も補助目的の明確化、終期の設定等を精査し、引き続き補助費等の適正化に努める。</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3" name="テキスト ボックス 292"/>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5" name="テキスト ボックス 294"/>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7" name="テキスト ボックス 296"/>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9" name="テキスト ボックス 298"/>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301" name="テキスト ボックス 300"/>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3" name="テキスト ボックス 302"/>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8255</xdr:rowOff>
    </xdr:from>
    <xdr:to xmlns:xdr="http://schemas.openxmlformats.org/drawingml/2006/spreadsheetDrawing">
      <xdr:col>82</xdr:col>
      <xdr:colOff>107950</xdr:colOff>
      <xdr:row>41</xdr:row>
      <xdr:rowOff>38100</xdr:rowOff>
    </xdr:to>
    <xdr:cxnSp macro="">
      <xdr:nvCxnSpPr>
        <xdr:cNvPr id="306" name="直線コネクタ 305"/>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62000" cy="259080"/>
    <xdr:sp macro="" textlink="">
      <xdr:nvSpPr>
        <xdr:cNvPr id="307" name="補助費等最小値テキスト"/>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196850</xdr:colOff>
      <xdr:row>41</xdr:row>
      <xdr:rowOff>38100</xdr:rowOff>
    </xdr:to>
    <xdr:cxnSp macro="">
      <xdr:nvCxnSpPr>
        <xdr:cNvPr id="308" name="直線コネクタ 307"/>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94615</xdr:rowOff>
    </xdr:from>
    <xdr:ext cx="762000" cy="259080"/>
    <xdr:sp macro="" textlink="">
      <xdr:nvSpPr>
        <xdr:cNvPr id="309" name="補助費等最大値テキスト"/>
        <xdr:cNvSpPr txBox="1"/>
      </xdr:nvSpPr>
      <xdr:spPr>
        <a:xfrm>
          <a:off x="16598900" y="558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8255</xdr:rowOff>
    </xdr:from>
    <xdr:to xmlns:xdr="http://schemas.openxmlformats.org/drawingml/2006/spreadsheetDrawing">
      <xdr:col>82</xdr:col>
      <xdr:colOff>196850</xdr:colOff>
      <xdr:row>34</xdr:row>
      <xdr:rowOff>8255</xdr:rowOff>
    </xdr:to>
    <xdr:cxnSp macro="">
      <xdr:nvCxnSpPr>
        <xdr:cNvPr id="310" name="直線コネクタ 309"/>
        <xdr:cNvCxnSpPr/>
      </xdr:nvCxnSpPr>
      <xdr:spPr>
        <a:xfrm>
          <a:off x="16421100" y="583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6350</xdr:rowOff>
    </xdr:from>
    <xdr:to xmlns:xdr="http://schemas.openxmlformats.org/drawingml/2006/spreadsheetDrawing">
      <xdr:col>82</xdr:col>
      <xdr:colOff>107950</xdr:colOff>
      <xdr:row>35</xdr:row>
      <xdr:rowOff>42545</xdr:rowOff>
    </xdr:to>
    <xdr:cxnSp macro="">
      <xdr:nvCxnSpPr>
        <xdr:cNvPr id="311" name="直線コネクタ 310"/>
        <xdr:cNvCxnSpPr/>
      </xdr:nvCxnSpPr>
      <xdr:spPr>
        <a:xfrm>
          <a:off x="15671800" y="60071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71120</xdr:rowOff>
    </xdr:from>
    <xdr:ext cx="762000" cy="259080"/>
    <xdr:sp macro="" textlink="">
      <xdr:nvSpPr>
        <xdr:cNvPr id="312" name="補助費等平均値テキスト"/>
        <xdr:cNvSpPr txBox="1"/>
      </xdr:nvSpPr>
      <xdr:spPr>
        <a:xfrm>
          <a:off x="16598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3" name="フローチャート: 判断 312"/>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6350</xdr:rowOff>
    </xdr:from>
    <xdr:to xmlns:xdr="http://schemas.openxmlformats.org/drawingml/2006/spreadsheetDrawing">
      <xdr:col>78</xdr:col>
      <xdr:colOff>69850</xdr:colOff>
      <xdr:row>35</xdr:row>
      <xdr:rowOff>42545</xdr:rowOff>
    </xdr:to>
    <xdr:cxnSp macro="">
      <xdr:nvCxnSpPr>
        <xdr:cNvPr id="314" name="直線コネクタ 313"/>
        <xdr:cNvCxnSpPr/>
      </xdr:nvCxnSpPr>
      <xdr:spPr>
        <a:xfrm flipV="1">
          <a:off x="14782800" y="60071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15" name="フローチャート: 判断 314"/>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167005</xdr:rowOff>
    </xdr:from>
    <xdr:ext cx="736600" cy="257810"/>
    <xdr:sp macro="" textlink="">
      <xdr:nvSpPr>
        <xdr:cNvPr id="316" name="テキスト ボックス 315"/>
        <xdr:cNvSpPr txBox="1"/>
      </xdr:nvSpPr>
      <xdr:spPr>
        <a:xfrm>
          <a:off x="15290800" y="6339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42545</xdr:rowOff>
    </xdr:from>
    <xdr:to xmlns:xdr="http://schemas.openxmlformats.org/drawingml/2006/spreadsheetDrawing">
      <xdr:col>73</xdr:col>
      <xdr:colOff>180975</xdr:colOff>
      <xdr:row>35</xdr:row>
      <xdr:rowOff>46990</xdr:rowOff>
    </xdr:to>
    <xdr:cxnSp macro="">
      <xdr:nvCxnSpPr>
        <xdr:cNvPr id="317" name="直線コネクタ 316"/>
        <xdr:cNvCxnSpPr/>
      </xdr:nvCxnSpPr>
      <xdr:spPr>
        <a:xfrm flipV="1">
          <a:off x="13893800" y="60432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8" name="フローチャート: 判断 317"/>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27940</xdr:rowOff>
    </xdr:from>
    <xdr:ext cx="762000" cy="259080"/>
    <xdr:sp macro="" textlink="">
      <xdr:nvSpPr>
        <xdr:cNvPr id="319" name="テキスト ボックス 318"/>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168275</xdr:rowOff>
    </xdr:from>
    <xdr:to xmlns:xdr="http://schemas.openxmlformats.org/drawingml/2006/spreadsheetDrawing">
      <xdr:col>69</xdr:col>
      <xdr:colOff>92075</xdr:colOff>
      <xdr:row>35</xdr:row>
      <xdr:rowOff>46990</xdr:rowOff>
    </xdr:to>
    <xdr:cxnSp macro="">
      <xdr:nvCxnSpPr>
        <xdr:cNvPr id="320" name="直線コネクタ 319"/>
        <xdr:cNvCxnSpPr/>
      </xdr:nvCxnSpPr>
      <xdr:spPr>
        <a:xfrm>
          <a:off x="13004800" y="59975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21" name="フローチャート: 判断 320"/>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0730" cy="257810"/>
    <xdr:sp macro="" textlink="">
      <xdr:nvSpPr>
        <xdr:cNvPr id="322" name="テキスト ボックス 321"/>
        <xdr:cNvSpPr txBox="1"/>
      </xdr:nvSpPr>
      <xdr:spPr>
        <a:xfrm>
          <a:off x="13512800" y="63074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23" name="フローチャート: 判断 322"/>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2000" cy="259080"/>
    <xdr:sp macro="" textlink="">
      <xdr:nvSpPr>
        <xdr:cNvPr id="324" name="テキスト ボックス 323"/>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6" name="テキスト ボックス 325"/>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7" name="テキスト ボックス 326"/>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9" name="テキスト ボックス 328"/>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163195</xdr:rowOff>
    </xdr:from>
    <xdr:to xmlns:xdr="http://schemas.openxmlformats.org/drawingml/2006/spreadsheetDrawing">
      <xdr:col>82</xdr:col>
      <xdr:colOff>158750</xdr:colOff>
      <xdr:row>35</xdr:row>
      <xdr:rowOff>93345</xdr:rowOff>
    </xdr:to>
    <xdr:sp macro="" textlink="">
      <xdr:nvSpPr>
        <xdr:cNvPr id="330" name="楕円 329"/>
        <xdr:cNvSpPr/>
      </xdr:nvSpPr>
      <xdr:spPr>
        <a:xfrm>
          <a:off x="16459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8255</xdr:rowOff>
    </xdr:from>
    <xdr:ext cx="762000" cy="257810"/>
    <xdr:sp macro="" textlink="">
      <xdr:nvSpPr>
        <xdr:cNvPr id="331" name="補助費等該当値テキスト"/>
        <xdr:cNvSpPr txBox="1"/>
      </xdr:nvSpPr>
      <xdr:spPr>
        <a:xfrm>
          <a:off x="16598900" y="5837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126365</xdr:rowOff>
    </xdr:from>
    <xdr:to xmlns:xdr="http://schemas.openxmlformats.org/drawingml/2006/spreadsheetDrawing">
      <xdr:col>78</xdr:col>
      <xdr:colOff>120650</xdr:colOff>
      <xdr:row>35</xdr:row>
      <xdr:rowOff>56515</xdr:rowOff>
    </xdr:to>
    <xdr:sp macro="" textlink="">
      <xdr:nvSpPr>
        <xdr:cNvPr id="332" name="楕円 331"/>
        <xdr:cNvSpPr/>
      </xdr:nvSpPr>
      <xdr:spPr>
        <a:xfrm>
          <a:off x="156210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66675</xdr:rowOff>
    </xdr:from>
    <xdr:ext cx="736600" cy="257810"/>
    <xdr:sp macro="" textlink="">
      <xdr:nvSpPr>
        <xdr:cNvPr id="333" name="テキスト ボックス 332"/>
        <xdr:cNvSpPr txBox="1"/>
      </xdr:nvSpPr>
      <xdr:spPr>
        <a:xfrm>
          <a:off x="15290800" y="57245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163195</xdr:rowOff>
    </xdr:from>
    <xdr:to xmlns:xdr="http://schemas.openxmlformats.org/drawingml/2006/spreadsheetDrawing">
      <xdr:col>74</xdr:col>
      <xdr:colOff>31750</xdr:colOff>
      <xdr:row>35</xdr:row>
      <xdr:rowOff>93345</xdr:rowOff>
    </xdr:to>
    <xdr:sp macro="" textlink="">
      <xdr:nvSpPr>
        <xdr:cNvPr id="334" name="楕円 333"/>
        <xdr:cNvSpPr/>
      </xdr:nvSpPr>
      <xdr:spPr>
        <a:xfrm>
          <a:off x="14732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103505</xdr:rowOff>
    </xdr:from>
    <xdr:ext cx="762000" cy="259080"/>
    <xdr:sp macro="" textlink="">
      <xdr:nvSpPr>
        <xdr:cNvPr id="335" name="テキスト ボックス 334"/>
        <xdr:cNvSpPr txBox="1"/>
      </xdr:nvSpPr>
      <xdr:spPr>
        <a:xfrm>
          <a:off x="144018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167640</xdr:rowOff>
    </xdr:from>
    <xdr:to xmlns:xdr="http://schemas.openxmlformats.org/drawingml/2006/spreadsheetDrawing">
      <xdr:col>69</xdr:col>
      <xdr:colOff>142875</xdr:colOff>
      <xdr:row>35</xdr:row>
      <xdr:rowOff>97790</xdr:rowOff>
    </xdr:to>
    <xdr:sp macro="" textlink="">
      <xdr:nvSpPr>
        <xdr:cNvPr id="336" name="楕円 335"/>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107950</xdr:rowOff>
    </xdr:from>
    <xdr:ext cx="760730" cy="259080"/>
    <xdr:sp macro="" textlink="">
      <xdr:nvSpPr>
        <xdr:cNvPr id="337" name="テキスト ボックス 336"/>
        <xdr:cNvSpPr txBox="1"/>
      </xdr:nvSpPr>
      <xdr:spPr>
        <a:xfrm>
          <a:off x="13512800" y="5765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117475</xdr:rowOff>
    </xdr:from>
    <xdr:to xmlns:xdr="http://schemas.openxmlformats.org/drawingml/2006/spreadsheetDrawing">
      <xdr:col>65</xdr:col>
      <xdr:colOff>53975</xdr:colOff>
      <xdr:row>35</xdr:row>
      <xdr:rowOff>47625</xdr:rowOff>
    </xdr:to>
    <xdr:sp macro="" textlink="">
      <xdr:nvSpPr>
        <xdr:cNvPr id="338" name="楕円 337"/>
        <xdr:cNvSpPr/>
      </xdr:nvSpPr>
      <xdr:spPr>
        <a:xfrm>
          <a:off x="129540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57785</xdr:rowOff>
    </xdr:from>
    <xdr:ext cx="762000" cy="259080"/>
    <xdr:sp macro="" textlink="">
      <xdr:nvSpPr>
        <xdr:cNvPr id="339" name="テキスト ボックス 338"/>
        <xdr:cNvSpPr txBox="1"/>
      </xdr:nvSpPr>
      <xdr:spPr>
        <a:xfrm>
          <a:off x="12623800" y="5715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普通建設事業の抑制等、公債費負担の適正化に努めたことにより、平成</a:t>
          </a:r>
          <a:r>
            <a:rPr kumimoji="1" lang="en-US" altLang="ja-JP" sz="1300">
              <a:latin typeface="ＭＳ Ｐゴシック"/>
              <a:ea typeface="ＭＳ Ｐゴシック"/>
            </a:rPr>
            <a:t>26</a:t>
          </a:r>
          <a:r>
            <a:rPr kumimoji="1" lang="ja-JP" altLang="en-US" sz="1300">
              <a:latin typeface="ＭＳ Ｐゴシック"/>
              <a:ea typeface="ＭＳ Ｐゴシック"/>
            </a:rPr>
            <a:t>年度からは類似団体平均を下回っているが、平成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から南海トラフ地震対策の防災関係事業を集中的に行ったこと等により公債費が増加している。大型事業の都市再生整備事業が進行中であり、今後も公債費負担の増加が見込まれることから、公債費の適正管理がこれまで以上に必要とな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51" name="テキスト ボックス 350"/>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3" name="テキスト ボックス 352"/>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5" name="テキスト ボックス 354"/>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7" name="テキスト ボックス 356"/>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9" name="テキスト ボックス 358"/>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61" name="テキスト ボックス 360"/>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3" name="テキスト ボックス 362"/>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43180</xdr:rowOff>
    </xdr:from>
    <xdr:to xmlns:xdr="http://schemas.openxmlformats.org/drawingml/2006/spreadsheetDrawing">
      <xdr:col>24</xdr:col>
      <xdr:colOff>25400</xdr:colOff>
      <xdr:row>80</xdr:row>
      <xdr:rowOff>54610</xdr:rowOff>
    </xdr:to>
    <xdr:cxnSp macro="">
      <xdr:nvCxnSpPr>
        <xdr:cNvPr id="366" name="直線コネクタ 365"/>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7"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8" name="直線コネクタ 367"/>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129540</xdr:rowOff>
    </xdr:from>
    <xdr:ext cx="762000" cy="259080"/>
    <xdr:sp macro="" textlink="">
      <xdr:nvSpPr>
        <xdr:cNvPr id="369" name="公債費最大値テキスト"/>
        <xdr:cNvSpPr txBox="1"/>
      </xdr:nvSpPr>
      <xdr:spPr>
        <a:xfrm>
          <a:off x="4914900" y="1247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43180</xdr:rowOff>
    </xdr:from>
    <xdr:to xmlns:xdr="http://schemas.openxmlformats.org/drawingml/2006/spreadsheetDrawing">
      <xdr:col>24</xdr:col>
      <xdr:colOff>114300</xdr:colOff>
      <xdr:row>74</xdr:row>
      <xdr:rowOff>43180</xdr:rowOff>
    </xdr:to>
    <xdr:cxnSp macro="">
      <xdr:nvCxnSpPr>
        <xdr:cNvPr id="370" name="直線コネクタ 369"/>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104140</xdr:rowOff>
    </xdr:from>
    <xdr:to xmlns:xdr="http://schemas.openxmlformats.org/drawingml/2006/spreadsheetDrawing">
      <xdr:col>24</xdr:col>
      <xdr:colOff>25400</xdr:colOff>
      <xdr:row>74</xdr:row>
      <xdr:rowOff>127000</xdr:rowOff>
    </xdr:to>
    <xdr:cxnSp macro="">
      <xdr:nvCxnSpPr>
        <xdr:cNvPr id="371" name="直線コネクタ 370"/>
        <xdr:cNvCxnSpPr/>
      </xdr:nvCxnSpPr>
      <xdr:spPr>
        <a:xfrm>
          <a:off x="3987800" y="127914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116840</xdr:rowOff>
    </xdr:from>
    <xdr:ext cx="762000" cy="259080"/>
    <xdr:sp macro="" textlink="">
      <xdr:nvSpPr>
        <xdr:cNvPr id="372" name="公債費平均値テキスト"/>
        <xdr:cNvSpPr txBox="1"/>
      </xdr:nvSpPr>
      <xdr:spPr>
        <a:xfrm>
          <a:off x="4914900" y="12804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73" name="フローチャート: 判断 372"/>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104140</xdr:rowOff>
    </xdr:from>
    <xdr:to xmlns:xdr="http://schemas.openxmlformats.org/drawingml/2006/spreadsheetDrawing">
      <xdr:col>19</xdr:col>
      <xdr:colOff>187325</xdr:colOff>
      <xdr:row>74</xdr:row>
      <xdr:rowOff>123190</xdr:rowOff>
    </xdr:to>
    <xdr:cxnSp macro="">
      <xdr:nvCxnSpPr>
        <xdr:cNvPr id="374" name="直線コネクタ 373"/>
        <xdr:cNvCxnSpPr/>
      </xdr:nvCxnSpPr>
      <xdr:spPr>
        <a:xfrm flipV="1">
          <a:off x="3098800" y="127914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75" name="フローチャート: 判断 374"/>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38735</xdr:rowOff>
    </xdr:from>
    <xdr:ext cx="735330" cy="259080"/>
    <xdr:sp macro="" textlink="">
      <xdr:nvSpPr>
        <xdr:cNvPr id="376" name="テキスト ボックス 375"/>
        <xdr:cNvSpPr txBox="1"/>
      </xdr:nvSpPr>
      <xdr:spPr>
        <a:xfrm>
          <a:off x="3606800" y="1289748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113665</xdr:rowOff>
    </xdr:from>
    <xdr:to xmlns:xdr="http://schemas.openxmlformats.org/drawingml/2006/spreadsheetDrawing">
      <xdr:col>15</xdr:col>
      <xdr:colOff>98425</xdr:colOff>
      <xdr:row>74</xdr:row>
      <xdr:rowOff>123190</xdr:rowOff>
    </xdr:to>
    <xdr:cxnSp macro="">
      <xdr:nvCxnSpPr>
        <xdr:cNvPr id="377" name="直線コネクタ 376"/>
        <xdr:cNvCxnSpPr/>
      </xdr:nvCxnSpPr>
      <xdr:spPr>
        <a:xfrm>
          <a:off x="2209800" y="128009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135255</xdr:rowOff>
    </xdr:from>
    <xdr:to xmlns:xdr="http://schemas.openxmlformats.org/drawingml/2006/spreadsheetDrawing">
      <xdr:col>15</xdr:col>
      <xdr:colOff>149225</xdr:colOff>
      <xdr:row>75</xdr:row>
      <xdr:rowOff>65405</xdr:rowOff>
    </xdr:to>
    <xdr:sp macro="" textlink="">
      <xdr:nvSpPr>
        <xdr:cNvPr id="378" name="フローチャート: 判断 377"/>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50165</xdr:rowOff>
    </xdr:from>
    <xdr:ext cx="762000" cy="259080"/>
    <xdr:sp macro="" textlink="">
      <xdr:nvSpPr>
        <xdr:cNvPr id="379" name="テキスト ボックス 378"/>
        <xdr:cNvSpPr txBox="1"/>
      </xdr:nvSpPr>
      <xdr:spPr>
        <a:xfrm>
          <a:off x="2717800" y="12908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96520</xdr:rowOff>
    </xdr:from>
    <xdr:to xmlns:xdr="http://schemas.openxmlformats.org/drawingml/2006/spreadsheetDrawing">
      <xdr:col>11</xdr:col>
      <xdr:colOff>9525</xdr:colOff>
      <xdr:row>74</xdr:row>
      <xdr:rowOff>113665</xdr:rowOff>
    </xdr:to>
    <xdr:cxnSp macro="">
      <xdr:nvCxnSpPr>
        <xdr:cNvPr id="380" name="直線コネクタ 379"/>
        <xdr:cNvCxnSpPr/>
      </xdr:nvCxnSpPr>
      <xdr:spPr>
        <a:xfrm>
          <a:off x="1320800" y="127838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81" name="フローチャート: 判断 380"/>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52070</xdr:rowOff>
    </xdr:from>
    <xdr:ext cx="760730" cy="257810"/>
    <xdr:sp macro="" textlink="">
      <xdr:nvSpPr>
        <xdr:cNvPr id="382" name="テキスト ボックス 381"/>
        <xdr:cNvSpPr txBox="1"/>
      </xdr:nvSpPr>
      <xdr:spPr>
        <a:xfrm>
          <a:off x="1828800" y="129108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3" name="フローチャート: 判断 382"/>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52070</xdr:rowOff>
    </xdr:from>
    <xdr:ext cx="760730" cy="257810"/>
    <xdr:sp macro="" textlink="">
      <xdr:nvSpPr>
        <xdr:cNvPr id="384" name="テキスト ボックス 383"/>
        <xdr:cNvSpPr txBox="1"/>
      </xdr:nvSpPr>
      <xdr:spPr>
        <a:xfrm>
          <a:off x="939800" y="129108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7" name="テキスト ボックス 386"/>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76200</xdr:rowOff>
    </xdr:from>
    <xdr:to xmlns:xdr="http://schemas.openxmlformats.org/drawingml/2006/spreadsheetDrawing">
      <xdr:col>24</xdr:col>
      <xdr:colOff>76200</xdr:colOff>
      <xdr:row>75</xdr:row>
      <xdr:rowOff>6350</xdr:rowOff>
    </xdr:to>
    <xdr:sp macro="" textlink="">
      <xdr:nvSpPr>
        <xdr:cNvPr id="390" name="楕円 389"/>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156210</xdr:rowOff>
    </xdr:from>
    <xdr:ext cx="762000" cy="257810"/>
    <xdr:sp macro="" textlink="">
      <xdr:nvSpPr>
        <xdr:cNvPr id="391" name="公債費該当値テキスト"/>
        <xdr:cNvSpPr txBox="1"/>
      </xdr:nvSpPr>
      <xdr:spPr>
        <a:xfrm>
          <a:off x="4914900" y="12672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53340</xdr:rowOff>
    </xdr:from>
    <xdr:to xmlns:xdr="http://schemas.openxmlformats.org/drawingml/2006/spreadsheetDrawing">
      <xdr:col>20</xdr:col>
      <xdr:colOff>38100</xdr:colOff>
      <xdr:row>74</xdr:row>
      <xdr:rowOff>154940</xdr:rowOff>
    </xdr:to>
    <xdr:sp macro="" textlink="">
      <xdr:nvSpPr>
        <xdr:cNvPr id="392" name="楕円 391"/>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165100</xdr:rowOff>
    </xdr:from>
    <xdr:ext cx="735330" cy="259080"/>
    <xdr:sp macro="" textlink="">
      <xdr:nvSpPr>
        <xdr:cNvPr id="393" name="テキスト ボックス 392"/>
        <xdr:cNvSpPr txBox="1"/>
      </xdr:nvSpPr>
      <xdr:spPr>
        <a:xfrm>
          <a:off x="3606800" y="125095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72390</xdr:rowOff>
    </xdr:from>
    <xdr:to xmlns:xdr="http://schemas.openxmlformats.org/drawingml/2006/spreadsheetDrawing">
      <xdr:col>15</xdr:col>
      <xdr:colOff>149225</xdr:colOff>
      <xdr:row>75</xdr:row>
      <xdr:rowOff>2540</xdr:rowOff>
    </xdr:to>
    <xdr:sp macro="" textlink="">
      <xdr:nvSpPr>
        <xdr:cNvPr id="394" name="楕円 393"/>
        <xdr:cNvSpPr/>
      </xdr:nvSpPr>
      <xdr:spPr>
        <a:xfrm>
          <a:off x="3048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12700</xdr:rowOff>
    </xdr:from>
    <xdr:ext cx="762000" cy="259080"/>
    <xdr:sp macro="" textlink="">
      <xdr:nvSpPr>
        <xdr:cNvPr id="395" name="テキスト ボックス 394"/>
        <xdr:cNvSpPr txBox="1"/>
      </xdr:nvSpPr>
      <xdr:spPr>
        <a:xfrm>
          <a:off x="2717800" y="12528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63500</xdr:rowOff>
    </xdr:from>
    <xdr:to xmlns:xdr="http://schemas.openxmlformats.org/drawingml/2006/spreadsheetDrawing">
      <xdr:col>11</xdr:col>
      <xdr:colOff>60325</xdr:colOff>
      <xdr:row>74</xdr:row>
      <xdr:rowOff>164465</xdr:rowOff>
    </xdr:to>
    <xdr:sp macro="" textlink="">
      <xdr:nvSpPr>
        <xdr:cNvPr id="396" name="楕円 395"/>
        <xdr:cNvSpPr/>
      </xdr:nvSpPr>
      <xdr:spPr>
        <a:xfrm>
          <a:off x="215900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3175</xdr:rowOff>
    </xdr:from>
    <xdr:ext cx="760730" cy="259080"/>
    <xdr:sp macro="" textlink="">
      <xdr:nvSpPr>
        <xdr:cNvPr id="397" name="テキスト ボックス 396"/>
        <xdr:cNvSpPr txBox="1"/>
      </xdr:nvSpPr>
      <xdr:spPr>
        <a:xfrm>
          <a:off x="1828800" y="125190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45720</xdr:rowOff>
    </xdr:from>
    <xdr:to xmlns:xdr="http://schemas.openxmlformats.org/drawingml/2006/spreadsheetDrawing">
      <xdr:col>6</xdr:col>
      <xdr:colOff>171450</xdr:colOff>
      <xdr:row>74</xdr:row>
      <xdr:rowOff>147320</xdr:rowOff>
    </xdr:to>
    <xdr:sp macro="" textlink="">
      <xdr:nvSpPr>
        <xdr:cNvPr id="398" name="楕円 397"/>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157480</xdr:rowOff>
    </xdr:from>
    <xdr:ext cx="760730" cy="257810"/>
    <xdr:sp macro="" textlink="">
      <xdr:nvSpPr>
        <xdr:cNvPr id="399" name="テキスト ボックス 398"/>
        <xdr:cNvSpPr txBox="1"/>
      </xdr:nvSpPr>
      <xdr:spPr>
        <a:xfrm>
          <a:off x="939800" y="125018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3.1</a:t>
          </a:r>
          <a:r>
            <a:rPr kumimoji="1" lang="ja-JP" altLang="en-US" sz="1300">
              <a:latin typeface="ＭＳ Ｐゴシック"/>
              <a:ea typeface="ＭＳ Ｐゴシック"/>
            </a:rPr>
            <a:t>ポイントの増加となった。これは新型コロナウイルス感染症及び物価高騰に対応するための施策を行ったことや、委託料及び光熱水費の高騰等が影響したものと考えられる。</a:t>
          </a:r>
        </a:p>
        <a:p>
          <a:r>
            <a:rPr kumimoji="1" lang="ja-JP" altLang="en-US" sz="1300">
              <a:latin typeface="ＭＳ Ｐゴシック"/>
              <a:ea typeface="ＭＳ Ｐゴシック"/>
            </a:rPr>
            <a:t>　今後も中期財政収支ビジョンの策定により、資金不足が生じないよう引き続き経常経費の抑制に努める。</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1" name="テキスト ボックス 410"/>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3" name="テキスト ボックス 412"/>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5" name="テキスト ボックス 414"/>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7" name="テキスト ボックス 416"/>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19" name="テキスト ボックス 418"/>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21" name="テキスト ボックス 420"/>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3" name="テキスト ボックス 422"/>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97790</xdr:rowOff>
    </xdr:to>
    <xdr:cxnSp macro="">
      <xdr:nvCxnSpPr>
        <xdr:cNvPr id="425" name="直線コネクタ 424"/>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6"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7" name="直線コネクタ 426"/>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8"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9" name="直線コネクタ 428"/>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60960</xdr:rowOff>
    </xdr:from>
    <xdr:to xmlns:xdr="http://schemas.openxmlformats.org/drawingml/2006/spreadsheetDrawing">
      <xdr:col>82</xdr:col>
      <xdr:colOff>107950</xdr:colOff>
      <xdr:row>76</xdr:row>
      <xdr:rowOff>31115</xdr:rowOff>
    </xdr:to>
    <xdr:cxnSp macro="">
      <xdr:nvCxnSpPr>
        <xdr:cNvPr id="430" name="直線コネクタ 429"/>
        <xdr:cNvCxnSpPr/>
      </xdr:nvCxnSpPr>
      <xdr:spPr>
        <a:xfrm>
          <a:off x="15671800" y="12919710"/>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57150</xdr:rowOff>
    </xdr:from>
    <xdr:ext cx="762000" cy="259080"/>
    <xdr:sp macro="" textlink="">
      <xdr:nvSpPr>
        <xdr:cNvPr id="431" name="公債費以外平均値テキスト"/>
        <xdr:cNvSpPr txBox="1"/>
      </xdr:nvSpPr>
      <xdr:spPr>
        <a:xfrm>
          <a:off x="16598900" y="13087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32" name="フローチャート: 判断 431"/>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60960</xdr:rowOff>
    </xdr:from>
    <xdr:to xmlns:xdr="http://schemas.openxmlformats.org/drawingml/2006/spreadsheetDrawing">
      <xdr:col>78</xdr:col>
      <xdr:colOff>69850</xdr:colOff>
      <xdr:row>76</xdr:row>
      <xdr:rowOff>90170</xdr:rowOff>
    </xdr:to>
    <xdr:cxnSp macro="">
      <xdr:nvCxnSpPr>
        <xdr:cNvPr id="433" name="直線コネクタ 432"/>
        <xdr:cNvCxnSpPr/>
      </xdr:nvCxnSpPr>
      <xdr:spPr>
        <a:xfrm flipV="1">
          <a:off x="14782800" y="1291971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4" name="フローチャート: 判断 433"/>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48260</xdr:rowOff>
    </xdr:from>
    <xdr:ext cx="736600" cy="259080"/>
    <xdr:sp macro="" textlink="">
      <xdr:nvSpPr>
        <xdr:cNvPr id="435" name="テキスト ボックス 434"/>
        <xdr:cNvSpPr txBox="1"/>
      </xdr:nvSpPr>
      <xdr:spPr>
        <a:xfrm>
          <a:off x="15290800" y="1307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90170</xdr:rowOff>
    </xdr:from>
    <xdr:to xmlns:xdr="http://schemas.openxmlformats.org/drawingml/2006/spreadsheetDrawing">
      <xdr:col>73</xdr:col>
      <xdr:colOff>180975</xdr:colOff>
      <xdr:row>78</xdr:row>
      <xdr:rowOff>99695</xdr:rowOff>
    </xdr:to>
    <xdr:cxnSp macro="">
      <xdr:nvCxnSpPr>
        <xdr:cNvPr id="436" name="直線コネクタ 435"/>
        <xdr:cNvCxnSpPr/>
      </xdr:nvCxnSpPr>
      <xdr:spPr>
        <a:xfrm flipV="1">
          <a:off x="13893800" y="13120370"/>
          <a:ext cx="889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37" name="フローチャート: 判断 436"/>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32385</xdr:rowOff>
    </xdr:from>
    <xdr:ext cx="762000" cy="257810"/>
    <xdr:sp macro="" textlink="">
      <xdr:nvSpPr>
        <xdr:cNvPr id="438" name="テキスト ボックス 437"/>
        <xdr:cNvSpPr txBox="1"/>
      </xdr:nvSpPr>
      <xdr:spPr>
        <a:xfrm>
          <a:off x="14401800" y="13234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161290</xdr:rowOff>
    </xdr:from>
    <xdr:to xmlns:xdr="http://schemas.openxmlformats.org/drawingml/2006/spreadsheetDrawing">
      <xdr:col>69</xdr:col>
      <xdr:colOff>92075</xdr:colOff>
      <xdr:row>78</xdr:row>
      <xdr:rowOff>99695</xdr:rowOff>
    </xdr:to>
    <xdr:cxnSp macro="">
      <xdr:nvCxnSpPr>
        <xdr:cNvPr id="439" name="直線コネクタ 438"/>
        <xdr:cNvCxnSpPr/>
      </xdr:nvCxnSpPr>
      <xdr:spPr>
        <a:xfrm>
          <a:off x="13004800" y="1336294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40" name="フローチャート: 判断 439"/>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107950</xdr:rowOff>
    </xdr:from>
    <xdr:ext cx="760730" cy="259080"/>
    <xdr:sp macro="" textlink="">
      <xdr:nvSpPr>
        <xdr:cNvPr id="441" name="テキスト ボックス 440"/>
        <xdr:cNvSpPr txBox="1"/>
      </xdr:nvSpPr>
      <xdr:spPr>
        <a:xfrm>
          <a:off x="13512800" y="12966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135890</xdr:rowOff>
    </xdr:from>
    <xdr:to xmlns:xdr="http://schemas.openxmlformats.org/drawingml/2006/spreadsheetDrawing">
      <xdr:col>65</xdr:col>
      <xdr:colOff>53975</xdr:colOff>
      <xdr:row>77</xdr:row>
      <xdr:rowOff>66040</xdr:rowOff>
    </xdr:to>
    <xdr:sp macro="" textlink="">
      <xdr:nvSpPr>
        <xdr:cNvPr id="442" name="フローチャート: 判断 441"/>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76200</xdr:rowOff>
    </xdr:from>
    <xdr:ext cx="762000" cy="257810"/>
    <xdr:sp macro="" textlink="">
      <xdr:nvSpPr>
        <xdr:cNvPr id="443" name="テキスト ボックス 442"/>
        <xdr:cNvSpPr txBox="1"/>
      </xdr:nvSpPr>
      <xdr:spPr>
        <a:xfrm>
          <a:off x="12623800" y="12934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5" name="テキスト ボックス 444"/>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6" name="テキスト ボックス 445"/>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8" name="テキスト ボックス 447"/>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151765</xdr:rowOff>
    </xdr:from>
    <xdr:to xmlns:xdr="http://schemas.openxmlformats.org/drawingml/2006/spreadsheetDrawing">
      <xdr:col>82</xdr:col>
      <xdr:colOff>158750</xdr:colOff>
      <xdr:row>76</xdr:row>
      <xdr:rowOff>81915</xdr:rowOff>
    </xdr:to>
    <xdr:sp macro="" textlink="">
      <xdr:nvSpPr>
        <xdr:cNvPr id="449" name="楕円 448"/>
        <xdr:cNvSpPr/>
      </xdr:nvSpPr>
      <xdr:spPr>
        <a:xfrm>
          <a:off x="164592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168275</xdr:rowOff>
    </xdr:from>
    <xdr:ext cx="762000" cy="257810"/>
    <xdr:sp macro="" textlink="">
      <xdr:nvSpPr>
        <xdr:cNvPr id="450" name="公債費以外該当値テキスト"/>
        <xdr:cNvSpPr txBox="1"/>
      </xdr:nvSpPr>
      <xdr:spPr>
        <a:xfrm>
          <a:off x="16598900" y="12855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10160</xdr:rowOff>
    </xdr:from>
    <xdr:to xmlns:xdr="http://schemas.openxmlformats.org/drawingml/2006/spreadsheetDrawing">
      <xdr:col>78</xdr:col>
      <xdr:colOff>120650</xdr:colOff>
      <xdr:row>75</xdr:row>
      <xdr:rowOff>111760</xdr:rowOff>
    </xdr:to>
    <xdr:sp macro="" textlink="">
      <xdr:nvSpPr>
        <xdr:cNvPr id="451" name="楕円 450"/>
        <xdr:cNvSpPr/>
      </xdr:nvSpPr>
      <xdr:spPr>
        <a:xfrm>
          <a:off x="156210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121920</xdr:rowOff>
    </xdr:from>
    <xdr:ext cx="736600" cy="257810"/>
    <xdr:sp macro="" textlink="">
      <xdr:nvSpPr>
        <xdr:cNvPr id="452" name="テキスト ボックス 451"/>
        <xdr:cNvSpPr txBox="1"/>
      </xdr:nvSpPr>
      <xdr:spPr>
        <a:xfrm>
          <a:off x="15290800" y="126377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39370</xdr:rowOff>
    </xdr:from>
    <xdr:to xmlns:xdr="http://schemas.openxmlformats.org/drawingml/2006/spreadsheetDrawing">
      <xdr:col>74</xdr:col>
      <xdr:colOff>31750</xdr:colOff>
      <xdr:row>76</xdr:row>
      <xdr:rowOff>140970</xdr:rowOff>
    </xdr:to>
    <xdr:sp macro="" textlink="">
      <xdr:nvSpPr>
        <xdr:cNvPr id="453" name="楕円 452"/>
        <xdr:cNvSpPr/>
      </xdr:nvSpPr>
      <xdr:spPr>
        <a:xfrm>
          <a:off x="147320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151130</xdr:rowOff>
    </xdr:from>
    <xdr:ext cx="762000" cy="259080"/>
    <xdr:sp macro="" textlink="">
      <xdr:nvSpPr>
        <xdr:cNvPr id="454" name="テキスト ボックス 453"/>
        <xdr:cNvSpPr txBox="1"/>
      </xdr:nvSpPr>
      <xdr:spPr>
        <a:xfrm>
          <a:off x="14401800" y="1283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48895</xdr:rowOff>
    </xdr:from>
    <xdr:to xmlns:xdr="http://schemas.openxmlformats.org/drawingml/2006/spreadsheetDrawing">
      <xdr:col>69</xdr:col>
      <xdr:colOff>142875</xdr:colOff>
      <xdr:row>78</xdr:row>
      <xdr:rowOff>150495</xdr:rowOff>
    </xdr:to>
    <xdr:sp macro="" textlink="">
      <xdr:nvSpPr>
        <xdr:cNvPr id="455" name="楕円 454"/>
        <xdr:cNvSpPr/>
      </xdr:nvSpPr>
      <xdr:spPr>
        <a:xfrm>
          <a:off x="13843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135255</xdr:rowOff>
    </xdr:from>
    <xdr:ext cx="760730" cy="257810"/>
    <xdr:sp macro="" textlink="">
      <xdr:nvSpPr>
        <xdr:cNvPr id="456" name="テキスト ボックス 455"/>
        <xdr:cNvSpPr txBox="1"/>
      </xdr:nvSpPr>
      <xdr:spPr>
        <a:xfrm>
          <a:off x="13512800" y="135083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110490</xdr:rowOff>
    </xdr:from>
    <xdr:to xmlns:xdr="http://schemas.openxmlformats.org/drawingml/2006/spreadsheetDrawing">
      <xdr:col>65</xdr:col>
      <xdr:colOff>53975</xdr:colOff>
      <xdr:row>78</xdr:row>
      <xdr:rowOff>40640</xdr:rowOff>
    </xdr:to>
    <xdr:sp macro="" textlink="">
      <xdr:nvSpPr>
        <xdr:cNvPr id="457" name="楕円 456"/>
        <xdr:cNvSpPr/>
      </xdr:nvSpPr>
      <xdr:spPr>
        <a:xfrm>
          <a:off x="12954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25400</xdr:rowOff>
    </xdr:from>
    <xdr:ext cx="762000" cy="259080"/>
    <xdr:sp macro="" textlink="">
      <xdr:nvSpPr>
        <xdr:cNvPr id="458" name="テキスト ボックス 457"/>
        <xdr:cNvSpPr txBox="1"/>
      </xdr:nvSpPr>
      <xdr:spPr>
        <a:xfrm>
          <a:off x="12623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49530</xdr:rowOff>
    </xdr:to>
    <xdr:cxnSp macro="">
      <xdr:nvCxnSpPr>
        <xdr:cNvPr id="47" name="直線コネクタ 46"/>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21590</xdr:rowOff>
    </xdr:from>
    <xdr:ext cx="760730" cy="259080"/>
    <xdr:sp macro="" textlink="">
      <xdr:nvSpPr>
        <xdr:cNvPr id="48" name="人口1人当たり決算額の推移最小値テキスト130"/>
        <xdr:cNvSpPr txBox="1"/>
      </xdr:nvSpPr>
      <xdr:spPr>
        <a:xfrm>
          <a:off x="5740400" y="3498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49530</xdr:rowOff>
    </xdr:from>
    <xdr:to xmlns:xdr="http://schemas.openxmlformats.org/drawingml/2006/spreadsheetDrawing">
      <xdr:col>30</xdr:col>
      <xdr:colOff>25400</xdr:colOff>
      <xdr:row>20</xdr:row>
      <xdr:rowOff>49530</xdr:rowOff>
    </xdr:to>
    <xdr:cxnSp macro="">
      <xdr:nvCxnSpPr>
        <xdr:cNvPr id="49" name="直線コネクタ 48"/>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730" cy="257810"/>
    <xdr:sp macro="" textlink="">
      <xdr:nvSpPr>
        <xdr:cNvPr id="50" name="人口1人当たり決算額の推移最大値テキスト130"/>
        <xdr:cNvSpPr txBox="1"/>
      </xdr:nvSpPr>
      <xdr:spPr>
        <a:xfrm>
          <a:off x="5740400" y="19291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4445</xdr:rowOff>
    </xdr:from>
    <xdr:to xmlns:xdr="http://schemas.openxmlformats.org/drawingml/2006/spreadsheetDrawing">
      <xdr:col>29</xdr:col>
      <xdr:colOff>127000</xdr:colOff>
      <xdr:row>19</xdr:row>
      <xdr:rowOff>8255</xdr:rowOff>
    </xdr:to>
    <xdr:cxnSp macro="">
      <xdr:nvCxnSpPr>
        <xdr:cNvPr id="52" name="直線コネクタ 51"/>
        <xdr:cNvCxnSpPr/>
      </xdr:nvCxnSpPr>
      <xdr:spPr>
        <a:xfrm flipV="1">
          <a:off x="5003800" y="3309620"/>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9525</xdr:rowOff>
    </xdr:from>
    <xdr:ext cx="760730" cy="257810"/>
    <xdr:sp macro="" textlink="">
      <xdr:nvSpPr>
        <xdr:cNvPr id="53" name="人口1人当たり決算額の推移平均値テキスト130"/>
        <xdr:cNvSpPr txBox="1"/>
      </xdr:nvSpPr>
      <xdr:spPr>
        <a:xfrm>
          <a:off x="5740400" y="28003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164465</xdr:rowOff>
    </xdr:from>
    <xdr:to xmlns:xdr="http://schemas.openxmlformats.org/drawingml/2006/spreadsheetDrawing">
      <xdr:col>29</xdr:col>
      <xdr:colOff>177800</xdr:colOff>
      <xdr:row>17</xdr:row>
      <xdr:rowOff>94615</xdr:rowOff>
    </xdr:to>
    <xdr:sp macro="" textlink="">
      <xdr:nvSpPr>
        <xdr:cNvPr id="54" name="フローチャート: 判断 53"/>
        <xdr:cNvSpPr/>
      </xdr:nvSpPr>
      <xdr:spPr>
        <a:xfrm>
          <a:off x="56007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8255</xdr:rowOff>
    </xdr:from>
    <xdr:to xmlns:xdr="http://schemas.openxmlformats.org/drawingml/2006/spreadsheetDrawing">
      <xdr:col>26</xdr:col>
      <xdr:colOff>50800</xdr:colOff>
      <xdr:row>19</xdr:row>
      <xdr:rowOff>36830</xdr:rowOff>
    </xdr:to>
    <xdr:cxnSp macro="">
      <xdr:nvCxnSpPr>
        <xdr:cNvPr id="55" name="直線コネクタ 54"/>
        <xdr:cNvCxnSpPr/>
      </xdr:nvCxnSpPr>
      <xdr:spPr>
        <a:xfrm flipV="1">
          <a:off x="4305300" y="331343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106045</xdr:rowOff>
    </xdr:to>
    <xdr:sp macro="" textlink="">
      <xdr:nvSpPr>
        <xdr:cNvPr id="56" name="フローチャート: 判断 55"/>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116205</xdr:rowOff>
    </xdr:from>
    <xdr:ext cx="736600" cy="259080"/>
    <xdr:sp macro="" textlink="">
      <xdr:nvSpPr>
        <xdr:cNvPr id="57" name="テキスト ボックス 56"/>
        <xdr:cNvSpPr txBox="1"/>
      </xdr:nvSpPr>
      <xdr:spPr>
        <a:xfrm>
          <a:off x="4622800" y="2735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36830</xdr:rowOff>
    </xdr:from>
    <xdr:to xmlns:xdr="http://schemas.openxmlformats.org/drawingml/2006/spreadsheetDrawing">
      <xdr:col>22</xdr:col>
      <xdr:colOff>114300</xdr:colOff>
      <xdr:row>19</xdr:row>
      <xdr:rowOff>101600</xdr:rowOff>
    </xdr:to>
    <xdr:cxnSp macro="">
      <xdr:nvCxnSpPr>
        <xdr:cNvPr id="58" name="直線コネクタ 57"/>
        <xdr:cNvCxnSpPr/>
      </xdr:nvCxnSpPr>
      <xdr:spPr>
        <a:xfrm flipV="1">
          <a:off x="3606800" y="334200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50165</xdr:rowOff>
    </xdr:from>
    <xdr:to xmlns:xdr="http://schemas.openxmlformats.org/drawingml/2006/spreadsheetDrawing">
      <xdr:col>22</xdr:col>
      <xdr:colOff>165100</xdr:colOff>
      <xdr:row>17</xdr:row>
      <xdr:rowOff>151765</xdr:rowOff>
    </xdr:to>
    <xdr:sp macro="" textlink="">
      <xdr:nvSpPr>
        <xdr:cNvPr id="59" name="フローチャート: 判断 58"/>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161925</xdr:rowOff>
    </xdr:from>
    <xdr:ext cx="762000" cy="259080"/>
    <xdr:sp macro="" textlink="">
      <xdr:nvSpPr>
        <xdr:cNvPr id="60" name="テキスト ボックス 59"/>
        <xdr:cNvSpPr txBox="1"/>
      </xdr:nvSpPr>
      <xdr:spPr>
        <a:xfrm>
          <a:off x="3924300" y="278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101600</xdr:rowOff>
    </xdr:from>
    <xdr:to xmlns:xdr="http://schemas.openxmlformats.org/drawingml/2006/spreadsheetDrawing">
      <xdr:col>18</xdr:col>
      <xdr:colOff>177800</xdr:colOff>
      <xdr:row>19</xdr:row>
      <xdr:rowOff>114935</xdr:rowOff>
    </xdr:to>
    <xdr:cxnSp macro="">
      <xdr:nvCxnSpPr>
        <xdr:cNvPr id="61" name="直線コネクタ 60"/>
        <xdr:cNvCxnSpPr/>
      </xdr:nvCxnSpPr>
      <xdr:spPr>
        <a:xfrm flipV="1">
          <a:off x="2908300" y="340677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81915</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22860</xdr:rowOff>
    </xdr:from>
    <xdr:ext cx="762000" cy="259080"/>
    <xdr:sp macro="" textlink="">
      <xdr:nvSpPr>
        <xdr:cNvPr id="63" name="テキスト ボックス 62"/>
        <xdr:cNvSpPr txBox="1"/>
      </xdr:nvSpPr>
      <xdr:spPr>
        <a:xfrm>
          <a:off x="3225800" y="2813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99695</xdr:rowOff>
    </xdr:from>
    <xdr:to xmlns:xdr="http://schemas.openxmlformats.org/drawingml/2006/spreadsheetDrawing">
      <xdr:col>15</xdr:col>
      <xdr:colOff>101600</xdr:colOff>
      <xdr:row>18</xdr:row>
      <xdr:rowOff>29845</xdr:rowOff>
    </xdr:to>
    <xdr:sp macro="" textlink="">
      <xdr:nvSpPr>
        <xdr:cNvPr id="64" name="フローチャート: 判断 63"/>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40640</xdr:rowOff>
    </xdr:from>
    <xdr:ext cx="762000" cy="257810"/>
    <xdr:sp macro="" textlink="">
      <xdr:nvSpPr>
        <xdr:cNvPr id="65" name="テキスト ボックス 64"/>
        <xdr:cNvSpPr txBox="1"/>
      </xdr:nvSpPr>
      <xdr:spPr>
        <a:xfrm>
          <a:off x="2527300" y="28314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125095</xdr:rowOff>
    </xdr:from>
    <xdr:to xmlns:xdr="http://schemas.openxmlformats.org/drawingml/2006/spreadsheetDrawing">
      <xdr:col>29</xdr:col>
      <xdr:colOff>177800</xdr:colOff>
      <xdr:row>19</xdr:row>
      <xdr:rowOff>55245</xdr:rowOff>
    </xdr:to>
    <xdr:sp macro="" textlink="">
      <xdr:nvSpPr>
        <xdr:cNvPr id="71" name="楕円 70"/>
        <xdr:cNvSpPr/>
      </xdr:nvSpPr>
      <xdr:spPr>
        <a:xfrm>
          <a:off x="5600700" y="325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97790</xdr:rowOff>
    </xdr:from>
    <xdr:ext cx="760730" cy="257810"/>
    <xdr:sp macro="" textlink="">
      <xdr:nvSpPr>
        <xdr:cNvPr id="72" name="人口1人当たり決算額の推移該当値テキスト130"/>
        <xdr:cNvSpPr txBox="1"/>
      </xdr:nvSpPr>
      <xdr:spPr>
        <a:xfrm>
          <a:off x="5740400" y="32315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128905</xdr:rowOff>
    </xdr:from>
    <xdr:to xmlns:xdr="http://schemas.openxmlformats.org/drawingml/2006/spreadsheetDrawing">
      <xdr:col>26</xdr:col>
      <xdr:colOff>101600</xdr:colOff>
      <xdr:row>19</xdr:row>
      <xdr:rowOff>59055</xdr:rowOff>
    </xdr:to>
    <xdr:sp macro="" textlink="">
      <xdr:nvSpPr>
        <xdr:cNvPr id="73" name="楕円 72"/>
        <xdr:cNvSpPr/>
      </xdr:nvSpPr>
      <xdr:spPr>
        <a:xfrm>
          <a:off x="4953000" y="326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43815</xdr:rowOff>
    </xdr:from>
    <xdr:ext cx="736600" cy="257810"/>
    <xdr:sp macro="" textlink="">
      <xdr:nvSpPr>
        <xdr:cNvPr id="74" name="テキスト ボックス 73"/>
        <xdr:cNvSpPr txBox="1"/>
      </xdr:nvSpPr>
      <xdr:spPr>
        <a:xfrm>
          <a:off x="4622800" y="33489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157480</xdr:rowOff>
    </xdr:from>
    <xdr:to xmlns:xdr="http://schemas.openxmlformats.org/drawingml/2006/spreadsheetDrawing">
      <xdr:col>22</xdr:col>
      <xdr:colOff>165100</xdr:colOff>
      <xdr:row>19</xdr:row>
      <xdr:rowOff>87630</xdr:rowOff>
    </xdr:to>
    <xdr:sp macro="" textlink="">
      <xdr:nvSpPr>
        <xdr:cNvPr id="75" name="楕円 74"/>
        <xdr:cNvSpPr/>
      </xdr:nvSpPr>
      <xdr:spPr>
        <a:xfrm>
          <a:off x="4254500" y="3291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72390</xdr:rowOff>
    </xdr:from>
    <xdr:ext cx="762000" cy="259080"/>
    <xdr:sp macro="" textlink="">
      <xdr:nvSpPr>
        <xdr:cNvPr id="76" name="テキスト ボックス 75"/>
        <xdr:cNvSpPr txBox="1"/>
      </xdr:nvSpPr>
      <xdr:spPr>
        <a:xfrm>
          <a:off x="3924300" y="337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50800</xdr:rowOff>
    </xdr:from>
    <xdr:to xmlns:xdr="http://schemas.openxmlformats.org/drawingml/2006/spreadsheetDrawing">
      <xdr:col>19</xdr:col>
      <xdr:colOff>38100</xdr:colOff>
      <xdr:row>19</xdr:row>
      <xdr:rowOff>152400</xdr:rowOff>
    </xdr:to>
    <xdr:sp macro="" textlink="">
      <xdr:nvSpPr>
        <xdr:cNvPr id="77" name="楕円 76"/>
        <xdr:cNvSpPr/>
      </xdr:nvSpPr>
      <xdr:spPr>
        <a:xfrm>
          <a:off x="3556000" y="335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137160</xdr:rowOff>
    </xdr:from>
    <xdr:ext cx="762000" cy="259080"/>
    <xdr:sp macro="" textlink="">
      <xdr:nvSpPr>
        <xdr:cNvPr id="78" name="テキスト ボックス 77"/>
        <xdr:cNvSpPr txBox="1"/>
      </xdr:nvSpPr>
      <xdr:spPr>
        <a:xfrm>
          <a:off x="3225800" y="3442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64135</xdr:rowOff>
    </xdr:from>
    <xdr:to xmlns:xdr="http://schemas.openxmlformats.org/drawingml/2006/spreadsheetDrawing">
      <xdr:col>15</xdr:col>
      <xdr:colOff>101600</xdr:colOff>
      <xdr:row>19</xdr:row>
      <xdr:rowOff>166370</xdr:rowOff>
    </xdr:to>
    <xdr:sp macro="" textlink="">
      <xdr:nvSpPr>
        <xdr:cNvPr id="79" name="楕円 78"/>
        <xdr:cNvSpPr/>
      </xdr:nvSpPr>
      <xdr:spPr>
        <a:xfrm>
          <a:off x="2857500" y="3369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150495</xdr:rowOff>
    </xdr:from>
    <xdr:ext cx="762000" cy="259080"/>
    <xdr:sp macro="" textlink="">
      <xdr:nvSpPr>
        <xdr:cNvPr id="80" name="テキスト ボックス 79"/>
        <xdr:cNvSpPr txBox="1"/>
      </xdr:nvSpPr>
      <xdr:spPr>
        <a:xfrm>
          <a:off x="2527300" y="345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101" name="テキスト ボックス 100"/>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7" name="テキスト ボックス 106"/>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146050</xdr:rowOff>
    </xdr:to>
    <xdr:cxnSp macro="">
      <xdr:nvCxnSpPr>
        <xdr:cNvPr id="109" name="直線コネクタ 108"/>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118110</xdr:rowOff>
    </xdr:from>
    <xdr:ext cx="760730" cy="259080"/>
    <xdr:sp macro="" textlink="">
      <xdr:nvSpPr>
        <xdr:cNvPr id="110" name="人口1人当たり決算額の推移最小値テキスト445"/>
        <xdr:cNvSpPr txBox="1"/>
      </xdr:nvSpPr>
      <xdr:spPr>
        <a:xfrm>
          <a:off x="5740400" y="7585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146050</xdr:rowOff>
    </xdr:from>
    <xdr:to xmlns:xdr="http://schemas.openxmlformats.org/drawingml/2006/spreadsheetDrawing">
      <xdr:col>30</xdr:col>
      <xdr:colOff>25400</xdr:colOff>
      <xdr:row>38</xdr:row>
      <xdr:rowOff>146050</xdr:rowOff>
    </xdr:to>
    <xdr:cxnSp macro="">
      <xdr:nvCxnSpPr>
        <xdr:cNvPr id="111" name="直線コネクタ 110"/>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730" cy="257175"/>
    <xdr:sp macro="" textlink="">
      <xdr:nvSpPr>
        <xdr:cNvPr id="112" name="人口1人当たり決算額の推移最大値テキスト445"/>
        <xdr:cNvSpPr txBox="1"/>
      </xdr:nvSpPr>
      <xdr:spPr>
        <a:xfrm>
          <a:off x="5740400" y="56940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13335</xdr:rowOff>
    </xdr:from>
    <xdr:to xmlns:xdr="http://schemas.openxmlformats.org/drawingml/2006/spreadsheetDrawing">
      <xdr:col>29</xdr:col>
      <xdr:colOff>127000</xdr:colOff>
      <xdr:row>38</xdr:row>
      <xdr:rowOff>17780</xdr:rowOff>
    </xdr:to>
    <xdr:cxnSp macro="">
      <xdr:nvCxnSpPr>
        <xdr:cNvPr id="114" name="直線コネクタ 113"/>
        <xdr:cNvCxnSpPr/>
      </xdr:nvCxnSpPr>
      <xdr:spPr>
        <a:xfrm flipV="1">
          <a:off x="5003800" y="748093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119380</xdr:rowOff>
    </xdr:from>
    <xdr:ext cx="760730" cy="259080"/>
    <xdr:sp macro="" textlink="">
      <xdr:nvSpPr>
        <xdr:cNvPr id="115" name="人口1人当たり決算額の推移平均値テキスト445"/>
        <xdr:cNvSpPr txBox="1"/>
      </xdr:nvSpPr>
      <xdr:spPr>
        <a:xfrm>
          <a:off x="5740400" y="72440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33655</xdr:rowOff>
    </xdr:to>
    <xdr:sp macro="" textlink="">
      <xdr:nvSpPr>
        <xdr:cNvPr id="116" name="フローチャート: 判断 115"/>
        <xdr:cNvSpPr/>
      </xdr:nvSpPr>
      <xdr:spPr>
        <a:xfrm>
          <a:off x="5600700" y="73990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17780</xdr:rowOff>
    </xdr:from>
    <xdr:to xmlns:xdr="http://schemas.openxmlformats.org/drawingml/2006/spreadsheetDrawing">
      <xdr:col>26</xdr:col>
      <xdr:colOff>50800</xdr:colOff>
      <xdr:row>38</xdr:row>
      <xdr:rowOff>22225</xdr:rowOff>
    </xdr:to>
    <xdr:cxnSp macro="">
      <xdr:nvCxnSpPr>
        <xdr:cNvPr id="117" name="直線コネクタ 116"/>
        <xdr:cNvCxnSpPr/>
      </xdr:nvCxnSpPr>
      <xdr:spPr>
        <a:xfrm flipV="1">
          <a:off x="4305300" y="748538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37465</xdr:rowOff>
    </xdr:to>
    <xdr:sp macro="" textlink="">
      <xdr:nvSpPr>
        <xdr:cNvPr id="118" name="フローチャート: 判断 117"/>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46990</xdr:rowOff>
    </xdr:from>
    <xdr:ext cx="736600" cy="259715"/>
    <xdr:sp macro="" textlink="">
      <xdr:nvSpPr>
        <xdr:cNvPr id="119" name="テキスト ボックス 118"/>
        <xdr:cNvSpPr txBox="1"/>
      </xdr:nvSpPr>
      <xdr:spPr>
        <a:xfrm>
          <a:off x="4622800" y="71716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22225</xdr:rowOff>
    </xdr:from>
    <xdr:to xmlns:xdr="http://schemas.openxmlformats.org/drawingml/2006/spreadsheetDrawing">
      <xdr:col>22</xdr:col>
      <xdr:colOff>114300</xdr:colOff>
      <xdr:row>38</xdr:row>
      <xdr:rowOff>29210</xdr:rowOff>
    </xdr:to>
    <xdr:cxnSp macro="">
      <xdr:nvCxnSpPr>
        <xdr:cNvPr id="120" name="直線コネクタ 119"/>
        <xdr:cNvCxnSpPr/>
      </xdr:nvCxnSpPr>
      <xdr:spPr>
        <a:xfrm flipV="1">
          <a:off x="3606800" y="748982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44450</xdr:rowOff>
    </xdr:to>
    <xdr:sp macro="" textlink="">
      <xdr:nvSpPr>
        <xdr:cNvPr id="121" name="フローチャート: 判断 120"/>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55245</xdr:rowOff>
    </xdr:from>
    <xdr:ext cx="762000" cy="256540"/>
    <xdr:sp macro="" textlink="">
      <xdr:nvSpPr>
        <xdr:cNvPr id="122" name="テキスト ボックス 121"/>
        <xdr:cNvSpPr txBox="1"/>
      </xdr:nvSpPr>
      <xdr:spPr>
        <a:xfrm>
          <a:off x="3924300" y="71799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29210</xdr:rowOff>
    </xdr:from>
    <xdr:to xmlns:xdr="http://schemas.openxmlformats.org/drawingml/2006/spreadsheetDrawing">
      <xdr:col>18</xdr:col>
      <xdr:colOff>177800</xdr:colOff>
      <xdr:row>38</xdr:row>
      <xdr:rowOff>36195</xdr:rowOff>
    </xdr:to>
    <xdr:cxnSp macro="">
      <xdr:nvCxnSpPr>
        <xdr:cNvPr id="123" name="直線コネクタ 122"/>
        <xdr:cNvCxnSpPr/>
      </xdr:nvCxnSpPr>
      <xdr:spPr>
        <a:xfrm flipV="1">
          <a:off x="2908300" y="749681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41910</xdr:rowOff>
    </xdr:to>
    <xdr:sp macro="" textlink="">
      <xdr:nvSpPr>
        <xdr:cNvPr id="124" name="フローチャート: 判断 123"/>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52705</xdr:rowOff>
    </xdr:from>
    <xdr:ext cx="762000" cy="256540"/>
    <xdr:sp macro="" textlink="">
      <xdr:nvSpPr>
        <xdr:cNvPr id="125" name="テキスト ボックス 124"/>
        <xdr:cNvSpPr txBox="1"/>
      </xdr:nvSpPr>
      <xdr:spPr>
        <a:xfrm>
          <a:off x="32258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41275</xdr:rowOff>
    </xdr:to>
    <xdr:sp macro="" textlink="">
      <xdr:nvSpPr>
        <xdr:cNvPr id="126" name="フローチャート: 判断 125"/>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50800</xdr:rowOff>
    </xdr:from>
    <xdr:ext cx="762000" cy="258445"/>
    <xdr:sp macro="" textlink="">
      <xdr:nvSpPr>
        <xdr:cNvPr id="127" name="テキスト ボックス 126"/>
        <xdr:cNvSpPr txBox="1"/>
      </xdr:nvSpPr>
      <xdr:spPr>
        <a:xfrm>
          <a:off x="2527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8" name="テキスト ボックス 127"/>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305435</xdr:rowOff>
    </xdr:from>
    <xdr:to xmlns:xdr="http://schemas.openxmlformats.org/drawingml/2006/spreadsheetDrawing">
      <xdr:col>29</xdr:col>
      <xdr:colOff>177800</xdr:colOff>
      <xdr:row>38</xdr:row>
      <xdr:rowOff>64135</xdr:rowOff>
    </xdr:to>
    <xdr:sp macro="" textlink="">
      <xdr:nvSpPr>
        <xdr:cNvPr id="133" name="楕円 132"/>
        <xdr:cNvSpPr/>
      </xdr:nvSpPr>
      <xdr:spPr>
        <a:xfrm>
          <a:off x="5600700" y="7430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276860</xdr:rowOff>
    </xdr:from>
    <xdr:ext cx="760730" cy="259080"/>
    <xdr:sp macro="" textlink="">
      <xdr:nvSpPr>
        <xdr:cNvPr id="134" name="人口1人当たり決算額の推移該当値テキスト445"/>
        <xdr:cNvSpPr txBox="1"/>
      </xdr:nvSpPr>
      <xdr:spPr>
        <a:xfrm>
          <a:off x="5740400" y="7401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309245</xdr:rowOff>
    </xdr:from>
    <xdr:to xmlns:xdr="http://schemas.openxmlformats.org/drawingml/2006/spreadsheetDrawing">
      <xdr:col>26</xdr:col>
      <xdr:colOff>101600</xdr:colOff>
      <xdr:row>38</xdr:row>
      <xdr:rowOff>67945</xdr:rowOff>
    </xdr:to>
    <xdr:sp macro="" textlink="">
      <xdr:nvSpPr>
        <xdr:cNvPr id="135" name="楕円 134"/>
        <xdr:cNvSpPr/>
      </xdr:nvSpPr>
      <xdr:spPr>
        <a:xfrm>
          <a:off x="4953000" y="74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52705</xdr:rowOff>
    </xdr:from>
    <xdr:ext cx="736600" cy="257175"/>
    <xdr:sp macro="" textlink="">
      <xdr:nvSpPr>
        <xdr:cNvPr id="136" name="テキスト ボックス 135"/>
        <xdr:cNvSpPr txBox="1"/>
      </xdr:nvSpPr>
      <xdr:spPr>
        <a:xfrm>
          <a:off x="4622800" y="75203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314960</xdr:rowOff>
    </xdr:from>
    <xdr:to xmlns:xdr="http://schemas.openxmlformats.org/drawingml/2006/spreadsheetDrawing">
      <xdr:col>22</xdr:col>
      <xdr:colOff>165100</xdr:colOff>
      <xdr:row>38</xdr:row>
      <xdr:rowOff>73025</xdr:rowOff>
    </xdr:to>
    <xdr:sp macro="" textlink="">
      <xdr:nvSpPr>
        <xdr:cNvPr id="137" name="楕円 136"/>
        <xdr:cNvSpPr/>
      </xdr:nvSpPr>
      <xdr:spPr>
        <a:xfrm>
          <a:off x="4254500" y="74396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57785</xdr:rowOff>
    </xdr:from>
    <xdr:ext cx="762000" cy="259080"/>
    <xdr:sp macro="" textlink="">
      <xdr:nvSpPr>
        <xdr:cNvPr id="138" name="テキスト ボックス 137"/>
        <xdr:cNvSpPr txBox="1"/>
      </xdr:nvSpPr>
      <xdr:spPr>
        <a:xfrm>
          <a:off x="3924300" y="752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321310</xdr:rowOff>
    </xdr:from>
    <xdr:to xmlns:xdr="http://schemas.openxmlformats.org/drawingml/2006/spreadsheetDrawing">
      <xdr:col>19</xdr:col>
      <xdr:colOff>38100</xdr:colOff>
      <xdr:row>38</xdr:row>
      <xdr:rowOff>80010</xdr:rowOff>
    </xdr:to>
    <xdr:sp macro="" textlink="">
      <xdr:nvSpPr>
        <xdr:cNvPr id="139" name="楕円 138"/>
        <xdr:cNvSpPr/>
      </xdr:nvSpPr>
      <xdr:spPr>
        <a:xfrm>
          <a:off x="3556000" y="744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64770</xdr:rowOff>
    </xdr:from>
    <xdr:ext cx="762000" cy="257175"/>
    <xdr:sp macro="" textlink="">
      <xdr:nvSpPr>
        <xdr:cNvPr id="140" name="テキスト ボックス 139"/>
        <xdr:cNvSpPr txBox="1"/>
      </xdr:nvSpPr>
      <xdr:spPr>
        <a:xfrm>
          <a:off x="3225800" y="75323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328295</xdr:rowOff>
    </xdr:from>
    <xdr:to xmlns:xdr="http://schemas.openxmlformats.org/drawingml/2006/spreadsheetDrawing">
      <xdr:col>15</xdr:col>
      <xdr:colOff>101600</xdr:colOff>
      <xdr:row>38</xdr:row>
      <xdr:rowOff>86995</xdr:rowOff>
    </xdr:to>
    <xdr:sp macro="" textlink="">
      <xdr:nvSpPr>
        <xdr:cNvPr id="141" name="楕円 140"/>
        <xdr:cNvSpPr/>
      </xdr:nvSpPr>
      <xdr:spPr>
        <a:xfrm>
          <a:off x="2857500" y="74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71755</xdr:rowOff>
    </xdr:from>
    <xdr:ext cx="762000" cy="259715"/>
    <xdr:sp macro="" textlink="">
      <xdr:nvSpPr>
        <xdr:cNvPr id="142" name="テキスト ボックス 141"/>
        <xdr:cNvSpPr txBox="1"/>
      </xdr:nvSpPr>
      <xdr:spPr>
        <a:xfrm>
          <a:off x="2527300" y="7539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46,328
45,953
125.30
25,370,467
24,409,992
665,584
12,043,392
23,811,621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82.3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8" name="テキスト ボックス 47"/>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49530</xdr:rowOff>
    </xdr:from>
    <xdr:to xmlns:xdr="http://schemas.openxmlformats.org/drawingml/2006/spreadsheetDrawing">
      <xdr:col>24</xdr:col>
      <xdr:colOff>62865</xdr:colOff>
      <xdr:row>39</xdr:row>
      <xdr:rowOff>27305</xdr:rowOff>
    </xdr:to>
    <xdr:cxnSp macro="">
      <xdr:nvCxnSpPr>
        <xdr:cNvPr id="56" name="直線コネクタ 55"/>
        <xdr:cNvCxnSpPr/>
      </xdr:nvCxnSpPr>
      <xdr:spPr>
        <a:xfrm flipV="1">
          <a:off x="4633595" y="536448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31115</xdr:rowOff>
    </xdr:from>
    <xdr:ext cx="534670" cy="257810"/>
    <xdr:sp macro="" textlink="">
      <xdr:nvSpPr>
        <xdr:cNvPr id="57" name="人件費最小値テキスト"/>
        <xdr:cNvSpPr txBox="1"/>
      </xdr:nvSpPr>
      <xdr:spPr>
        <a:xfrm>
          <a:off x="4686300" y="67176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27305</xdr:rowOff>
    </xdr:from>
    <xdr:to xmlns:xdr="http://schemas.openxmlformats.org/drawingml/2006/spreadsheetDrawing">
      <xdr:col>24</xdr:col>
      <xdr:colOff>152400</xdr:colOff>
      <xdr:row>39</xdr:row>
      <xdr:rowOff>27305</xdr:rowOff>
    </xdr:to>
    <xdr:cxnSp macro="">
      <xdr:nvCxnSpPr>
        <xdr:cNvPr id="58" name="直線コネクタ 57"/>
        <xdr:cNvCxnSpPr/>
      </xdr:nvCxnSpPr>
      <xdr:spPr>
        <a:xfrm>
          <a:off x="4546600" y="671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167640</xdr:rowOff>
    </xdr:from>
    <xdr:ext cx="598805" cy="257810"/>
    <xdr:sp macro="" textlink="">
      <xdr:nvSpPr>
        <xdr:cNvPr id="59" name="人件費最大値テキスト"/>
        <xdr:cNvSpPr txBox="1"/>
      </xdr:nvSpPr>
      <xdr:spPr>
        <a:xfrm>
          <a:off x="4686300" y="5139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49530</xdr:rowOff>
    </xdr:from>
    <xdr:to xmlns:xdr="http://schemas.openxmlformats.org/drawingml/2006/spreadsheetDrawing">
      <xdr:col>24</xdr:col>
      <xdr:colOff>152400</xdr:colOff>
      <xdr:row>31</xdr:row>
      <xdr:rowOff>49530</xdr:rowOff>
    </xdr:to>
    <xdr:cxnSp macro="">
      <xdr:nvCxnSpPr>
        <xdr:cNvPr id="60" name="直線コネクタ 59"/>
        <xdr:cNvCxnSpPr/>
      </xdr:nvCxnSpPr>
      <xdr:spPr>
        <a:xfrm>
          <a:off x="4546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20955</xdr:rowOff>
    </xdr:from>
    <xdr:to xmlns:xdr="http://schemas.openxmlformats.org/drawingml/2006/spreadsheetDrawing">
      <xdr:col>24</xdr:col>
      <xdr:colOff>63500</xdr:colOff>
      <xdr:row>37</xdr:row>
      <xdr:rowOff>61595</xdr:rowOff>
    </xdr:to>
    <xdr:cxnSp macro="">
      <xdr:nvCxnSpPr>
        <xdr:cNvPr id="61" name="直線コネクタ 60"/>
        <xdr:cNvCxnSpPr/>
      </xdr:nvCxnSpPr>
      <xdr:spPr>
        <a:xfrm>
          <a:off x="3797300" y="636460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127000</xdr:rowOff>
    </xdr:from>
    <xdr:ext cx="598805" cy="259080"/>
    <xdr:sp macro="" textlink="">
      <xdr:nvSpPr>
        <xdr:cNvPr id="62" name="人件費平均値テキスト"/>
        <xdr:cNvSpPr txBox="1"/>
      </xdr:nvSpPr>
      <xdr:spPr>
        <a:xfrm>
          <a:off x="4686300" y="5956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104140</xdr:rowOff>
    </xdr:from>
    <xdr:to xmlns:xdr="http://schemas.openxmlformats.org/drawingml/2006/spreadsheetDrawing">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20955</xdr:rowOff>
    </xdr:from>
    <xdr:to xmlns:xdr="http://schemas.openxmlformats.org/drawingml/2006/spreadsheetDrawing">
      <xdr:col>19</xdr:col>
      <xdr:colOff>177800</xdr:colOff>
      <xdr:row>37</xdr:row>
      <xdr:rowOff>107950</xdr:rowOff>
    </xdr:to>
    <xdr:cxnSp macro="">
      <xdr:nvCxnSpPr>
        <xdr:cNvPr id="64" name="直線コネクタ 63"/>
        <xdr:cNvCxnSpPr/>
      </xdr:nvCxnSpPr>
      <xdr:spPr>
        <a:xfrm flipV="1">
          <a:off x="2908300" y="63646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113030</xdr:rowOff>
    </xdr:from>
    <xdr:to xmlns:xdr="http://schemas.openxmlformats.org/drawingml/2006/spreadsheetDrawing">
      <xdr:col>20</xdr:col>
      <xdr:colOff>38100</xdr:colOff>
      <xdr:row>36</xdr:row>
      <xdr:rowOff>43180</xdr:rowOff>
    </xdr:to>
    <xdr:sp macro="" textlink="">
      <xdr:nvSpPr>
        <xdr:cNvPr id="65" name="フローチャート: 判断 64"/>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59690</xdr:rowOff>
    </xdr:from>
    <xdr:ext cx="597535" cy="259080"/>
    <xdr:sp macro="" textlink="">
      <xdr:nvSpPr>
        <xdr:cNvPr id="66" name="テキスト ボックス 65"/>
        <xdr:cNvSpPr txBox="1"/>
      </xdr:nvSpPr>
      <xdr:spPr>
        <a:xfrm>
          <a:off x="3497580" y="58889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107950</xdr:rowOff>
    </xdr:from>
    <xdr:to xmlns:xdr="http://schemas.openxmlformats.org/drawingml/2006/spreadsheetDrawing">
      <xdr:col>15</xdr:col>
      <xdr:colOff>50800</xdr:colOff>
      <xdr:row>38</xdr:row>
      <xdr:rowOff>75565</xdr:rowOff>
    </xdr:to>
    <xdr:cxnSp macro="">
      <xdr:nvCxnSpPr>
        <xdr:cNvPr id="67" name="直線コネクタ 66"/>
        <xdr:cNvCxnSpPr/>
      </xdr:nvCxnSpPr>
      <xdr:spPr>
        <a:xfrm flipV="1">
          <a:off x="2019300" y="645160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168910</xdr:rowOff>
    </xdr:from>
    <xdr:to xmlns:xdr="http://schemas.openxmlformats.org/drawingml/2006/spreadsheetDrawing">
      <xdr:col>15</xdr:col>
      <xdr:colOff>101600</xdr:colOff>
      <xdr:row>36</xdr:row>
      <xdr:rowOff>99060</xdr:rowOff>
    </xdr:to>
    <xdr:sp macro="" textlink="">
      <xdr:nvSpPr>
        <xdr:cNvPr id="68" name="フローチャート: 判断 67"/>
        <xdr:cNvSpPr/>
      </xdr:nvSpPr>
      <xdr:spPr>
        <a:xfrm>
          <a:off x="2857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115570</xdr:rowOff>
    </xdr:from>
    <xdr:ext cx="597535" cy="259080"/>
    <xdr:sp macro="" textlink="">
      <xdr:nvSpPr>
        <xdr:cNvPr id="69" name="テキスト ボックス 68"/>
        <xdr:cNvSpPr txBox="1"/>
      </xdr:nvSpPr>
      <xdr:spPr>
        <a:xfrm>
          <a:off x="2608580" y="59448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59690</xdr:rowOff>
    </xdr:from>
    <xdr:to xmlns:xdr="http://schemas.openxmlformats.org/drawingml/2006/spreadsheetDrawing">
      <xdr:col>10</xdr:col>
      <xdr:colOff>114300</xdr:colOff>
      <xdr:row>38</xdr:row>
      <xdr:rowOff>75565</xdr:rowOff>
    </xdr:to>
    <xdr:cxnSp macro="">
      <xdr:nvCxnSpPr>
        <xdr:cNvPr id="70" name="直線コネクタ 69"/>
        <xdr:cNvCxnSpPr/>
      </xdr:nvCxnSpPr>
      <xdr:spPr>
        <a:xfrm>
          <a:off x="1130300" y="65747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119380</xdr:rowOff>
    </xdr:from>
    <xdr:to xmlns:xdr="http://schemas.openxmlformats.org/drawingml/2006/spreadsheetDrawing">
      <xdr:col>10</xdr:col>
      <xdr:colOff>165100</xdr:colOff>
      <xdr:row>37</xdr:row>
      <xdr:rowOff>49530</xdr:rowOff>
    </xdr:to>
    <xdr:sp macro="" textlink="">
      <xdr:nvSpPr>
        <xdr:cNvPr id="71" name="フローチャート: 判断 70"/>
        <xdr:cNvSpPr/>
      </xdr:nvSpPr>
      <xdr:spPr>
        <a:xfrm>
          <a:off x="1968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66040</xdr:rowOff>
    </xdr:from>
    <xdr:ext cx="533400" cy="257810"/>
    <xdr:sp macro="" textlink="">
      <xdr:nvSpPr>
        <xdr:cNvPr id="72" name="テキスト ボックス 71"/>
        <xdr:cNvSpPr txBox="1"/>
      </xdr:nvSpPr>
      <xdr:spPr>
        <a:xfrm>
          <a:off x="1751965" y="6066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68580</xdr:rowOff>
    </xdr:from>
    <xdr:ext cx="533400" cy="259080"/>
    <xdr:sp macro="" textlink="">
      <xdr:nvSpPr>
        <xdr:cNvPr id="74" name="テキスト ボックス 73"/>
        <xdr:cNvSpPr txBox="1"/>
      </xdr:nvSpPr>
      <xdr:spPr>
        <a:xfrm>
          <a:off x="862965" y="6069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10795</xdr:rowOff>
    </xdr:from>
    <xdr:to xmlns:xdr="http://schemas.openxmlformats.org/drawingml/2006/spreadsheetDrawing">
      <xdr:col>24</xdr:col>
      <xdr:colOff>114300</xdr:colOff>
      <xdr:row>37</xdr:row>
      <xdr:rowOff>112395</xdr:rowOff>
    </xdr:to>
    <xdr:sp macro="" textlink="">
      <xdr:nvSpPr>
        <xdr:cNvPr id="80" name="楕円 79"/>
        <xdr:cNvSpPr/>
      </xdr:nvSpPr>
      <xdr:spPr>
        <a:xfrm>
          <a:off x="45847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160655</xdr:rowOff>
    </xdr:from>
    <xdr:ext cx="534670" cy="259080"/>
    <xdr:sp macro="" textlink="">
      <xdr:nvSpPr>
        <xdr:cNvPr id="81" name="人件費該当値テキスト"/>
        <xdr:cNvSpPr txBox="1"/>
      </xdr:nvSpPr>
      <xdr:spPr>
        <a:xfrm>
          <a:off x="4686300" y="633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141605</xdr:rowOff>
    </xdr:from>
    <xdr:to xmlns:xdr="http://schemas.openxmlformats.org/drawingml/2006/spreadsheetDrawing">
      <xdr:col>20</xdr:col>
      <xdr:colOff>38100</xdr:colOff>
      <xdr:row>37</xdr:row>
      <xdr:rowOff>71755</xdr:rowOff>
    </xdr:to>
    <xdr:sp macro="" textlink="">
      <xdr:nvSpPr>
        <xdr:cNvPr id="82" name="楕円 81"/>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63500</xdr:rowOff>
    </xdr:from>
    <xdr:ext cx="533400" cy="257810"/>
    <xdr:sp macro="" textlink="">
      <xdr:nvSpPr>
        <xdr:cNvPr id="83" name="テキスト ボックス 82"/>
        <xdr:cNvSpPr txBox="1"/>
      </xdr:nvSpPr>
      <xdr:spPr>
        <a:xfrm>
          <a:off x="3529965" y="6407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57150</xdr:rowOff>
    </xdr:from>
    <xdr:to xmlns:xdr="http://schemas.openxmlformats.org/drawingml/2006/spreadsheetDrawing">
      <xdr:col>15</xdr:col>
      <xdr:colOff>101600</xdr:colOff>
      <xdr:row>37</xdr:row>
      <xdr:rowOff>158750</xdr:rowOff>
    </xdr:to>
    <xdr:sp macro="" textlink="">
      <xdr:nvSpPr>
        <xdr:cNvPr id="84" name="楕円 83"/>
        <xdr:cNvSpPr/>
      </xdr:nvSpPr>
      <xdr:spPr>
        <a:xfrm>
          <a:off x="2857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149860</xdr:rowOff>
    </xdr:from>
    <xdr:ext cx="533400" cy="259080"/>
    <xdr:sp macro="" textlink="">
      <xdr:nvSpPr>
        <xdr:cNvPr id="85" name="テキスト ボックス 84"/>
        <xdr:cNvSpPr txBox="1"/>
      </xdr:nvSpPr>
      <xdr:spPr>
        <a:xfrm>
          <a:off x="2640965" y="6493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24765</xdr:rowOff>
    </xdr:from>
    <xdr:to xmlns:xdr="http://schemas.openxmlformats.org/drawingml/2006/spreadsheetDrawing">
      <xdr:col>10</xdr:col>
      <xdr:colOff>165100</xdr:colOff>
      <xdr:row>38</xdr:row>
      <xdr:rowOff>126365</xdr:rowOff>
    </xdr:to>
    <xdr:sp macro="" textlink="">
      <xdr:nvSpPr>
        <xdr:cNvPr id="86" name="楕円 85"/>
        <xdr:cNvSpPr/>
      </xdr:nvSpPr>
      <xdr:spPr>
        <a:xfrm>
          <a:off x="1968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117475</xdr:rowOff>
    </xdr:from>
    <xdr:ext cx="533400" cy="259080"/>
    <xdr:sp macro="" textlink="">
      <xdr:nvSpPr>
        <xdr:cNvPr id="87" name="テキスト ボックス 86"/>
        <xdr:cNvSpPr txBox="1"/>
      </xdr:nvSpPr>
      <xdr:spPr>
        <a:xfrm>
          <a:off x="1751965" y="6632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8890</xdr:rowOff>
    </xdr:from>
    <xdr:to xmlns:xdr="http://schemas.openxmlformats.org/drawingml/2006/spreadsheetDrawing">
      <xdr:col>6</xdr:col>
      <xdr:colOff>38100</xdr:colOff>
      <xdr:row>38</xdr:row>
      <xdr:rowOff>110490</xdr:rowOff>
    </xdr:to>
    <xdr:sp macro="" textlink="">
      <xdr:nvSpPr>
        <xdr:cNvPr id="88" name="楕円 87"/>
        <xdr:cNvSpPr/>
      </xdr:nvSpPr>
      <xdr:spPr>
        <a:xfrm>
          <a:off x="1079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101600</xdr:rowOff>
    </xdr:from>
    <xdr:ext cx="533400" cy="259080"/>
    <xdr:sp macro="" textlink="">
      <xdr:nvSpPr>
        <xdr:cNvPr id="89" name="テキスト ボックス 88"/>
        <xdr:cNvSpPr txBox="1"/>
      </xdr:nvSpPr>
      <xdr:spPr>
        <a:xfrm>
          <a:off x="862965" y="6616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360" cy="259080"/>
    <xdr:sp macro="" textlink="">
      <xdr:nvSpPr>
        <xdr:cNvPr id="109" name="テキスト ボックス 108"/>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1" name="テキスト ボックス 110"/>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118110</xdr:rowOff>
    </xdr:to>
    <xdr:cxnSp macro="">
      <xdr:nvCxnSpPr>
        <xdr:cNvPr id="113" name="直線コネクタ 112"/>
        <xdr:cNvCxnSpPr/>
      </xdr:nvCxnSpPr>
      <xdr:spPr>
        <a:xfrm flipV="1">
          <a:off x="4633595" y="87864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121920</xdr:rowOff>
    </xdr:from>
    <xdr:ext cx="534670" cy="257810"/>
    <xdr:sp macro="" textlink="">
      <xdr:nvSpPr>
        <xdr:cNvPr id="114" name="物件費最小値テキスト"/>
        <xdr:cNvSpPr txBox="1"/>
      </xdr:nvSpPr>
      <xdr:spPr>
        <a:xfrm>
          <a:off x="4686300" y="10066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118110</xdr:rowOff>
    </xdr:from>
    <xdr:to xmlns:xdr="http://schemas.openxmlformats.org/drawingml/2006/spreadsheetDrawing">
      <xdr:col>24</xdr:col>
      <xdr:colOff>152400</xdr:colOff>
      <xdr:row>58</xdr:row>
      <xdr:rowOff>118110</xdr:rowOff>
    </xdr:to>
    <xdr:cxnSp macro="">
      <xdr:nvCxnSpPr>
        <xdr:cNvPr id="115" name="直線コネクタ 114"/>
        <xdr:cNvCxnSpPr/>
      </xdr:nvCxnSpPr>
      <xdr:spPr>
        <a:xfrm>
          <a:off x="4546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6" name="物件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7" name="直線コネクタ 116"/>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76200</xdr:rowOff>
    </xdr:from>
    <xdr:to xmlns:xdr="http://schemas.openxmlformats.org/drawingml/2006/spreadsheetDrawing">
      <xdr:col>24</xdr:col>
      <xdr:colOff>63500</xdr:colOff>
      <xdr:row>58</xdr:row>
      <xdr:rowOff>79375</xdr:rowOff>
    </xdr:to>
    <xdr:cxnSp macro="">
      <xdr:nvCxnSpPr>
        <xdr:cNvPr id="118" name="直線コネクタ 117"/>
        <xdr:cNvCxnSpPr/>
      </xdr:nvCxnSpPr>
      <xdr:spPr>
        <a:xfrm>
          <a:off x="3797300" y="100203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163830</xdr:rowOff>
    </xdr:from>
    <xdr:ext cx="598805" cy="259080"/>
    <xdr:sp macro="" textlink="">
      <xdr:nvSpPr>
        <xdr:cNvPr id="119" name="物件費平均値テキスト"/>
        <xdr:cNvSpPr txBox="1"/>
      </xdr:nvSpPr>
      <xdr:spPr>
        <a:xfrm>
          <a:off x="4686300" y="9765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71120</xdr:rowOff>
    </xdr:to>
    <xdr:sp macro="" textlink="">
      <xdr:nvSpPr>
        <xdr:cNvPr id="120" name="フローチャート: 判断 119"/>
        <xdr:cNvSpPr/>
      </xdr:nvSpPr>
      <xdr:spPr>
        <a:xfrm>
          <a:off x="45847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76200</xdr:rowOff>
    </xdr:from>
    <xdr:to xmlns:xdr="http://schemas.openxmlformats.org/drawingml/2006/spreadsheetDrawing">
      <xdr:col>19</xdr:col>
      <xdr:colOff>177800</xdr:colOff>
      <xdr:row>58</xdr:row>
      <xdr:rowOff>94615</xdr:rowOff>
    </xdr:to>
    <xdr:cxnSp macro="">
      <xdr:nvCxnSpPr>
        <xdr:cNvPr id="121" name="直線コネクタ 120"/>
        <xdr:cNvCxnSpPr/>
      </xdr:nvCxnSpPr>
      <xdr:spPr>
        <a:xfrm flipV="1">
          <a:off x="2908300" y="100203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151765</xdr:rowOff>
    </xdr:from>
    <xdr:to xmlns:xdr="http://schemas.openxmlformats.org/drawingml/2006/spreadsheetDrawing">
      <xdr:col>20</xdr:col>
      <xdr:colOff>38100</xdr:colOff>
      <xdr:row>58</xdr:row>
      <xdr:rowOff>81915</xdr:rowOff>
    </xdr:to>
    <xdr:sp macro="" textlink="">
      <xdr:nvSpPr>
        <xdr:cNvPr id="122" name="フローチャート: 判断 121"/>
        <xdr:cNvSpPr/>
      </xdr:nvSpPr>
      <xdr:spPr>
        <a:xfrm>
          <a:off x="3746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98425</xdr:rowOff>
    </xdr:from>
    <xdr:ext cx="533400" cy="257810"/>
    <xdr:sp macro="" textlink="">
      <xdr:nvSpPr>
        <xdr:cNvPr id="123" name="テキスト ボックス 122"/>
        <xdr:cNvSpPr txBox="1"/>
      </xdr:nvSpPr>
      <xdr:spPr>
        <a:xfrm>
          <a:off x="3529965" y="9699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94615</xdr:rowOff>
    </xdr:from>
    <xdr:to xmlns:xdr="http://schemas.openxmlformats.org/drawingml/2006/spreadsheetDrawing">
      <xdr:col>15</xdr:col>
      <xdr:colOff>50800</xdr:colOff>
      <xdr:row>58</xdr:row>
      <xdr:rowOff>94615</xdr:rowOff>
    </xdr:to>
    <xdr:cxnSp macro="">
      <xdr:nvCxnSpPr>
        <xdr:cNvPr id="124" name="直線コネクタ 123"/>
        <xdr:cNvCxnSpPr/>
      </xdr:nvCxnSpPr>
      <xdr:spPr>
        <a:xfrm>
          <a:off x="2019300" y="100387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5" name="フローチャート: 判断 124"/>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110490</xdr:rowOff>
    </xdr:from>
    <xdr:ext cx="533400" cy="257810"/>
    <xdr:sp macro="" textlink="">
      <xdr:nvSpPr>
        <xdr:cNvPr id="126" name="テキスト ボックス 125"/>
        <xdr:cNvSpPr txBox="1"/>
      </xdr:nvSpPr>
      <xdr:spPr>
        <a:xfrm>
          <a:off x="2640965" y="9711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94615</xdr:rowOff>
    </xdr:from>
    <xdr:to xmlns:xdr="http://schemas.openxmlformats.org/drawingml/2006/spreadsheetDrawing">
      <xdr:col>10</xdr:col>
      <xdr:colOff>114300</xdr:colOff>
      <xdr:row>58</xdr:row>
      <xdr:rowOff>110490</xdr:rowOff>
    </xdr:to>
    <xdr:cxnSp macro="">
      <xdr:nvCxnSpPr>
        <xdr:cNvPr id="127" name="直線コネクタ 126"/>
        <xdr:cNvCxnSpPr/>
      </xdr:nvCxnSpPr>
      <xdr:spPr>
        <a:xfrm flipV="1">
          <a:off x="1130300" y="100387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170180</xdr:rowOff>
    </xdr:from>
    <xdr:to xmlns:xdr="http://schemas.openxmlformats.org/drawingml/2006/spreadsheetDrawing">
      <xdr:col>10</xdr:col>
      <xdr:colOff>165100</xdr:colOff>
      <xdr:row>58</xdr:row>
      <xdr:rowOff>100330</xdr:rowOff>
    </xdr:to>
    <xdr:sp macro="" textlink="">
      <xdr:nvSpPr>
        <xdr:cNvPr id="128" name="フローチャート: 判断 127"/>
        <xdr:cNvSpPr/>
      </xdr:nvSpPr>
      <xdr:spPr>
        <a:xfrm>
          <a:off x="1968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116840</xdr:rowOff>
    </xdr:from>
    <xdr:ext cx="533400" cy="259080"/>
    <xdr:sp macro="" textlink="">
      <xdr:nvSpPr>
        <xdr:cNvPr id="129" name="テキスト ボックス 128"/>
        <xdr:cNvSpPr txBox="1"/>
      </xdr:nvSpPr>
      <xdr:spPr>
        <a:xfrm>
          <a:off x="1751965" y="9718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30" name="フローチャート: 判断 129"/>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128905</xdr:rowOff>
    </xdr:from>
    <xdr:ext cx="533400" cy="259080"/>
    <xdr:sp macro="" textlink="">
      <xdr:nvSpPr>
        <xdr:cNvPr id="131" name="テキスト ボックス 130"/>
        <xdr:cNvSpPr txBox="1"/>
      </xdr:nvSpPr>
      <xdr:spPr>
        <a:xfrm>
          <a:off x="862965" y="9730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29210</xdr:rowOff>
    </xdr:from>
    <xdr:to xmlns:xdr="http://schemas.openxmlformats.org/drawingml/2006/spreadsheetDrawing">
      <xdr:col>24</xdr:col>
      <xdr:colOff>114300</xdr:colOff>
      <xdr:row>58</xdr:row>
      <xdr:rowOff>130175</xdr:rowOff>
    </xdr:to>
    <xdr:sp macro="" textlink="">
      <xdr:nvSpPr>
        <xdr:cNvPr id="137" name="楕円 136"/>
        <xdr:cNvSpPr/>
      </xdr:nvSpPr>
      <xdr:spPr>
        <a:xfrm>
          <a:off x="45847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119380</xdr:rowOff>
    </xdr:from>
    <xdr:ext cx="534670" cy="259080"/>
    <xdr:sp macro="" textlink="">
      <xdr:nvSpPr>
        <xdr:cNvPr id="138" name="物件費該当値テキスト"/>
        <xdr:cNvSpPr txBox="1"/>
      </xdr:nvSpPr>
      <xdr:spPr>
        <a:xfrm>
          <a:off x="4686300" y="9892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25400</xdr:rowOff>
    </xdr:from>
    <xdr:to xmlns:xdr="http://schemas.openxmlformats.org/drawingml/2006/spreadsheetDrawing">
      <xdr:col>20</xdr:col>
      <xdr:colOff>38100</xdr:colOff>
      <xdr:row>58</xdr:row>
      <xdr:rowOff>127000</xdr:rowOff>
    </xdr:to>
    <xdr:sp macro="" textlink="">
      <xdr:nvSpPr>
        <xdr:cNvPr id="139" name="楕円 138"/>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118110</xdr:rowOff>
    </xdr:from>
    <xdr:ext cx="533400" cy="259080"/>
    <xdr:sp macro="" textlink="">
      <xdr:nvSpPr>
        <xdr:cNvPr id="140" name="テキスト ボックス 139"/>
        <xdr:cNvSpPr txBox="1"/>
      </xdr:nvSpPr>
      <xdr:spPr>
        <a:xfrm>
          <a:off x="3529965" y="10062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43815</xdr:rowOff>
    </xdr:from>
    <xdr:to xmlns:xdr="http://schemas.openxmlformats.org/drawingml/2006/spreadsheetDrawing">
      <xdr:col>15</xdr:col>
      <xdr:colOff>101600</xdr:colOff>
      <xdr:row>58</xdr:row>
      <xdr:rowOff>145415</xdr:rowOff>
    </xdr:to>
    <xdr:sp macro="" textlink="">
      <xdr:nvSpPr>
        <xdr:cNvPr id="141" name="楕円 140"/>
        <xdr:cNvSpPr/>
      </xdr:nvSpPr>
      <xdr:spPr>
        <a:xfrm>
          <a:off x="2857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136525</xdr:rowOff>
    </xdr:from>
    <xdr:ext cx="533400" cy="258445"/>
    <xdr:sp macro="" textlink="">
      <xdr:nvSpPr>
        <xdr:cNvPr id="142" name="テキスト ボックス 141"/>
        <xdr:cNvSpPr txBox="1"/>
      </xdr:nvSpPr>
      <xdr:spPr>
        <a:xfrm>
          <a:off x="2640965" y="10080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43815</xdr:rowOff>
    </xdr:from>
    <xdr:to xmlns:xdr="http://schemas.openxmlformats.org/drawingml/2006/spreadsheetDrawing">
      <xdr:col>10</xdr:col>
      <xdr:colOff>165100</xdr:colOff>
      <xdr:row>58</xdr:row>
      <xdr:rowOff>145415</xdr:rowOff>
    </xdr:to>
    <xdr:sp macro="" textlink="">
      <xdr:nvSpPr>
        <xdr:cNvPr id="143" name="楕円 142"/>
        <xdr:cNvSpPr/>
      </xdr:nvSpPr>
      <xdr:spPr>
        <a:xfrm>
          <a:off x="1968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136525</xdr:rowOff>
    </xdr:from>
    <xdr:ext cx="533400" cy="258445"/>
    <xdr:sp macro="" textlink="">
      <xdr:nvSpPr>
        <xdr:cNvPr id="144" name="テキスト ボックス 143"/>
        <xdr:cNvSpPr txBox="1"/>
      </xdr:nvSpPr>
      <xdr:spPr>
        <a:xfrm>
          <a:off x="1751965" y="10080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59690</xdr:rowOff>
    </xdr:from>
    <xdr:to xmlns:xdr="http://schemas.openxmlformats.org/drawingml/2006/spreadsheetDrawing">
      <xdr:col>6</xdr:col>
      <xdr:colOff>38100</xdr:colOff>
      <xdr:row>58</xdr:row>
      <xdr:rowOff>161290</xdr:rowOff>
    </xdr:to>
    <xdr:sp macro="" textlink="">
      <xdr:nvSpPr>
        <xdr:cNvPr id="145" name="楕円 144"/>
        <xdr:cNvSpPr/>
      </xdr:nvSpPr>
      <xdr:spPr>
        <a:xfrm>
          <a:off x="1079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152400</xdr:rowOff>
    </xdr:from>
    <xdr:ext cx="533400" cy="259080"/>
    <xdr:sp macro="" textlink="">
      <xdr:nvSpPr>
        <xdr:cNvPr id="146" name="テキスト ボックス 145"/>
        <xdr:cNvSpPr txBox="1"/>
      </xdr:nvSpPr>
      <xdr:spPr>
        <a:xfrm>
          <a:off x="862965" y="10096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7650" cy="259080"/>
    <xdr:sp macro="" textlink="">
      <xdr:nvSpPr>
        <xdr:cNvPr id="158" name="テキスト ボックス 157"/>
        <xdr:cNvSpPr txBox="1"/>
      </xdr:nvSpPr>
      <xdr:spPr>
        <a:xfrm>
          <a:off x="513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7810"/>
    <xdr:sp macro="" textlink="">
      <xdr:nvSpPr>
        <xdr:cNvPr id="160" name="テキスト ボックス 159"/>
        <xdr:cNvSpPr txBox="1"/>
      </xdr:nvSpPr>
      <xdr:spPr>
        <a:xfrm>
          <a:off x="230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7810"/>
    <xdr:sp macro="" textlink="">
      <xdr:nvSpPr>
        <xdr:cNvPr id="164" name="テキスト ボックス 163"/>
        <xdr:cNvSpPr txBox="1"/>
      </xdr:nvSpPr>
      <xdr:spPr>
        <a:xfrm>
          <a:off x="230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40640</xdr:rowOff>
    </xdr:from>
    <xdr:to xmlns:xdr="http://schemas.openxmlformats.org/drawingml/2006/spreadsheetDrawing">
      <xdr:col>24</xdr:col>
      <xdr:colOff>62865</xdr:colOff>
      <xdr:row>79</xdr:row>
      <xdr:rowOff>89535</xdr:rowOff>
    </xdr:to>
    <xdr:cxnSp macro="">
      <xdr:nvCxnSpPr>
        <xdr:cNvPr id="172" name="直線コネクタ 171"/>
        <xdr:cNvCxnSpPr/>
      </xdr:nvCxnSpPr>
      <xdr:spPr>
        <a:xfrm flipV="1">
          <a:off x="4633595" y="1221359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93345</xdr:rowOff>
    </xdr:from>
    <xdr:ext cx="378460" cy="259080"/>
    <xdr:sp macro="" textlink="">
      <xdr:nvSpPr>
        <xdr:cNvPr id="173" name="維持補修費最小値テキスト"/>
        <xdr:cNvSpPr txBox="1"/>
      </xdr:nvSpPr>
      <xdr:spPr>
        <a:xfrm>
          <a:off x="4686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89535</xdr:rowOff>
    </xdr:from>
    <xdr:to xmlns:xdr="http://schemas.openxmlformats.org/drawingml/2006/spreadsheetDrawing">
      <xdr:col>24</xdr:col>
      <xdr:colOff>152400</xdr:colOff>
      <xdr:row>79</xdr:row>
      <xdr:rowOff>89535</xdr:rowOff>
    </xdr:to>
    <xdr:cxnSp macro="">
      <xdr:nvCxnSpPr>
        <xdr:cNvPr id="174" name="直線コネクタ 173"/>
        <xdr:cNvCxnSpPr/>
      </xdr:nvCxnSpPr>
      <xdr:spPr>
        <a:xfrm>
          <a:off x="4546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158750</xdr:rowOff>
    </xdr:from>
    <xdr:ext cx="534670" cy="259080"/>
    <xdr:sp macro="" textlink="">
      <xdr:nvSpPr>
        <xdr:cNvPr id="175" name="維持補修費最大値テキスト"/>
        <xdr:cNvSpPr txBox="1"/>
      </xdr:nvSpPr>
      <xdr:spPr>
        <a:xfrm>
          <a:off x="4686300" y="1198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40640</xdr:rowOff>
    </xdr:from>
    <xdr:to xmlns:xdr="http://schemas.openxmlformats.org/drawingml/2006/spreadsheetDrawing">
      <xdr:col>24</xdr:col>
      <xdr:colOff>152400</xdr:colOff>
      <xdr:row>71</xdr:row>
      <xdr:rowOff>40640</xdr:rowOff>
    </xdr:to>
    <xdr:cxnSp macro="">
      <xdr:nvCxnSpPr>
        <xdr:cNvPr id="176" name="直線コネクタ 175"/>
        <xdr:cNvCxnSpPr/>
      </xdr:nvCxnSpPr>
      <xdr:spPr>
        <a:xfrm>
          <a:off x="4546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44450</xdr:rowOff>
    </xdr:from>
    <xdr:to xmlns:xdr="http://schemas.openxmlformats.org/drawingml/2006/spreadsheetDrawing">
      <xdr:col>24</xdr:col>
      <xdr:colOff>63500</xdr:colOff>
      <xdr:row>79</xdr:row>
      <xdr:rowOff>57785</xdr:rowOff>
    </xdr:to>
    <xdr:cxnSp macro="">
      <xdr:nvCxnSpPr>
        <xdr:cNvPr id="177" name="直線コネクタ 176"/>
        <xdr:cNvCxnSpPr/>
      </xdr:nvCxnSpPr>
      <xdr:spPr>
        <a:xfrm>
          <a:off x="3797300" y="135890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66675</xdr:rowOff>
    </xdr:from>
    <xdr:ext cx="534670" cy="257810"/>
    <xdr:sp macro="" textlink="">
      <xdr:nvSpPr>
        <xdr:cNvPr id="178" name="維持補修費平均値テキスト"/>
        <xdr:cNvSpPr txBox="1"/>
      </xdr:nvSpPr>
      <xdr:spPr>
        <a:xfrm>
          <a:off x="4686300" y="13268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43815</xdr:rowOff>
    </xdr:from>
    <xdr:to xmlns:xdr="http://schemas.openxmlformats.org/drawingml/2006/spreadsheetDrawing">
      <xdr:col>24</xdr:col>
      <xdr:colOff>114300</xdr:colOff>
      <xdr:row>78</xdr:row>
      <xdr:rowOff>145415</xdr:rowOff>
    </xdr:to>
    <xdr:sp macro="" textlink="">
      <xdr:nvSpPr>
        <xdr:cNvPr id="179" name="フローチャート: 判断 178"/>
        <xdr:cNvSpPr/>
      </xdr:nvSpPr>
      <xdr:spPr>
        <a:xfrm>
          <a:off x="4584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36195</xdr:rowOff>
    </xdr:from>
    <xdr:to xmlns:xdr="http://schemas.openxmlformats.org/drawingml/2006/spreadsheetDrawing">
      <xdr:col>19</xdr:col>
      <xdr:colOff>177800</xdr:colOff>
      <xdr:row>79</xdr:row>
      <xdr:rowOff>44450</xdr:rowOff>
    </xdr:to>
    <xdr:cxnSp macro="">
      <xdr:nvCxnSpPr>
        <xdr:cNvPr id="180" name="直線コネクタ 179"/>
        <xdr:cNvCxnSpPr/>
      </xdr:nvCxnSpPr>
      <xdr:spPr>
        <a:xfrm>
          <a:off x="2908300" y="13580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181" name="フローチャート: 判断 180"/>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33400" cy="258445"/>
    <xdr:sp macro="" textlink="">
      <xdr:nvSpPr>
        <xdr:cNvPr id="182" name="テキスト ボックス 181"/>
        <xdr:cNvSpPr txBox="1"/>
      </xdr:nvSpPr>
      <xdr:spPr>
        <a:xfrm>
          <a:off x="3529965" y="131895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33020</xdr:rowOff>
    </xdr:from>
    <xdr:to xmlns:xdr="http://schemas.openxmlformats.org/drawingml/2006/spreadsheetDrawing">
      <xdr:col>15</xdr:col>
      <xdr:colOff>50800</xdr:colOff>
      <xdr:row>79</xdr:row>
      <xdr:rowOff>36195</xdr:rowOff>
    </xdr:to>
    <xdr:cxnSp macro="">
      <xdr:nvCxnSpPr>
        <xdr:cNvPr id="183" name="直線コネクタ 182"/>
        <xdr:cNvCxnSpPr/>
      </xdr:nvCxnSpPr>
      <xdr:spPr>
        <a:xfrm>
          <a:off x="2019300" y="135775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64770</xdr:rowOff>
    </xdr:from>
    <xdr:to xmlns:xdr="http://schemas.openxmlformats.org/drawingml/2006/spreadsheetDrawing">
      <xdr:col>15</xdr:col>
      <xdr:colOff>101600</xdr:colOff>
      <xdr:row>78</xdr:row>
      <xdr:rowOff>166370</xdr:rowOff>
    </xdr:to>
    <xdr:sp macro="" textlink="">
      <xdr:nvSpPr>
        <xdr:cNvPr id="184" name="フローチャート: 判断 183"/>
        <xdr:cNvSpPr/>
      </xdr:nvSpPr>
      <xdr:spPr>
        <a:xfrm>
          <a:off x="2857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11430</xdr:rowOff>
    </xdr:from>
    <xdr:ext cx="468630" cy="259080"/>
    <xdr:sp macro="" textlink="">
      <xdr:nvSpPr>
        <xdr:cNvPr id="185" name="テキスト ボックス 184"/>
        <xdr:cNvSpPr txBox="1"/>
      </xdr:nvSpPr>
      <xdr:spPr>
        <a:xfrm>
          <a:off x="2673350" y="13213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27305</xdr:rowOff>
    </xdr:from>
    <xdr:to xmlns:xdr="http://schemas.openxmlformats.org/drawingml/2006/spreadsheetDrawing">
      <xdr:col>10</xdr:col>
      <xdr:colOff>114300</xdr:colOff>
      <xdr:row>79</xdr:row>
      <xdr:rowOff>33020</xdr:rowOff>
    </xdr:to>
    <xdr:cxnSp macro="">
      <xdr:nvCxnSpPr>
        <xdr:cNvPr id="186" name="直線コネクタ 185"/>
        <xdr:cNvCxnSpPr/>
      </xdr:nvCxnSpPr>
      <xdr:spPr>
        <a:xfrm>
          <a:off x="1130300" y="135718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110490</xdr:rowOff>
    </xdr:from>
    <xdr:to xmlns:xdr="http://schemas.openxmlformats.org/drawingml/2006/spreadsheetDrawing">
      <xdr:col>10</xdr:col>
      <xdr:colOff>165100</xdr:colOff>
      <xdr:row>79</xdr:row>
      <xdr:rowOff>40640</xdr:rowOff>
    </xdr:to>
    <xdr:sp macro="" textlink="">
      <xdr:nvSpPr>
        <xdr:cNvPr id="187" name="フローチャート: 判断 186"/>
        <xdr:cNvSpPr/>
      </xdr:nvSpPr>
      <xdr:spPr>
        <a:xfrm>
          <a:off x="196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57150</xdr:rowOff>
    </xdr:from>
    <xdr:ext cx="468630" cy="259080"/>
    <xdr:sp macro="" textlink="">
      <xdr:nvSpPr>
        <xdr:cNvPr id="188" name="テキスト ボックス 187"/>
        <xdr:cNvSpPr txBox="1"/>
      </xdr:nvSpPr>
      <xdr:spPr>
        <a:xfrm>
          <a:off x="1784350" y="13258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94615</xdr:rowOff>
    </xdr:from>
    <xdr:to xmlns:xdr="http://schemas.openxmlformats.org/drawingml/2006/spreadsheetDrawing">
      <xdr:col>6</xdr:col>
      <xdr:colOff>38100</xdr:colOff>
      <xdr:row>79</xdr:row>
      <xdr:rowOff>24765</xdr:rowOff>
    </xdr:to>
    <xdr:sp macro="" textlink="">
      <xdr:nvSpPr>
        <xdr:cNvPr id="189" name="フローチャート: 判断 188"/>
        <xdr:cNvSpPr/>
      </xdr:nvSpPr>
      <xdr:spPr>
        <a:xfrm>
          <a:off x="1079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41275</xdr:rowOff>
    </xdr:from>
    <xdr:ext cx="468630" cy="257810"/>
    <xdr:sp macro="" textlink="">
      <xdr:nvSpPr>
        <xdr:cNvPr id="190" name="テキスト ボックス 189"/>
        <xdr:cNvSpPr txBox="1"/>
      </xdr:nvSpPr>
      <xdr:spPr>
        <a:xfrm>
          <a:off x="895350" y="13242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6985</xdr:rowOff>
    </xdr:from>
    <xdr:to xmlns:xdr="http://schemas.openxmlformats.org/drawingml/2006/spreadsheetDrawing">
      <xdr:col>24</xdr:col>
      <xdr:colOff>114300</xdr:colOff>
      <xdr:row>79</xdr:row>
      <xdr:rowOff>109220</xdr:rowOff>
    </xdr:to>
    <xdr:sp macro="" textlink="">
      <xdr:nvSpPr>
        <xdr:cNvPr id="196" name="楕円 195"/>
        <xdr:cNvSpPr/>
      </xdr:nvSpPr>
      <xdr:spPr>
        <a:xfrm>
          <a:off x="45847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93345</xdr:rowOff>
    </xdr:from>
    <xdr:ext cx="469900" cy="259080"/>
    <xdr:sp macro="" textlink="">
      <xdr:nvSpPr>
        <xdr:cNvPr id="197" name="維持補修費該当値テキスト"/>
        <xdr:cNvSpPr txBox="1"/>
      </xdr:nvSpPr>
      <xdr:spPr>
        <a:xfrm>
          <a:off x="4686300" y="1346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165100</xdr:rowOff>
    </xdr:from>
    <xdr:to xmlns:xdr="http://schemas.openxmlformats.org/drawingml/2006/spreadsheetDrawing">
      <xdr:col>20</xdr:col>
      <xdr:colOff>38100</xdr:colOff>
      <xdr:row>79</xdr:row>
      <xdr:rowOff>95250</xdr:rowOff>
    </xdr:to>
    <xdr:sp macro="" textlink="">
      <xdr:nvSpPr>
        <xdr:cNvPr id="198" name="楕円 197"/>
        <xdr:cNvSpPr/>
      </xdr:nvSpPr>
      <xdr:spPr>
        <a:xfrm>
          <a:off x="3746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86360</xdr:rowOff>
    </xdr:from>
    <xdr:ext cx="468630" cy="257810"/>
    <xdr:sp macro="" textlink="">
      <xdr:nvSpPr>
        <xdr:cNvPr id="199" name="テキスト ボックス 198"/>
        <xdr:cNvSpPr txBox="1"/>
      </xdr:nvSpPr>
      <xdr:spPr>
        <a:xfrm>
          <a:off x="3562350" y="1363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156845</xdr:rowOff>
    </xdr:from>
    <xdr:to xmlns:xdr="http://schemas.openxmlformats.org/drawingml/2006/spreadsheetDrawing">
      <xdr:col>15</xdr:col>
      <xdr:colOff>101600</xdr:colOff>
      <xdr:row>79</xdr:row>
      <xdr:rowOff>86995</xdr:rowOff>
    </xdr:to>
    <xdr:sp macro="" textlink="">
      <xdr:nvSpPr>
        <xdr:cNvPr id="200" name="楕円 199"/>
        <xdr:cNvSpPr/>
      </xdr:nvSpPr>
      <xdr:spPr>
        <a:xfrm>
          <a:off x="2857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78105</xdr:rowOff>
    </xdr:from>
    <xdr:ext cx="468630" cy="257810"/>
    <xdr:sp macro="" textlink="">
      <xdr:nvSpPr>
        <xdr:cNvPr id="201" name="テキスト ボックス 200"/>
        <xdr:cNvSpPr txBox="1"/>
      </xdr:nvSpPr>
      <xdr:spPr>
        <a:xfrm>
          <a:off x="2673350" y="136226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153670</xdr:rowOff>
    </xdr:from>
    <xdr:to xmlns:xdr="http://schemas.openxmlformats.org/drawingml/2006/spreadsheetDrawing">
      <xdr:col>10</xdr:col>
      <xdr:colOff>165100</xdr:colOff>
      <xdr:row>79</xdr:row>
      <xdr:rowOff>83820</xdr:rowOff>
    </xdr:to>
    <xdr:sp macro="" textlink="">
      <xdr:nvSpPr>
        <xdr:cNvPr id="202" name="楕円 201"/>
        <xdr:cNvSpPr/>
      </xdr:nvSpPr>
      <xdr:spPr>
        <a:xfrm>
          <a:off x="1968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74930</xdr:rowOff>
    </xdr:from>
    <xdr:ext cx="468630" cy="257810"/>
    <xdr:sp macro="" textlink="">
      <xdr:nvSpPr>
        <xdr:cNvPr id="203" name="テキスト ボックス 202"/>
        <xdr:cNvSpPr txBox="1"/>
      </xdr:nvSpPr>
      <xdr:spPr>
        <a:xfrm>
          <a:off x="1784350" y="1361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147955</xdr:rowOff>
    </xdr:from>
    <xdr:to xmlns:xdr="http://schemas.openxmlformats.org/drawingml/2006/spreadsheetDrawing">
      <xdr:col>6</xdr:col>
      <xdr:colOff>38100</xdr:colOff>
      <xdr:row>79</xdr:row>
      <xdr:rowOff>78105</xdr:rowOff>
    </xdr:to>
    <xdr:sp macro="" textlink="">
      <xdr:nvSpPr>
        <xdr:cNvPr id="204" name="楕円 203"/>
        <xdr:cNvSpPr/>
      </xdr:nvSpPr>
      <xdr:spPr>
        <a:xfrm>
          <a:off x="1079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69850</xdr:rowOff>
    </xdr:from>
    <xdr:ext cx="468630" cy="259080"/>
    <xdr:sp macro="" textlink="">
      <xdr:nvSpPr>
        <xdr:cNvPr id="205" name="テキスト ボックス 204"/>
        <xdr:cNvSpPr txBox="1"/>
      </xdr:nvSpPr>
      <xdr:spPr>
        <a:xfrm>
          <a:off x="895350" y="13614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6" name="テキスト ボックス 215"/>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20" name="テキスト ボックス 219"/>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2" name="テキスト ボックス 221"/>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4" name="テキスト ボックス 223"/>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6" name="テキスト ボックス 225"/>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8" name="テキスト ボックス 227"/>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0" name="テキスト ボックス 229"/>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5" name="扶助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6" name="直線コネクタ 235"/>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170815</xdr:rowOff>
    </xdr:from>
    <xdr:to xmlns:xdr="http://schemas.openxmlformats.org/drawingml/2006/spreadsheetDrawing">
      <xdr:col>24</xdr:col>
      <xdr:colOff>63500</xdr:colOff>
      <xdr:row>94</xdr:row>
      <xdr:rowOff>160020</xdr:rowOff>
    </xdr:to>
    <xdr:cxnSp macro="">
      <xdr:nvCxnSpPr>
        <xdr:cNvPr id="237" name="直線コネクタ 236"/>
        <xdr:cNvCxnSpPr/>
      </xdr:nvCxnSpPr>
      <xdr:spPr>
        <a:xfrm>
          <a:off x="3797300" y="1611566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110490</xdr:rowOff>
    </xdr:from>
    <xdr:ext cx="598805" cy="257810"/>
    <xdr:sp macro="" textlink="">
      <xdr:nvSpPr>
        <xdr:cNvPr id="238" name="扶助費平均値テキスト"/>
        <xdr:cNvSpPr txBox="1"/>
      </xdr:nvSpPr>
      <xdr:spPr>
        <a:xfrm>
          <a:off x="4686300" y="163982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170815</xdr:rowOff>
    </xdr:from>
    <xdr:to xmlns:xdr="http://schemas.openxmlformats.org/drawingml/2006/spreadsheetDrawing">
      <xdr:col>19</xdr:col>
      <xdr:colOff>177800</xdr:colOff>
      <xdr:row>95</xdr:row>
      <xdr:rowOff>78740</xdr:rowOff>
    </xdr:to>
    <xdr:cxnSp macro="">
      <xdr:nvCxnSpPr>
        <xdr:cNvPr id="240" name="直線コネクタ 239"/>
        <xdr:cNvCxnSpPr/>
      </xdr:nvCxnSpPr>
      <xdr:spPr>
        <a:xfrm flipV="1">
          <a:off x="2908300" y="1611566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110490</xdr:rowOff>
    </xdr:from>
    <xdr:ext cx="597535" cy="257810"/>
    <xdr:sp macro="" textlink="">
      <xdr:nvSpPr>
        <xdr:cNvPr id="242" name="テキスト ボックス 241"/>
        <xdr:cNvSpPr txBox="1"/>
      </xdr:nvSpPr>
      <xdr:spPr>
        <a:xfrm>
          <a:off x="3497580" y="16398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67945</xdr:rowOff>
    </xdr:from>
    <xdr:to xmlns:xdr="http://schemas.openxmlformats.org/drawingml/2006/spreadsheetDrawing">
      <xdr:col>15</xdr:col>
      <xdr:colOff>50800</xdr:colOff>
      <xdr:row>95</xdr:row>
      <xdr:rowOff>78740</xdr:rowOff>
    </xdr:to>
    <xdr:cxnSp macro="">
      <xdr:nvCxnSpPr>
        <xdr:cNvPr id="243" name="直線コネクタ 242"/>
        <xdr:cNvCxnSpPr/>
      </xdr:nvCxnSpPr>
      <xdr:spPr>
        <a:xfrm>
          <a:off x="2019300" y="16355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21590</xdr:rowOff>
    </xdr:from>
    <xdr:ext cx="597535" cy="259080"/>
    <xdr:sp macro="" textlink="">
      <xdr:nvSpPr>
        <xdr:cNvPr id="245" name="テキスト ボックス 244"/>
        <xdr:cNvSpPr txBox="1"/>
      </xdr:nvSpPr>
      <xdr:spPr>
        <a:xfrm>
          <a:off x="2608580" y="16652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67945</xdr:rowOff>
    </xdr:from>
    <xdr:to xmlns:xdr="http://schemas.openxmlformats.org/drawingml/2006/spreadsheetDrawing">
      <xdr:col>10</xdr:col>
      <xdr:colOff>114300</xdr:colOff>
      <xdr:row>95</xdr:row>
      <xdr:rowOff>111125</xdr:rowOff>
    </xdr:to>
    <xdr:cxnSp macro="">
      <xdr:nvCxnSpPr>
        <xdr:cNvPr id="246" name="直線コネクタ 245"/>
        <xdr:cNvCxnSpPr/>
      </xdr:nvCxnSpPr>
      <xdr:spPr>
        <a:xfrm flipV="1">
          <a:off x="1130300" y="1635569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20955</xdr:rowOff>
    </xdr:from>
    <xdr:ext cx="597535" cy="257810"/>
    <xdr:sp macro="" textlink="">
      <xdr:nvSpPr>
        <xdr:cNvPr id="248" name="テキスト ボックス 247"/>
        <xdr:cNvSpPr txBox="1"/>
      </xdr:nvSpPr>
      <xdr:spPr>
        <a:xfrm>
          <a:off x="1719580" y="166516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66040</xdr:rowOff>
    </xdr:from>
    <xdr:ext cx="533400" cy="257810"/>
    <xdr:sp macro="" textlink="">
      <xdr:nvSpPr>
        <xdr:cNvPr id="250" name="テキスト ボックス 249"/>
        <xdr:cNvSpPr txBox="1"/>
      </xdr:nvSpPr>
      <xdr:spPr>
        <a:xfrm>
          <a:off x="862965" y="16696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109220</xdr:rowOff>
    </xdr:from>
    <xdr:to xmlns:xdr="http://schemas.openxmlformats.org/drawingml/2006/spreadsheetDrawing">
      <xdr:col>24</xdr:col>
      <xdr:colOff>114300</xdr:colOff>
      <xdr:row>95</xdr:row>
      <xdr:rowOff>39370</xdr:rowOff>
    </xdr:to>
    <xdr:sp macro="" textlink="">
      <xdr:nvSpPr>
        <xdr:cNvPr id="256" name="楕円 255"/>
        <xdr:cNvSpPr/>
      </xdr:nvSpPr>
      <xdr:spPr>
        <a:xfrm>
          <a:off x="4584700" y="162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132080</xdr:rowOff>
    </xdr:from>
    <xdr:ext cx="598805" cy="257810"/>
    <xdr:sp macro="" textlink="">
      <xdr:nvSpPr>
        <xdr:cNvPr id="257" name="扶助費該当値テキスト"/>
        <xdr:cNvSpPr txBox="1"/>
      </xdr:nvSpPr>
      <xdr:spPr>
        <a:xfrm>
          <a:off x="4686300" y="160769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120650</xdr:rowOff>
    </xdr:from>
    <xdr:to xmlns:xdr="http://schemas.openxmlformats.org/drawingml/2006/spreadsheetDrawing">
      <xdr:col>20</xdr:col>
      <xdr:colOff>38100</xdr:colOff>
      <xdr:row>94</xdr:row>
      <xdr:rowOff>50165</xdr:rowOff>
    </xdr:to>
    <xdr:sp macro="" textlink="">
      <xdr:nvSpPr>
        <xdr:cNvPr id="258" name="楕円 257"/>
        <xdr:cNvSpPr/>
      </xdr:nvSpPr>
      <xdr:spPr>
        <a:xfrm>
          <a:off x="3746500" y="16065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66675</xdr:rowOff>
    </xdr:from>
    <xdr:ext cx="597535" cy="257810"/>
    <xdr:sp macro="" textlink="">
      <xdr:nvSpPr>
        <xdr:cNvPr id="259" name="テキスト ボックス 258"/>
        <xdr:cNvSpPr txBox="1"/>
      </xdr:nvSpPr>
      <xdr:spPr>
        <a:xfrm>
          <a:off x="3497580" y="15840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27940</xdr:rowOff>
    </xdr:from>
    <xdr:to xmlns:xdr="http://schemas.openxmlformats.org/drawingml/2006/spreadsheetDrawing">
      <xdr:col>15</xdr:col>
      <xdr:colOff>101600</xdr:colOff>
      <xdr:row>95</xdr:row>
      <xdr:rowOff>129540</xdr:rowOff>
    </xdr:to>
    <xdr:sp macro="" textlink="">
      <xdr:nvSpPr>
        <xdr:cNvPr id="260" name="楕円 259"/>
        <xdr:cNvSpPr/>
      </xdr:nvSpPr>
      <xdr:spPr>
        <a:xfrm>
          <a:off x="28575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146050</xdr:rowOff>
    </xdr:from>
    <xdr:ext cx="597535" cy="257810"/>
    <xdr:sp macro="" textlink="">
      <xdr:nvSpPr>
        <xdr:cNvPr id="261" name="テキスト ボックス 260"/>
        <xdr:cNvSpPr txBox="1"/>
      </xdr:nvSpPr>
      <xdr:spPr>
        <a:xfrm>
          <a:off x="2608580" y="160909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17780</xdr:rowOff>
    </xdr:from>
    <xdr:to xmlns:xdr="http://schemas.openxmlformats.org/drawingml/2006/spreadsheetDrawing">
      <xdr:col>10</xdr:col>
      <xdr:colOff>165100</xdr:colOff>
      <xdr:row>95</xdr:row>
      <xdr:rowOff>118745</xdr:rowOff>
    </xdr:to>
    <xdr:sp macro="" textlink="">
      <xdr:nvSpPr>
        <xdr:cNvPr id="262" name="楕円 261"/>
        <xdr:cNvSpPr/>
      </xdr:nvSpPr>
      <xdr:spPr>
        <a:xfrm>
          <a:off x="19685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135255</xdr:rowOff>
    </xdr:from>
    <xdr:ext cx="597535" cy="257810"/>
    <xdr:sp macro="" textlink="">
      <xdr:nvSpPr>
        <xdr:cNvPr id="263" name="テキスト ボックス 262"/>
        <xdr:cNvSpPr txBox="1"/>
      </xdr:nvSpPr>
      <xdr:spPr>
        <a:xfrm>
          <a:off x="1719580" y="160801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60325</xdr:rowOff>
    </xdr:from>
    <xdr:to xmlns:xdr="http://schemas.openxmlformats.org/drawingml/2006/spreadsheetDrawing">
      <xdr:col>6</xdr:col>
      <xdr:colOff>38100</xdr:colOff>
      <xdr:row>95</xdr:row>
      <xdr:rowOff>161925</xdr:rowOff>
    </xdr:to>
    <xdr:sp macro="" textlink="">
      <xdr:nvSpPr>
        <xdr:cNvPr id="264" name="楕円 263"/>
        <xdr:cNvSpPr/>
      </xdr:nvSpPr>
      <xdr:spPr>
        <a:xfrm>
          <a:off x="10795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6985</xdr:rowOff>
    </xdr:from>
    <xdr:ext cx="597535" cy="257810"/>
    <xdr:sp macro="" textlink="">
      <xdr:nvSpPr>
        <xdr:cNvPr id="265" name="テキスト ボックス 264"/>
        <xdr:cNvSpPr txBox="1"/>
      </xdr:nvSpPr>
      <xdr:spPr>
        <a:xfrm>
          <a:off x="830580" y="161232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4" name="テキスト ボックス 273"/>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7" name="テキスト ボックス 276"/>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360" cy="257810"/>
    <xdr:sp macro="" textlink="">
      <xdr:nvSpPr>
        <xdr:cNvPr id="279" name="テキスト ボックス 278"/>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360" cy="259080"/>
    <xdr:sp macro="" textlink="">
      <xdr:nvSpPr>
        <xdr:cNvPr id="281" name="テキスト ボックス 280"/>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57810"/>
    <xdr:sp macro="" textlink="">
      <xdr:nvSpPr>
        <xdr:cNvPr id="283" name="テキスト ボックス 282"/>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360" cy="258445"/>
    <xdr:sp macro="" textlink="">
      <xdr:nvSpPr>
        <xdr:cNvPr id="285" name="テキスト ボックス 284"/>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360" cy="259080"/>
    <xdr:sp macro="" textlink="">
      <xdr:nvSpPr>
        <xdr:cNvPr id="287" name="テキスト ボックス 286"/>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89" name="テキスト ボックス 288"/>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143510</xdr:rowOff>
    </xdr:from>
    <xdr:to xmlns:xdr="http://schemas.openxmlformats.org/drawingml/2006/spreadsheetDrawing">
      <xdr:col>54</xdr:col>
      <xdr:colOff>189865</xdr:colOff>
      <xdr:row>38</xdr:row>
      <xdr:rowOff>168910</xdr:rowOff>
    </xdr:to>
    <xdr:cxnSp macro="">
      <xdr:nvCxnSpPr>
        <xdr:cNvPr id="291" name="直線コネクタ 290"/>
        <xdr:cNvCxnSpPr/>
      </xdr:nvCxnSpPr>
      <xdr:spPr>
        <a:xfrm flipV="1">
          <a:off x="10475595" y="528701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4670" cy="259080"/>
    <xdr:sp macro="" textlink="">
      <xdr:nvSpPr>
        <xdr:cNvPr id="292" name="補助費等最小値テキスト"/>
        <xdr:cNvSpPr txBox="1"/>
      </xdr:nvSpPr>
      <xdr:spPr>
        <a:xfrm>
          <a:off x="10528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168910</xdr:rowOff>
    </xdr:from>
    <xdr:to xmlns:xdr="http://schemas.openxmlformats.org/drawingml/2006/spreadsheetDrawing">
      <xdr:col>55</xdr:col>
      <xdr:colOff>88900</xdr:colOff>
      <xdr:row>38</xdr:row>
      <xdr:rowOff>168910</xdr:rowOff>
    </xdr:to>
    <xdr:cxnSp macro="">
      <xdr:nvCxnSpPr>
        <xdr:cNvPr id="293" name="直線コネクタ 292"/>
        <xdr:cNvCxnSpPr/>
      </xdr:nvCxnSpPr>
      <xdr:spPr>
        <a:xfrm>
          <a:off x="10388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89535</xdr:rowOff>
    </xdr:from>
    <xdr:ext cx="598805" cy="257810"/>
    <xdr:sp macro="" textlink="">
      <xdr:nvSpPr>
        <xdr:cNvPr id="294" name="補助費等最大値テキスト"/>
        <xdr:cNvSpPr txBox="1"/>
      </xdr:nvSpPr>
      <xdr:spPr>
        <a:xfrm>
          <a:off x="10528300" y="5061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143510</xdr:rowOff>
    </xdr:from>
    <xdr:to xmlns:xdr="http://schemas.openxmlformats.org/drawingml/2006/spreadsheetDrawing">
      <xdr:col>55</xdr:col>
      <xdr:colOff>88900</xdr:colOff>
      <xdr:row>30</xdr:row>
      <xdr:rowOff>143510</xdr:rowOff>
    </xdr:to>
    <xdr:cxnSp macro="">
      <xdr:nvCxnSpPr>
        <xdr:cNvPr id="295" name="直線コネクタ 294"/>
        <xdr:cNvCxnSpPr/>
      </xdr:nvCxnSpPr>
      <xdr:spPr>
        <a:xfrm>
          <a:off x="10388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92075</xdr:rowOff>
    </xdr:from>
    <xdr:to xmlns:xdr="http://schemas.openxmlformats.org/drawingml/2006/spreadsheetDrawing">
      <xdr:col>55</xdr:col>
      <xdr:colOff>0</xdr:colOff>
      <xdr:row>38</xdr:row>
      <xdr:rowOff>120650</xdr:rowOff>
    </xdr:to>
    <xdr:cxnSp macro="">
      <xdr:nvCxnSpPr>
        <xdr:cNvPr id="296" name="直線コネクタ 295"/>
        <xdr:cNvCxnSpPr/>
      </xdr:nvCxnSpPr>
      <xdr:spPr>
        <a:xfrm flipV="1">
          <a:off x="9639300" y="66071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73660</xdr:rowOff>
    </xdr:from>
    <xdr:ext cx="598805" cy="259080"/>
    <xdr:sp macro="" textlink="">
      <xdr:nvSpPr>
        <xdr:cNvPr id="297" name="補助費等平均値テキスト"/>
        <xdr:cNvSpPr txBox="1"/>
      </xdr:nvSpPr>
      <xdr:spPr>
        <a:xfrm>
          <a:off x="10528300" y="6245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50800</xdr:rowOff>
    </xdr:from>
    <xdr:to xmlns:xdr="http://schemas.openxmlformats.org/drawingml/2006/spreadsheetDrawing">
      <xdr:col>55</xdr:col>
      <xdr:colOff>50800</xdr:colOff>
      <xdr:row>37</xdr:row>
      <xdr:rowOff>152400</xdr:rowOff>
    </xdr:to>
    <xdr:sp macro="" textlink="">
      <xdr:nvSpPr>
        <xdr:cNvPr id="298" name="フローチャート: 判断 297"/>
        <xdr:cNvSpPr/>
      </xdr:nvSpPr>
      <xdr:spPr>
        <a:xfrm>
          <a:off x="104267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128270</xdr:rowOff>
    </xdr:from>
    <xdr:to xmlns:xdr="http://schemas.openxmlformats.org/drawingml/2006/spreadsheetDrawing">
      <xdr:col>50</xdr:col>
      <xdr:colOff>114300</xdr:colOff>
      <xdr:row>38</xdr:row>
      <xdr:rowOff>120650</xdr:rowOff>
    </xdr:to>
    <xdr:cxnSp macro="">
      <xdr:nvCxnSpPr>
        <xdr:cNvPr id="299" name="直線コネクタ 298"/>
        <xdr:cNvCxnSpPr/>
      </xdr:nvCxnSpPr>
      <xdr:spPr>
        <a:xfrm>
          <a:off x="8750300" y="630047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60325</xdr:rowOff>
    </xdr:from>
    <xdr:to xmlns:xdr="http://schemas.openxmlformats.org/drawingml/2006/spreadsheetDrawing">
      <xdr:col>50</xdr:col>
      <xdr:colOff>165100</xdr:colOff>
      <xdr:row>37</xdr:row>
      <xdr:rowOff>161925</xdr:rowOff>
    </xdr:to>
    <xdr:sp macro="" textlink="">
      <xdr:nvSpPr>
        <xdr:cNvPr id="300" name="フローチャート: 判断 299"/>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6985</xdr:rowOff>
    </xdr:from>
    <xdr:ext cx="597535" cy="257810"/>
    <xdr:sp macro="" textlink="">
      <xdr:nvSpPr>
        <xdr:cNvPr id="301" name="テキスト ボックス 300"/>
        <xdr:cNvSpPr txBox="1"/>
      </xdr:nvSpPr>
      <xdr:spPr>
        <a:xfrm>
          <a:off x="9339580" y="6179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128270</xdr:rowOff>
    </xdr:from>
    <xdr:to xmlns:xdr="http://schemas.openxmlformats.org/drawingml/2006/spreadsheetDrawing">
      <xdr:col>45</xdr:col>
      <xdr:colOff>177800</xdr:colOff>
      <xdr:row>38</xdr:row>
      <xdr:rowOff>162560</xdr:rowOff>
    </xdr:to>
    <xdr:cxnSp macro="">
      <xdr:nvCxnSpPr>
        <xdr:cNvPr id="302" name="直線コネクタ 301"/>
        <xdr:cNvCxnSpPr/>
      </xdr:nvCxnSpPr>
      <xdr:spPr>
        <a:xfrm flipV="1">
          <a:off x="7861300" y="6300470"/>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80645</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69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27305</xdr:rowOff>
    </xdr:from>
    <xdr:ext cx="597535" cy="259080"/>
    <xdr:sp macro="" textlink="">
      <xdr:nvSpPr>
        <xdr:cNvPr id="304" name="テキスト ボックス 303"/>
        <xdr:cNvSpPr txBox="1"/>
      </xdr:nvSpPr>
      <xdr:spPr>
        <a:xfrm>
          <a:off x="8450580" y="5856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162560</xdr:rowOff>
    </xdr:from>
    <xdr:to xmlns:xdr="http://schemas.openxmlformats.org/drawingml/2006/spreadsheetDrawing">
      <xdr:col>41</xdr:col>
      <xdr:colOff>50800</xdr:colOff>
      <xdr:row>38</xdr:row>
      <xdr:rowOff>166370</xdr:rowOff>
    </xdr:to>
    <xdr:cxnSp macro="">
      <xdr:nvCxnSpPr>
        <xdr:cNvPr id="305" name="直線コネクタ 304"/>
        <xdr:cNvCxnSpPr/>
      </xdr:nvCxnSpPr>
      <xdr:spPr>
        <a:xfrm flipV="1">
          <a:off x="6972300" y="66776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143510</xdr:rowOff>
    </xdr:from>
    <xdr:to xmlns:xdr="http://schemas.openxmlformats.org/drawingml/2006/spreadsheetDrawing">
      <xdr:col>41</xdr:col>
      <xdr:colOff>101600</xdr:colOff>
      <xdr:row>38</xdr:row>
      <xdr:rowOff>73025</xdr:rowOff>
    </xdr:to>
    <xdr:sp macro="" textlink="">
      <xdr:nvSpPr>
        <xdr:cNvPr id="306" name="フローチャート: 判断 305"/>
        <xdr:cNvSpPr/>
      </xdr:nvSpPr>
      <xdr:spPr>
        <a:xfrm>
          <a:off x="7810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89535</xdr:rowOff>
    </xdr:from>
    <xdr:ext cx="533400" cy="257810"/>
    <xdr:sp macro="" textlink="">
      <xdr:nvSpPr>
        <xdr:cNvPr id="307" name="テキスト ボックス 306"/>
        <xdr:cNvSpPr txBox="1"/>
      </xdr:nvSpPr>
      <xdr:spPr>
        <a:xfrm>
          <a:off x="7593965" y="6261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162560</xdr:rowOff>
    </xdr:from>
    <xdr:to xmlns:xdr="http://schemas.openxmlformats.org/drawingml/2006/spreadsheetDrawing">
      <xdr:col>36</xdr:col>
      <xdr:colOff>165100</xdr:colOff>
      <xdr:row>38</xdr:row>
      <xdr:rowOff>92710</xdr:rowOff>
    </xdr:to>
    <xdr:sp macro="" textlink="">
      <xdr:nvSpPr>
        <xdr:cNvPr id="308" name="フローチャート: 判断 307"/>
        <xdr:cNvSpPr/>
      </xdr:nvSpPr>
      <xdr:spPr>
        <a:xfrm>
          <a:off x="692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109220</xdr:rowOff>
    </xdr:from>
    <xdr:ext cx="533400" cy="257810"/>
    <xdr:sp macro="" textlink="">
      <xdr:nvSpPr>
        <xdr:cNvPr id="309" name="テキスト ボックス 308"/>
        <xdr:cNvSpPr txBox="1"/>
      </xdr:nvSpPr>
      <xdr:spPr>
        <a:xfrm>
          <a:off x="6704965" y="6281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41275</xdr:rowOff>
    </xdr:from>
    <xdr:to xmlns:xdr="http://schemas.openxmlformats.org/drawingml/2006/spreadsheetDrawing">
      <xdr:col>55</xdr:col>
      <xdr:colOff>50800</xdr:colOff>
      <xdr:row>38</xdr:row>
      <xdr:rowOff>143510</xdr:rowOff>
    </xdr:to>
    <xdr:sp macro="" textlink="">
      <xdr:nvSpPr>
        <xdr:cNvPr id="315" name="楕円 314"/>
        <xdr:cNvSpPr/>
      </xdr:nvSpPr>
      <xdr:spPr>
        <a:xfrm>
          <a:off x="104267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127635</xdr:rowOff>
    </xdr:from>
    <xdr:ext cx="534670" cy="259080"/>
    <xdr:sp macro="" textlink="">
      <xdr:nvSpPr>
        <xdr:cNvPr id="316" name="補助費等該当値テキスト"/>
        <xdr:cNvSpPr txBox="1"/>
      </xdr:nvSpPr>
      <xdr:spPr>
        <a:xfrm>
          <a:off x="10528300" y="6471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69215</xdr:rowOff>
    </xdr:from>
    <xdr:to xmlns:xdr="http://schemas.openxmlformats.org/drawingml/2006/spreadsheetDrawing">
      <xdr:col>50</xdr:col>
      <xdr:colOff>165100</xdr:colOff>
      <xdr:row>38</xdr:row>
      <xdr:rowOff>170815</xdr:rowOff>
    </xdr:to>
    <xdr:sp macro="" textlink="">
      <xdr:nvSpPr>
        <xdr:cNvPr id="317" name="楕円 316"/>
        <xdr:cNvSpPr/>
      </xdr:nvSpPr>
      <xdr:spPr>
        <a:xfrm>
          <a:off x="9588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161925</xdr:rowOff>
    </xdr:from>
    <xdr:ext cx="533400" cy="259080"/>
    <xdr:sp macro="" textlink="">
      <xdr:nvSpPr>
        <xdr:cNvPr id="318" name="テキスト ボックス 317"/>
        <xdr:cNvSpPr txBox="1"/>
      </xdr:nvSpPr>
      <xdr:spPr>
        <a:xfrm>
          <a:off x="9371965" y="6677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77470</xdr:rowOff>
    </xdr:from>
    <xdr:to xmlns:xdr="http://schemas.openxmlformats.org/drawingml/2006/spreadsheetDrawing">
      <xdr:col>46</xdr:col>
      <xdr:colOff>38100</xdr:colOff>
      <xdr:row>37</xdr:row>
      <xdr:rowOff>7620</xdr:rowOff>
    </xdr:to>
    <xdr:sp macro="" textlink="">
      <xdr:nvSpPr>
        <xdr:cNvPr id="319" name="楕円 318"/>
        <xdr:cNvSpPr/>
      </xdr:nvSpPr>
      <xdr:spPr>
        <a:xfrm>
          <a:off x="869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170180</xdr:rowOff>
    </xdr:from>
    <xdr:ext cx="597535" cy="259080"/>
    <xdr:sp macro="" textlink="">
      <xdr:nvSpPr>
        <xdr:cNvPr id="320" name="テキスト ボックス 319"/>
        <xdr:cNvSpPr txBox="1"/>
      </xdr:nvSpPr>
      <xdr:spPr>
        <a:xfrm>
          <a:off x="8450580" y="6342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111760</xdr:rowOff>
    </xdr:from>
    <xdr:to xmlns:xdr="http://schemas.openxmlformats.org/drawingml/2006/spreadsheetDrawing">
      <xdr:col>41</xdr:col>
      <xdr:colOff>101600</xdr:colOff>
      <xdr:row>39</xdr:row>
      <xdr:rowOff>41910</xdr:rowOff>
    </xdr:to>
    <xdr:sp macro="" textlink="">
      <xdr:nvSpPr>
        <xdr:cNvPr id="321" name="楕円 320"/>
        <xdr:cNvSpPr/>
      </xdr:nvSpPr>
      <xdr:spPr>
        <a:xfrm>
          <a:off x="781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33020</xdr:rowOff>
    </xdr:from>
    <xdr:ext cx="533400" cy="259080"/>
    <xdr:sp macro="" textlink="">
      <xdr:nvSpPr>
        <xdr:cNvPr id="322" name="テキスト ボックス 321"/>
        <xdr:cNvSpPr txBox="1"/>
      </xdr:nvSpPr>
      <xdr:spPr>
        <a:xfrm>
          <a:off x="7593965" y="671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114935</xdr:rowOff>
    </xdr:from>
    <xdr:to xmlns:xdr="http://schemas.openxmlformats.org/drawingml/2006/spreadsheetDrawing">
      <xdr:col>36</xdr:col>
      <xdr:colOff>165100</xdr:colOff>
      <xdr:row>39</xdr:row>
      <xdr:rowOff>45085</xdr:rowOff>
    </xdr:to>
    <xdr:sp macro="" textlink="">
      <xdr:nvSpPr>
        <xdr:cNvPr id="323" name="楕円 322"/>
        <xdr:cNvSpPr/>
      </xdr:nvSpPr>
      <xdr:spPr>
        <a:xfrm>
          <a:off x="6921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36195</xdr:rowOff>
    </xdr:from>
    <xdr:ext cx="533400" cy="259080"/>
    <xdr:sp macro="" textlink="">
      <xdr:nvSpPr>
        <xdr:cNvPr id="324" name="テキスト ボックス 323"/>
        <xdr:cNvSpPr txBox="1"/>
      </xdr:nvSpPr>
      <xdr:spPr>
        <a:xfrm>
          <a:off x="6704965" y="6722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3" name="テキスト ボックス 33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6" name="テキスト ボックス 335"/>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360" cy="257810"/>
    <xdr:sp macro="" textlink="">
      <xdr:nvSpPr>
        <xdr:cNvPr id="338" name="テキスト ボックス 337"/>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360" cy="259080"/>
    <xdr:sp macro="" textlink="">
      <xdr:nvSpPr>
        <xdr:cNvPr id="340" name="テキスト ボックス 339"/>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57810"/>
    <xdr:sp macro="" textlink="">
      <xdr:nvSpPr>
        <xdr:cNvPr id="342" name="テキスト ボックス 341"/>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4" name="テキスト ボックス 343"/>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6" name="テキスト ボックス 345"/>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8" name="テキスト ボックス 347"/>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149860</xdr:rowOff>
    </xdr:from>
    <xdr:to xmlns:xdr="http://schemas.openxmlformats.org/drawingml/2006/spreadsheetDrawing">
      <xdr:col>54</xdr:col>
      <xdr:colOff>189865</xdr:colOff>
      <xdr:row>59</xdr:row>
      <xdr:rowOff>36830</xdr:rowOff>
    </xdr:to>
    <xdr:cxnSp macro="">
      <xdr:nvCxnSpPr>
        <xdr:cNvPr id="350" name="直線コネクタ 349"/>
        <xdr:cNvCxnSpPr/>
      </xdr:nvCxnSpPr>
      <xdr:spPr>
        <a:xfrm flipV="1">
          <a:off x="10475595" y="872236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534670" cy="257810"/>
    <xdr:sp macro="" textlink="">
      <xdr:nvSpPr>
        <xdr:cNvPr id="351" name="普通建設事業費最小値テキスト"/>
        <xdr:cNvSpPr txBox="1"/>
      </xdr:nvSpPr>
      <xdr:spPr>
        <a:xfrm>
          <a:off x="10528300" y="101561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52" name="直線コネクタ 351"/>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96520</xdr:rowOff>
    </xdr:from>
    <xdr:ext cx="598805" cy="259080"/>
    <xdr:sp macro="" textlink="">
      <xdr:nvSpPr>
        <xdr:cNvPr id="353" name="普通建設事業費最大値テキスト"/>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149860</xdr:rowOff>
    </xdr:from>
    <xdr:to xmlns:xdr="http://schemas.openxmlformats.org/drawingml/2006/spreadsheetDrawing">
      <xdr:col>55</xdr:col>
      <xdr:colOff>88900</xdr:colOff>
      <xdr:row>50</xdr:row>
      <xdr:rowOff>149860</xdr:rowOff>
    </xdr:to>
    <xdr:cxnSp macro="">
      <xdr:nvCxnSpPr>
        <xdr:cNvPr id="354" name="直線コネクタ 353"/>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53340</xdr:rowOff>
    </xdr:from>
    <xdr:to xmlns:xdr="http://schemas.openxmlformats.org/drawingml/2006/spreadsheetDrawing">
      <xdr:col>55</xdr:col>
      <xdr:colOff>0</xdr:colOff>
      <xdr:row>58</xdr:row>
      <xdr:rowOff>24765</xdr:rowOff>
    </xdr:to>
    <xdr:cxnSp macro="">
      <xdr:nvCxnSpPr>
        <xdr:cNvPr id="355" name="直線コネクタ 354"/>
        <xdr:cNvCxnSpPr/>
      </xdr:nvCxnSpPr>
      <xdr:spPr>
        <a:xfrm>
          <a:off x="9639300" y="9825990"/>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133985</xdr:rowOff>
    </xdr:from>
    <xdr:ext cx="534670" cy="257810"/>
    <xdr:sp macro="" textlink="">
      <xdr:nvSpPr>
        <xdr:cNvPr id="356" name="普通建設事業費平均値テキスト"/>
        <xdr:cNvSpPr txBox="1"/>
      </xdr:nvSpPr>
      <xdr:spPr>
        <a:xfrm>
          <a:off x="10528300" y="97351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57" name="フローチャート: 判断 356"/>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33020</xdr:rowOff>
    </xdr:from>
    <xdr:to xmlns:xdr="http://schemas.openxmlformats.org/drawingml/2006/spreadsheetDrawing">
      <xdr:col>50</xdr:col>
      <xdr:colOff>114300</xdr:colOff>
      <xdr:row>57</xdr:row>
      <xdr:rowOff>53340</xdr:rowOff>
    </xdr:to>
    <xdr:cxnSp macro="">
      <xdr:nvCxnSpPr>
        <xdr:cNvPr id="358" name="直線コネクタ 357"/>
        <xdr:cNvCxnSpPr/>
      </xdr:nvCxnSpPr>
      <xdr:spPr>
        <a:xfrm>
          <a:off x="8750300" y="98056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76200</xdr:rowOff>
    </xdr:from>
    <xdr:to xmlns:xdr="http://schemas.openxmlformats.org/drawingml/2006/spreadsheetDrawing">
      <xdr:col>50</xdr:col>
      <xdr:colOff>165100</xdr:colOff>
      <xdr:row>58</xdr:row>
      <xdr:rowOff>6350</xdr:rowOff>
    </xdr:to>
    <xdr:sp macro="" textlink="">
      <xdr:nvSpPr>
        <xdr:cNvPr id="359" name="フローチャート: 判断 358"/>
        <xdr:cNvSpPr/>
      </xdr:nvSpPr>
      <xdr:spPr>
        <a:xfrm>
          <a:off x="9588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168910</xdr:rowOff>
    </xdr:from>
    <xdr:ext cx="533400" cy="257810"/>
    <xdr:sp macro="" textlink="">
      <xdr:nvSpPr>
        <xdr:cNvPr id="360" name="テキスト ボックス 359"/>
        <xdr:cNvSpPr txBox="1"/>
      </xdr:nvSpPr>
      <xdr:spPr>
        <a:xfrm>
          <a:off x="9371965" y="9941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33020</xdr:rowOff>
    </xdr:from>
    <xdr:to xmlns:xdr="http://schemas.openxmlformats.org/drawingml/2006/spreadsheetDrawing">
      <xdr:col>45</xdr:col>
      <xdr:colOff>177800</xdr:colOff>
      <xdr:row>58</xdr:row>
      <xdr:rowOff>37465</xdr:rowOff>
    </xdr:to>
    <xdr:cxnSp macro="">
      <xdr:nvCxnSpPr>
        <xdr:cNvPr id="361" name="直線コネクタ 360"/>
        <xdr:cNvCxnSpPr/>
      </xdr:nvCxnSpPr>
      <xdr:spPr>
        <a:xfrm flipV="1">
          <a:off x="7861300" y="9805670"/>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88265</xdr:rowOff>
    </xdr:from>
    <xdr:to xmlns:xdr="http://schemas.openxmlformats.org/drawingml/2006/spreadsheetDrawing">
      <xdr:col>46</xdr:col>
      <xdr:colOff>38100</xdr:colOff>
      <xdr:row>58</xdr:row>
      <xdr:rowOff>18415</xdr:rowOff>
    </xdr:to>
    <xdr:sp macro="" textlink="">
      <xdr:nvSpPr>
        <xdr:cNvPr id="362" name="フローチャート: 判断 361"/>
        <xdr:cNvSpPr/>
      </xdr:nvSpPr>
      <xdr:spPr>
        <a:xfrm>
          <a:off x="869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9525</xdr:rowOff>
    </xdr:from>
    <xdr:ext cx="533400" cy="257810"/>
    <xdr:sp macro="" textlink="">
      <xdr:nvSpPr>
        <xdr:cNvPr id="363" name="テキスト ボックス 362"/>
        <xdr:cNvSpPr txBox="1"/>
      </xdr:nvSpPr>
      <xdr:spPr>
        <a:xfrm>
          <a:off x="8482965" y="9953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37465</xdr:rowOff>
    </xdr:from>
    <xdr:to xmlns:xdr="http://schemas.openxmlformats.org/drawingml/2006/spreadsheetDrawing">
      <xdr:col>41</xdr:col>
      <xdr:colOff>50800</xdr:colOff>
      <xdr:row>58</xdr:row>
      <xdr:rowOff>76200</xdr:rowOff>
    </xdr:to>
    <xdr:cxnSp macro="">
      <xdr:nvCxnSpPr>
        <xdr:cNvPr id="364" name="直線コネクタ 363"/>
        <xdr:cNvCxnSpPr/>
      </xdr:nvCxnSpPr>
      <xdr:spPr>
        <a:xfrm flipV="1">
          <a:off x="6972300" y="99815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30480</xdr:rowOff>
    </xdr:from>
    <xdr:ext cx="533400" cy="257810"/>
    <xdr:sp macro="" textlink="">
      <xdr:nvSpPr>
        <xdr:cNvPr id="366" name="テキスト ボックス 365"/>
        <xdr:cNvSpPr txBox="1"/>
      </xdr:nvSpPr>
      <xdr:spPr>
        <a:xfrm>
          <a:off x="7593965" y="9631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113030</xdr:rowOff>
    </xdr:from>
    <xdr:to xmlns:xdr="http://schemas.openxmlformats.org/drawingml/2006/spreadsheetDrawing">
      <xdr:col>36</xdr:col>
      <xdr:colOff>165100</xdr:colOff>
      <xdr:row>58</xdr:row>
      <xdr:rowOff>43180</xdr:rowOff>
    </xdr:to>
    <xdr:sp macro="" textlink="">
      <xdr:nvSpPr>
        <xdr:cNvPr id="367" name="フローチャート: 判断 366"/>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59690</xdr:rowOff>
    </xdr:from>
    <xdr:ext cx="533400" cy="259080"/>
    <xdr:sp macro="" textlink="">
      <xdr:nvSpPr>
        <xdr:cNvPr id="368" name="テキスト ボックス 367"/>
        <xdr:cNvSpPr txBox="1"/>
      </xdr:nvSpPr>
      <xdr:spPr>
        <a:xfrm>
          <a:off x="6704965" y="9660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145415</xdr:rowOff>
    </xdr:from>
    <xdr:to xmlns:xdr="http://schemas.openxmlformats.org/drawingml/2006/spreadsheetDrawing">
      <xdr:col>55</xdr:col>
      <xdr:colOff>50800</xdr:colOff>
      <xdr:row>58</xdr:row>
      <xdr:rowOff>75565</xdr:rowOff>
    </xdr:to>
    <xdr:sp macro="" textlink="">
      <xdr:nvSpPr>
        <xdr:cNvPr id="374" name="楕円 373"/>
        <xdr:cNvSpPr/>
      </xdr:nvSpPr>
      <xdr:spPr>
        <a:xfrm>
          <a:off x="10426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123825</xdr:rowOff>
    </xdr:from>
    <xdr:ext cx="534670" cy="257810"/>
    <xdr:sp macro="" textlink="">
      <xdr:nvSpPr>
        <xdr:cNvPr id="375" name="普通建設事業費該当値テキスト"/>
        <xdr:cNvSpPr txBox="1"/>
      </xdr:nvSpPr>
      <xdr:spPr>
        <a:xfrm>
          <a:off x="10528300" y="98964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2540</xdr:rowOff>
    </xdr:from>
    <xdr:to xmlns:xdr="http://schemas.openxmlformats.org/drawingml/2006/spreadsheetDrawing">
      <xdr:col>50</xdr:col>
      <xdr:colOff>165100</xdr:colOff>
      <xdr:row>57</xdr:row>
      <xdr:rowOff>104140</xdr:rowOff>
    </xdr:to>
    <xdr:sp macro="" textlink="">
      <xdr:nvSpPr>
        <xdr:cNvPr id="376" name="楕円 375"/>
        <xdr:cNvSpPr/>
      </xdr:nvSpPr>
      <xdr:spPr>
        <a:xfrm>
          <a:off x="9588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120650</xdr:rowOff>
    </xdr:from>
    <xdr:ext cx="597535" cy="257810"/>
    <xdr:sp macro="" textlink="">
      <xdr:nvSpPr>
        <xdr:cNvPr id="377" name="テキスト ボックス 376"/>
        <xdr:cNvSpPr txBox="1"/>
      </xdr:nvSpPr>
      <xdr:spPr>
        <a:xfrm>
          <a:off x="9339580" y="95504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153670</xdr:rowOff>
    </xdr:from>
    <xdr:to xmlns:xdr="http://schemas.openxmlformats.org/drawingml/2006/spreadsheetDrawing">
      <xdr:col>46</xdr:col>
      <xdr:colOff>38100</xdr:colOff>
      <xdr:row>57</xdr:row>
      <xdr:rowOff>83820</xdr:rowOff>
    </xdr:to>
    <xdr:sp macro="" textlink="">
      <xdr:nvSpPr>
        <xdr:cNvPr id="378" name="楕円 377"/>
        <xdr:cNvSpPr/>
      </xdr:nvSpPr>
      <xdr:spPr>
        <a:xfrm>
          <a:off x="8699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100330</xdr:rowOff>
    </xdr:from>
    <xdr:ext cx="597535" cy="257810"/>
    <xdr:sp macro="" textlink="">
      <xdr:nvSpPr>
        <xdr:cNvPr id="379" name="テキスト ボックス 378"/>
        <xdr:cNvSpPr txBox="1"/>
      </xdr:nvSpPr>
      <xdr:spPr>
        <a:xfrm>
          <a:off x="8450580" y="95300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158115</xdr:rowOff>
    </xdr:from>
    <xdr:to xmlns:xdr="http://schemas.openxmlformats.org/drawingml/2006/spreadsheetDrawing">
      <xdr:col>41</xdr:col>
      <xdr:colOff>101600</xdr:colOff>
      <xdr:row>58</xdr:row>
      <xdr:rowOff>88265</xdr:rowOff>
    </xdr:to>
    <xdr:sp macro="" textlink="">
      <xdr:nvSpPr>
        <xdr:cNvPr id="380" name="楕円 379"/>
        <xdr:cNvSpPr/>
      </xdr:nvSpPr>
      <xdr:spPr>
        <a:xfrm>
          <a:off x="7810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80010</xdr:rowOff>
    </xdr:from>
    <xdr:ext cx="533400" cy="259080"/>
    <xdr:sp macro="" textlink="">
      <xdr:nvSpPr>
        <xdr:cNvPr id="381" name="テキスト ボックス 380"/>
        <xdr:cNvSpPr txBox="1"/>
      </xdr:nvSpPr>
      <xdr:spPr>
        <a:xfrm>
          <a:off x="7593965" y="10024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25400</xdr:rowOff>
    </xdr:from>
    <xdr:to xmlns:xdr="http://schemas.openxmlformats.org/drawingml/2006/spreadsheetDrawing">
      <xdr:col>36</xdr:col>
      <xdr:colOff>165100</xdr:colOff>
      <xdr:row>58</xdr:row>
      <xdr:rowOff>127000</xdr:rowOff>
    </xdr:to>
    <xdr:sp macro="" textlink="">
      <xdr:nvSpPr>
        <xdr:cNvPr id="382" name="楕円 381"/>
        <xdr:cNvSpPr/>
      </xdr:nvSpPr>
      <xdr:spPr>
        <a:xfrm>
          <a:off x="692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118110</xdr:rowOff>
    </xdr:from>
    <xdr:ext cx="533400" cy="259080"/>
    <xdr:sp macro="" textlink="">
      <xdr:nvSpPr>
        <xdr:cNvPr id="383" name="テキスト ボックス 382"/>
        <xdr:cNvSpPr txBox="1"/>
      </xdr:nvSpPr>
      <xdr:spPr>
        <a:xfrm>
          <a:off x="6704965" y="10062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2" name="テキスト ボックス 391"/>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95" name="テキスト ボックス 394"/>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99" name="テキスト ボックス 398"/>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403" name="テキスト ボックス 402"/>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5" name="テキスト ボックス 404"/>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89535</xdr:rowOff>
    </xdr:from>
    <xdr:to xmlns:xdr="http://schemas.openxmlformats.org/drawingml/2006/spreadsheetDrawing">
      <xdr:col>54</xdr:col>
      <xdr:colOff>189865</xdr:colOff>
      <xdr:row>79</xdr:row>
      <xdr:rowOff>44450</xdr:rowOff>
    </xdr:to>
    <xdr:cxnSp macro="">
      <xdr:nvCxnSpPr>
        <xdr:cNvPr id="407" name="直線コネクタ 406"/>
        <xdr:cNvCxnSpPr/>
      </xdr:nvCxnSpPr>
      <xdr:spPr>
        <a:xfrm flipV="1">
          <a:off x="10475595" y="120910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410"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411" name="直線コネクタ 410"/>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104140</xdr:rowOff>
    </xdr:from>
    <xdr:to xmlns:xdr="http://schemas.openxmlformats.org/drawingml/2006/spreadsheetDrawing">
      <xdr:col>55</xdr:col>
      <xdr:colOff>0</xdr:colOff>
      <xdr:row>77</xdr:row>
      <xdr:rowOff>163830</xdr:rowOff>
    </xdr:to>
    <xdr:cxnSp macro="">
      <xdr:nvCxnSpPr>
        <xdr:cNvPr id="412" name="直線コネクタ 411"/>
        <xdr:cNvCxnSpPr/>
      </xdr:nvCxnSpPr>
      <xdr:spPr>
        <a:xfrm>
          <a:off x="9639300" y="12791440"/>
          <a:ext cx="838200" cy="574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9080"/>
    <xdr:sp macro="" textlink="">
      <xdr:nvSpPr>
        <xdr:cNvPr id="41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414" name="フローチャート: 判断 41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104140</xdr:rowOff>
    </xdr:from>
    <xdr:to xmlns:xdr="http://schemas.openxmlformats.org/drawingml/2006/spreadsheetDrawing">
      <xdr:col>50</xdr:col>
      <xdr:colOff>114300</xdr:colOff>
      <xdr:row>75</xdr:row>
      <xdr:rowOff>133350</xdr:rowOff>
    </xdr:to>
    <xdr:cxnSp macro="">
      <xdr:nvCxnSpPr>
        <xdr:cNvPr id="415" name="直線コネクタ 414"/>
        <xdr:cNvCxnSpPr/>
      </xdr:nvCxnSpPr>
      <xdr:spPr>
        <a:xfrm flipV="1">
          <a:off x="8750300" y="1279144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16" name="フローチャート: 判断 415"/>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116205</xdr:rowOff>
    </xdr:from>
    <xdr:ext cx="533400" cy="259080"/>
    <xdr:sp macro="" textlink="">
      <xdr:nvSpPr>
        <xdr:cNvPr id="417" name="テキスト ボックス 416"/>
        <xdr:cNvSpPr txBox="1"/>
      </xdr:nvSpPr>
      <xdr:spPr>
        <a:xfrm>
          <a:off x="9371965" y="13317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133350</xdr:rowOff>
    </xdr:from>
    <xdr:to xmlns:xdr="http://schemas.openxmlformats.org/drawingml/2006/spreadsheetDrawing">
      <xdr:col>45</xdr:col>
      <xdr:colOff>177800</xdr:colOff>
      <xdr:row>76</xdr:row>
      <xdr:rowOff>81280</xdr:rowOff>
    </xdr:to>
    <xdr:cxnSp macro="">
      <xdr:nvCxnSpPr>
        <xdr:cNvPr id="418" name="直線コネクタ 417"/>
        <xdr:cNvCxnSpPr/>
      </xdr:nvCxnSpPr>
      <xdr:spPr>
        <a:xfrm flipV="1">
          <a:off x="7861300" y="1299210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19" name="フローチャート: 判断 418"/>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89535</xdr:rowOff>
    </xdr:from>
    <xdr:ext cx="533400" cy="257810"/>
    <xdr:sp macro="" textlink="">
      <xdr:nvSpPr>
        <xdr:cNvPr id="420" name="テキスト ボックス 419"/>
        <xdr:cNvSpPr txBox="1"/>
      </xdr:nvSpPr>
      <xdr:spPr>
        <a:xfrm>
          <a:off x="8482965" y="13291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81280</xdr:rowOff>
    </xdr:from>
    <xdr:to xmlns:xdr="http://schemas.openxmlformats.org/drawingml/2006/spreadsheetDrawing">
      <xdr:col>41</xdr:col>
      <xdr:colOff>50800</xdr:colOff>
      <xdr:row>77</xdr:row>
      <xdr:rowOff>102235</xdr:rowOff>
    </xdr:to>
    <xdr:cxnSp macro="">
      <xdr:nvCxnSpPr>
        <xdr:cNvPr id="421" name="直線コネクタ 420"/>
        <xdr:cNvCxnSpPr/>
      </xdr:nvCxnSpPr>
      <xdr:spPr>
        <a:xfrm flipV="1">
          <a:off x="6972300" y="1311148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107950</xdr:rowOff>
    </xdr:to>
    <xdr:sp macro="" textlink="">
      <xdr:nvSpPr>
        <xdr:cNvPr id="422" name="フローチャート: 判断 421"/>
        <xdr:cNvSpPr/>
      </xdr:nvSpPr>
      <xdr:spPr>
        <a:xfrm>
          <a:off x="7810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99060</xdr:rowOff>
    </xdr:from>
    <xdr:ext cx="533400" cy="257810"/>
    <xdr:sp macro="" textlink="">
      <xdr:nvSpPr>
        <xdr:cNvPr id="423" name="テキスト ボックス 422"/>
        <xdr:cNvSpPr txBox="1"/>
      </xdr:nvSpPr>
      <xdr:spPr>
        <a:xfrm>
          <a:off x="7593965" y="13300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24765</xdr:rowOff>
    </xdr:from>
    <xdr:to xmlns:xdr="http://schemas.openxmlformats.org/drawingml/2006/spreadsheetDrawing">
      <xdr:col>36</xdr:col>
      <xdr:colOff>165100</xdr:colOff>
      <xdr:row>77</xdr:row>
      <xdr:rowOff>126365</xdr:rowOff>
    </xdr:to>
    <xdr:sp macro="" textlink="">
      <xdr:nvSpPr>
        <xdr:cNvPr id="424" name="フローチャート: 判断 423"/>
        <xdr:cNvSpPr/>
      </xdr:nvSpPr>
      <xdr:spPr>
        <a:xfrm>
          <a:off x="6921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143510</xdr:rowOff>
    </xdr:from>
    <xdr:ext cx="533400" cy="257810"/>
    <xdr:sp macro="" textlink="">
      <xdr:nvSpPr>
        <xdr:cNvPr id="425" name="テキスト ボックス 424"/>
        <xdr:cNvSpPr txBox="1"/>
      </xdr:nvSpPr>
      <xdr:spPr>
        <a:xfrm>
          <a:off x="6704965" y="13002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113030</xdr:rowOff>
    </xdr:from>
    <xdr:to xmlns:xdr="http://schemas.openxmlformats.org/drawingml/2006/spreadsheetDrawing">
      <xdr:col>55</xdr:col>
      <xdr:colOff>50800</xdr:colOff>
      <xdr:row>78</xdr:row>
      <xdr:rowOff>43180</xdr:rowOff>
    </xdr:to>
    <xdr:sp macro="" textlink="">
      <xdr:nvSpPr>
        <xdr:cNvPr id="431" name="楕円 430"/>
        <xdr:cNvSpPr/>
      </xdr:nvSpPr>
      <xdr:spPr>
        <a:xfrm>
          <a:off x="10426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91440</xdr:rowOff>
    </xdr:from>
    <xdr:ext cx="534670" cy="259080"/>
    <xdr:sp macro="" textlink="">
      <xdr:nvSpPr>
        <xdr:cNvPr id="432" name="普通建設事業費 （ うち新規整備　）該当値テキスト"/>
        <xdr:cNvSpPr txBox="1"/>
      </xdr:nvSpPr>
      <xdr:spPr>
        <a:xfrm>
          <a:off x="10528300" y="13293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53340</xdr:rowOff>
    </xdr:from>
    <xdr:to xmlns:xdr="http://schemas.openxmlformats.org/drawingml/2006/spreadsheetDrawing">
      <xdr:col>50</xdr:col>
      <xdr:colOff>165100</xdr:colOff>
      <xdr:row>74</xdr:row>
      <xdr:rowOff>154940</xdr:rowOff>
    </xdr:to>
    <xdr:sp macro="" textlink="">
      <xdr:nvSpPr>
        <xdr:cNvPr id="433" name="楕円 432"/>
        <xdr:cNvSpPr/>
      </xdr:nvSpPr>
      <xdr:spPr>
        <a:xfrm>
          <a:off x="95885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171450</xdr:rowOff>
    </xdr:from>
    <xdr:ext cx="533400" cy="259080"/>
    <xdr:sp macro="" textlink="">
      <xdr:nvSpPr>
        <xdr:cNvPr id="434" name="テキスト ボックス 433"/>
        <xdr:cNvSpPr txBox="1"/>
      </xdr:nvSpPr>
      <xdr:spPr>
        <a:xfrm>
          <a:off x="9371965" y="12515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82550</xdr:rowOff>
    </xdr:from>
    <xdr:to xmlns:xdr="http://schemas.openxmlformats.org/drawingml/2006/spreadsheetDrawing">
      <xdr:col>46</xdr:col>
      <xdr:colOff>38100</xdr:colOff>
      <xdr:row>76</xdr:row>
      <xdr:rowOff>12700</xdr:rowOff>
    </xdr:to>
    <xdr:sp macro="" textlink="">
      <xdr:nvSpPr>
        <xdr:cNvPr id="435" name="楕円 434"/>
        <xdr:cNvSpPr/>
      </xdr:nvSpPr>
      <xdr:spPr>
        <a:xfrm>
          <a:off x="86995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29210</xdr:rowOff>
    </xdr:from>
    <xdr:ext cx="533400" cy="257810"/>
    <xdr:sp macro="" textlink="">
      <xdr:nvSpPr>
        <xdr:cNvPr id="436" name="テキスト ボックス 435"/>
        <xdr:cNvSpPr txBox="1"/>
      </xdr:nvSpPr>
      <xdr:spPr>
        <a:xfrm>
          <a:off x="8482965" y="12716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30480</xdr:rowOff>
    </xdr:from>
    <xdr:to xmlns:xdr="http://schemas.openxmlformats.org/drawingml/2006/spreadsheetDrawing">
      <xdr:col>41</xdr:col>
      <xdr:colOff>101600</xdr:colOff>
      <xdr:row>76</xdr:row>
      <xdr:rowOff>132080</xdr:rowOff>
    </xdr:to>
    <xdr:sp macro="" textlink="">
      <xdr:nvSpPr>
        <xdr:cNvPr id="437" name="楕円 436"/>
        <xdr:cNvSpPr/>
      </xdr:nvSpPr>
      <xdr:spPr>
        <a:xfrm>
          <a:off x="78105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148590</xdr:rowOff>
    </xdr:from>
    <xdr:ext cx="533400" cy="259080"/>
    <xdr:sp macro="" textlink="">
      <xdr:nvSpPr>
        <xdr:cNvPr id="438" name="テキスト ボックス 437"/>
        <xdr:cNvSpPr txBox="1"/>
      </xdr:nvSpPr>
      <xdr:spPr>
        <a:xfrm>
          <a:off x="7593965" y="12835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153035</xdr:rowOff>
    </xdr:to>
    <xdr:sp macro="" textlink="">
      <xdr:nvSpPr>
        <xdr:cNvPr id="439" name="楕円 438"/>
        <xdr:cNvSpPr/>
      </xdr:nvSpPr>
      <xdr:spPr>
        <a:xfrm>
          <a:off x="6921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144145</xdr:rowOff>
    </xdr:from>
    <xdr:ext cx="533400" cy="257810"/>
    <xdr:sp macro="" textlink="">
      <xdr:nvSpPr>
        <xdr:cNvPr id="440" name="テキスト ボックス 439"/>
        <xdr:cNvSpPr txBox="1"/>
      </xdr:nvSpPr>
      <xdr:spPr>
        <a:xfrm>
          <a:off x="6704965" y="13345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9" name="テキスト ボックス 44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52" name="テキスト ボックス 451"/>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810"/>
    <xdr:sp macro="" textlink="">
      <xdr:nvSpPr>
        <xdr:cNvPr id="454" name="テキスト ボックス 453"/>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56" name="テキスト ボックス 455"/>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810"/>
    <xdr:sp macro="" textlink="">
      <xdr:nvSpPr>
        <xdr:cNvPr id="458" name="テキスト ボックス 457"/>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60" name="テキスト ボックス 459"/>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62" name="テキスト ボックス 461"/>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4" name="テキスト ボックス 46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57785</xdr:rowOff>
    </xdr:from>
    <xdr:to xmlns:xdr="http://schemas.openxmlformats.org/drawingml/2006/spreadsheetDrawing">
      <xdr:col>54</xdr:col>
      <xdr:colOff>189865</xdr:colOff>
      <xdr:row>99</xdr:row>
      <xdr:rowOff>63500</xdr:rowOff>
    </xdr:to>
    <xdr:cxnSp macro="">
      <xdr:nvCxnSpPr>
        <xdr:cNvPr id="466" name="直線コネクタ 465"/>
        <xdr:cNvCxnSpPr/>
      </xdr:nvCxnSpPr>
      <xdr:spPr>
        <a:xfrm flipV="1">
          <a:off x="10475595" y="1565973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4670" cy="259080"/>
    <xdr:sp macro="" textlink="">
      <xdr:nvSpPr>
        <xdr:cNvPr id="467" name="普通建設事業費 （ うち更新整備　）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8805" cy="259080"/>
    <xdr:sp macro="" textlink="">
      <xdr:nvSpPr>
        <xdr:cNvPr id="469" name="普通建設事業費 （ うち更新整備　）最大値テキスト"/>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130175</xdr:rowOff>
    </xdr:from>
    <xdr:to xmlns:xdr="http://schemas.openxmlformats.org/drawingml/2006/spreadsheetDrawing">
      <xdr:col>55</xdr:col>
      <xdr:colOff>0</xdr:colOff>
      <xdr:row>98</xdr:row>
      <xdr:rowOff>132080</xdr:rowOff>
    </xdr:to>
    <xdr:cxnSp macro="">
      <xdr:nvCxnSpPr>
        <xdr:cNvPr id="471" name="直線コネクタ 470"/>
        <xdr:cNvCxnSpPr/>
      </xdr:nvCxnSpPr>
      <xdr:spPr>
        <a:xfrm>
          <a:off x="9639300" y="169322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71120</xdr:rowOff>
    </xdr:from>
    <xdr:ext cx="534670" cy="259080"/>
    <xdr:sp macro="" textlink="">
      <xdr:nvSpPr>
        <xdr:cNvPr id="472" name="普通建設事業費 （ うち更新整備　）平均値テキスト"/>
        <xdr:cNvSpPr txBox="1"/>
      </xdr:nvSpPr>
      <xdr:spPr>
        <a:xfrm>
          <a:off x="10528300" y="16701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90805</xdr:rowOff>
    </xdr:from>
    <xdr:to xmlns:xdr="http://schemas.openxmlformats.org/drawingml/2006/spreadsheetDrawing">
      <xdr:col>50</xdr:col>
      <xdr:colOff>114300</xdr:colOff>
      <xdr:row>98</xdr:row>
      <xdr:rowOff>130175</xdr:rowOff>
    </xdr:to>
    <xdr:cxnSp macro="">
      <xdr:nvCxnSpPr>
        <xdr:cNvPr id="474" name="直線コネクタ 473"/>
        <xdr:cNvCxnSpPr/>
      </xdr:nvCxnSpPr>
      <xdr:spPr>
        <a:xfrm>
          <a:off x="8750300" y="168929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157480</xdr:rowOff>
    </xdr:from>
    <xdr:ext cx="533400" cy="257810"/>
    <xdr:sp macro="" textlink="">
      <xdr:nvSpPr>
        <xdr:cNvPr id="476" name="テキスト ボックス 475"/>
        <xdr:cNvSpPr txBox="1"/>
      </xdr:nvSpPr>
      <xdr:spPr>
        <a:xfrm>
          <a:off x="9371965" y="16616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90805</xdr:rowOff>
    </xdr:from>
    <xdr:to xmlns:xdr="http://schemas.openxmlformats.org/drawingml/2006/spreadsheetDrawing">
      <xdr:col>45</xdr:col>
      <xdr:colOff>177800</xdr:colOff>
      <xdr:row>99</xdr:row>
      <xdr:rowOff>22860</xdr:rowOff>
    </xdr:to>
    <xdr:cxnSp macro="">
      <xdr:nvCxnSpPr>
        <xdr:cNvPr id="477" name="直線コネクタ 476"/>
        <xdr:cNvCxnSpPr/>
      </xdr:nvCxnSpPr>
      <xdr:spPr>
        <a:xfrm flipV="1">
          <a:off x="7861300" y="1689290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3400" cy="257810"/>
    <xdr:sp macro="" textlink="">
      <xdr:nvSpPr>
        <xdr:cNvPr id="479" name="テキスト ボックス 478"/>
        <xdr:cNvSpPr txBox="1"/>
      </xdr:nvSpPr>
      <xdr:spPr>
        <a:xfrm>
          <a:off x="8482965" y="16948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22860</xdr:rowOff>
    </xdr:from>
    <xdr:to xmlns:xdr="http://schemas.openxmlformats.org/drawingml/2006/spreadsheetDrawing">
      <xdr:col>41</xdr:col>
      <xdr:colOff>50800</xdr:colOff>
      <xdr:row>99</xdr:row>
      <xdr:rowOff>33655</xdr:rowOff>
    </xdr:to>
    <xdr:cxnSp macro="">
      <xdr:nvCxnSpPr>
        <xdr:cNvPr id="480" name="直線コネクタ 479"/>
        <xdr:cNvCxnSpPr/>
      </xdr:nvCxnSpPr>
      <xdr:spPr>
        <a:xfrm flipV="1">
          <a:off x="6972300" y="169964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166370</xdr:rowOff>
    </xdr:from>
    <xdr:ext cx="533400" cy="257810"/>
    <xdr:sp macro="" textlink="">
      <xdr:nvSpPr>
        <xdr:cNvPr id="482" name="テキスト ボックス 481"/>
        <xdr:cNvSpPr txBox="1"/>
      </xdr:nvSpPr>
      <xdr:spPr>
        <a:xfrm>
          <a:off x="7593965" y="16625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20955</xdr:rowOff>
    </xdr:from>
    <xdr:ext cx="533400" cy="257810"/>
    <xdr:sp macro="" textlink="">
      <xdr:nvSpPr>
        <xdr:cNvPr id="484" name="テキスト ボックス 483"/>
        <xdr:cNvSpPr txBox="1"/>
      </xdr:nvSpPr>
      <xdr:spPr>
        <a:xfrm>
          <a:off x="6704965" y="16651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80645</xdr:rowOff>
    </xdr:from>
    <xdr:to xmlns:xdr="http://schemas.openxmlformats.org/drawingml/2006/spreadsheetDrawing">
      <xdr:col>55</xdr:col>
      <xdr:colOff>50800</xdr:colOff>
      <xdr:row>99</xdr:row>
      <xdr:rowOff>10795</xdr:rowOff>
    </xdr:to>
    <xdr:sp macro="" textlink="">
      <xdr:nvSpPr>
        <xdr:cNvPr id="490" name="楕円 489"/>
        <xdr:cNvSpPr/>
      </xdr:nvSpPr>
      <xdr:spPr>
        <a:xfrm>
          <a:off x="104267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91" name="普通建設事業費 （ うち更新整備　）該当値テキスト"/>
        <xdr:cNvSpPr txBox="1"/>
      </xdr:nvSpPr>
      <xdr:spPr>
        <a:xfrm>
          <a:off x="10528300" y="16828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79375</xdr:rowOff>
    </xdr:from>
    <xdr:to xmlns:xdr="http://schemas.openxmlformats.org/drawingml/2006/spreadsheetDrawing">
      <xdr:col>50</xdr:col>
      <xdr:colOff>165100</xdr:colOff>
      <xdr:row>99</xdr:row>
      <xdr:rowOff>9525</xdr:rowOff>
    </xdr:to>
    <xdr:sp macro="" textlink="">
      <xdr:nvSpPr>
        <xdr:cNvPr id="492" name="楕円 491"/>
        <xdr:cNvSpPr/>
      </xdr:nvSpPr>
      <xdr:spPr>
        <a:xfrm>
          <a:off x="9588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635</xdr:rowOff>
    </xdr:from>
    <xdr:ext cx="533400" cy="259080"/>
    <xdr:sp macro="" textlink="">
      <xdr:nvSpPr>
        <xdr:cNvPr id="493" name="テキスト ボックス 492"/>
        <xdr:cNvSpPr txBox="1"/>
      </xdr:nvSpPr>
      <xdr:spPr>
        <a:xfrm>
          <a:off x="9371965" y="16974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40640</xdr:rowOff>
    </xdr:from>
    <xdr:to xmlns:xdr="http://schemas.openxmlformats.org/drawingml/2006/spreadsheetDrawing">
      <xdr:col>46</xdr:col>
      <xdr:colOff>38100</xdr:colOff>
      <xdr:row>98</xdr:row>
      <xdr:rowOff>141605</xdr:rowOff>
    </xdr:to>
    <xdr:sp macro="" textlink="">
      <xdr:nvSpPr>
        <xdr:cNvPr id="494" name="楕円 493"/>
        <xdr:cNvSpPr/>
      </xdr:nvSpPr>
      <xdr:spPr>
        <a:xfrm>
          <a:off x="8699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158115</xdr:rowOff>
    </xdr:from>
    <xdr:ext cx="533400" cy="257810"/>
    <xdr:sp macro="" textlink="">
      <xdr:nvSpPr>
        <xdr:cNvPr id="495" name="テキスト ボックス 494"/>
        <xdr:cNvSpPr txBox="1"/>
      </xdr:nvSpPr>
      <xdr:spPr>
        <a:xfrm>
          <a:off x="8482965" y="16617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143510</xdr:rowOff>
    </xdr:from>
    <xdr:to xmlns:xdr="http://schemas.openxmlformats.org/drawingml/2006/spreadsheetDrawing">
      <xdr:col>41</xdr:col>
      <xdr:colOff>101600</xdr:colOff>
      <xdr:row>99</xdr:row>
      <xdr:rowOff>73660</xdr:rowOff>
    </xdr:to>
    <xdr:sp macro="" textlink="">
      <xdr:nvSpPr>
        <xdr:cNvPr id="496" name="楕円 495"/>
        <xdr:cNvSpPr/>
      </xdr:nvSpPr>
      <xdr:spPr>
        <a:xfrm>
          <a:off x="7810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64770</xdr:rowOff>
    </xdr:from>
    <xdr:ext cx="533400" cy="257810"/>
    <xdr:sp macro="" textlink="">
      <xdr:nvSpPr>
        <xdr:cNvPr id="497" name="テキスト ボックス 496"/>
        <xdr:cNvSpPr txBox="1"/>
      </xdr:nvSpPr>
      <xdr:spPr>
        <a:xfrm>
          <a:off x="7593965" y="17038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154940</xdr:rowOff>
    </xdr:from>
    <xdr:to xmlns:xdr="http://schemas.openxmlformats.org/drawingml/2006/spreadsheetDrawing">
      <xdr:col>36</xdr:col>
      <xdr:colOff>165100</xdr:colOff>
      <xdr:row>99</xdr:row>
      <xdr:rowOff>84455</xdr:rowOff>
    </xdr:to>
    <xdr:sp macro="" textlink="">
      <xdr:nvSpPr>
        <xdr:cNvPr id="498" name="楕円 497"/>
        <xdr:cNvSpPr/>
      </xdr:nvSpPr>
      <xdr:spPr>
        <a:xfrm>
          <a:off x="6921500" y="1695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75565</xdr:rowOff>
    </xdr:from>
    <xdr:ext cx="533400" cy="257810"/>
    <xdr:sp macro="" textlink="">
      <xdr:nvSpPr>
        <xdr:cNvPr id="499" name="テキスト ボックス 498"/>
        <xdr:cNvSpPr txBox="1"/>
      </xdr:nvSpPr>
      <xdr:spPr>
        <a:xfrm>
          <a:off x="6704965" y="17049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8" name="テキスト ボックス 50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0" name="直線コネクタ 50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511" name="テキスト ボックス 510"/>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2" name="直線コネクタ 51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810"/>
    <xdr:sp macro="" textlink="">
      <xdr:nvSpPr>
        <xdr:cNvPr id="513" name="テキスト ボックス 512"/>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4" name="直線コネクタ 51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5" name="テキスト ボックス 51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6" name="直線コネクタ 51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810"/>
    <xdr:sp macro="" textlink="">
      <xdr:nvSpPr>
        <xdr:cNvPr id="517" name="テキスト ボックス 516"/>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8" name="直線コネクタ 51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9" name="テキスト ボックス 51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0" name="直線コネクタ 51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21" name="テキスト ボックス 520"/>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23" name="テキスト ボックス 522"/>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99060</xdr:rowOff>
    </xdr:to>
    <xdr:cxnSp macro="">
      <xdr:nvCxnSpPr>
        <xdr:cNvPr id="525" name="直線コネクタ 524"/>
        <xdr:cNvCxnSpPr/>
      </xdr:nvCxnSpPr>
      <xdr:spPr>
        <a:xfrm flipV="1">
          <a:off x="16317595" y="534543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7" name="直線コネクタ 52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148590</xdr:rowOff>
    </xdr:from>
    <xdr:ext cx="534670" cy="259080"/>
    <xdr:sp macro="" textlink="">
      <xdr:nvSpPr>
        <xdr:cNvPr id="528" name="災害復旧事業費最大値テキスト"/>
        <xdr:cNvSpPr txBox="1"/>
      </xdr:nvSpPr>
      <xdr:spPr>
        <a:xfrm>
          <a:off x="16370300" y="512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9" name="直線コネクタ 528"/>
        <xdr:cNvCxnSpPr/>
      </xdr:nvCxnSpPr>
      <xdr:spPr>
        <a:xfrm>
          <a:off x="16230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93980</xdr:rowOff>
    </xdr:from>
    <xdr:to xmlns:xdr="http://schemas.openxmlformats.org/drawingml/2006/spreadsheetDrawing">
      <xdr:col>85</xdr:col>
      <xdr:colOff>127000</xdr:colOff>
      <xdr:row>39</xdr:row>
      <xdr:rowOff>97790</xdr:rowOff>
    </xdr:to>
    <xdr:cxnSp macro="">
      <xdr:nvCxnSpPr>
        <xdr:cNvPr id="530" name="直線コネクタ 529"/>
        <xdr:cNvCxnSpPr/>
      </xdr:nvCxnSpPr>
      <xdr:spPr>
        <a:xfrm>
          <a:off x="15481300" y="67805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97790</xdr:rowOff>
    </xdr:from>
    <xdr:ext cx="469900" cy="257810"/>
    <xdr:sp macro="" textlink="">
      <xdr:nvSpPr>
        <xdr:cNvPr id="531" name="災害復旧事業費平均値テキスト"/>
        <xdr:cNvSpPr txBox="1"/>
      </xdr:nvSpPr>
      <xdr:spPr>
        <a:xfrm>
          <a:off x="16370300" y="6441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74930</xdr:rowOff>
    </xdr:from>
    <xdr:to xmlns:xdr="http://schemas.openxmlformats.org/drawingml/2006/spreadsheetDrawing">
      <xdr:col>85</xdr:col>
      <xdr:colOff>177800</xdr:colOff>
      <xdr:row>39</xdr:row>
      <xdr:rowOff>5080</xdr:rowOff>
    </xdr:to>
    <xdr:sp macro="" textlink="">
      <xdr:nvSpPr>
        <xdr:cNvPr id="532" name="フローチャート: 判断 531"/>
        <xdr:cNvSpPr/>
      </xdr:nvSpPr>
      <xdr:spPr>
        <a:xfrm>
          <a:off x="16268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86995</xdr:rowOff>
    </xdr:from>
    <xdr:to xmlns:xdr="http://schemas.openxmlformats.org/drawingml/2006/spreadsheetDrawing">
      <xdr:col>81</xdr:col>
      <xdr:colOff>50800</xdr:colOff>
      <xdr:row>39</xdr:row>
      <xdr:rowOff>93980</xdr:rowOff>
    </xdr:to>
    <xdr:cxnSp macro="">
      <xdr:nvCxnSpPr>
        <xdr:cNvPr id="533" name="直線コネクタ 532"/>
        <xdr:cNvCxnSpPr/>
      </xdr:nvCxnSpPr>
      <xdr:spPr>
        <a:xfrm>
          <a:off x="14592300" y="67735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55245</xdr:rowOff>
    </xdr:from>
    <xdr:to xmlns:xdr="http://schemas.openxmlformats.org/drawingml/2006/spreadsheetDrawing">
      <xdr:col>81</xdr:col>
      <xdr:colOff>101600</xdr:colOff>
      <xdr:row>38</xdr:row>
      <xdr:rowOff>156845</xdr:rowOff>
    </xdr:to>
    <xdr:sp macro="" textlink="">
      <xdr:nvSpPr>
        <xdr:cNvPr id="534" name="フローチャート: 判断 533"/>
        <xdr:cNvSpPr/>
      </xdr:nvSpPr>
      <xdr:spPr>
        <a:xfrm>
          <a:off x="1543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1905</xdr:rowOff>
    </xdr:from>
    <xdr:ext cx="533400" cy="259080"/>
    <xdr:sp macro="" textlink="">
      <xdr:nvSpPr>
        <xdr:cNvPr id="535" name="テキスト ボックス 534"/>
        <xdr:cNvSpPr txBox="1"/>
      </xdr:nvSpPr>
      <xdr:spPr>
        <a:xfrm>
          <a:off x="15213965" y="6345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86995</xdr:rowOff>
    </xdr:from>
    <xdr:to xmlns:xdr="http://schemas.openxmlformats.org/drawingml/2006/spreadsheetDrawing">
      <xdr:col>76</xdr:col>
      <xdr:colOff>114300</xdr:colOff>
      <xdr:row>39</xdr:row>
      <xdr:rowOff>95885</xdr:rowOff>
    </xdr:to>
    <xdr:cxnSp macro="">
      <xdr:nvCxnSpPr>
        <xdr:cNvPr id="536" name="直線コネクタ 535"/>
        <xdr:cNvCxnSpPr/>
      </xdr:nvCxnSpPr>
      <xdr:spPr>
        <a:xfrm flipV="1">
          <a:off x="13703300" y="67735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69215</xdr:rowOff>
    </xdr:from>
    <xdr:to xmlns:xdr="http://schemas.openxmlformats.org/drawingml/2006/spreadsheetDrawing">
      <xdr:col>76</xdr:col>
      <xdr:colOff>165100</xdr:colOff>
      <xdr:row>38</xdr:row>
      <xdr:rowOff>170815</xdr:rowOff>
    </xdr:to>
    <xdr:sp macro="" textlink="">
      <xdr:nvSpPr>
        <xdr:cNvPr id="537" name="フローチャート: 判断 536"/>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15875</xdr:rowOff>
    </xdr:from>
    <xdr:ext cx="468630" cy="259080"/>
    <xdr:sp macro="" textlink="">
      <xdr:nvSpPr>
        <xdr:cNvPr id="538" name="テキスト ボックス 537"/>
        <xdr:cNvSpPr txBox="1"/>
      </xdr:nvSpPr>
      <xdr:spPr>
        <a:xfrm>
          <a:off x="14357350" y="6359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72390</xdr:rowOff>
    </xdr:from>
    <xdr:to xmlns:xdr="http://schemas.openxmlformats.org/drawingml/2006/spreadsheetDrawing">
      <xdr:col>71</xdr:col>
      <xdr:colOff>177800</xdr:colOff>
      <xdr:row>39</xdr:row>
      <xdr:rowOff>95885</xdr:rowOff>
    </xdr:to>
    <xdr:cxnSp macro="">
      <xdr:nvCxnSpPr>
        <xdr:cNvPr id="539" name="直線コネクタ 538"/>
        <xdr:cNvCxnSpPr/>
      </xdr:nvCxnSpPr>
      <xdr:spPr>
        <a:xfrm>
          <a:off x="12814300" y="67589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54610</xdr:rowOff>
    </xdr:from>
    <xdr:to xmlns:xdr="http://schemas.openxmlformats.org/drawingml/2006/spreadsheetDrawing">
      <xdr:col>72</xdr:col>
      <xdr:colOff>38100</xdr:colOff>
      <xdr:row>38</xdr:row>
      <xdr:rowOff>156210</xdr:rowOff>
    </xdr:to>
    <xdr:sp macro="" textlink="">
      <xdr:nvSpPr>
        <xdr:cNvPr id="540" name="フローチャート: 判断 539"/>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1270</xdr:rowOff>
    </xdr:from>
    <xdr:ext cx="533400" cy="259080"/>
    <xdr:sp macro="" textlink="">
      <xdr:nvSpPr>
        <xdr:cNvPr id="541" name="テキスト ボックス 540"/>
        <xdr:cNvSpPr txBox="1"/>
      </xdr:nvSpPr>
      <xdr:spPr>
        <a:xfrm>
          <a:off x="13435965" y="634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70485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76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17780</xdr:rowOff>
    </xdr:from>
    <xdr:ext cx="468630" cy="257810"/>
    <xdr:sp macro="" textlink="">
      <xdr:nvSpPr>
        <xdr:cNvPr id="543" name="テキスト ボックス 542"/>
        <xdr:cNvSpPr txBox="1"/>
      </xdr:nvSpPr>
      <xdr:spPr>
        <a:xfrm>
          <a:off x="12579350" y="6361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46990</xdr:rowOff>
    </xdr:from>
    <xdr:to xmlns:xdr="http://schemas.openxmlformats.org/drawingml/2006/spreadsheetDrawing">
      <xdr:col>85</xdr:col>
      <xdr:colOff>177800</xdr:colOff>
      <xdr:row>39</xdr:row>
      <xdr:rowOff>148590</xdr:rowOff>
    </xdr:to>
    <xdr:sp macro="" textlink="">
      <xdr:nvSpPr>
        <xdr:cNvPr id="549" name="楕円 548"/>
        <xdr:cNvSpPr/>
      </xdr:nvSpPr>
      <xdr:spPr>
        <a:xfrm>
          <a:off x="162687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133350</xdr:rowOff>
    </xdr:from>
    <xdr:ext cx="313690" cy="257810"/>
    <xdr:sp macro="" textlink="">
      <xdr:nvSpPr>
        <xdr:cNvPr id="550" name="災害復旧事業費該当値テキスト"/>
        <xdr:cNvSpPr txBox="1"/>
      </xdr:nvSpPr>
      <xdr:spPr>
        <a:xfrm>
          <a:off x="16370300" y="664845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43180</xdr:rowOff>
    </xdr:from>
    <xdr:to xmlns:xdr="http://schemas.openxmlformats.org/drawingml/2006/spreadsheetDrawing">
      <xdr:col>81</xdr:col>
      <xdr:colOff>101600</xdr:colOff>
      <xdr:row>39</xdr:row>
      <xdr:rowOff>144780</xdr:rowOff>
    </xdr:to>
    <xdr:sp macro="" textlink="">
      <xdr:nvSpPr>
        <xdr:cNvPr id="551" name="楕円 550"/>
        <xdr:cNvSpPr/>
      </xdr:nvSpPr>
      <xdr:spPr>
        <a:xfrm>
          <a:off x="15430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135890</xdr:rowOff>
    </xdr:from>
    <xdr:ext cx="378460" cy="259080"/>
    <xdr:sp macro="" textlink="">
      <xdr:nvSpPr>
        <xdr:cNvPr id="552" name="テキスト ボックス 551"/>
        <xdr:cNvSpPr txBox="1"/>
      </xdr:nvSpPr>
      <xdr:spPr>
        <a:xfrm>
          <a:off x="15292070" y="6822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36195</xdr:rowOff>
    </xdr:from>
    <xdr:to xmlns:xdr="http://schemas.openxmlformats.org/drawingml/2006/spreadsheetDrawing">
      <xdr:col>76</xdr:col>
      <xdr:colOff>165100</xdr:colOff>
      <xdr:row>39</xdr:row>
      <xdr:rowOff>137795</xdr:rowOff>
    </xdr:to>
    <xdr:sp macro="" textlink="">
      <xdr:nvSpPr>
        <xdr:cNvPr id="553" name="楕円 552"/>
        <xdr:cNvSpPr/>
      </xdr:nvSpPr>
      <xdr:spPr>
        <a:xfrm>
          <a:off x="14541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128905</xdr:rowOff>
    </xdr:from>
    <xdr:ext cx="378460" cy="259080"/>
    <xdr:sp macro="" textlink="">
      <xdr:nvSpPr>
        <xdr:cNvPr id="554" name="テキスト ボックス 553"/>
        <xdr:cNvSpPr txBox="1"/>
      </xdr:nvSpPr>
      <xdr:spPr>
        <a:xfrm>
          <a:off x="14403070" y="6815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45085</xdr:rowOff>
    </xdr:from>
    <xdr:to xmlns:xdr="http://schemas.openxmlformats.org/drawingml/2006/spreadsheetDrawing">
      <xdr:col>72</xdr:col>
      <xdr:colOff>38100</xdr:colOff>
      <xdr:row>39</xdr:row>
      <xdr:rowOff>146685</xdr:rowOff>
    </xdr:to>
    <xdr:sp macro="" textlink="">
      <xdr:nvSpPr>
        <xdr:cNvPr id="555" name="楕円 554"/>
        <xdr:cNvSpPr/>
      </xdr:nvSpPr>
      <xdr:spPr>
        <a:xfrm>
          <a:off x="13652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137795</xdr:rowOff>
    </xdr:from>
    <xdr:ext cx="378460" cy="259080"/>
    <xdr:sp macro="" textlink="">
      <xdr:nvSpPr>
        <xdr:cNvPr id="556" name="テキスト ボックス 555"/>
        <xdr:cNvSpPr txBox="1"/>
      </xdr:nvSpPr>
      <xdr:spPr>
        <a:xfrm>
          <a:off x="13514070" y="6824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21590</xdr:rowOff>
    </xdr:from>
    <xdr:to xmlns:xdr="http://schemas.openxmlformats.org/drawingml/2006/spreadsheetDrawing">
      <xdr:col>67</xdr:col>
      <xdr:colOff>101600</xdr:colOff>
      <xdr:row>39</xdr:row>
      <xdr:rowOff>123190</xdr:rowOff>
    </xdr:to>
    <xdr:sp macro="" textlink="">
      <xdr:nvSpPr>
        <xdr:cNvPr id="557" name="楕円 556"/>
        <xdr:cNvSpPr/>
      </xdr:nvSpPr>
      <xdr:spPr>
        <a:xfrm>
          <a:off x="12763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114300</xdr:rowOff>
    </xdr:from>
    <xdr:ext cx="468630" cy="259080"/>
    <xdr:sp macro="" textlink="">
      <xdr:nvSpPr>
        <xdr:cNvPr id="558" name="テキスト ボックス 557"/>
        <xdr:cNvSpPr txBox="1"/>
      </xdr:nvSpPr>
      <xdr:spPr>
        <a:xfrm>
          <a:off x="12579350" y="6800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7" name="テキスト ボックス 56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9" name="直線コネクタ 56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7650" cy="259080"/>
    <xdr:sp macro="" textlink="">
      <xdr:nvSpPr>
        <xdr:cNvPr id="570" name="テキスト ボックス 569"/>
        <xdr:cNvSpPr txBox="1"/>
      </xdr:nvSpPr>
      <xdr:spPr>
        <a:xfrm>
          <a:off x="12197080" y="963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7650" cy="259080"/>
    <xdr:sp macro="" textlink="">
      <xdr:nvSpPr>
        <xdr:cNvPr id="572" name="テキスト ボックス 571"/>
        <xdr:cNvSpPr txBox="1"/>
      </xdr:nvSpPr>
      <xdr:spPr>
        <a:xfrm>
          <a:off x="12197080" y="887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74" name="テキスト ボックス 573"/>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76" name="直線コネクタ 575"/>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77"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8" name="直線コネクタ 577"/>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9"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80" name="直線コネクタ 57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81" name="直線コネクタ 580"/>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82"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84" name="直線コネクタ 583"/>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285" cy="259080"/>
    <xdr:sp macro="" textlink="">
      <xdr:nvSpPr>
        <xdr:cNvPr id="586" name="テキスト ボックス 585"/>
        <xdr:cNvSpPr txBox="1"/>
      </xdr:nvSpPr>
      <xdr:spPr>
        <a:xfrm>
          <a:off x="15356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87" name="直線コネクタ 586"/>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285" cy="259080"/>
    <xdr:sp macro="" textlink="">
      <xdr:nvSpPr>
        <xdr:cNvPr id="589" name="テキスト ボックス 588"/>
        <xdr:cNvSpPr txBox="1"/>
      </xdr:nvSpPr>
      <xdr:spPr>
        <a:xfrm>
          <a:off x="14467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90" name="直線コネクタ 589"/>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285" cy="259080"/>
    <xdr:sp macro="" textlink="">
      <xdr:nvSpPr>
        <xdr:cNvPr id="592" name="テキスト ボックス 591"/>
        <xdr:cNvSpPr txBox="1"/>
      </xdr:nvSpPr>
      <xdr:spPr>
        <a:xfrm>
          <a:off x="13578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8285" cy="257810"/>
    <xdr:sp macro="" textlink="">
      <xdr:nvSpPr>
        <xdr:cNvPr id="594" name="テキスト ボックス 593"/>
        <xdr:cNvSpPr txBox="1"/>
      </xdr:nvSpPr>
      <xdr:spPr>
        <a:xfrm>
          <a:off x="12689840" y="8741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601"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8285" cy="259080"/>
    <xdr:sp macro="" textlink="">
      <xdr:nvSpPr>
        <xdr:cNvPr id="603" name="テキスト ボックス 602"/>
        <xdr:cNvSpPr txBox="1"/>
      </xdr:nvSpPr>
      <xdr:spPr>
        <a:xfrm>
          <a:off x="15356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73660</xdr:rowOff>
    </xdr:from>
    <xdr:ext cx="248285" cy="259080"/>
    <xdr:sp macro="" textlink="">
      <xdr:nvSpPr>
        <xdr:cNvPr id="605" name="テキスト ボックス 604"/>
        <xdr:cNvSpPr txBox="1"/>
      </xdr:nvSpPr>
      <xdr:spPr>
        <a:xfrm>
          <a:off x="14467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73660</xdr:rowOff>
    </xdr:from>
    <xdr:ext cx="248285" cy="259080"/>
    <xdr:sp macro="" textlink="">
      <xdr:nvSpPr>
        <xdr:cNvPr id="607" name="テキスト ボックス 606"/>
        <xdr:cNvSpPr txBox="1"/>
      </xdr:nvSpPr>
      <xdr:spPr>
        <a:xfrm>
          <a:off x="13578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285" cy="259080"/>
    <xdr:sp macro="" textlink="">
      <xdr:nvSpPr>
        <xdr:cNvPr id="609" name="テキスト ボックス 608"/>
        <xdr:cNvSpPr txBox="1"/>
      </xdr:nvSpPr>
      <xdr:spPr>
        <a:xfrm>
          <a:off x="12689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8" name="テキスト ボックス 617"/>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21" name="テキスト ボックス 620"/>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360" cy="257810"/>
    <xdr:sp macro="" textlink="">
      <xdr:nvSpPr>
        <xdr:cNvPr id="623" name="テキスト ボックス 622"/>
        <xdr:cNvSpPr txBox="1"/>
      </xdr:nvSpPr>
      <xdr:spPr>
        <a:xfrm>
          <a:off x="11850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9080"/>
    <xdr:sp macro="" textlink="">
      <xdr:nvSpPr>
        <xdr:cNvPr id="625" name="テキスト ボックス 624"/>
        <xdr:cNvSpPr txBox="1"/>
      </xdr:nvSpPr>
      <xdr:spPr>
        <a:xfrm>
          <a:off x="11850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627" name="テキスト ボックス 626"/>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629" name="テキスト ボックス 628"/>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1" name="テキスト ボックス 630"/>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3" name="テキスト ボックス 632"/>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109220</xdr:rowOff>
    </xdr:from>
    <xdr:to xmlns:xdr="http://schemas.openxmlformats.org/drawingml/2006/spreadsheetDrawing">
      <xdr:col>85</xdr:col>
      <xdr:colOff>126365</xdr:colOff>
      <xdr:row>78</xdr:row>
      <xdr:rowOff>166370</xdr:rowOff>
    </xdr:to>
    <xdr:cxnSp macro="">
      <xdr:nvCxnSpPr>
        <xdr:cNvPr id="635" name="直線コネクタ 634"/>
        <xdr:cNvCxnSpPr/>
      </xdr:nvCxnSpPr>
      <xdr:spPr>
        <a:xfrm flipV="1">
          <a:off x="16317595" y="11939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170180</xdr:rowOff>
    </xdr:from>
    <xdr:ext cx="534670" cy="259080"/>
    <xdr:sp macro="" textlink="">
      <xdr:nvSpPr>
        <xdr:cNvPr id="636" name="公債費最小値テキスト"/>
        <xdr:cNvSpPr txBox="1"/>
      </xdr:nvSpPr>
      <xdr:spPr>
        <a:xfrm>
          <a:off x="16370300" y="1354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166370</xdr:rowOff>
    </xdr:from>
    <xdr:to xmlns:xdr="http://schemas.openxmlformats.org/drawingml/2006/spreadsheetDrawing">
      <xdr:col>86</xdr:col>
      <xdr:colOff>25400</xdr:colOff>
      <xdr:row>78</xdr:row>
      <xdr:rowOff>166370</xdr:rowOff>
    </xdr:to>
    <xdr:cxnSp macro="">
      <xdr:nvCxnSpPr>
        <xdr:cNvPr id="637" name="直線コネクタ 636"/>
        <xdr:cNvCxnSpPr/>
      </xdr:nvCxnSpPr>
      <xdr:spPr>
        <a:xfrm>
          <a:off x="16230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55880</xdr:rowOff>
    </xdr:from>
    <xdr:ext cx="598805" cy="259080"/>
    <xdr:sp macro="" textlink="">
      <xdr:nvSpPr>
        <xdr:cNvPr id="638" name="公債費最大値テキスト"/>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109220</xdr:rowOff>
    </xdr:from>
    <xdr:to xmlns:xdr="http://schemas.openxmlformats.org/drawingml/2006/spreadsheetDrawing">
      <xdr:col>86</xdr:col>
      <xdr:colOff>25400</xdr:colOff>
      <xdr:row>69</xdr:row>
      <xdr:rowOff>109220</xdr:rowOff>
    </xdr:to>
    <xdr:cxnSp macro="">
      <xdr:nvCxnSpPr>
        <xdr:cNvPr id="639" name="直線コネクタ 638"/>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127000</xdr:rowOff>
    </xdr:from>
    <xdr:to xmlns:xdr="http://schemas.openxmlformats.org/drawingml/2006/spreadsheetDrawing">
      <xdr:col>85</xdr:col>
      <xdr:colOff>127000</xdr:colOff>
      <xdr:row>78</xdr:row>
      <xdr:rowOff>132080</xdr:rowOff>
    </xdr:to>
    <xdr:cxnSp macro="">
      <xdr:nvCxnSpPr>
        <xdr:cNvPr id="640" name="直線コネクタ 639"/>
        <xdr:cNvCxnSpPr/>
      </xdr:nvCxnSpPr>
      <xdr:spPr>
        <a:xfrm flipV="1">
          <a:off x="15481300" y="135001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160655</xdr:rowOff>
    </xdr:from>
    <xdr:ext cx="534670" cy="259080"/>
    <xdr:sp macro="" textlink="">
      <xdr:nvSpPr>
        <xdr:cNvPr id="641" name="公債費平均値テキスト"/>
        <xdr:cNvSpPr txBox="1"/>
      </xdr:nvSpPr>
      <xdr:spPr>
        <a:xfrm>
          <a:off x="16370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137795</xdr:rowOff>
    </xdr:from>
    <xdr:to xmlns:xdr="http://schemas.openxmlformats.org/drawingml/2006/spreadsheetDrawing">
      <xdr:col>85</xdr:col>
      <xdr:colOff>177800</xdr:colOff>
      <xdr:row>78</xdr:row>
      <xdr:rowOff>67945</xdr:rowOff>
    </xdr:to>
    <xdr:sp macro="" textlink="">
      <xdr:nvSpPr>
        <xdr:cNvPr id="642" name="フローチャート: 判断 641"/>
        <xdr:cNvSpPr/>
      </xdr:nvSpPr>
      <xdr:spPr>
        <a:xfrm>
          <a:off x="16268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130175</xdr:rowOff>
    </xdr:from>
    <xdr:to xmlns:xdr="http://schemas.openxmlformats.org/drawingml/2006/spreadsheetDrawing">
      <xdr:col>81</xdr:col>
      <xdr:colOff>50800</xdr:colOff>
      <xdr:row>78</xdr:row>
      <xdr:rowOff>132080</xdr:rowOff>
    </xdr:to>
    <xdr:cxnSp macro="">
      <xdr:nvCxnSpPr>
        <xdr:cNvPr id="643" name="直線コネクタ 642"/>
        <xdr:cNvCxnSpPr/>
      </xdr:nvCxnSpPr>
      <xdr:spPr>
        <a:xfrm>
          <a:off x="14592300" y="135032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146050</xdr:rowOff>
    </xdr:from>
    <xdr:to xmlns:xdr="http://schemas.openxmlformats.org/drawingml/2006/spreadsheetDrawing">
      <xdr:col>81</xdr:col>
      <xdr:colOff>101600</xdr:colOff>
      <xdr:row>78</xdr:row>
      <xdr:rowOff>76200</xdr:rowOff>
    </xdr:to>
    <xdr:sp macro="" textlink="">
      <xdr:nvSpPr>
        <xdr:cNvPr id="644" name="フローチャート: 判断 643"/>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92710</xdr:rowOff>
    </xdr:from>
    <xdr:ext cx="533400" cy="259080"/>
    <xdr:sp macro="" textlink="">
      <xdr:nvSpPr>
        <xdr:cNvPr id="645" name="テキスト ボックス 644"/>
        <xdr:cNvSpPr txBox="1"/>
      </xdr:nvSpPr>
      <xdr:spPr>
        <a:xfrm>
          <a:off x="15213965" y="13122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130175</xdr:rowOff>
    </xdr:from>
    <xdr:to xmlns:xdr="http://schemas.openxmlformats.org/drawingml/2006/spreadsheetDrawing">
      <xdr:col>76</xdr:col>
      <xdr:colOff>114300</xdr:colOff>
      <xdr:row>78</xdr:row>
      <xdr:rowOff>141605</xdr:rowOff>
    </xdr:to>
    <xdr:cxnSp macro="">
      <xdr:nvCxnSpPr>
        <xdr:cNvPr id="646" name="直線コネクタ 645"/>
        <xdr:cNvCxnSpPr/>
      </xdr:nvCxnSpPr>
      <xdr:spPr>
        <a:xfrm flipV="1">
          <a:off x="13703300" y="135032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160655</xdr:rowOff>
    </xdr:from>
    <xdr:to xmlns:xdr="http://schemas.openxmlformats.org/drawingml/2006/spreadsheetDrawing">
      <xdr:col>76</xdr:col>
      <xdr:colOff>165100</xdr:colOff>
      <xdr:row>78</xdr:row>
      <xdr:rowOff>90805</xdr:rowOff>
    </xdr:to>
    <xdr:sp macro="" textlink="">
      <xdr:nvSpPr>
        <xdr:cNvPr id="647" name="フローチャート: 判断 646"/>
        <xdr:cNvSpPr/>
      </xdr:nvSpPr>
      <xdr:spPr>
        <a:xfrm>
          <a:off x="14541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107315</xdr:rowOff>
    </xdr:from>
    <xdr:ext cx="533400" cy="259080"/>
    <xdr:sp macro="" textlink="">
      <xdr:nvSpPr>
        <xdr:cNvPr id="648" name="テキスト ボックス 647"/>
        <xdr:cNvSpPr txBox="1"/>
      </xdr:nvSpPr>
      <xdr:spPr>
        <a:xfrm>
          <a:off x="14324965" y="13137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141605</xdr:rowOff>
    </xdr:from>
    <xdr:to xmlns:xdr="http://schemas.openxmlformats.org/drawingml/2006/spreadsheetDrawing">
      <xdr:col>71</xdr:col>
      <xdr:colOff>177800</xdr:colOff>
      <xdr:row>78</xdr:row>
      <xdr:rowOff>148590</xdr:rowOff>
    </xdr:to>
    <xdr:cxnSp macro="">
      <xdr:nvCxnSpPr>
        <xdr:cNvPr id="649" name="直線コネクタ 648"/>
        <xdr:cNvCxnSpPr/>
      </xdr:nvCxnSpPr>
      <xdr:spPr>
        <a:xfrm flipV="1">
          <a:off x="12814300" y="135147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165100</xdr:rowOff>
    </xdr:from>
    <xdr:to xmlns:xdr="http://schemas.openxmlformats.org/drawingml/2006/spreadsheetDrawing">
      <xdr:col>72</xdr:col>
      <xdr:colOff>38100</xdr:colOff>
      <xdr:row>78</xdr:row>
      <xdr:rowOff>95250</xdr:rowOff>
    </xdr:to>
    <xdr:sp macro="" textlink="">
      <xdr:nvSpPr>
        <xdr:cNvPr id="650" name="フローチャート: 判断 649"/>
        <xdr:cNvSpPr/>
      </xdr:nvSpPr>
      <xdr:spPr>
        <a:xfrm>
          <a:off x="1365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111760</xdr:rowOff>
    </xdr:from>
    <xdr:ext cx="533400" cy="257810"/>
    <xdr:sp macro="" textlink="">
      <xdr:nvSpPr>
        <xdr:cNvPr id="651" name="テキスト ボックス 650"/>
        <xdr:cNvSpPr txBox="1"/>
      </xdr:nvSpPr>
      <xdr:spPr>
        <a:xfrm>
          <a:off x="13435965" y="13141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163195</xdr:rowOff>
    </xdr:from>
    <xdr:to xmlns:xdr="http://schemas.openxmlformats.org/drawingml/2006/spreadsheetDrawing">
      <xdr:col>67</xdr:col>
      <xdr:colOff>101600</xdr:colOff>
      <xdr:row>78</xdr:row>
      <xdr:rowOff>93345</xdr:rowOff>
    </xdr:to>
    <xdr:sp macro="" textlink="">
      <xdr:nvSpPr>
        <xdr:cNvPr id="652" name="フローチャート: 判断 651"/>
        <xdr:cNvSpPr/>
      </xdr:nvSpPr>
      <xdr:spPr>
        <a:xfrm>
          <a:off x="12763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109855</xdr:rowOff>
    </xdr:from>
    <xdr:ext cx="533400" cy="257810"/>
    <xdr:sp macro="" textlink="">
      <xdr:nvSpPr>
        <xdr:cNvPr id="653" name="テキスト ボックス 652"/>
        <xdr:cNvSpPr txBox="1"/>
      </xdr:nvSpPr>
      <xdr:spPr>
        <a:xfrm>
          <a:off x="12546965" y="13140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76200</xdr:rowOff>
    </xdr:from>
    <xdr:to xmlns:xdr="http://schemas.openxmlformats.org/drawingml/2006/spreadsheetDrawing">
      <xdr:col>85</xdr:col>
      <xdr:colOff>177800</xdr:colOff>
      <xdr:row>79</xdr:row>
      <xdr:rowOff>6350</xdr:rowOff>
    </xdr:to>
    <xdr:sp macro="" textlink="">
      <xdr:nvSpPr>
        <xdr:cNvPr id="659" name="楕円 658"/>
        <xdr:cNvSpPr/>
      </xdr:nvSpPr>
      <xdr:spPr>
        <a:xfrm>
          <a:off x="162687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162560</xdr:rowOff>
    </xdr:from>
    <xdr:ext cx="534670" cy="259080"/>
    <xdr:sp macro="" textlink="">
      <xdr:nvSpPr>
        <xdr:cNvPr id="660" name="公債費該当値テキスト"/>
        <xdr:cNvSpPr txBox="1"/>
      </xdr:nvSpPr>
      <xdr:spPr>
        <a:xfrm>
          <a:off x="16370300" y="13364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80645</xdr:rowOff>
    </xdr:from>
    <xdr:to xmlns:xdr="http://schemas.openxmlformats.org/drawingml/2006/spreadsheetDrawing">
      <xdr:col>81</xdr:col>
      <xdr:colOff>101600</xdr:colOff>
      <xdr:row>79</xdr:row>
      <xdr:rowOff>10795</xdr:rowOff>
    </xdr:to>
    <xdr:sp macro="" textlink="">
      <xdr:nvSpPr>
        <xdr:cNvPr id="661" name="楕円 660"/>
        <xdr:cNvSpPr/>
      </xdr:nvSpPr>
      <xdr:spPr>
        <a:xfrm>
          <a:off x="15430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1905</xdr:rowOff>
    </xdr:from>
    <xdr:ext cx="533400" cy="259080"/>
    <xdr:sp macro="" textlink="">
      <xdr:nvSpPr>
        <xdr:cNvPr id="662" name="テキスト ボックス 661"/>
        <xdr:cNvSpPr txBox="1"/>
      </xdr:nvSpPr>
      <xdr:spPr>
        <a:xfrm>
          <a:off x="15213965" y="13546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79375</xdr:rowOff>
    </xdr:from>
    <xdr:to xmlns:xdr="http://schemas.openxmlformats.org/drawingml/2006/spreadsheetDrawing">
      <xdr:col>76</xdr:col>
      <xdr:colOff>165100</xdr:colOff>
      <xdr:row>79</xdr:row>
      <xdr:rowOff>9525</xdr:rowOff>
    </xdr:to>
    <xdr:sp macro="" textlink="">
      <xdr:nvSpPr>
        <xdr:cNvPr id="663" name="楕円 662"/>
        <xdr:cNvSpPr/>
      </xdr:nvSpPr>
      <xdr:spPr>
        <a:xfrm>
          <a:off x="14541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635</xdr:rowOff>
    </xdr:from>
    <xdr:ext cx="533400" cy="259080"/>
    <xdr:sp macro="" textlink="">
      <xdr:nvSpPr>
        <xdr:cNvPr id="664" name="テキスト ボックス 663"/>
        <xdr:cNvSpPr txBox="1"/>
      </xdr:nvSpPr>
      <xdr:spPr>
        <a:xfrm>
          <a:off x="14324965" y="13545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90805</xdr:rowOff>
    </xdr:from>
    <xdr:to xmlns:xdr="http://schemas.openxmlformats.org/drawingml/2006/spreadsheetDrawing">
      <xdr:col>72</xdr:col>
      <xdr:colOff>38100</xdr:colOff>
      <xdr:row>79</xdr:row>
      <xdr:rowOff>20955</xdr:rowOff>
    </xdr:to>
    <xdr:sp macro="" textlink="">
      <xdr:nvSpPr>
        <xdr:cNvPr id="665" name="楕円 664"/>
        <xdr:cNvSpPr/>
      </xdr:nvSpPr>
      <xdr:spPr>
        <a:xfrm>
          <a:off x="13652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12065</xdr:rowOff>
    </xdr:from>
    <xdr:ext cx="533400" cy="259080"/>
    <xdr:sp macro="" textlink="">
      <xdr:nvSpPr>
        <xdr:cNvPr id="666" name="テキスト ボックス 665"/>
        <xdr:cNvSpPr txBox="1"/>
      </xdr:nvSpPr>
      <xdr:spPr>
        <a:xfrm>
          <a:off x="13435965" y="13556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27940</xdr:rowOff>
    </xdr:to>
    <xdr:sp macro="" textlink="">
      <xdr:nvSpPr>
        <xdr:cNvPr id="667" name="楕円 666"/>
        <xdr:cNvSpPr/>
      </xdr:nvSpPr>
      <xdr:spPr>
        <a:xfrm>
          <a:off x="12763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19050</xdr:rowOff>
    </xdr:from>
    <xdr:ext cx="533400" cy="257810"/>
    <xdr:sp macro="" textlink="">
      <xdr:nvSpPr>
        <xdr:cNvPr id="668" name="テキスト ボックス 667"/>
        <xdr:cNvSpPr txBox="1"/>
      </xdr:nvSpPr>
      <xdr:spPr>
        <a:xfrm>
          <a:off x="12546965" y="13563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7" name="テキスト ボックス 67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0" name="テキスト ボックス 679"/>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82" name="テキスト ボックス 681"/>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84" name="テキスト ボックス 683"/>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6" name="テキスト ボックス 685"/>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8" name="テキスト ボックス 687"/>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90" name="テキスト ボックス 689"/>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93"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17780</xdr:rowOff>
    </xdr:from>
    <xdr:ext cx="598805" cy="257810"/>
    <xdr:sp macro="" textlink="">
      <xdr:nvSpPr>
        <xdr:cNvPr id="695" name="積立金最大値テキスト"/>
        <xdr:cNvSpPr txBox="1"/>
      </xdr:nvSpPr>
      <xdr:spPr>
        <a:xfrm>
          <a:off x="16370300" y="15276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6" name="直線コネクタ 695"/>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8255</xdr:rowOff>
    </xdr:from>
    <xdr:to xmlns:xdr="http://schemas.openxmlformats.org/drawingml/2006/spreadsheetDrawing">
      <xdr:col>85</xdr:col>
      <xdr:colOff>127000</xdr:colOff>
      <xdr:row>99</xdr:row>
      <xdr:rowOff>24765</xdr:rowOff>
    </xdr:to>
    <xdr:cxnSp macro="">
      <xdr:nvCxnSpPr>
        <xdr:cNvPr id="697" name="直線コネクタ 696"/>
        <xdr:cNvCxnSpPr/>
      </xdr:nvCxnSpPr>
      <xdr:spPr>
        <a:xfrm>
          <a:off x="15481300" y="169818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104140</xdr:rowOff>
    </xdr:from>
    <xdr:ext cx="534670" cy="259080"/>
    <xdr:sp macro="" textlink="">
      <xdr:nvSpPr>
        <xdr:cNvPr id="698" name="積立金平均値テキスト"/>
        <xdr:cNvSpPr txBox="1"/>
      </xdr:nvSpPr>
      <xdr:spPr>
        <a:xfrm>
          <a:off x="16370300"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9" name="フローチャート: 判断 698"/>
        <xdr:cNvSpPr/>
      </xdr:nvSpPr>
      <xdr:spPr>
        <a:xfrm>
          <a:off x="16268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8255</xdr:rowOff>
    </xdr:from>
    <xdr:to xmlns:xdr="http://schemas.openxmlformats.org/drawingml/2006/spreadsheetDrawing">
      <xdr:col>81</xdr:col>
      <xdr:colOff>50800</xdr:colOff>
      <xdr:row>99</xdr:row>
      <xdr:rowOff>24130</xdr:rowOff>
    </xdr:to>
    <xdr:cxnSp macro="">
      <xdr:nvCxnSpPr>
        <xdr:cNvPr id="700" name="直線コネクタ 699"/>
        <xdr:cNvCxnSpPr/>
      </xdr:nvCxnSpPr>
      <xdr:spPr>
        <a:xfrm flipV="1">
          <a:off x="14592300" y="169818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19050</xdr:rowOff>
    </xdr:from>
    <xdr:ext cx="533400" cy="257810"/>
    <xdr:sp macro="" textlink="">
      <xdr:nvSpPr>
        <xdr:cNvPr id="702" name="テキスト ボックス 701"/>
        <xdr:cNvSpPr txBox="1"/>
      </xdr:nvSpPr>
      <xdr:spPr>
        <a:xfrm>
          <a:off x="15213965"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24130</xdr:rowOff>
    </xdr:from>
    <xdr:to xmlns:xdr="http://schemas.openxmlformats.org/drawingml/2006/spreadsheetDrawing">
      <xdr:col>76</xdr:col>
      <xdr:colOff>114300</xdr:colOff>
      <xdr:row>99</xdr:row>
      <xdr:rowOff>31750</xdr:rowOff>
    </xdr:to>
    <xdr:cxnSp macro="">
      <xdr:nvCxnSpPr>
        <xdr:cNvPr id="703" name="直線コネクタ 702"/>
        <xdr:cNvCxnSpPr/>
      </xdr:nvCxnSpPr>
      <xdr:spPr>
        <a:xfrm flipV="1">
          <a:off x="13703300" y="16997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3400" cy="257810"/>
    <xdr:sp macro="" textlink="">
      <xdr:nvSpPr>
        <xdr:cNvPr id="705" name="テキスト ボックス 704"/>
        <xdr:cNvSpPr txBox="1"/>
      </xdr:nvSpPr>
      <xdr:spPr>
        <a:xfrm>
          <a:off x="14324965" y="16682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31750</xdr:rowOff>
    </xdr:from>
    <xdr:to xmlns:xdr="http://schemas.openxmlformats.org/drawingml/2006/spreadsheetDrawing">
      <xdr:col>71</xdr:col>
      <xdr:colOff>177800</xdr:colOff>
      <xdr:row>99</xdr:row>
      <xdr:rowOff>39370</xdr:rowOff>
    </xdr:to>
    <xdr:cxnSp macro="">
      <xdr:nvCxnSpPr>
        <xdr:cNvPr id="706" name="直線コネクタ 705"/>
        <xdr:cNvCxnSpPr/>
      </xdr:nvCxnSpPr>
      <xdr:spPr>
        <a:xfrm flipV="1">
          <a:off x="12814300" y="17005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63500</xdr:rowOff>
    </xdr:from>
    <xdr:ext cx="533400" cy="257810"/>
    <xdr:sp macro="" textlink="">
      <xdr:nvSpPr>
        <xdr:cNvPr id="708" name="テキスト ボックス 707"/>
        <xdr:cNvSpPr txBox="1"/>
      </xdr:nvSpPr>
      <xdr:spPr>
        <a:xfrm>
          <a:off x="13435965" y="16694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70485</xdr:rowOff>
    </xdr:from>
    <xdr:ext cx="533400" cy="259080"/>
    <xdr:sp macro="" textlink="">
      <xdr:nvSpPr>
        <xdr:cNvPr id="710" name="テキスト ボックス 709"/>
        <xdr:cNvSpPr txBox="1"/>
      </xdr:nvSpPr>
      <xdr:spPr>
        <a:xfrm>
          <a:off x="12546965" y="16701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145415</xdr:rowOff>
    </xdr:from>
    <xdr:to xmlns:xdr="http://schemas.openxmlformats.org/drawingml/2006/spreadsheetDrawing">
      <xdr:col>85</xdr:col>
      <xdr:colOff>177800</xdr:colOff>
      <xdr:row>99</xdr:row>
      <xdr:rowOff>75565</xdr:rowOff>
    </xdr:to>
    <xdr:sp macro="" textlink="">
      <xdr:nvSpPr>
        <xdr:cNvPr id="716" name="楕円 715"/>
        <xdr:cNvSpPr/>
      </xdr:nvSpPr>
      <xdr:spPr>
        <a:xfrm>
          <a:off x="16268700" y="169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60325</xdr:rowOff>
    </xdr:from>
    <xdr:ext cx="534670" cy="259080"/>
    <xdr:sp macro="" textlink="">
      <xdr:nvSpPr>
        <xdr:cNvPr id="717" name="積立金該当値テキスト"/>
        <xdr:cNvSpPr txBox="1"/>
      </xdr:nvSpPr>
      <xdr:spPr>
        <a:xfrm>
          <a:off x="16370300" y="1686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128905</xdr:rowOff>
    </xdr:from>
    <xdr:to xmlns:xdr="http://schemas.openxmlformats.org/drawingml/2006/spreadsheetDrawing">
      <xdr:col>81</xdr:col>
      <xdr:colOff>101600</xdr:colOff>
      <xdr:row>99</xdr:row>
      <xdr:rowOff>59055</xdr:rowOff>
    </xdr:to>
    <xdr:sp macro="" textlink="">
      <xdr:nvSpPr>
        <xdr:cNvPr id="718" name="楕円 717"/>
        <xdr:cNvSpPr/>
      </xdr:nvSpPr>
      <xdr:spPr>
        <a:xfrm>
          <a:off x="15430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50165</xdr:rowOff>
    </xdr:from>
    <xdr:ext cx="533400" cy="259080"/>
    <xdr:sp macro="" textlink="">
      <xdr:nvSpPr>
        <xdr:cNvPr id="719" name="テキスト ボックス 718"/>
        <xdr:cNvSpPr txBox="1"/>
      </xdr:nvSpPr>
      <xdr:spPr>
        <a:xfrm>
          <a:off x="15213965" y="17023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144780</xdr:rowOff>
    </xdr:from>
    <xdr:to xmlns:xdr="http://schemas.openxmlformats.org/drawingml/2006/spreadsheetDrawing">
      <xdr:col>76</xdr:col>
      <xdr:colOff>165100</xdr:colOff>
      <xdr:row>99</xdr:row>
      <xdr:rowOff>74930</xdr:rowOff>
    </xdr:to>
    <xdr:sp macro="" textlink="">
      <xdr:nvSpPr>
        <xdr:cNvPr id="720" name="楕円 719"/>
        <xdr:cNvSpPr/>
      </xdr:nvSpPr>
      <xdr:spPr>
        <a:xfrm>
          <a:off x="145415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66040</xdr:rowOff>
    </xdr:from>
    <xdr:ext cx="533400" cy="257810"/>
    <xdr:sp macro="" textlink="">
      <xdr:nvSpPr>
        <xdr:cNvPr id="721" name="テキスト ボックス 720"/>
        <xdr:cNvSpPr txBox="1"/>
      </xdr:nvSpPr>
      <xdr:spPr>
        <a:xfrm>
          <a:off x="14324965" y="17039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152400</xdr:rowOff>
    </xdr:from>
    <xdr:to xmlns:xdr="http://schemas.openxmlformats.org/drawingml/2006/spreadsheetDrawing">
      <xdr:col>72</xdr:col>
      <xdr:colOff>38100</xdr:colOff>
      <xdr:row>99</xdr:row>
      <xdr:rowOff>82550</xdr:rowOff>
    </xdr:to>
    <xdr:sp macro="" textlink="">
      <xdr:nvSpPr>
        <xdr:cNvPr id="722" name="楕円 721"/>
        <xdr:cNvSpPr/>
      </xdr:nvSpPr>
      <xdr:spPr>
        <a:xfrm>
          <a:off x="13652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73660</xdr:rowOff>
    </xdr:from>
    <xdr:ext cx="468630" cy="259080"/>
    <xdr:sp macro="" textlink="">
      <xdr:nvSpPr>
        <xdr:cNvPr id="723" name="テキスト ボックス 722"/>
        <xdr:cNvSpPr txBox="1"/>
      </xdr:nvSpPr>
      <xdr:spPr>
        <a:xfrm>
          <a:off x="13468350" y="17047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160020</xdr:rowOff>
    </xdr:from>
    <xdr:to xmlns:xdr="http://schemas.openxmlformats.org/drawingml/2006/spreadsheetDrawing">
      <xdr:col>67</xdr:col>
      <xdr:colOff>101600</xdr:colOff>
      <xdr:row>99</xdr:row>
      <xdr:rowOff>90170</xdr:rowOff>
    </xdr:to>
    <xdr:sp macro="" textlink="">
      <xdr:nvSpPr>
        <xdr:cNvPr id="724" name="楕円 723"/>
        <xdr:cNvSpPr/>
      </xdr:nvSpPr>
      <xdr:spPr>
        <a:xfrm>
          <a:off x="12763500" y="169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81280</xdr:rowOff>
    </xdr:from>
    <xdr:ext cx="468630" cy="259080"/>
    <xdr:sp macro="" textlink="">
      <xdr:nvSpPr>
        <xdr:cNvPr id="725" name="テキスト ボックス 724"/>
        <xdr:cNvSpPr txBox="1"/>
      </xdr:nvSpPr>
      <xdr:spPr>
        <a:xfrm>
          <a:off x="12579350" y="17054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4" name="テキスト ボックス 733"/>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37" name="テキスト ボックス 736"/>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39" name="テキスト ボックス 738"/>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41" name="テキスト ボックス 74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43" name="テキスト ボックス 742"/>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5" name="テキスト ボックス 74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9" name="テキスト ボックス 748"/>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35368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5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156845</xdr:rowOff>
    </xdr:from>
    <xdr:ext cx="534670" cy="257810"/>
    <xdr:sp macro="" textlink="">
      <xdr:nvSpPr>
        <xdr:cNvPr id="754" name="投資及び出資金最大値テキスト"/>
        <xdr:cNvSpPr txBox="1"/>
      </xdr:nvSpPr>
      <xdr:spPr>
        <a:xfrm>
          <a:off x="22212300" y="5128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55" name="直線コネクタ 754"/>
        <xdr:cNvCxnSpPr/>
      </xdr:nvCxnSpPr>
      <xdr:spPr>
        <a:xfrm>
          <a:off x="22072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6" name="直線コネクタ 75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116840</xdr:rowOff>
    </xdr:from>
    <xdr:ext cx="469900" cy="259080"/>
    <xdr:sp macro="" textlink="">
      <xdr:nvSpPr>
        <xdr:cNvPr id="757" name="投資及び出資金平均値テキスト"/>
        <xdr:cNvSpPr txBox="1"/>
      </xdr:nvSpPr>
      <xdr:spPr>
        <a:xfrm>
          <a:off x="22212300" y="646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93980</xdr:rowOff>
    </xdr:from>
    <xdr:to xmlns:xdr="http://schemas.openxmlformats.org/drawingml/2006/spreadsheetDrawing">
      <xdr:col>116</xdr:col>
      <xdr:colOff>114300</xdr:colOff>
      <xdr:row>39</xdr:row>
      <xdr:rowOff>24130</xdr:rowOff>
    </xdr:to>
    <xdr:sp macro="" textlink="">
      <xdr:nvSpPr>
        <xdr:cNvPr id="758" name="フローチャート: 判断 75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9" name="直線コネクタ 75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100965</xdr:rowOff>
    </xdr:from>
    <xdr:to xmlns:xdr="http://schemas.openxmlformats.org/drawingml/2006/spreadsheetDrawing">
      <xdr:col>112</xdr:col>
      <xdr:colOff>38100</xdr:colOff>
      <xdr:row>39</xdr:row>
      <xdr:rowOff>31115</xdr:rowOff>
    </xdr:to>
    <xdr:sp macro="" textlink="">
      <xdr:nvSpPr>
        <xdr:cNvPr id="760" name="フローチャート: 判断 759"/>
        <xdr:cNvSpPr/>
      </xdr:nvSpPr>
      <xdr:spPr>
        <a:xfrm>
          <a:off x="21272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47625</xdr:rowOff>
    </xdr:from>
    <xdr:ext cx="468630" cy="259080"/>
    <xdr:sp macro="" textlink="">
      <xdr:nvSpPr>
        <xdr:cNvPr id="761" name="テキスト ボックス 760"/>
        <xdr:cNvSpPr txBox="1"/>
      </xdr:nvSpPr>
      <xdr:spPr>
        <a:xfrm>
          <a:off x="21088350" y="6391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97790</xdr:rowOff>
    </xdr:from>
    <xdr:to xmlns:xdr="http://schemas.openxmlformats.org/drawingml/2006/spreadsheetDrawing">
      <xdr:col>107</xdr:col>
      <xdr:colOff>50800</xdr:colOff>
      <xdr:row>39</xdr:row>
      <xdr:rowOff>99060</xdr:rowOff>
    </xdr:to>
    <xdr:cxnSp macro="">
      <xdr:nvCxnSpPr>
        <xdr:cNvPr id="762" name="直線コネクタ 761"/>
        <xdr:cNvCxnSpPr/>
      </xdr:nvCxnSpPr>
      <xdr:spPr>
        <a:xfrm>
          <a:off x="19545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91440</xdr:rowOff>
    </xdr:from>
    <xdr:to xmlns:xdr="http://schemas.openxmlformats.org/drawingml/2006/spreadsheetDrawing">
      <xdr:col>107</xdr:col>
      <xdr:colOff>101600</xdr:colOff>
      <xdr:row>39</xdr:row>
      <xdr:rowOff>21590</xdr:rowOff>
    </xdr:to>
    <xdr:sp macro="" textlink="">
      <xdr:nvSpPr>
        <xdr:cNvPr id="763" name="フローチャート: 判断 762"/>
        <xdr:cNvSpPr/>
      </xdr:nvSpPr>
      <xdr:spPr>
        <a:xfrm>
          <a:off x="20383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38100</xdr:rowOff>
    </xdr:from>
    <xdr:ext cx="468630" cy="259080"/>
    <xdr:sp macro="" textlink="">
      <xdr:nvSpPr>
        <xdr:cNvPr id="764" name="テキスト ボックス 763"/>
        <xdr:cNvSpPr txBox="1"/>
      </xdr:nvSpPr>
      <xdr:spPr>
        <a:xfrm>
          <a:off x="20199350" y="6381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31750</xdr:rowOff>
    </xdr:from>
    <xdr:to xmlns:xdr="http://schemas.openxmlformats.org/drawingml/2006/spreadsheetDrawing">
      <xdr:col>102</xdr:col>
      <xdr:colOff>114300</xdr:colOff>
      <xdr:row>39</xdr:row>
      <xdr:rowOff>97790</xdr:rowOff>
    </xdr:to>
    <xdr:cxnSp macro="">
      <xdr:nvCxnSpPr>
        <xdr:cNvPr id="765" name="直線コネクタ 764"/>
        <xdr:cNvCxnSpPr/>
      </xdr:nvCxnSpPr>
      <xdr:spPr>
        <a:xfrm>
          <a:off x="18656300" y="67183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136525</xdr:rowOff>
    </xdr:from>
    <xdr:to xmlns:xdr="http://schemas.openxmlformats.org/drawingml/2006/spreadsheetDrawing">
      <xdr:col>102</xdr:col>
      <xdr:colOff>165100</xdr:colOff>
      <xdr:row>39</xdr:row>
      <xdr:rowOff>66675</xdr:rowOff>
    </xdr:to>
    <xdr:sp macro="" textlink="">
      <xdr:nvSpPr>
        <xdr:cNvPr id="766" name="フローチャート: 判断 765"/>
        <xdr:cNvSpPr/>
      </xdr:nvSpPr>
      <xdr:spPr>
        <a:xfrm>
          <a:off x="19494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83185</xdr:rowOff>
    </xdr:from>
    <xdr:ext cx="468630" cy="259080"/>
    <xdr:sp macro="" textlink="">
      <xdr:nvSpPr>
        <xdr:cNvPr id="767" name="テキスト ボックス 766"/>
        <xdr:cNvSpPr txBox="1"/>
      </xdr:nvSpPr>
      <xdr:spPr>
        <a:xfrm>
          <a:off x="19310350" y="6426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142240</xdr:rowOff>
    </xdr:from>
    <xdr:to xmlns:xdr="http://schemas.openxmlformats.org/drawingml/2006/spreadsheetDrawing">
      <xdr:col>98</xdr:col>
      <xdr:colOff>38100</xdr:colOff>
      <xdr:row>39</xdr:row>
      <xdr:rowOff>72390</xdr:rowOff>
    </xdr:to>
    <xdr:sp macro="" textlink="">
      <xdr:nvSpPr>
        <xdr:cNvPr id="768" name="フローチャート: 判断 767"/>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88900</xdr:rowOff>
    </xdr:from>
    <xdr:ext cx="468630" cy="257810"/>
    <xdr:sp macro="" textlink="">
      <xdr:nvSpPr>
        <xdr:cNvPr id="769" name="テキスト ボックス 768"/>
        <xdr:cNvSpPr txBox="1"/>
      </xdr:nvSpPr>
      <xdr:spPr>
        <a:xfrm>
          <a:off x="18421350" y="64325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5" name="楕円 77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7810"/>
    <xdr:sp macro="" textlink="">
      <xdr:nvSpPr>
        <xdr:cNvPr id="776" name="投資及び出資金該当値テキスト"/>
        <xdr:cNvSpPr txBox="1"/>
      </xdr:nvSpPr>
      <xdr:spPr>
        <a:xfrm>
          <a:off x="22212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7" name="楕円 77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78" name="テキスト ボックス 777"/>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9" name="楕円 77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80" name="テキスト ボックス 779"/>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46990</xdr:rowOff>
    </xdr:from>
    <xdr:to xmlns:xdr="http://schemas.openxmlformats.org/drawingml/2006/spreadsheetDrawing">
      <xdr:col>102</xdr:col>
      <xdr:colOff>165100</xdr:colOff>
      <xdr:row>39</xdr:row>
      <xdr:rowOff>148590</xdr:rowOff>
    </xdr:to>
    <xdr:sp macro="" textlink="">
      <xdr:nvSpPr>
        <xdr:cNvPr id="781" name="楕円 780"/>
        <xdr:cNvSpPr/>
      </xdr:nvSpPr>
      <xdr:spPr>
        <a:xfrm>
          <a:off x="19494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139700</xdr:rowOff>
    </xdr:from>
    <xdr:ext cx="313690" cy="259080"/>
    <xdr:sp macro="" textlink="">
      <xdr:nvSpPr>
        <xdr:cNvPr id="782" name="テキスト ボックス 781"/>
        <xdr:cNvSpPr txBox="1"/>
      </xdr:nvSpPr>
      <xdr:spPr>
        <a:xfrm>
          <a:off x="19388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152400</xdr:rowOff>
    </xdr:from>
    <xdr:to xmlns:xdr="http://schemas.openxmlformats.org/drawingml/2006/spreadsheetDrawing">
      <xdr:col>98</xdr:col>
      <xdr:colOff>38100</xdr:colOff>
      <xdr:row>39</xdr:row>
      <xdr:rowOff>82550</xdr:rowOff>
    </xdr:to>
    <xdr:sp macro="" textlink="">
      <xdr:nvSpPr>
        <xdr:cNvPr id="783" name="楕円 782"/>
        <xdr:cNvSpPr/>
      </xdr:nvSpPr>
      <xdr:spPr>
        <a:xfrm>
          <a:off x="18605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73660</xdr:rowOff>
    </xdr:from>
    <xdr:ext cx="468630" cy="259080"/>
    <xdr:sp macro="" textlink="">
      <xdr:nvSpPr>
        <xdr:cNvPr id="784" name="テキスト ボックス 783"/>
        <xdr:cNvSpPr txBox="1"/>
      </xdr:nvSpPr>
      <xdr:spPr>
        <a:xfrm>
          <a:off x="18421350" y="6760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3" name="テキスト ボックス 792"/>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5" name="直線コネクタ 79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96" name="テキスト ボックス 795"/>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7" name="直線コネクタ 79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810"/>
    <xdr:sp macro="" textlink="">
      <xdr:nvSpPr>
        <xdr:cNvPr id="798" name="テキスト ボックス 797"/>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9" name="直線コネクタ 79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810"/>
    <xdr:sp macro="" textlink="">
      <xdr:nvSpPr>
        <xdr:cNvPr id="800" name="テキスト ボックス 799"/>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801" name="直線コネクタ 80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810"/>
    <xdr:sp macro="" textlink="">
      <xdr:nvSpPr>
        <xdr:cNvPr id="802" name="テキスト ボックス 801"/>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3" name="直線コネクタ 80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804" name="テキスト ボックス 803"/>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95885</xdr:rowOff>
    </xdr:from>
    <xdr:to xmlns:xdr="http://schemas.openxmlformats.org/drawingml/2006/spreadsheetDrawing">
      <xdr:col>116</xdr:col>
      <xdr:colOff>62865</xdr:colOff>
      <xdr:row>58</xdr:row>
      <xdr:rowOff>139700</xdr:rowOff>
    </xdr:to>
    <xdr:cxnSp macro="">
      <xdr:nvCxnSpPr>
        <xdr:cNvPr id="806" name="直線コネクタ 805"/>
        <xdr:cNvCxnSpPr/>
      </xdr:nvCxnSpPr>
      <xdr:spPr>
        <a:xfrm flipV="1">
          <a:off x="22159595" y="866838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810"/>
    <xdr:sp macro="" textlink="">
      <xdr:nvSpPr>
        <xdr:cNvPr id="807" name="貸付金最小値テキスト"/>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8" name="直線コネクタ 80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42545</xdr:rowOff>
    </xdr:from>
    <xdr:ext cx="534670" cy="257810"/>
    <xdr:sp macro="" textlink="">
      <xdr:nvSpPr>
        <xdr:cNvPr id="809" name="貸付金最大値テキスト"/>
        <xdr:cNvSpPr txBox="1"/>
      </xdr:nvSpPr>
      <xdr:spPr>
        <a:xfrm>
          <a:off x="22212300" y="84435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95885</xdr:rowOff>
    </xdr:from>
    <xdr:to xmlns:xdr="http://schemas.openxmlformats.org/drawingml/2006/spreadsheetDrawing">
      <xdr:col>116</xdr:col>
      <xdr:colOff>152400</xdr:colOff>
      <xdr:row>50</xdr:row>
      <xdr:rowOff>95885</xdr:rowOff>
    </xdr:to>
    <xdr:cxnSp macro="">
      <xdr:nvCxnSpPr>
        <xdr:cNvPr id="810" name="直線コネクタ 809"/>
        <xdr:cNvCxnSpPr/>
      </xdr:nvCxnSpPr>
      <xdr:spPr>
        <a:xfrm>
          <a:off x="22072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130175</xdr:rowOff>
    </xdr:from>
    <xdr:to xmlns:xdr="http://schemas.openxmlformats.org/drawingml/2006/spreadsheetDrawing">
      <xdr:col>116</xdr:col>
      <xdr:colOff>63500</xdr:colOff>
      <xdr:row>58</xdr:row>
      <xdr:rowOff>130810</xdr:rowOff>
    </xdr:to>
    <xdr:cxnSp macro="">
      <xdr:nvCxnSpPr>
        <xdr:cNvPr id="811" name="直線コネクタ 810"/>
        <xdr:cNvCxnSpPr/>
      </xdr:nvCxnSpPr>
      <xdr:spPr>
        <a:xfrm flipV="1">
          <a:off x="21323300" y="100742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147955</xdr:rowOff>
    </xdr:from>
    <xdr:ext cx="469900" cy="258445"/>
    <xdr:sp macro="" textlink="">
      <xdr:nvSpPr>
        <xdr:cNvPr id="812" name="貸付金平均値テキスト"/>
        <xdr:cNvSpPr txBox="1"/>
      </xdr:nvSpPr>
      <xdr:spPr>
        <a:xfrm>
          <a:off x="22212300" y="97491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125095</xdr:rowOff>
    </xdr:from>
    <xdr:to xmlns:xdr="http://schemas.openxmlformats.org/drawingml/2006/spreadsheetDrawing">
      <xdr:col>116</xdr:col>
      <xdr:colOff>114300</xdr:colOff>
      <xdr:row>58</xdr:row>
      <xdr:rowOff>55245</xdr:rowOff>
    </xdr:to>
    <xdr:sp macro="" textlink="">
      <xdr:nvSpPr>
        <xdr:cNvPr id="813" name="フローチャート: 判断 812"/>
        <xdr:cNvSpPr/>
      </xdr:nvSpPr>
      <xdr:spPr>
        <a:xfrm>
          <a:off x="221107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129540</xdr:rowOff>
    </xdr:from>
    <xdr:to xmlns:xdr="http://schemas.openxmlformats.org/drawingml/2006/spreadsheetDrawing">
      <xdr:col>111</xdr:col>
      <xdr:colOff>177800</xdr:colOff>
      <xdr:row>58</xdr:row>
      <xdr:rowOff>130810</xdr:rowOff>
    </xdr:to>
    <xdr:cxnSp macro="">
      <xdr:nvCxnSpPr>
        <xdr:cNvPr id="814" name="直線コネクタ 813"/>
        <xdr:cNvCxnSpPr/>
      </xdr:nvCxnSpPr>
      <xdr:spPr>
        <a:xfrm>
          <a:off x="20434300" y="10073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132080</xdr:rowOff>
    </xdr:from>
    <xdr:to xmlns:xdr="http://schemas.openxmlformats.org/drawingml/2006/spreadsheetDrawing">
      <xdr:col>112</xdr:col>
      <xdr:colOff>38100</xdr:colOff>
      <xdr:row>58</xdr:row>
      <xdr:rowOff>62230</xdr:rowOff>
    </xdr:to>
    <xdr:sp macro="" textlink="">
      <xdr:nvSpPr>
        <xdr:cNvPr id="815" name="フローチャート: 判断 814"/>
        <xdr:cNvSpPr/>
      </xdr:nvSpPr>
      <xdr:spPr>
        <a:xfrm>
          <a:off x="2127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78740</xdr:rowOff>
    </xdr:from>
    <xdr:ext cx="468630" cy="259080"/>
    <xdr:sp macro="" textlink="">
      <xdr:nvSpPr>
        <xdr:cNvPr id="816" name="テキスト ボックス 815"/>
        <xdr:cNvSpPr txBox="1"/>
      </xdr:nvSpPr>
      <xdr:spPr>
        <a:xfrm>
          <a:off x="21088350" y="9679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129540</xdr:rowOff>
    </xdr:from>
    <xdr:to xmlns:xdr="http://schemas.openxmlformats.org/drawingml/2006/spreadsheetDrawing">
      <xdr:col>107</xdr:col>
      <xdr:colOff>50800</xdr:colOff>
      <xdr:row>58</xdr:row>
      <xdr:rowOff>130810</xdr:rowOff>
    </xdr:to>
    <xdr:cxnSp macro="">
      <xdr:nvCxnSpPr>
        <xdr:cNvPr id="817" name="直線コネクタ 816"/>
        <xdr:cNvCxnSpPr/>
      </xdr:nvCxnSpPr>
      <xdr:spPr>
        <a:xfrm flipV="1">
          <a:off x="19545300" y="10073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116840</xdr:rowOff>
    </xdr:from>
    <xdr:to xmlns:xdr="http://schemas.openxmlformats.org/drawingml/2006/spreadsheetDrawing">
      <xdr:col>107</xdr:col>
      <xdr:colOff>101600</xdr:colOff>
      <xdr:row>58</xdr:row>
      <xdr:rowOff>46990</xdr:rowOff>
    </xdr:to>
    <xdr:sp macro="" textlink="">
      <xdr:nvSpPr>
        <xdr:cNvPr id="818" name="フローチャート: 判断 817"/>
        <xdr:cNvSpPr/>
      </xdr:nvSpPr>
      <xdr:spPr>
        <a:xfrm>
          <a:off x="20383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63500</xdr:rowOff>
    </xdr:from>
    <xdr:ext cx="468630" cy="257810"/>
    <xdr:sp macro="" textlink="">
      <xdr:nvSpPr>
        <xdr:cNvPr id="819" name="テキスト ボックス 818"/>
        <xdr:cNvSpPr txBox="1"/>
      </xdr:nvSpPr>
      <xdr:spPr>
        <a:xfrm>
          <a:off x="20199350" y="96647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128905</xdr:rowOff>
    </xdr:from>
    <xdr:to xmlns:xdr="http://schemas.openxmlformats.org/drawingml/2006/spreadsheetDrawing">
      <xdr:col>102</xdr:col>
      <xdr:colOff>114300</xdr:colOff>
      <xdr:row>58</xdr:row>
      <xdr:rowOff>130810</xdr:rowOff>
    </xdr:to>
    <xdr:cxnSp macro="">
      <xdr:nvCxnSpPr>
        <xdr:cNvPr id="820" name="直線コネクタ 819"/>
        <xdr:cNvCxnSpPr/>
      </xdr:nvCxnSpPr>
      <xdr:spPr>
        <a:xfrm>
          <a:off x="18656300" y="100730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135255</xdr:rowOff>
    </xdr:from>
    <xdr:to xmlns:xdr="http://schemas.openxmlformats.org/drawingml/2006/spreadsheetDrawing">
      <xdr:col>102</xdr:col>
      <xdr:colOff>165100</xdr:colOff>
      <xdr:row>58</xdr:row>
      <xdr:rowOff>65405</xdr:rowOff>
    </xdr:to>
    <xdr:sp macro="" textlink="">
      <xdr:nvSpPr>
        <xdr:cNvPr id="821" name="フローチャート: 判断 820"/>
        <xdr:cNvSpPr/>
      </xdr:nvSpPr>
      <xdr:spPr>
        <a:xfrm>
          <a:off x="19494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81915</xdr:rowOff>
    </xdr:from>
    <xdr:ext cx="468630" cy="259080"/>
    <xdr:sp macro="" textlink="">
      <xdr:nvSpPr>
        <xdr:cNvPr id="822" name="テキスト ボックス 821"/>
        <xdr:cNvSpPr txBox="1"/>
      </xdr:nvSpPr>
      <xdr:spPr>
        <a:xfrm>
          <a:off x="19310350" y="9683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132715</xdr:rowOff>
    </xdr:from>
    <xdr:to xmlns:xdr="http://schemas.openxmlformats.org/drawingml/2006/spreadsheetDrawing">
      <xdr:col>98</xdr:col>
      <xdr:colOff>38100</xdr:colOff>
      <xdr:row>58</xdr:row>
      <xdr:rowOff>63500</xdr:rowOff>
    </xdr:to>
    <xdr:sp macro="" textlink="">
      <xdr:nvSpPr>
        <xdr:cNvPr id="823" name="フローチャート: 判断 822"/>
        <xdr:cNvSpPr/>
      </xdr:nvSpPr>
      <xdr:spPr>
        <a:xfrm>
          <a:off x="18605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79375</xdr:rowOff>
    </xdr:from>
    <xdr:ext cx="468630" cy="258445"/>
    <xdr:sp macro="" textlink="">
      <xdr:nvSpPr>
        <xdr:cNvPr id="824" name="テキスト ボックス 823"/>
        <xdr:cNvSpPr txBox="1"/>
      </xdr:nvSpPr>
      <xdr:spPr>
        <a:xfrm>
          <a:off x="18421350" y="96805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5" name="テキスト ボックス 82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6" name="テキスト ボックス 82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7" name="テキスト ボックス 82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8" name="テキスト ボックス 82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9" name="テキスト ボックス 82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79375</xdr:rowOff>
    </xdr:from>
    <xdr:to xmlns:xdr="http://schemas.openxmlformats.org/drawingml/2006/spreadsheetDrawing">
      <xdr:col>116</xdr:col>
      <xdr:colOff>114300</xdr:colOff>
      <xdr:row>59</xdr:row>
      <xdr:rowOff>9525</xdr:rowOff>
    </xdr:to>
    <xdr:sp macro="" textlink="">
      <xdr:nvSpPr>
        <xdr:cNvPr id="830" name="楕円 829"/>
        <xdr:cNvSpPr/>
      </xdr:nvSpPr>
      <xdr:spPr>
        <a:xfrm>
          <a:off x="221107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166370</xdr:rowOff>
    </xdr:from>
    <xdr:ext cx="378460" cy="257810"/>
    <xdr:sp macro="" textlink="">
      <xdr:nvSpPr>
        <xdr:cNvPr id="831" name="貸付金該当値テキスト"/>
        <xdr:cNvSpPr txBox="1"/>
      </xdr:nvSpPr>
      <xdr:spPr>
        <a:xfrm>
          <a:off x="22212300" y="993902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80010</xdr:rowOff>
    </xdr:from>
    <xdr:to xmlns:xdr="http://schemas.openxmlformats.org/drawingml/2006/spreadsheetDrawing">
      <xdr:col>112</xdr:col>
      <xdr:colOff>38100</xdr:colOff>
      <xdr:row>59</xdr:row>
      <xdr:rowOff>10160</xdr:rowOff>
    </xdr:to>
    <xdr:sp macro="" textlink="">
      <xdr:nvSpPr>
        <xdr:cNvPr id="832" name="楕円 831"/>
        <xdr:cNvSpPr/>
      </xdr:nvSpPr>
      <xdr:spPr>
        <a:xfrm>
          <a:off x="21272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1270</xdr:rowOff>
    </xdr:from>
    <xdr:ext cx="378460" cy="259080"/>
    <xdr:sp macro="" textlink="">
      <xdr:nvSpPr>
        <xdr:cNvPr id="833" name="テキスト ボックス 832"/>
        <xdr:cNvSpPr txBox="1"/>
      </xdr:nvSpPr>
      <xdr:spPr>
        <a:xfrm>
          <a:off x="21134070" y="10116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78740</xdr:rowOff>
    </xdr:from>
    <xdr:to xmlns:xdr="http://schemas.openxmlformats.org/drawingml/2006/spreadsheetDrawing">
      <xdr:col>107</xdr:col>
      <xdr:colOff>101600</xdr:colOff>
      <xdr:row>59</xdr:row>
      <xdr:rowOff>8890</xdr:rowOff>
    </xdr:to>
    <xdr:sp macro="" textlink="">
      <xdr:nvSpPr>
        <xdr:cNvPr id="834" name="楕円 833"/>
        <xdr:cNvSpPr/>
      </xdr:nvSpPr>
      <xdr:spPr>
        <a:xfrm>
          <a:off x="20383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171450</xdr:rowOff>
    </xdr:from>
    <xdr:ext cx="378460" cy="259080"/>
    <xdr:sp macro="" textlink="">
      <xdr:nvSpPr>
        <xdr:cNvPr id="835" name="テキスト ボックス 834"/>
        <xdr:cNvSpPr txBox="1"/>
      </xdr:nvSpPr>
      <xdr:spPr>
        <a:xfrm>
          <a:off x="20245070" y="10115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80010</xdr:rowOff>
    </xdr:from>
    <xdr:to xmlns:xdr="http://schemas.openxmlformats.org/drawingml/2006/spreadsheetDrawing">
      <xdr:col>102</xdr:col>
      <xdr:colOff>165100</xdr:colOff>
      <xdr:row>59</xdr:row>
      <xdr:rowOff>10160</xdr:rowOff>
    </xdr:to>
    <xdr:sp macro="" textlink="">
      <xdr:nvSpPr>
        <xdr:cNvPr id="836" name="楕円 835"/>
        <xdr:cNvSpPr/>
      </xdr:nvSpPr>
      <xdr:spPr>
        <a:xfrm>
          <a:off x="19494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1270</xdr:rowOff>
    </xdr:from>
    <xdr:ext cx="378460" cy="259080"/>
    <xdr:sp macro="" textlink="">
      <xdr:nvSpPr>
        <xdr:cNvPr id="837" name="テキスト ボックス 836"/>
        <xdr:cNvSpPr txBox="1"/>
      </xdr:nvSpPr>
      <xdr:spPr>
        <a:xfrm>
          <a:off x="19356070" y="10116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78105</xdr:rowOff>
    </xdr:from>
    <xdr:to xmlns:xdr="http://schemas.openxmlformats.org/drawingml/2006/spreadsheetDrawing">
      <xdr:col>98</xdr:col>
      <xdr:colOff>38100</xdr:colOff>
      <xdr:row>59</xdr:row>
      <xdr:rowOff>8255</xdr:rowOff>
    </xdr:to>
    <xdr:sp macro="" textlink="">
      <xdr:nvSpPr>
        <xdr:cNvPr id="838" name="楕円 837"/>
        <xdr:cNvSpPr/>
      </xdr:nvSpPr>
      <xdr:spPr>
        <a:xfrm>
          <a:off x="18605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171450</xdr:rowOff>
    </xdr:from>
    <xdr:ext cx="378460" cy="259080"/>
    <xdr:sp macro="" textlink="">
      <xdr:nvSpPr>
        <xdr:cNvPr id="839" name="テキスト ボックス 838"/>
        <xdr:cNvSpPr txBox="1"/>
      </xdr:nvSpPr>
      <xdr:spPr>
        <a:xfrm>
          <a:off x="18467070" y="10115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48" name="テキスト ボックス 847"/>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9" name="直線コネクタ 84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50" name="テキスト ボックス 849"/>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51" name="直線コネクタ 85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52" name="テキスト ボックス 85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53" name="直線コネクタ 85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7810"/>
    <xdr:sp macro="" textlink="">
      <xdr:nvSpPr>
        <xdr:cNvPr id="854" name="テキスト ボックス 853"/>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55" name="直線コネクタ 85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56" name="テキスト ボックス 85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57" name="直線コネクタ 85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7810"/>
    <xdr:sp macro="" textlink="">
      <xdr:nvSpPr>
        <xdr:cNvPr id="858" name="テキスト ボックス 857"/>
        <xdr:cNvSpPr txBox="1"/>
      </xdr:nvSpPr>
      <xdr:spPr>
        <a:xfrm>
          <a:off x="17756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59" name="直線コネクタ 85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360" cy="258445"/>
    <xdr:sp macro="" textlink="">
      <xdr:nvSpPr>
        <xdr:cNvPr id="860" name="テキスト ボックス 859"/>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61" name="直線コネクタ 86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360" cy="259080"/>
    <xdr:sp macro="" textlink="">
      <xdr:nvSpPr>
        <xdr:cNvPr id="862" name="テキスト ボックス 861"/>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3" name="直線コネクタ 86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64" name="テキスト ボックス 863"/>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105410</xdr:rowOff>
    </xdr:from>
    <xdr:to xmlns:xdr="http://schemas.openxmlformats.org/drawingml/2006/spreadsheetDrawing">
      <xdr:col>116</xdr:col>
      <xdr:colOff>62865</xdr:colOff>
      <xdr:row>78</xdr:row>
      <xdr:rowOff>121285</xdr:rowOff>
    </xdr:to>
    <xdr:cxnSp macro="">
      <xdr:nvCxnSpPr>
        <xdr:cNvPr id="866" name="直線コネクタ 865"/>
        <xdr:cNvCxnSpPr/>
      </xdr:nvCxnSpPr>
      <xdr:spPr>
        <a:xfrm flipV="1">
          <a:off x="22159595" y="1193546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125095</xdr:rowOff>
    </xdr:from>
    <xdr:ext cx="534670" cy="258445"/>
    <xdr:sp macro="" textlink="">
      <xdr:nvSpPr>
        <xdr:cNvPr id="867" name="繰出金最小値テキスト"/>
        <xdr:cNvSpPr txBox="1"/>
      </xdr:nvSpPr>
      <xdr:spPr>
        <a:xfrm>
          <a:off x="22212300" y="13498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121285</xdr:rowOff>
    </xdr:from>
    <xdr:to xmlns:xdr="http://schemas.openxmlformats.org/drawingml/2006/spreadsheetDrawing">
      <xdr:col>116</xdr:col>
      <xdr:colOff>152400</xdr:colOff>
      <xdr:row>78</xdr:row>
      <xdr:rowOff>121285</xdr:rowOff>
    </xdr:to>
    <xdr:cxnSp macro="">
      <xdr:nvCxnSpPr>
        <xdr:cNvPr id="868" name="直線コネクタ 867"/>
        <xdr:cNvCxnSpPr/>
      </xdr:nvCxnSpPr>
      <xdr:spPr>
        <a:xfrm>
          <a:off x="22072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52070</xdr:rowOff>
    </xdr:from>
    <xdr:ext cx="598805" cy="257810"/>
    <xdr:sp macro="" textlink="">
      <xdr:nvSpPr>
        <xdr:cNvPr id="869" name="繰出金最大値テキスト"/>
        <xdr:cNvSpPr txBox="1"/>
      </xdr:nvSpPr>
      <xdr:spPr>
        <a:xfrm>
          <a:off x="22212300" y="117106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105410</xdr:rowOff>
    </xdr:from>
    <xdr:to xmlns:xdr="http://schemas.openxmlformats.org/drawingml/2006/spreadsheetDrawing">
      <xdr:col>116</xdr:col>
      <xdr:colOff>152400</xdr:colOff>
      <xdr:row>69</xdr:row>
      <xdr:rowOff>105410</xdr:rowOff>
    </xdr:to>
    <xdr:cxnSp macro="">
      <xdr:nvCxnSpPr>
        <xdr:cNvPr id="870" name="直線コネクタ 869"/>
        <xdr:cNvCxnSpPr/>
      </xdr:nvCxnSpPr>
      <xdr:spPr>
        <a:xfrm>
          <a:off x="22072600" y="1193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128270</xdr:rowOff>
    </xdr:from>
    <xdr:to xmlns:xdr="http://schemas.openxmlformats.org/drawingml/2006/spreadsheetDrawing">
      <xdr:col>116</xdr:col>
      <xdr:colOff>63500</xdr:colOff>
      <xdr:row>76</xdr:row>
      <xdr:rowOff>136525</xdr:rowOff>
    </xdr:to>
    <xdr:cxnSp macro="">
      <xdr:nvCxnSpPr>
        <xdr:cNvPr id="871" name="直線コネクタ 870"/>
        <xdr:cNvCxnSpPr/>
      </xdr:nvCxnSpPr>
      <xdr:spPr>
        <a:xfrm flipV="1">
          <a:off x="21323300" y="1315847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1905</xdr:rowOff>
    </xdr:from>
    <xdr:ext cx="534670" cy="259080"/>
    <xdr:sp macro="" textlink="">
      <xdr:nvSpPr>
        <xdr:cNvPr id="872" name="繰出金平均値テキスト"/>
        <xdr:cNvSpPr txBox="1"/>
      </xdr:nvSpPr>
      <xdr:spPr>
        <a:xfrm>
          <a:off x="22212300" y="12860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150495</xdr:rowOff>
    </xdr:from>
    <xdr:to xmlns:xdr="http://schemas.openxmlformats.org/drawingml/2006/spreadsheetDrawing">
      <xdr:col>116</xdr:col>
      <xdr:colOff>114300</xdr:colOff>
      <xdr:row>76</xdr:row>
      <xdr:rowOff>80645</xdr:rowOff>
    </xdr:to>
    <xdr:sp macro="" textlink="">
      <xdr:nvSpPr>
        <xdr:cNvPr id="873" name="フローチャート: 判断 872"/>
        <xdr:cNvSpPr/>
      </xdr:nvSpPr>
      <xdr:spPr>
        <a:xfrm>
          <a:off x="221107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136525</xdr:rowOff>
    </xdr:from>
    <xdr:to xmlns:xdr="http://schemas.openxmlformats.org/drawingml/2006/spreadsheetDrawing">
      <xdr:col>111</xdr:col>
      <xdr:colOff>177800</xdr:colOff>
      <xdr:row>76</xdr:row>
      <xdr:rowOff>153035</xdr:rowOff>
    </xdr:to>
    <xdr:cxnSp macro="">
      <xdr:nvCxnSpPr>
        <xdr:cNvPr id="874" name="直線コネクタ 873"/>
        <xdr:cNvCxnSpPr/>
      </xdr:nvCxnSpPr>
      <xdr:spPr>
        <a:xfrm flipV="1">
          <a:off x="20434300" y="131667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158750</xdr:rowOff>
    </xdr:from>
    <xdr:to xmlns:xdr="http://schemas.openxmlformats.org/drawingml/2006/spreadsheetDrawing">
      <xdr:col>112</xdr:col>
      <xdr:colOff>38100</xdr:colOff>
      <xdr:row>76</xdr:row>
      <xdr:rowOff>88900</xdr:rowOff>
    </xdr:to>
    <xdr:sp macro="" textlink="">
      <xdr:nvSpPr>
        <xdr:cNvPr id="875" name="フローチャート: 判断 874"/>
        <xdr:cNvSpPr/>
      </xdr:nvSpPr>
      <xdr:spPr>
        <a:xfrm>
          <a:off x="21272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105410</xdr:rowOff>
    </xdr:from>
    <xdr:ext cx="533400" cy="259080"/>
    <xdr:sp macro="" textlink="">
      <xdr:nvSpPr>
        <xdr:cNvPr id="876" name="テキスト ボックス 875"/>
        <xdr:cNvSpPr txBox="1"/>
      </xdr:nvSpPr>
      <xdr:spPr>
        <a:xfrm>
          <a:off x="21055965" y="12792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153035</xdr:rowOff>
    </xdr:from>
    <xdr:to xmlns:xdr="http://schemas.openxmlformats.org/drawingml/2006/spreadsheetDrawing">
      <xdr:col>107</xdr:col>
      <xdr:colOff>50800</xdr:colOff>
      <xdr:row>76</xdr:row>
      <xdr:rowOff>170180</xdr:rowOff>
    </xdr:to>
    <xdr:cxnSp macro="">
      <xdr:nvCxnSpPr>
        <xdr:cNvPr id="877" name="直線コネクタ 876"/>
        <xdr:cNvCxnSpPr/>
      </xdr:nvCxnSpPr>
      <xdr:spPr>
        <a:xfrm flipV="1">
          <a:off x="19545300" y="131832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19050</xdr:rowOff>
    </xdr:from>
    <xdr:to xmlns:xdr="http://schemas.openxmlformats.org/drawingml/2006/spreadsheetDrawing">
      <xdr:col>107</xdr:col>
      <xdr:colOff>101600</xdr:colOff>
      <xdr:row>76</xdr:row>
      <xdr:rowOff>120650</xdr:rowOff>
    </xdr:to>
    <xdr:sp macro="" textlink="">
      <xdr:nvSpPr>
        <xdr:cNvPr id="878" name="フローチャート: 判断 877"/>
        <xdr:cNvSpPr/>
      </xdr:nvSpPr>
      <xdr:spPr>
        <a:xfrm>
          <a:off x="2038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137160</xdr:rowOff>
    </xdr:from>
    <xdr:ext cx="533400" cy="259080"/>
    <xdr:sp macro="" textlink="">
      <xdr:nvSpPr>
        <xdr:cNvPr id="879" name="テキスト ボックス 878"/>
        <xdr:cNvSpPr txBox="1"/>
      </xdr:nvSpPr>
      <xdr:spPr>
        <a:xfrm>
          <a:off x="20166965" y="12824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170180</xdr:rowOff>
    </xdr:from>
    <xdr:to xmlns:xdr="http://schemas.openxmlformats.org/drawingml/2006/spreadsheetDrawing">
      <xdr:col>102</xdr:col>
      <xdr:colOff>114300</xdr:colOff>
      <xdr:row>77</xdr:row>
      <xdr:rowOff>21590</xdr:rowOff>
    </xdr:to>
    <xdr:cxnSp macro="">
      <xdr:nvCxnSpPr>
        <xdr:cNvPr id="880" name="直線コネクタ 879"/>
        <xdr:cNvCxnSpPr/>
      </xdr:nvCxnSpPr>
      <xdr:spPr>
        <a:xfrm flipV="1">
          <a:off x="18656300" y="13200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66040</xdr:rowOff>
    </xdr:from>
    <xdr:to xmlns:xdr="http://schemas.openxmlformats.org/drawingml/2006/spreadsheetDrawing">
      <xdr:col>102</xdr:col>
      <xdr:colOff>165100</xdr:colOff>
      <xdr:row>75</xdr:row>
      <xdr:rowOff>167640</xdr:rowOff>
    </xdr:to>
    <xdr:sp macro="" textlink="">
      <xdr:nvSpPr>
        <xdr:cNvPr id="881" name="フローチャート: 判断 880"/>
        <xdr:cNvSpPr/>
      </xdr:nvSpPr>
      <xdr:spPr>
        <a:xfrm>
          <a:off x="19494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12700</xdr:rowOff>
    </xdr:from>
    <xdr:ext cx="533400" cy="259080"/>
    <xdr:sp macro="" textlink="">
      <xdr:nvSpPr>
        <xdr:cNvPr id="882" name="テキスト ボックス 881"/>
        <xdr:cNvSpPr txBox="1"/>
      </xdr:nvSpPr>
      <xdr:spPr>
        <a:xfrm>
          <a:off x="19277965" y="12700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44450</xdr:rowOff>
    </xdr:from>
    <xdr:to xmlns:xdr="http://schemas.openxmlformats.org/drawingml/2006/spreadsheetDrawing">
      <xdr:col>98</xdr:col>
      <xdr:colOff>38100</xdr:colOff>
      <xdr:row>75</xdr:row>
      <xdr:rowOff>146050</xdr:rowOff>
    </xdr:to>
    <xdr:sp macro="" textlink="">
      <xdr:nvSpPr>
        <xdr:cNvPr id="883" name="フローチャート: 判断 882"/>
        <xdr:cNvSpPr/>
      </xdr:nvSpPr>
      <xdr:spPr>
        <a:xfrm>
          <a:off x="18605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162560</xdr:rowOff>
    </xdr:from>
    <xdr:ext cx="533400" cy="259080"/>
    <xdr:sp macro="" textlink="">
      <xdr:nvSpPr>
        <xdr:cNvPr id="884" name="テキスト ボックス 883"/>
        <xdr:cNvSpPr txBox="1"/>
      </xdr:nvSpPr>
      <xdr:spPr>
        <a:xfrm>
          <a:off x="18388965" y="12678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5" name="テキスト ボックス 88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6" name="テキスト ボックス 88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7" name="テキスト ボックス 88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8" name="テキスト ボックス 88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9" name="テキスト ボックス 88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77470</xdr:rowOff>
    </xdr:from>
    <xdr:to xmlns:xdr="http://schemas.openxmlformats.org/drawingml/2006/spreadsheetDrawing">
      <xdr:col>116</xdr:col>
      <xdr:colOff>114300</xdr:colOff>
      <xdr:row>77</xdr:row>
      <xdr:rowOff>7620</xdr:rowOff>
    </xdr:to>
    <xdr:sp macro="" textlink="">
      <xdr:nvSpPr>
        <xdr:cNvPr id="890" name="楕円 889"/>
        <xdr:cNvSpPr/>
      </xdr:nvSpPr>
      <xdr:spPr>
        <a:xfrm>
          <a:off x="221107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55880</xdr:rowOff>
    </xdr:from>
    <xdr:ext cx="534670" cy="259080"/>
    <xdr:sp macro="" textlink="">
      <xdr:nvSpPr>
        <xdr:cNvPr id="891" name="繰出金該当値テキスト"/>
        <xdr:cNvSpPr txBox="1"/>
      </xdr:nvSpPr>
      <xdr:spPr>
        <a:xfrm>
          <a:off x="22212300" y="1308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86360</xdr:rowOff>
    </xdr:from>
    <xdr:to xmlns:xdr="http://schemas.openxmlformats.org/drawingml/2006/spreadsheetDrawing">
      <xdr:col>112</xdr:col>
      <xdr:colOff>38100</xdr:colOff>
      <xdr:row>77</xdr:row>
      <xdr:rowOff>15875</xdr:rowOff>
    </xdr:to>
    <xdr:sp macro="" textlink="">
      <xdr:nvSpPr>
        <xdr:cNvPr id="892" name="楕円 891"/>
        <xdr:cNvSpPr/>
      </xdr:nvSpPr>
      <xdr:spPr>
        <a:xfrm>
          <a:off x="21272500" y="13116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6985</xdr:rowOff>
    </xdr:from>
    <xdr:ext cx="533400" cy="257810"/>
    <xdr:sp macro="" textlink="">
      <xdr:nvSpPr>
        <xdr:cNvPr id="893" name="テキスト ボックス 892"/>
        <xdr:cNvSpPr txBox="1"/>
      </xdr:nvSpPr>
      <xdr:spPr>
        <a:xfrm>
          <a:off x="21055965" y="132086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102235</xdr:rowOff>
    </xdr:from>
    <xdr:to xmlns:xdr="http://schemas.openxmlformats.org/drawingml/2006/spreadsheetDrawing">
      <xdr:col>107</xdr:col>
      <xdr:colOff>101600</xdr:colOff>
      <xdr:row>77</xdr:row>
      <xdr:rowOff>32385</xdr:rowOff>
    </xdr:to>
    <xdr:sp macro="" textlink="">
      <xdr:nvSpPr>
        <xdr:cNvPr id="894" name="楕円 893"/>
        <xdr:cNvSpPr/>
      </xdr:nvSpPr>
      <xdr:spPr>
        <a:xfrm>
          <a:off x="2038350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23495</xdr:rowOff>
    </xdr:from>
    <xdr:ext cx="533400" cy="259080"/>
    <xdr:sp macro="" textlink="">
      <xdr:nvSpPr>
        <xdr:cNvPr id="895" name="テキスト ボックス 894"/>
        <xdr:cNvSpPr txBox="1"/>
      </xdr:nvSpPr>
      <xdr:spPr>
        <a:xfrm>
          <a:off x="20166965" y="13225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119380</xdr:rowOff>
    </xdr:from>
    <xdr:to xmlns:xdr="http://schemas.openxmlformats.org/drawingml/2006/spreadsheetDrawing">
      <xdr:col>102</xdr:col>
      <xdr:colOff>165100</xdr:colOff>
      <xdr:row>77</xdr:row>
      <xdr:rowOff>49530</xdr:rowOff>
    </xdr:to>
    <xdr:sp macro="" textlink="">
      <xdr:nvSpPr>
        <xdr:cNvPr id="896" name="楕円 895"/>
        <xdr:cNvSpPr/>
      </xdr:nvSpPr>
      <xdr:spPr>
        <a:xfrm>
          <a:off x="19494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40640</xdr:rowOff>
    </xdr:from>
    <xdr:ext cx="533400" cy="257810"/>
    <xdr:sp macro="" textlink="">
      <xdr:nvSpPr>
        <xdr:cNvPr id="897" name="テキスト ボックス 896"/>
        <xdr:cNvSpPr txBox="1"/>
      </xdr:nvSpPr>
      <xdr:spPr>
        <a:xfrm>
          <a:off x="19277965" y="13242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142240</xdr:rowOff>
    </xdr:from>
    <xdr:to xmlns:xdr="http://schemas.openxmlformats.org/drawingml/2006/spreadsheetDrawing">
      <xdr:col>98</xdr:col>
      <xdr:colOff>38100</xdr:colOff>
      <xdr:row>77</xdr:row>
      <xdr:rowOff>72390</xdr:rowOff>
    </xdr:to>
    <xdr:sp macro="" textlink="">
      <xdr:nvSpPr>
        <xdr:cNvPr id="898" name="楕円 897"/>
        <xdr:cNvSpPr/>
      </xdr:nvSpPr>
      <xdr:spPr>
        <a:xfrm>
          <a:off x="18605500" y="131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63500</xdr:rowOff>
    </xdr:from>
    <xdr:ext cx="533400" cy="257810"/>
    <xdr:sp macro="" textlink="">
      <xdr:nvSpPr>
        <xdr:cNvPr id="899" name="テキスト ボックス 898"/>
        <xdr:cNvSpPr txBox="1"/>
      </xdr:nvSpPr>
      <xdr:spPr>
        <a:xfrm>
          <a:off x="18388965" y="13265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908" name="テキスト ボックス 90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7650" cy="259080"/>
    <xdr:sp macro="" textlink="">
      <xdr:nvSpPr>
        <xdr:cNvPr id="911" name="テキスト ボックス 910"/>
        <xdr:cNvSpPr txBox="1"/>
      </xdr:nvSpPr>
      <xdr:spPr>
        <a:xfrm>
          <a:off x="18039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6090" cy="257810"/>
    <xdr:sp macro="" textlink="">
      <xdr:nvSpPr>
        <xdr:cNvPr id="913" name="テキスト ボックス 912"/>
        <xdr:cNvSpPr txBox="1"/>
      </xdr:nvSpPr>
      <xdr:spPr>
        <a:xfrm>
          <a:off x="17820640" y="16603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6090" cy="259080"/>
    <xdr:sp macro="" textlink="">
      <xdr:nvSpPr>
        <xdr:cNvPr id="915" name="テキスト ボックス 914"/>
        <xdr:cNvSpPr txBox="1"/>
      </xdr:nvSpPr>
      <xdr:spPr>
        <a:xfrm>
          <a:off x="17820640" y="16276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6090" cy="257810"/>
    <xdr:sp macro="" textlink="">
      <xdr:nvSpPr>
        <xdr:cNvPr id="917" name="テキスト ボックス 916"/>
        <xdr:cNvSpPr txBox="1"/>
      </xdr:nvSpPr>
      <xdr:spPr>
        <a:xfrm>
          <a:off x="17820640" y="15951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6090" cy="258445"/>
    <xdr:sp macro="" textlink="">
      <xdr:nvSpPr>
        <xdr:cNvPr id="919" name="テキスト ボックス 918"/>
        <xdr:cNvSpPr txBox="1"/>
      </xdr:nvSpPr>
      <xdr:spPr>
        <a:xfrm>
          <a:off x="17820640" y="15624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920" name="直線コネクタ 919"/>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921" name="テキスト ボックス 920"/>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22" name="直線コネクタ 92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7810"/>
    <xdr:sp macro="" textlink="">
      <xdr:nvSpPr>
        <xdr:cNvPr id="923" name="テキスト ボックス 922"/>
        <xdr:cNvSpPr txBox="1"/>
      </xdr:nvSpPr>
      <xdr:spPr>
        <a:xfrm>
          <a:off x="17756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88265</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2159595" y="15518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7810"/>
    <xdr:sp macro="" textlink="">
      <xdr:nvSpPr>
        <xdr:cNvPr id="926" name="前年度繰上充用金最小値テキスト"/>
        <xdr:cNvSpPr txBox="1"/>
      </xdr:nvSpPr>
      <xdr:spPr>
        <a:xfrm>
          <a:off x="22212300" y="17119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34925</xdr:rowOff>
    </xdr:from>
    <xdr:ext cx="469900" cy="259080"/>
    <xdr:sp macro="" textlink="">
      <xdr:nvSpPr>
        <xdr:cNvPr id="928" name="前年度繰上充用金最大値テキスト"/>
        <xdr:cNvSpPr txBox="1"/>
      </xdr:nvSpPr>
      <xdr:spPr>
        <a:xfrm>
          <a:off x="22212300" y="1529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88265</xdr:rowOff>
    </xdr:from>
    <xdr:to xmlns:xdr="http://schemas.openxmlformats.org/drawingml/2006/spreadsheetDrawing">
      <xdr:col>116</xdr:col>
      <xdr:colOff>152400</xdr:colOff>
      <xdr:row>90</xdr:row>
      <xdr:rowOff>88265</xdr:rowOff>
    </xdr:to>
    <xdr:cxnSp macro="">
      <xdr:nvCxnSpPr>
        <xdr:cNvPr id="929" name="直線コネクタ 928"/>
        <xdr:cNvCxnSpPr/>
      </xdr:nvCxnSpPr>
      <xdr:spPr>
        <a:xfrm>
          <a:off x="22072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7810"/>
    <xdr:sp macro="" textlink="">
      <xdr:nvSpPr>
        <xdr:cNvPr id="931" name="前年度繰上充用金平均値テキスト"/>
        <xdr:cNvSpPr txBox="1"/>
      </xdr:nvSpPr>
      <xdr:spPr>
        <a:xfrm>
          <a:off x="22212300" y="1686560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33" name="直線コネクタ 932"/>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1272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7810"/>
    <xdr:sp macro="" textlink="">
      <xdr:nvSpPr>
        <xdr:cNvPr id="935" name="テキスト ボックス 934"/>
        <xdr:cNvSpPr txBox="1"/>
      </xdr:nvSpPr>
      <xdr:spPr>
        <a:xfrm>
          <a:off x="21166455" y="1678876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20383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7810"/>
    <xdr:sp macro="" textlink="">
      <xdr:nvSpPr>
        <xdr:cNvPr id="938" name="テキスト ボックス 937"/>
        <xdr:cNvSpPr txBox="1"/>
      </xdr:nvSpPr>
      <xdr:spPr>
        <a:xfrm>
          <a:off x="20277455" y="1678813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9494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3690" cy="257810"/>
    <xdr:sp macro="" textlink="">
      <xdr:nvSpPr>
        <xdr:cNvPr id="941" name="テキスト ボックス 940"/>
        <xdr:cNvSpPr txBox="1"/>
      </xdr:nvSpPr>
      <xdr:spPr>
        <a:xfrm>
          <a:off x="19388455" y="16786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7810"/>
    <xdr:sp macro="" textlink="">
      <xdr:nvSpPr>
        <xdr:cNvPr id="943" name="テキスト ボックス 942"/>
        <xdr:cNvSpPr txBox="1"/>
      </xdr:nvSpPr>
      <xdr:spPr>
        <a:xfrm>
          <a:off x="18499455" y="16786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4" name="テキスト ボックス 94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45" name="テキスト ボックス 94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46" name="テキスト ボックス 94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48" name="テキスト ボックス 94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7810"/>
    <xdr:sp macro="" textlink="">
      <xdr:nvSpPr>
        <xdr:cNvPr id="950" name="前年度繰上充用金該当値テキスト"/>
        <xdr:cNvSpPr txBox="1"/>
      </xdr:nvSpPr>
      <xdr:spPr>
        <a:xfrm>
          <a:off x="22212300" y="16992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8285" cy="259080"/>
    <xdr:sp macro="" textlink="">
      <xdr:nvSpPr>
        <xdr:cNvPr id="952" name="テキスト ボックス 951"/>
        <xdr:cNvSpPr txBox="1"/>
      </xdr:nvSpPr>
      <xdr:spPr>
        <a:xfrm>
          <a:off x="21198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8285" cy="259080"/>
    <xdr:sp macro="" textlink="">
      <xdr:nvSpPr>
        <xdr:cNvPr id="954" name="テキスト ボックス 953"/>
        <xdr:cNvSpPr txBox="1"/>
      </xdr:nvSpPr>
      <xdr:spPr>
        <a:xfrm>
          <a:off x="20309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5" name="楕円 954"/>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8285" cy="259080"/>
    <xdr:sp macro="" textlink="">
      <xdr:nvSpPr>
        <xdr:cNvPr id="956" name="テキスト ボックス 955"/>
        <xdr:cNvSpPr txBox="1"/>
      </xdr:nvSpPr>
      <xdr:spPr>
        <a:xfrm>
          <a:off x="19420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8285" cy="259080"/>
    <xdr:sp macro="" textlink="">
      <xdr:nvSpPr>
        <xdr:cNvPr id="958" name="テキスト ボックス 957"/>
        <xdr:cNvSpPr txBox="1"/>
      </xdr:nvSpPr>
      <xdr:spPr>
        <a:xfrm>
          <a:off x="185318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人件費：保育所の民営化や、本庁職員・小中学校等現業職の採用を抑制してきたことにより、類似団体平均を下回っている。令和２年度からの増加は、会計年度任用職員制度導入の影響によるものである。</a:t>
          </a:r>
        </a:p>
        <a:p>
          <a:r>
            <a:rPr kumimoji="1" lang="ja-JP" altLang="en-US" sz="1300">
              <a:latin typeface="ＭＳ Ｐゴシック"/>
              <a:ea typeface="ＭＳ Ｐゴシック"/>
            </a:rPr>
            <a:t>　物件費：経常経費の削減に努めてきたことにより全国平均を下回っているが、民間委託業務や委託料が増加傾向にあるため、今後も増加が見込まれる。令和２年度と比べ、令和３、４年度が増加となった主な要因は新型コロナウイルスワクチン接種事業費の影響である。</a:t>
          </a:r>
        </a:p>
        <a:p>
          <a:r>
            <a:rPr kumimoji="1" lang="ja-JP" altLang="en-US" sz="1300">
              <a:latin typeface="ＭＳ Ｐゴシック"/>
              <a:ea typeface="ＭＳ Ｐゴシック"/>
            </a:rPr>
            <a:t>　扶助費：被保護世帯の割合が多いことや、子育て支援施策の拡充等により増加傾向にあり、類似団体、全国平均を上回っている。令和３年度における増加は住民税非課税世帯等臨時特別給付金給付事業費等によるものである。</a:t>
          </a:r>
        </a:p>
        <a:p>
          <a:r>
            <a:rPr kumimoji="1" lang="ja-JP" altLang="en-US" sz="1300">
              <a:latin typeface="ＭＳ Ｐゴシック"/>
              <a:ea typeface="ＭＳ Ｐゴシック"/>
            </a:rPr>
            <a:t>　補助費等：市が支出する補助金について定期的に見直しを行い、その必要性を精査してきたことにより全国平均を下回っている。令和２年度における急増は特別定額給付金によるものである。</a:t>
          </a:r>
        </a:p>
        <a:p>
          <a:r>
            <a:rPr kumimoji="1" lang="ja-JP" altLang="en-US" sz="1300">
              <a:latin typeface="ＭＳ Ｐゴシック"/>
              <a:ea typeface="ＭＳ Ｐゴシック"/>
            </a:rPr>
            <a:t>　普通建設事業費：後年度の公債費負担が過大にならないように事業を行ってきたが、都市再生整備事業により施設、道路の整備を平成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年度より行っているため、近年増加している。特に令和２、３年度は施設の新規整備を行ったため歳出額が大きくなった。</a:t>
          </a:r>
        </a:p>
        <a:p>
          <a:r>
            <a:rPr kumimoji="1" lang="ja-JP" altLang="en-US" sz="1300">
              <a:latin typeface="ＭＳ Ｐゴシック"/>
              <a:ea typeface="ＭＳ Ｐゴシック"/>
            </a:rPr>
            <a:t>　公債費：財政健全化を図るため普通建設事業に係る地方債の発行を抑制してきたが、南海トラフ地震対策や都市再生整備事業等の大型事業が進んだことにより公債費が増加している。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46,328
45,953
125.30
25,370,467
24,409,992
665,584
12,043,392
23,811,621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82.3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090" cy="259080"/>
    <xdr:sp macro="" textlink="">
      <xdr:nvSpPr>
        <xdr:cNvPr id="50" name="テキスト ボックス 49"/>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37</xdr:row>
      <xdr:rowOff>149860</xdr:rowOff>
    </xdr:to>
    <xdr:cxnSp macro="">
      <xdr:nvCxnSpPr>
        <xdr:cNvPr id="56" name="直線コネクタ 55"/>
        <xdr:cNvCxnSpPr/>
      </xdr:nvCxnSpPr>
      <xdr:spPr>
        <a:xfrm flipV="1">
          <a:off x="4633595" y="518096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153670</xdr:rowOff>
    </xdr:from>
    <xdr:ext cx="469900" cy="259080"/>
    <xdr:sp macro="" textlink="">
      <xdr:nvSpPr>
        <xdr:cNvPr id="57" name="議会費最小値テキスト"/>
        <xdr:cNvSpPr txBox="1"/>
      </xdr:nvSpPr>
      <xdr:spPr>
        <a:xfrm>
          <a:off x="4686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149860</xdr:rowOff>
    </xdr:from>
    <xdr:to xmlns:xdr="http://schemas.openxmlformats.org/drawingml/2006/spreadsheetDrawing">
      <xdr:col>24</xdr:col>
      <xdr:colOff>152400</xdr:colOff>
      <xdr:row>37</xdr:row>
      <xdr:rowOff>149860</xdr:rowOff>
    </xdr:to>
    <xdr:cxnSp macro="">
      <xdr:nvCxnSpPr>
        <xdr:cNvPr id="58" name="直線コネクタ 57"/>
        <xdr:cNvCxnSpPr/>
      </xdr:nvCxnSpPr>
      <xdr:spPr>
        <a:xfrm>
          <a:off x="4546600" y="649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155575</xdr:rowOff>
    </xdr:from>
    <xdr:ext cx="534670" cy="257810"/>
    <xdr:sp macro="" textlink="">
      <xdr:nvSpPr>
        <xdr:cNvPr id="59" name="議会費最大値テキスト"/>
        <xdr:cNvSpPr txBox="1"/>
      </xdr:nvSpPr>
      <xdr:spPr>
        <a:xfrm>
          <a:off x="4686300" y="49561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0" name="直線コネクタ 59"/>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109220</xdr:rowOff>
    </xdr:from>
    <xdr:to xmlns:xdr="http://schemas.openxmlformats.org/drawingml/2006/spreadsheetDrawing">
      <xdr:col>24</xdr:col>
      <xdr:colOff>63500</xdr:colOff>
      <xdr:row>36</xdr:row>
      <xdr:rowOff>115570</xdr:rowOff>
    </xdr:to>
    <xdr:cxnSp macro="">
      <xdr:nvCxnSpPr>
        <xdr:cNvPr id="61" name="直線コネクタ 60"/>
        <xdr:cNvCxnSpPr/>
      </xdr:nvCxnSpPr>
      <xdr:spPr>
        <a:xfrm flipV="1">
          <a:off x="3797300" y="62814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113030</xdr:rowOff>
    </xdr:from>
    <xdr:ext cx="469900" cy="259080"/>
    <xdr:sp macro="" textlink="">
      <xdr:nvSpPr>
        <xdr:cNvPr id="62" name="議会費平均値テキスト"/>
        <xdr:cNvSpPr txBox="1"/>
      </xdr:nvSpPr>
      <xdr:spPr>
        <a:xfrm>
          <a:off x="4686300" y="5942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90170</xdr:rowOff>
    </xdr:from>
    <xdr:to xmlns:xdr="http://schemas.openxmlformats.org/drawingml/2006/spreadsheetDrawing">
      <xdr:col>24</xdr:col>
      <xdr:colOff>114300</xdr:colOff>
      <xdr:row>36</xdr:row>
      <xdr:rowOff>20320</xdr:rowOff>
    </xdr:to>
    <xdr:sp macro="" textlink="">
      <xdr:nvSpPr>
        <xdr:cNvPr id="63" name="フローチャート: 判断 62"/>
        <xdr:cNvSpPr/>
      </xdr:nvSpPr>
      <xdr:spPr>
        <a:xfrm>
          <a:off x="45847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96520</xdr:rowOff>
    </xdr:from>
    <xdr:to xmlns:xdr="http://schemas.openxmlformats.org/drawingml/2006/spreadsheetDrawing">
      <xdr:col>19</xdr:col>
      <xdr:colOff>177800</xdr:colOff>
      <xdr:row>36</xdr:row>
      <xdr:rowOff>115570</xdr:rowOff>
    </xdr:to>
    <xdr:cxnSp macro="">
      <xdr:nvCxnSpPr>
        <xdr:cNvPr id="64" name="直線コネクタ 63"/>
        <xdr:cNvCxnSpPr/>
      </xdr:nvCxnSpPr>
      <xdr:spPr>
        <a:xfrm>
          <a:off x="2908300" y="62687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100330</xdr:rowOff>
    </xdr:from>
    <xdr:to xmlns:xdr="http://schemas.openxmlformats.org/drawingml/2006/spreadsheetDrawing">
      <xdr:col>20</xdr:col>
      <xdr:colOff>38100</xdr:colOff>
      <xdr:row>36</xdr:row>
      <xdr:rowOff>30480</xdr:rowOff>
    </xdr:to>
    <xdr:sp macro="" textlink="">
      <xdr:nvSpPr>
        <xdr:cNvPr id="65" name="フローチャート: 判断 64"/>
        <xdr:cNvSpPr/>
      </xdr:nvSpPr>
      <xdr:spPr>
        <a:xfrm>
          <a:off x="3746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46990</xdr:rowOff>
    </xdr:from>
    <xdr:ext cx="468630" cy="259080"/>
    <xdr:sp macro="" textlink="">
      <xdr:nvSpPr>
        <xdr:cNvPr id="66" name="テキスト ボックス 65"/>
        <xdr:cNvSpPr txBox="1"/>
      </xdr:nvSpPr>
      <xdr:spPr>
        <a:xfrm>
          <a:off x="3562350" y="5876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79375</xdr:rowOff>
    </xdr:from>
    <xdr:to xmlns:xdr="http://schemas.openxmlformats.org/drawingml/2006/spreadsheetDrawing">
      <xdr:col>15</xdr:col>
      <xdr:colOff>50800</xdr:colOff>
      <xdr:row>36</xdr:row>
      <xdr:rowOff>96520</xdr:rowOff>
    </xdr:to>
    <xdr:cxnSp macro="">
      <xdr:nvCxnSpPr>
        <xdr:cNvPr id="67" name="直線コネクタ 66"/>
        <xdr:cNvCxnSpPr/>
      </xdr:nvCxnSpPr>
      <xdr:spPr>
        <a:xfrm>
          <a:off x="2019300" y="62515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68" name="フローチャート: 判断 67"/>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72390</xdr:rowOff>
    </xdr:from>
    <xdr:ext cx="468630" cy="259080"/>
    <xdr:sp macro="" textlink="">
      <xdr:nvSpPr>
        <xdr:cNvPr id="69" name="テキスト ボックス 68"/>
        <xdr:cNvSpPr txBox="1"/>
      </xdr:nvSpPr>
      <xdr:spPr>
        <a:xfrm>
          <a:off x="2673350" y="5901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76835</xdr:rowOff>
    </xdr:from>
    <xdr:to xmlns:xdr="http://schemas.openxmlformats.org/drawingml/2006/spreadsheetDrawing">
      <xdr:col>10</xdr:col>
      <xdr:colOff>114300</xdr:colOff>
      <xdr:row>36</xdr:row>
      <xdr:rowOff>79375</xdr:rowOff>
    </xdr:to>
    <xdr:cxnSp macro="">
      <xdr:nvCxnSpPr>
        <xdr:cNvPr id="70" name="直線コネクタ 69"/>
        <xdr:cNvCxnSpPr/>
      </xdr:nvCxnSpPr>
      <xdr:spPr>
        <a:xfrm>
          <a:off x="1130300" y="6249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33020</xdr:rowOff>
    </xdr:from>
    <xdr:ext cx="468630" cy="259080"/>
    <xdr:sp macro="" textlink="">
      <xdr:nvSpPr>
        <xdr:cNvPr id="72" name="テキスト ボックス 71"/>
        <xdr:cNvSpPr txBox="1"/>
      </xdr:nvSpPr>
      <xdr:spPr>
        <a:xfrm>
          <a:off x="1784350" y="5862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27940</xdr:rowOff>
    </xdr:from>
    <xdr:ext cx="468630" cy="259080"/>
    <xdr:sp macro="" textlink="">
      <xdr:nvSpPr>
        <xdr:cNvPr id="74" name="テキスト ボックス 73"/>
        <xdr:cNvSpPr txBox="1"/>
      </xdr:nvSpPr>
      <xdr:spPr>
        <a:xfrm>
          <a:off x="895350" y="58572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57785</xdr:rowOff>
    </xdr:from>
    <xdr:to xmlns:xdr="http://schemas.openxmlformats.org/drawingml/2006/spreadsheetDrawing">
      <xdr:col>24</xdr:col>
      <xdr:colOff>114300</xdr:colOff>
      <xdr:row>36</xdr:row>
      <xdr:rowOff>159385</xdr:rowOff>
    </xdr:to>
    <xdr:sp macro="" textlink="">
      <xdr:nvSpPr>
        <xdr:cNvPr id="80" name="楕円 79"/>
        <xdr:cNvSpPr/>
      </xdr:nvSpPr>
      <xdr:spPr>
        <a:xfrm>
          <a:off x="458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36195</xdr:rowOff>
    </xdr:from>
    <xdr:ext cx="469900" cy="259080"/>
    <xdr:sp macro="" textlink="">
      <xdr:nvSpPr>
        <xdr:cNvPr id="81" name="議会費該当値テキスト"/>
        <xdr:cNvSpPr txBox="1"/>
      </xdr:nvSpPr>
      <xdr:spPr>
        <a:xfrm>
          <a:off x="4686300" y="620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64770</xdr:rowOff>
    </xdr:from>
    <xdr:to xmlns:xdr="http://schemas.openxmlformats.org/drawingml/2006/spreadsheetDrawing">
      <xdr:col>20</xdr:col>
      <xdr:colOff>38100</xdr:colOff>
      <xdr:row>36</xdr:row>
      <xdr:rowOff>166370</xdr:rowOff>
    </xdr:to>
    <xdr:sp macro="" textlink="">
      <xdr:nvSpPr>
        <xdr:cNvPr id="82" name="楕円 81"/>
        <xdr:cNvSpPr/>
      </xdr:nvSpPr>
      <xdr:spPr>
        <a:xfrm>
          <a:off x="3746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157480</xdr:rowOff>
    </xdr:from>
    <xdr:ext cx="468630" cy="257810"/>
    <xdr:sp macro="" textlink="">
      <xdr:nvSpPr>
        <xdr:cNvPr id="83" name="テキスト ボックス 82"/>
        <xdr:cNvSpPr txBox="1"/>
      </xdr:nvSpPr>
      <xdr:spPr>
        <a:xfrm>
          <a:off x="3562350" y="63296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45720</xdr:rowOff>
    </xdr:from>
    <xdr:to xmlns:xdr="http://schemas.openxmlformats.org/drawingml/2006/spreadsheetDrawing">
      <xdr:col>15</xdr:col>
      <xdr:colOff>101600</xdr:colOff>
      <xdr:row>36</xdr:row>
      <xdr:rowOff>147320</xdr:rowOff>
    </xdr:to>
    <xdr:sp macro="" textlink="">
      <xdr:nvSpPr>
        <xdr:cNvPr id="84" name="楕円 83"/>
        <xdr:cNvSpPr/>
      </xdr:nvSpPr>
      <xdr:spPr>
        <a:xfrm>
          <a:off x="2857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138430</xdr:rowOff>
    </xdr:from>
    <xdr:ext cx="468630" cy="259080"/>
    <xdr:sp macro="" textlink="">
      <xdr:nvSpPr>
        <xdr:cNvPr id="85" name="テキスト ボックス 84"/>
        <xdr:cNvSpPr txBox="1"/>
      </xdr:nvSpPr>
      <xdr:spPr>
        <a:xfrm>
          <a:off x="2673350" y="6310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29210</xdr:rowOff>
    </xdr:from>
    <xdr:to xmlns:xdr="http://schemas.openxmlformats.org/drawingml/2006/spreadsheetDrawing">
      <xdr:col>10</xdr:col>
      <xdr:colOff>165100</xdr:colOff>
      <xdr:row>36</xdr:row>
      <xdr:rowOff>130175</xdr:rowOff>
    </xdr:to>
    <xdr:sp macro="" textlink="">
      <xdr:nvSpPr>
        <xdr:cNvPr id="86" name="楕円 85"/>
        <xdr:cNvSpPr/>
      </xdr:nvSpPr>
      <xdr:spPr>
        <a:xfrm>
          <a:off x="1968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121920</xdr:rowOff>
    </xdr:from>
    <xdr:ext cx="468630" cy="257810"/>
    <xdr:sp macro="" textlink="">
      <xdr:nvSpPr>
        <xdr:cNvPr id="87" name="テキスト ボックス 86"/>
        <xdr:cNvSpPr txBox="1"/>
      </xdr:nvSpPr>
      <xdr:spPr>
        <a:xfrm>
          <a:off x="1784350" y="6294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26035</xdr:rowOff>
    </xdr:from>
    <xdr:to xmlns:xdr="http://schemas.openxmlformats.org/drawingml/2006/spreadsheetDrawing">
      <xdr:col>6</xdr:col>
      <xdr:colOff>38100</xdr:colOff>
      <xdr:row>36</xdr:row>
      <xdr:rowOff>127635</xdr:rowOff>
    </xdr:to>
    <xdr:sp macro="" textlink="">
      <xdr:nvSpPr>
        <xdr:cNvPr id="88" name="楕円 87"/>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118745</xdr:rowOff>
    </xdr:from>
    <xdr:ext cx="468630" cy="259080"/>
    <xdr:sp macro="" textlink="">
      <xdr:nvSpPr>
        <xdr:cNvPr id="89" name="テキスト ボックス 88"/>
        <xdr:cNvSpPr txBox="1"/>
      </xdr:nvSpPr>
      <xdr:spPr>
        <a:xfrm>
          <a:off x="895350" y="6290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1" name="テキスト ボックス 100"/>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5" name="テキスト ボックス 104"/>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4530" cy="258445"/>
    <xdr:sp macro="" textlink="">
      <xdr:nvSpPr>
        <xdr:cNvPr id="109" name="テキスト ボックス 108"/>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4530" cy="259080"/>
    <xdr:sp macro="" textlink="">
      <xdr:nvSpPr>
        <xdr:cNvPr id="111" name="テキスト ボックス 110"/>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40640</xdr:rowOff>
    </xdr:from>
    <xdr:to xmlns:xdr="http://schemas.openxmlformats.org/drawingml/2006/spreadsheetDrawing">
      <xdr:col>24</xdr:col>
      <xdr:colOff>62865</xdr:colOff>
      <xdr:row>59</xdr:row>
      <xdr:rowOff>52070</xdr:rowOff>
    </xdr:to>
    <xdr:cxnSp macro="">
      <xdr:nvCxnSpPr>
        <xdr:cNvPr id="115" name="直線コネクタ 114"/>
        <xdr:cNvCxnSpPr/>
      </xdr:nvCxnSpPr>
      <xdr:spPr>
        <a:xfrm flipV="1">
          <a:off x="4633595" y="878459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4670" cy="259080"/>
    <xdr:sp macro="" textlink="">
      <xdr:nvSpPr>
        <xdr:cNvPr id="116" name="総務費最小値テキスト"/>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7" name="直線コネクタ 116"/>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158115</xdr:rowOff>
    </xdr:from>
    <xdr:ext cx="690245" cy="257810"/>
    <xdr:sp macro="" textlink="">
      <xdr:nvSpPr>
        <xdr:cNvPr id="118" name="総務費最大値テキスト"/>
        <xdr:cNvSpPr txBox="1"/>
      </xdr:nvSpPr>
      <xdr:spPr>
        <a:xfrm>
          <a:off x="4686300" y="855916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40640</xdr:rowOff>
    </xdr:from>
    <xdr:to xmlns:xdr="http://schemas.openxmlformats.org/drawingml/2006/spreadsheetDrawing">
      <xdr:col>24</xdr:col>
      <xdr:colOff>152400</xdr:colOff>
      <xdr:row>51</xdr:row>
      <xdr:rowOff>40640</xdr:rowOff>
    </xdr:to>
    <xdr:cxnSp macro="">
      <xdr:nvCxnSpPr>
        <xdr:cNvPr id="119" name="直線コネクタ 118"/>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29845</xdr:rowOff>
    </xdr:from>
    <xdr:to xmlns:xdr="http://schemas.openxmlformats.org/drawingml/2006/spreadsheetDrawing">
      <xdr:col>24</xdr:col>
      <xdr:colOff>63500</xdr:colOff>
      <xdr:row>59</xdr:row>
      <xdr:rowOff>41910</xdr:rowOff>
    </xdr:to>
    <xdr:cxnSp macro="">
      <xdr:nvCxnSpPr>
        <xdr:cNvPr id="120" name="直線コネクタ 119"/>
        <xdr:cNvCxnSpPr/>
      </xdr:nvCxnSpPr>
      <xdr:spPr>
        <a:xfrm>
          <a:off x="3797300" y="1014539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99060</xdr:rowOff>
    </xdr:from>
    <xdr:ext cx="598805" cy="257810"/>
    <xdr:sp macro="" textlink="">
      <xdr:nvSpPr>
        <xdr:cNvPr id="121" name="総務費平均値テキスト"/>
        <xdr:cNvSpPr txBox="1"/>
      </xdr:nvSpPr>
      <xdr:spPr>
        <a:xfrm>
          <a:off x="4686300" y="98717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76200</xdr:rowOff>
    </xdr:from>
    <xdr:to xmlns:xdr="http://schemas.openxmlformats.org/drawingml/2006/spreadsheetDrawing">
      <xdr:col>24</xdr:col>
      <xdr:colOff>114300</xdr:colOff>
      <xdr:row>59</xdr:row>
      <xdr:rowOff>6350</xdr:rowOff>
    </xdr:to>
    <xdr:sp macro="" textlink="">
      <xdr:nvSpPr>
        <xdr:cNvPr id="122" name="フローチャート: 判断 121"/>
        <xdr:cNvSpPr/>
      </xdr:nvSpPr>
      <xdr:spPr>
        <a:xfrm>
          <a:off x="45847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109220</xdr:rowOff>
    </xdr:from>
    <xdr:to xmlns:xdr="http://schemas.openxmlformats.org/drawingml/2006/spreadsheetDrawing">
      <xdr:col>19</xdr:col>
      <xdr:colOff>177800</xdr:colOff>
      <xdr:row>59</xdr:row>
      <xdr:rowOff>29845</xdr:rowOff>
    </xdr:to>
    <xdr:cxnSp macro="">
      <xdr:nvCxnSpPr>
        <xdr:cNvPr id="123" name="直線コネクタ 122"/>
        <xdr:cNvCxnSpPr/>
      </xdr:nvCxnSpPr>
      <xdr:spPr>
        <a:xfrm>
          <a:off x="2908300" y="1005332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746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20320</xdr:rowOff>
    </xdr:from>
    <xdr:ext cx="597535" cy="257810"/>
    <xdr:sp macro="" textlink="">
      <xdr:nvSpPr>
        <xdr:cNvPr id="125" name="テキスト ボックス 124"/>
        <xdr:cNvSpPr txBox="1"/>
      </xdr:nvSpPr>
      <xdr:spPr>
        <a:xfrm>
          <a:off x="3497580" y="9792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109220</xdr:rowOff>
    </xdr:from>
    <xdr:to xmlns:xdr="http://schemas.openxmlformats.org/drawingml/2006/spreadsheetDrawing">
      <xdr:col>15</xdr:col>
      <xdr:colOff>50800</xdr:colOff>
      <xdr:row>59</xdr:row>
      <xdr:rowOff>45085</xdr:rowOff>
    </xdr:to>
    <xdr:cxnSp macro="">
      <xdr:nvCxnSpPr>
        <xdr:cNvPr id="126" name="直線コネクタ 125"/>
        <xdr:cNvCxnSpPr/>
      </xdr:nvCxnSpPr>
      <xdr:spPr>
        <a:xfrm flipV="1">
          <a:off x="2019300" y="1005332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161290</xdr:rowOff>
    </xdr:from>
    <xdr:to xmlns:xdr="http://schemas.openxmlformats.org/drawingml/2006/spreadsheetDrawing">
      <xdr:col>15</xdr:col>
      <xdr:colOff>101600</xdr:colOff>
      <xdr:row>58</xdr:row>
      <xdr:rowOff>91440</xdr:rowOff>
    </xdr:to>
    <xdr:sp macro="" textlink="">
      <xdr:nvSpPr>
        <xdr:cNvPr id="127" name="フローチャート: 判断 126"/>
        <xdr:cNvSpPr/>
      </xdr:nvSpPr>
      <xdr:spPr>
        <a:xfrm>
          <a:off x="2857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109220</xdr:rowOff>
    </xdr:from>
    <xdr:ext cx="597535" cy="257810"/>
    <xdr:sp macro="" textlink="">
      <xdr:nvSpPr>
        <xdr:cNvPr id="128" name="テキスト ボックス 127"/>
        <xdr:cNvSpPr txBox="1"/>
      </xdr:nvSpPr>
      <xdr:spPr>
        <a:xfrm>
          <a:off x="2608580" y="9710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45085</xdr:rowOff>
    </xdr:from>
    <xdr:to xmlns:xdr="http://schemas.openxmlformats.org/drawingml/2006/spreadsheetDrawing">
      <xdr:col>10</xdr:col>
      <xdr:colOff>114300</xdr:colOff>
      <xdr:row>59</xdr:row>
      <xdr:rowOff>53975</xdr:rowOff>
    </xdr:to>
    <xdr:cxnSp macro="">
      <xdr:nvCxnSpPr>
        <xdr:cNvPr id="129" name="直線コネクタ 128"/>
        <xdr:cNvCxnSpPr/>
      </xdr:nvCxnSpPr>
      <xdr:spPr>
        <a:xfrm flipV="1">
          <a:off x="1130300" y="101606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109220</xdr:rowOff>
    </xdr:from>
    <xdr:to xmlns:xdr="http://schemas.openxmlformats.org/drawingml/2006/spreadsheetDrawing">
      <xdr:col>10</xdr:col>
      <xdr:colOff>165100</xdr:colOff>
      <xdr:row>59</xdr:row>
      <xdr:rowOff>39370</xdr:rowOff>
    </xdr:to>
    <xdr:sp macro="" textlink="">
      <xdr:nvSpPr>
        <xdr:cNvPr id="130" name="フローチャート: 判断 129"/>
        <xdr:cNvSpPr/>
      </xdr:nvSpPr>
      <xdr:spPr>
        <a:xfrm>
          <a:off x="1968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55880</xdr:rowOff>
    </xdr:from>
    <xdr:ext cx="597535" cy="259080"/>
    <xdr:sp macro="" textlink="">
      <xdr:nvSpPr>
        <xdr:cNvPr id="131" name="テキスト ボックス 130"/>
        <xdr:cNvSpPr txBox="1"/>
      </xdr:nvSpPr>
      <xdr:spPr>
        <a:xfrm>
          <a:off x="1719580" y="9828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122555</xdr:rowOff>
    </xdr:from>
    <xdr:to xmlns:xdr="http://schemas.openxmlformats.org/drawingml/2006/spreadsheetDrawing">
      <xdr:col>6</xdr:col>
      <xdr:colOff>38100</xdr:colOff>
      <xdr:row>59</xdr:row>
      <xdr:rowOff>52705</xdr:rowOff>
    </xdr:to>
    <xdr:sp macro="" textlink="">
      <xdr:nvSpPr>
        <xdr:cNvPr id="132" name="フローチャート: 判断 131"/>
        <xdr:cNvSpPr/>
      </xdr:nvSpPr>
      <xdr:spPr>
        <a:xfrm>
          <a:off x="107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69215</xdr:rowOff>
    </xdr:from>
    <xdr:ext cx="533400" cy="259080"/>
    <xdr:sp macro="" textlink="">
      <xdr:nvSpPr>
        <xdr:cNvPr id="133" name="テキスト ボックス 132"/>
        <xdr:cNvSpPr txBox="1"/>
      </xdr:nvSpPr>
      <xdr:spPr>
        <a:xfrm>
          <a:off x="862965" y="9841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162560</xdr:rowOff>
    </xdr:from>
    <xdr:to xmlns:xdr="http://schemas.openxmlformats.org/drawingml/2006/spreadsheetDrawing">
      <xdr:col>24</xdr:col>
      <xdr:colOff>114300</xdr:colOff>
      <xdr:row>59</xdr:row>
      <xdr:rowOff>92710</xdr:rowOff>
    </xdr:to>
    <xdr:sp macro="" textlink="">
      <xdr:nvSpPr>
        <xdr:cNvPr id="139" name="楕円 138"/>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77470</xdr:rowOff>
    </xdr:from>
    <xdr:ext cx="534670" cy="257810"/>
    <xdr:sp macro="" textlink="">
      <xdr:nvSpPr>
        <xdr:cNvPr id="140" name="総務費該当値テキスト"/>
        <xdr:cNvSpPr txBox="1"/>
      </xdr:nvSpPr>
      <xdr:spPr>
        <a:xfrm>
          <a:off x="4686300" y="100215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150495</xdr:rowOff>
    </xdr:from>
    <xdr:to xmlns:xdr="http://schemas.openxmlformats.org/drawingml/2006/spreadsheetDrawing">
      <xdr:col>20</xdr:col>
      <xdr:colOff>38100</xdr:colOff>
      <xdr:row>59</xdr:row>
      <xdr:rowOff>80645</xdr:rowOff>
    </xdr:to>
    <xdr:sp macro="" textlink="">
      <xdr:nvSpPr>
        <xdr:cNvPr id="141" name="楕円 140"/>
        <xdr:cNvSpPr/>
      </xdr:nvSpPr>
      <xdr:spPr>
        <a:xfrm>
          <a:off x="37465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71755</xdr:rowOff>
    </xdr:from>
    <xdr:ext cx="533400" cy="259080"/>
    <xdr:sp macro="" textlink="">
      <xdr:nvSpPr>
        <xdr:cNvPr id="142" name="テキスト ボックス 141"/>
        <xdr:cNvSpPr txBox="1"/>
      </xdr:nvSpPr>
      <xdr:spPr>
        <a:xfrm>
          <a:off x="3529965" y="10187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57785</xdr:rowOff>
    </xdr:from>
    <xdr:to xmlns:xdr="http://schemas.openxmlformats.org/drawingml/2006/spreadsheetDrawing">
      <xdr:col>15</xdr:col>
      <xdr:colOff>101600</xdr:colOff>
      <xdr:row>58</xdr:row>
      <xdr:rowOff>159385</xdr:rowOff>
    </xdr:to>
    <xdr:sp macro="" textlink="">
      <xdr:nvSpPr>
        <xdr:cNvPr id="143" name="楕円 142"/>
        <xdr:cNvSpPr/>
      </xdr:nvSpPr>
      <xdr:spPr>
        <a:xfrm>
          <a:off x="2857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150495</xdr:rowOff>
    </xdr:from>
    <xdr:ext cx="597535" cy="259080"/>
    <xdr:sp macro="" textlink="">
      <xdr:nvSpPr>
        <xdr:cNvPr id="144" name="テキスト ボックス 143"/>
        <xdr:cNvSpPr txBox="1"/>
      </xdr:nvSpPr>
      <xdr:spPr>
        <a:xfrm>
          <a:off x="2608580" y="100945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166370</xdr:rowOff>
    </xdr:from>
    <xdr:to xmlns:xdr="http://schemas.openxmlformats.org/drawingml/2006/spreadsheetDrawing">
      <xdr:col>10</xdr:col>
      <xdr:colOff>165100</xdr:colOff>
      <xdr:row>59</xdr:row>
      <xdr:rowOff>95885</xdr:rowOff>
    </xdr:to>
    <xdr:sp macro="" textlink="">
      <xdr:nvSpPr>
        <xdr:cNvPr id="145" name="楕円 144"/>
        <xdr:cNvSpPr/>
      </xdr:nvSpPr>
      <xdr:spPr>
        <a:xfrm>
          <a:off x="196850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86995</xdr:rowOff>
    </xdr:from>
    <xdr:ext cx="533400" cy="257810"/>
    <xdr:sp macro="" textlink="">
      <xdr:nvSpPr>
        <xdr:cNvPr id="146" name="テキスト ボックス 145"/>
        <xdr:cNvSpPr txBox="1"/>
      </xdr:nvSpPr>
      <xdr:spPr>
        <a:xfrm>
          <a:off x="1751965" y="102025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3175</xdr:rowOff>
    </xdr:from>
    <xdr:to xmlns:xdr="http://schemas.openxmlformats.org/drawingml/2006/spreadsheetDrawing">
      <xdr:col>6</xdr:col>
      <xdr:colOff>38100</xdr:colOff>
      <xdr:row>59</xdr:row>
      <xdr:rowOff>104775</xdr:rowOff>
    </xdr:to>
    <xdr:sp macro="" textlink="">
      <xdr:nvSpPr>
        <xdr:cNvPr id="147" name="楕円 146"/>
        <xdr:cNvSpPr/>
      </xdr:nvSpPr>
      <xdr:spPr>
        <a:xfrm>
          <a:off x="1079500" y="101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95885</xdr:rowOff>
    </xdr:from>
    <xdr:ext cx="533400" cy="259080"/>
    <xdr:sp macro="" textlink="">
      <xdr:nvSpPr>
        <xdr:cNvPr id="148" name="テキスト ボックス 147"/>
        <xdr:cNvSpPr txBox="1"/>
      </xdr:nvSpPr>
      <xdr:spPr>
        <a:xfrm>
          <a:off x="862965" y="10211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61" name="テキスト ボックス 160"/>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3" name="テキスト ボックス 162"/>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7" name="テキスト ボックス 166"/>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74930</xdr:rowOff>
    </xdr:to>
    <xdr:cxnSp macro="">
      <xdr:nvCxnSpPr>
        <xdr:cNvPr id="171" name="直線コネクタ 170"/>
        <xdr:cNvCxnSpPr/>
      </xdr:nvCxnSpPr>
      <xdr:spPr>
        <a:xfrm flipV="1">
          <a:off x="4633595" y="12353925"/>
          <a:ext cx="1270" cy="922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598805" cy="257810"/>
    <xdr:sp macro="" textlink="">
      <xdr:nvSpPr>
        <xdr:cNvPr id="172" name="民生費最小値テキスト"/>
        <xdr:cNvSpPr txBox="1"/>
      </xdr:nvSpPr>
      <xdr:spPr>
        <a:xfrm>
          <a:off x="4686300" y="132797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74930</xdr:rowOff>
    </xdr:from>
    <xdr:to xmlns:xdr="http://schemas.openxmlformats.org/drawingml/2006/spreadsheetDrawing">
      <xdr:col>24</xdr:col>
      <xdr:colOff>152400</xdr:colOff>
      <xdr:row>77</xdr:row>
      <xdr:rowOff>74930</xdr:rowOff>
    </xdr:to>
    <xdr:cxnSp macro="">
      <xdr:nvCxnSpPr>
        <xdr:cNvPr id="173" name="直線コネクタ 172"/>
        <xdr:cNvCxnSpPr/>
      </xdr:nvCxnSpPr>
      <xdr:spPr>
        <a:xfrm>
          <a:off x="4546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127635</xdr:rowOff>
    </xdr:from>
    <xdr:ext cx="598805" cy="259080"/>
    <xdr:sp macro="" textlink="">
      <xdr:nvSpPr>
        <xdr:cNvPr id="174" name="民生費最大値テキスト"/>
        <xdr:cNvSpPr txBox="1"/>
      </xdr:nvSpPr>
      <xdr:spPr>
        <a:xfrm>
          <a:off x="4686300" y="12129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12700</xdr:rowOff>
    </xdr:from>
    <xdr:to xmlns:xdr="http://schemas.openxmlformats.org/drawingml/2006/spreadsheetDrawing">
      <xdr:col>24</xdr:col>
      <xdr:colOff>63500</xdr:colOff>
      <xdr:row>75</xdr:row>
      <xdr:rowOff>94615</xdr:rowOff>
    </xdr:to>
    <xdr:cxnSp macro="">
      <xdr:nvCxnSpPr>
        <xdr:cNvPr id="176" name="直線コネクタ 175"/>
        <xdr:cNvCxnSpPr/>
      </xdr:nvCxnSpPr>
      <xdr:spPr>
        <a:xfrm>
          <a:off x="3797300" y="1287145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7810"/>
    <xdr:sp macro="" textlink="">
      <xdr:nvSpPr>
        <xdr:cNvPr id="177" name="民生費平均値テキスト"/>
        <xdr:cNvSpPr txBox="1"/>
      </xdr:nvSpPr>
      <xdr:spPr>
        <a:xfrm>
          <a:off x="4686300" y="129476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110490</xdr:rowOff>
    </xdr:from>
    <xdr:to xmlns:xdr="http://schemas.openxmlformats.org/drawingml/2006/spreadsheetDrawing">
      <xdr:col>24</xdr:col>
      <xdr:colOff>114300</xdr:colOff>
      <xdr:row>76</xdr:row>
      <xdr:rowOff>40640</xdr:rowOff>
    </xdr:to>
    <xdr:sp macro="" textlink="">
      <xdr:nvSpPr>
        <xdr:cNvPr id="178" name="フローチャート: 判断 177"/>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12700</xdr:rowOff>
    </xdr:from>
    <xdr:to xmlns:xdr="http://schemas.openxmlformats.org/drawingml/2006/spreadsheetDrawing">
      <xdr:col>19</xdr:col>
      <xdr:colOff>177800</xdr:colOff>
      <xdr:row>75</xdr:row>
      <xdr:rowOff>138430</xdr:rowOff>
    </xdr:to>
    <xdr:cxnSp macro="">
      <xdr:nvCxnSpPr>
        <xdr:cNvPr id="179" name="直線コネクタ 178"/>
        <xdr:cNvCxnSpPr/>
      </xdr:nvCxnSpPr>
      <xdr:spPr>
        <a:xfrm flipV="1">
          <a:off x="2908300" y="1287145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70485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746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163195</xdr:rowOff>
    </xdr:from>
    <xdr:ext cx="597535" cy="259080"/>
    <xdr:sp macro="" textlink="">
      <xdr:nvSpPr>
        <xdr:cNvPr id="181" name="テキスト ボックス 180"/>
        <xdr:cNvSpPr txBox="1"/>
      </xdr:nvSpPr>
      <xdr:spPr>
        <a:xfrm>
          <a:off x="3497580" y="13021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138430</xdr:rowOff>
    </xdr:from>
    <xdr:to xmlns:xdr="http://schemas.openxmlformats.org/drawingml/2006/spreadsheetDrawing">
      <xdr:col>15</xdr:col>
      <xdr:colOff>50800</xdr:colOff>
      <xdr:row>76</xdr:row>
      <xdr:rowOff>34290</xdr:rowOff>
    </xdr:to>
    <xdr:cxnSp macro="">
      <xdr:nvCxnSpPr>
        <xdr:cNvPr id="182" name="直線コネクタ 181"/>
        <xdr:cNvCxnSpPr/>
      </xdr:nvCxnSpPr>
      <xdr:spPr>
        <a:xfrm flipV="1">
          <a:off x="2019300" y="129971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26035</xdr:rowOff>
    </xdr:from>
    <xdr:to xmlns:xdr="http://schemas.openxmlformats.org/drawingml/2006/spreadsheetDrawing">
      <xdr:col>15</xdr:col>
      <xdr:colOff>101600</xdr:colOff>
      <xdr:row>76</xdr:row>
      <xdr:rowOff>127635</xdr:rowOff>
    </xdr:to>
    <xdr:sp macro="" textlink="">
      <xdr:nvSpPr>
        <xdr:cNvPr id="183" name="フローチャート: 判断 182"/>
        <xdr:cNvSpPr/>
      </xdr:nvSpPr>
      <xdr:spPr>
        <a:xfrm>
          <a:off x="2857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118745</xdr:rowOff>
    </xdr:from>
    <xdr:ext cx="597535" cy="259080"/>
    <xdr:sp macro="" textlink="">
      <xdr:nvSpPr>
        <xdr:cNvPr id="184" name="テキスト ボックス 183"/>
        <xdr:cNvSpPr txBox="1"/>
      </xdr:nvSpPr>
      <xdr:spPr>
        <a:xfrm>
          <a:off x="2608580" y="13148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34290</xdr:rowOff>
    </xdr:from>
    <xdr:to xmlns:xdr="http://schemas.openxmlformats.org/drawingml/2006/spreadsheetDrawing">
      <xdr:col>10</xdr:col>
      <xdr:colOff>114300</xdr:colOff>
      <xdr:row>76</xdr:row>
      <xdr:rowOff>73025</xdr:rowOff>
    </xdr:to>
    <xdr:cxnSp macro="">
      <xdr:nvCxnSpPr>
        <xdr:cNvPr id="185" name="直線コネクタ 184"/>
        <xdr:cNvCxnSpPr/>
      </xdr:nvCxnSpPr>
      <xdr:spPr>
        <a:xfrm flipV="1">
          <a:off x="1130300" y="130644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40640</xdr:rowOff>
    </xdr:from>
    <xdr:to xmlns:xdr="http://schemas.openxmlformats.org/drawingml/2006/spreadsheetDrawing">
      <xdr:col>10</xdr:col>
      <xdr:colOff>165100</xdr:colOff>
      <xdr:row>76</xdr:row>
      <xdr:rowOff>142240</xdr:rowOff>
    </xdr:to>
    <xdr:sp macro="" textlink="">
      <xdr:nvSpPr>
        <xdr:cNvPr id="186" name="フローチャート: 判断 185"/>
        <xdr:cNvSpPr/>
      </xdr:nvSpPr>
      <xdr:spPr>
        <a:xfrm>
          <a:off x="1968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133350</xdr:rowOff>
    </xdr:from>
    <xdr:ext cx="597535" cy="257810"/>
    <xdr:sp macro="" textlink="">
      <xdr:nvSpPr>
        <xdr:cNvPr id="187" name="テキスト ボックス 186"/>
        <xdr:cNvSpPr txBox="1"/>
      </xdr:nvSpPr>
      <xdr:spPr>
        <a:xfrm>
          <a:off x="1719580" y="13163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64135</xdr:rowOff>
    </xdr:from>
    <xdr:to xmlns:xdr="http://schemas.openxmlformats.org/drawingml/2006/spreadsheetDrawing">
      <xdr:col>6</xdr:col>
      <xdr:colOff>38100</xdr:colOff>
      <xdr:row>76</xdr:row>
      <xdr:rowOff>166370</xdr:rowOff>
    </xdr:to>
    <xdr:sp macro="" textlink="">
      <xdr:nvSpPr>
        <xdr:cNvPr id="188" name="フローチャート: 判断 187"/>
        <xdr:cNvSpPr/>
      </xdr:nvSpPr>
      <xdr:spPr>
        <a:xfrm>
          <a:off x="1079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156845</xdr:rowOff>
    </xdr:from>
    <xdr:ext cx="597535" cy="257810"/>
    <xdr:sp macro="" textlink="">
      <xdr:nvSpPr>
        <xdr:cNvPr id="189" name="テキスト ボックス 188"/>
        <xdr:cNvSpPr txBox="1"/>
      </xdr:nvSpPr>
      <xdr:spPr>
        <a:xfrm>
          <a:off x="830580" y="131870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43815</xdr:rowOff>
    </xdr:from>
    <xdr:to xmlns:xdr="http://schemas.openxmlformats.org/drawingml/2006/spreadsheetDrawing">
      <xdr:col>24</xdr:col>
      <xdr:colOff>114300</xdr:colOff>
      <xdr:row>75</xdr:row>
      <xdr:rowOff>145415</xdr:rowOff>
    </xdr:to>
    <xdr:sp macro="" textlink="">
      <xdr:nvSpPr>
        <xdr:cNvPr id="195" name="楕円 194"/>
        <xdr:cNvSpPr/>
      </xdr:nvSpPr>
      <xdr:spPr>
        <a:xfrm>
          <a:off x="45847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66675</xdr:rowOff>
    </xdr:from>
    <xdr:ext cx="598805" cy="257810"/>
    <xdr:sp macro="" textlink="">
      <xdr:nvSpPr>
        <xdr:cNvPr id="196" name="民生費該当値テキスト"/>
        <xdr:cNvSpPr txBox="1"/>
      </xdr:nvSpPr>
      <xdr:spPr>
        <a:xfrm>
          <a:off x="4686300" y="12753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133350</xdr:rowOff>
    </xdr:from>
    <xdr:to xmlns:xdr="http://schemas.openxmlformats.org/drawingml/2006/spreadsheetDrawing">
      <xdr:col>20</xdr:col>
      <xdr:colOff>38100</xdr:colOff>
      <xdr:row>75</xdr:row>
      <xdr:rowOff>63500</xdr:rowOff>
    </xdr:to>
    <xdr:sp macro="" textlink="">
      <xdr:nvSpPr>
        <xdr:cNvPr id="197" name="楕円 196"/>
        <xdr:cNvSpPr/>
      </xdr:nvSpPr>
      <xdr:spPr>
        <a:xfrm>
          <a:off x="37465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80010</xdr:rowOff>
    </xdr:from>
    <xdr:ext cx="597535" cy="259080"/>
    <xdr:sp macro="" textlink="">
      <xdr:nvSpPr>
        <xdr:cNvPr id="198" name="テキスト ボックス 197"/>
        <xdr:cNvSpPr txBox="1"/>
      </xdr:nvSpPr>
      <xdr:spPr>
        <a:xfrm>
          <a:off x="3497580" y="12595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87630</xdr:rowOff>
    </xdr:from>
    <xdr:to xmlns:xdr="http://schemas.openxmlformats.org/drawingml/2006/spreadsheetDrawing">
      <xdr:col>15</xdr:col>
      <xdr:colOff>101600</xdr:colOff>
      <xdr:row>76</xdr:row>
      <xdr:rowOff>17780</xdr:rowOff>
    </xdr:to>
    <xdr:sp macro="" textlink="">
      <xdr:nvSpPr>
        <xdr:cNvPr id="199" name="楕円 198"/>
        <xdr:cNvSpPr/>
      </xdr:nvSpPr>
      <xdr:spPr>
        <a:xfrm>
          <a:off x="2857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34290</xdr:rowOff>
    </xdr:from>
    <xdr:ext cx="597535" cy="259080"/>
    <xdr:sp macro="" textlink="">
      <xdr:nvSpPr>
        <xdr:cNvPr id="200" name="テキスト ボックス 199"/>
        <xdr:cNvSpPr txBox="1"/>
      </xdr:nvSpPr>
      <xdr:spPr>
        <a:xfrm>
          <a:off x="2608580" y="12721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154940</xdr:rowOff>
    </xdr:from>
    <xdr:to xmlns:xdr="http://schemas.openxmlformats.org/drawingml/2006/spreadsheetDrawing">
      <xdr:col>10</xdr:col>
      <xdr:colOff>165100</xdr:colOff>
      <xdr:row>76</xdr:row>
      <xdr:rowOff>85090</xdr:rowOff>
    </xdr:to>
    <xdr:sp macro="" textlink="">
      <xdr:nvSpPr>
        <xdr:cNvPr id="201" name="楕円 200"/>
        <xdr:cNvSpPr/>
      </xdr:nvSpPr>
      <xdr:spPr>
        <a:xfrm>
          <a:off x="19685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101600</xdr:rowOff>
    </xdr:from>
    <xdr:ext cx="597535" cy="259080"/>
    <xdr:sp macro="" textlink="">
      <xdr:nvSpPr>
        <xdr:cNvPr id="202" name="テキスト ボックス 201"/>
        <xdr:cNvSpPr txBox="1"/>
      </xdr:nvSpPr>
      <xdr:spPr>
        <a:xfrm>
          <a:off x="1719580" y="12788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22225</xdr:rowOff>
    </xdr:from>
    <xdr:to xmlns:xdr="http://schemas.openxmlformats.org/drawingml/2006/spreadsheetDrawing">
      <xdr:col>6</xdr:col>
      <xdr:colOff>38100</xdr:colOff>
      <xdr:row>76</xdr:row>
      <xdr:rowOff>123825</xdr:rowOff>
    </xdr:to>
    <xdr:sp macro="" textlink="">
      <xdr:nvSpPr>
        <xdr:cNvPr id="203" name="楕円 202"/>
        <xdr:cNvSpPr/>
      </xdr:nvSpPr>
      <xdr:spPr>
        <a:xfrm>
          <a:off x="1079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140335</xdr:rowOff>
    </xdr:from>
    <xdr:ext cx="597535" cy="259080"/>
    <xdr:sp macro="" textlink="">
      <xdr:nvSpPr>
        <xdr:cNvPr id="204" name="テキスト ボックス 203"/>
        <xdr:cNvSpPr txBox="1"/>
      </xdr:nvSpPr>
      <xdr:spPr>
        <a:xfrm>
          <a:off x="830580" y="128276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6" name="テキスト ボックス 215"/>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810"/>
    <xdr:sp macro="" textlink="">
      <xdr:nvSpPr>
        <xdr:cNvPr id="218" name="テキスト ボックス 217"/>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0" name="テキスト ボックス 219"/>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2" name="テキスト ボックス 221"/>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4" name="テキスト ボックス 223"/>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6" name="テキスト ボックス 225"/>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8" name="テキスト ボックス 22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124460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7810"/>
    <xdr:sp macro="" textlink="">
      <xdr:nvSpPr>
        <xdr:cNvPr id="231" name="衛生費最小値テキスト"/>
        <xdr:cNvSpPr txBox="1"/>
      </xdr:nvSpPr>
      <xdr:spPr>
        <a:xfrm>
          <a:off x="4686300" y="16968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71120</xdr:rowOff>
    </xdr:from>
    <xdr:ext cx="598805" cy="259080"/>
    <xdr:sp macro="" textlink="">
      <xdr:nvSpPr>
        <xdr:cNvPr id="233" name="衛生費最大値テキスト"/>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124460</xdr:rowOff>
    </xdr:from>
    <xdr:to xmlns:xdr="http://schemas.openxmlformats.org/drawingml/2006/spreadsheetDrawing">
      <xdr:col>24</xdr:col>
      <xdr:colOff>152400</xdr:colOff>
      <xdr:row>90</xdr:row>
      <xdr:rowOff>124460</xdr:rowOff>
    </xdr:to>
    <xdr:cxnSp macro="">
      <xdr:nvCxnSpPr>
        <xdr:cNvPr id="234" name="直線コネクタ 233"/>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135890</xdr:rowOff>
    </xdr:from>
    <xdr:to xmlns:xdr="http://schemas.openxmlformats.org/drawingml/2006/spreadsheetDrawing">
      <xdr:col>24</xdr:col>
      <xdr:colOff>63500</xdr:colOff>
      <xdr:row>98</xdr:row>
      <xdr:rowOff>139065</xdr:rowOff>
    </xdr:to>
    <xdr:cxnSp macro="">
      <xdr:nvCxnSpPr>
        <xdr:cNvPr id="235" name="直線コネクタ 234"/>
        <xdr:cNvCxnSpPr/>
      </xdr:nvCxnSpPr>
      <xdr:spPr>
        <a:xfrm flipV="1">
          <a:off x="3797300" y="169379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139065</xdr:rowOff>
    </xdr:from>
    <xdr:to xmlns:xdr="http://schemas.openxmlformats.org/drawingml/2006/spreadsheetDrawing">
      <xdr:col>19</xdr:col>
      <xdr:colOff>177800</xdr:colOff>
      <xdr:row>99</xdr:row>
      <xdr:rowOff>0</xdr:rowOff>
    </xdr:to>
    <xdr:cxnSp macro="">
      <xdr:nvCxnSpPr>
        <xdr:cNvPr id="238" name="直線コネクタ 237"/>
        <xdr:cNvCxnSpPr/>
      </xdr:nvCxnSpPr>
      <xdr:spPr>
        <a:xfrm flipV="1">
          <a:off x="2908300" y="169411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33400" cy="259080"/>
    <xdr:sp macro="" textlink="">
      <xdr:nvSpPr>
        <xdr:cNvPr id="240" name="テキスト ボックス 239"/>
        <xdr:cNvSpPr txBox="1"/>
      </xdr:nvSpPr>
      <xdr:spPr>
        <a:xfrm>
          <a:off x="3529965" y="1658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0</xdr:rowOff>
    </xdr:from>
    <xdr:to xmlns:xdr="http://schemas.openxmlformats.org/drawingml/2006/spreadsheetDrawing">
      <xdr:col>15</xdr:col>
      <xdr:colOff>50800</xdr:colOff>
      <xdr:row>99</xdr:row>
      <xdr:rowOff>635</xdr:rowOff>
    </xdr:to>
    <xdr:cxnSp macro="">
      <xdr:nvCxnSpPr>
        <xdr:cNvPr id="241" name="直線コネクタ 240"/>
        <xdr:cNvCxnSpPr/>
      </xdr:nvCxnSpPr>
      <xdr:spPr>
        <a:xfrm flipV="1">
          <a:off x="2019300" y="169735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33400" cy="259080"/>
    <xdr:sp macro="" textlink="">
      <xdr:nvSpPr>
        <xdr:cNvPr id="243" name="テキスト ボックス 242"/>
        <xdr:cNvSpPr txBox="1"/>
      </xdr:nvSpPr>
      <xdr:spPr>
        <a:xfrm>
          <a:off x="2640965" y="16610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635</xdr:rowOff>
    </xdr:from>
    <xdr:to xmlns:xdr="http://schemas.openxmlformats.org/drawingml/2006/spreadsheetDrawing">
      <xdr:col>10</xdr:col>
      <xdr:colOff>114300</xdr:colOff>
      <xdr:row>99</xdr:row>
      <xdr:rowOff>6350</xdr:rowOff>
    </xdr:to>
    <xdr:cxnSp macro="">
      <xdr:nvCxnSpPr>
        <xdr:cNvPr id="244" name="直線コネクタ 243"/>
        <xdr:cNvCxnSpPr/>
      </xdr:nvCxnSpPr>
      <xdr:spPr>
        <a:xfrm flipV="1">
          <a:off x="1130300" y="169741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3400" cy="257810"/>
    <xdr:sp macro="" textlink="">
      <xdr:nvSpPr>
        <xdr:cNvPr id="246" name="テキスト ボックス 245"/>
        <xdr:cNvSpPr txBox="1"/>
      </xdr:nvSpPr>
      <xdr:spPr>
        <a:xfrm>
          <a:off x="1751965" y="16615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3400" cy="259080"/>
    <xdr:sp macro="" textlink="">
      <xdr:nvSpPr>
        <xdr:cNvPr id="248" name="テキスト ボックス 247"/>
        <xdr:cNvSpPr txBox="1"/>
      </xdr:nvSpPr>
      <xdr:spPr>
        <a:xfrm>
          <a:off x="862965" y="1662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85090</xdr:rowOff>
    </xdr:from>
    <xdr:to xmlns:xdr="http://schemas.openxmlformats.org/drawingml/2006/spreadsheetDrawing">
      <xdr:col>24</xdr:col>
      <xdr:colOff>114300</xdr:colOff>
      <xdr:row>99</xdr:row>
      <xdr:rowOff>15240</xdr:rowOff>
    </xdr:to>
    <xdr:sp macro="" textlink="">
      <xdr:nvSpPr>
        <xdr:cNvPr id="254" name="楕円 253"/>
        <xdr:cNvSpPr/>
      </xdr:nvSpPr>
      <xdr:spPr>
        <a:xfrm>
          <a:off x="4584700" y="168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171450</xdr:rowOff>
    </xdr:from>
    <xdr:ext cx="534670" cy="259080"/>
    <xdr:sp macro="" textlink="">
      <xdr:nvSpPr>
        <xdr:cNvPr id="255" name="衛生費該当値テキスト"/>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88265</xdr:rowOff>
    </xdr:from>
    <xdr:to xmlns:xdr="http://schemas.openxmlformats.org/drawingml/2006/spreadsheetDrawing">
      <xdr:col>20</xdr:col>
      <xdr:colOff>38100</xdr:colOff>
      <xdr:row>99</xdr:row>
      <xdr:rowOff>18415</xdr:rowOff>
    </xdr:to>
    <xdr:sp macro="" textlink="">
      <xdr:nvSpPr>
        <xdr:cNvPr id="256" name="楕円 255"/>
        <xdr:cNvSpPr/>
      </xdr:nvSpPr>
      <xdr:spPr>
        <a:xfrm>
          <a:off x="3746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9525</xdr:rowOff>
    </xdr:from>
    <xdr:ext cx="533400" cy="257810"/>
    <xdr:sp macro="" textlink="">
      <xdr:nvSpPr>
        <xdr:cNvPr id="257" name="テキスト ボックス 256"/>
        <xdr:cNvSpPr txBox="1"/>
      </xdr:nvSpPr>
      <xdr:spPr>
        <a:xfrm>
          <a:off x="3529965" y="16983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120650</xdr:rowOff>
    </xdr:from>
    <xdr:to xmlns:xdr="http://schemas.openxmlformats.org/drawingml/2006/spreadsheetDrawing">
      <xdr:col>15</xdr:col>
      <xdr:colOff>101600</xdr:colOff>
      <xdr:row>99</xdr:row>
      <xdr:rowOff>50800</xdr:rowOff>
    </xdr:to>
    <xdr:sp macro="" textlink="">
      <xdr:nvSpPr>
        <xdr:cNvPr id="258" name="楕円 257"/>
        <xdr:cNvSpPr/>
      </xdr:nvSpPr>
      <xdr:spPr>
        <a:xfrm>
          <a:off x="2857500" y="16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41910</xdr:rowOff>
    </xdr:from>
    <xdr:ext cx="533400" cy="257810"/>
    <xdr:sp macro="" textlink="">
      <xdr:nvSpPr>
        <xdr:cNvPr id="259" name="テキスト ボックス 258"/>
        <xdr:cNvSpPr txBox="1"/>
      </xdr:nvSpPr>
      <xdr:spPr>
        <a:xfrm>
          <a:off x="2640965" y="17015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121285</xdr:rowOff>
    </xdr:from>
    <xdr:to xmlns:xdr="http://schemas.openxmlformats.org/drawingml/2006/spreadsheetDrawing">
      <xdr:col>10</xdr:col>
      <xdr:colOff>165100</xdr:colOff>
      <xdr:row>99</xdr:row>
      <xdr:rowOff>52070</xdr:rowOff>
    </xdr:to>
    <xdr:sp macro="" textlink="">
      <xdr:nvSpPr>
        <xdr:cNvPr id="260" name="楕円 259"/>
        <xdr:cNvSpPr/>
      </xdr:nvSpPr>
      <xdr:spPr>
        <a:xfrm>
          <a:off x="1968500" y="16923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42545</xdr:rowOff>
    </xdr:from>
    <xdr:ext cx="533400" cy="257810"/>
    <xdr:sp macro="" textlink="">
      <xdr:nvSpPr>
        <xdr:cNvPr id="261" name="テキスト ボックス 260"/>
        <xdr:cNvSpPr txBox="1"/>
      </xdr:nvSpPr>
      <xdr:spPr>
        <a:xfrm>
          <a:off x="1751965" y="17016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127000</xdr:rowOff>
    </xdr:from>
    <xdr:to xmlns:xdr="http://schemas.openxmlformats.org/drawingml/2006/spreadsheetDrawing">
      <xdr:col>6</xdr:col>
      <xdr:colOff>38100</xdr:colOff>
      <xdr:row>99</xdr:row>
      <xdr:rowOff>57150</xdr:rowOff>
    </xdr:to>
    <xdr:sp macro="" textlink="">
      <xdr:nvSpPr>
        <xdr:cNvPr id="262" name="楕円 261"/>
        <xdr:cNvSpPr/>
      </xdr:nvSpPr>
      <xdr:spPr>
        <a:xfrm>
          <a:off x="1079500" y="169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48260</xdr:rowOff>
    </xdr:from>
    <xdr:ext cx="533400" cy="259080"/>
    <xdr:sp macro="" textlink="">
      <xdr:nvSpPr>
        <xdr:cNvPr id="263" name="テキスト ボックス 262"/>
        <xdr:cNvSpPr txBox="1"/>
      </xdr:nvSpPr>
      <xdr:spPr>
        <a:xfrm>
          <a:off x="862965" y="17021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5" name="テキスト ボックス 274"/>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090" cy="257810"/>
    <xdr:sp macro="" textlink="">
      <xdr:nvSpPr>
        <xdr:cNvPr id="277" name="テキスト ボックス 276"/>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090" cy="259080"/>
    <xdr:sp macro="" textlink="">
      <xdr:nvSpPr>
        <xdr:cNvPr id="279" name="テキスト ボックス 278"/>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57810"/>
    <xdr:sp macro="" textlink="">
      <xdr:nvSpPr>
        <xdr:cNvPr id="281" name="テキスト ボックス 280"/>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090" cy="258445"/>
    <xdr:sp macro="" textlink="">
      <xdr:nvSpPr>
        <xdr:cNvPr id="283" name="テキスト ボックス 282"/>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090" cy="259080"/>
    <xdr:sp macro="" textlink="">
      <xdr:nvSpPr>
        <xdr:cNvPr id="285" name="テキスト ボックス 284"/>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7" name="テキスト ボックス 286"/>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20955</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139065</xdr:rowOff>
    </xdr:from>
    <xdr:ext cx="469900" cy="259080"/>
    <xdr:sp macro="" textlink="">
      <xdr:nvSpPr>
        <xdr:cNvPr id="292" name="労働費最大値テキスト"/>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20955</xdr:rowOff>
    </xdr:from>
    <xdr:to xmlns:xdr="http://schemas.openxmlformats.org/drawingml/2006/spreadsheetDrawing">
      <xdr:col>55</xdr:col>
      <xdr:colOff>88900</xdr:colOff>
      <xdr:row>30</xdr:row>
      <xdr:rowOff>20955</xdr:rowOff>
    </xdr:to>
    <xdr:cxnSp macro="">
      <xdr:nvCxnSpPr>
        <xdr:cNvPr id="293" name="直線コネクタ 292"/>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132080</xdr:rowOff>
    </xdr:from>
    <xdr:to xmlns:xdr="http://schemas.openxmlformats.org/drawingml/2006/spreadsheetDrawing">
      <xdr:col>55</xdr:col>
      <xdr:colOff>0</xdr:colOff>
      <xdr:row>38</xdr:row>
      <xdr:rowOff>133350</xdr:rowOff>
    </xdr:to>
    <xdr:cxnSp macro="">
      <xdr:nvCxnSpPr>
        <xdr:cNvPr id="294" name="直線コネクタ 293"/>
        <xdr:cNvCxnSpPr/>
      </xdr:nvCxnSpPr>
      <xdr:spPr>
        <a:xfrm flipV="1">
          <a:off x="9639300" y="66471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378460" cy="259080"/>
    <xdr:sp macro="" textlink="">
      <xdr:nvSpPr>
        <xdr:cNvPr id="295" name="労働費平均値テキスト"/>
        <xdr:cNvSpPr txBox="1"/>
      </xdr:nvSpPr>
      <xdr:spPr>
        <a:xfrm>
          <a:off x="10528300" y="63144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49530</xdr:rowOff>
    </xdr:to>
    <xdr:sp macro="" textlink="">
      <xdr:nvSpPr>
        <xdr:cNvPr id="296" name="フローチャート: 判断 295"/>
        <xdr:cNvSpPr/>
      </xdr:nvSpPr>
      <xdr:spPr>
        <a:xfrm>
          <a:off x="10426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133350</xdr:rowOff>
    </xdr:from>
    <xdr:to xmlns:xdr="http://schemas.openxmlformats.org/drawingml/2006/spreadsheetDrawing">
      <xdr:col>50</xdr:col>
      <xdr:colOff>114300</xdr:colOff>
      <xdr:row>38</xdr:row>
      <xdr:rowOff>133985</xdr:rowOff>
    </xdr:to>
    <xdr:cxnSp macro="">
      <xdr:nvCxnSpPr>
        <xdr:cNvPr id="297" name="直線コネクタ 296"/>
        <xdr:cNvCxnSpPr/>
      </xdr:nvCxnSpPr>
      <xdr:spPr>
        <a:xfrm flipV="1">
          <a:off x="8750300" y="66484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132715</xdr:rowOff>
    </xdr:from>
    <xdr:to xmlns:xdr="http://schemas.openxmlformats.org/drawingml/2006/spreadsheetDrawing">
      <xdr:col>50</xdr:col>
      <xdr:colOff>165100</xdr:colOff>
      <xdr:row>38</xdr:row>
      <xdr:rowOff>63500</xdr:rowOff>
    </xdr:to>
    <xdr:sp macro="" textlink="">
      <xdr:nvSpPr>
        <xdr:cNvPr id="298" name="フローチャート: 判断 297"/>
        <xdr:cNvSpPr/>
      </xdr:nvSpPr>
      <xdr:spPr>
        <a:xfrm>
          <a:off x="9588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79375</xdr:rowOff>
    </xdr:from>
    <xdr:ext cx="378460" cy="258445"/>
    <xdr:sp macro="" textlink="">
      <xdr:nvSpPr>
        <xdr:cNvPr id="299" name="テキスト ボックス 298"/>
        <xdr:cNvSpPr txBox="1"/>
      </xdr:nvSpPr>
      <xdr:spPr>
        <a:xfrm>
          <a:off x="9450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133985</xdr:rowOff>
    </xdr:from>
    <xdr:to xmlns:xdr="http://schemas.openxmlformats.org/drawingml/2006/spreadsheetDrawing">
      <xdr:col>45</xdr:col>
      <xdr:colOff>177800</xdr:colOff>
      <xdr:row>38</xdr:row>
      <xdr:rowOff>135255</xdr:rowOff>
    </xdr:to>
    <xdr:cxnSp macro="">
      <xdr:nvCxnSpPr>
        <xdr:cNvPr id="300" name="直線コネクタ 299"/>
        <xdr:cNvCxnSpPr/>
      </xdr:nvCxnSpPr>
      <xdr:spPr>
        <a:xfrm flipV="1">
          <a:off x="7861300" y="66490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301" name="フローチャート: 判断 300"/>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104775</xdr:rowOff>
    </xdr:from>
    <xdr:ext cx="378460" cy="259080"/>
    <xdr:sp macro="" textlink="">
      <xdr:nvSpPr>
        <xdr:cNvPr id="302" name="テキスト ボックス 301"/>
        <xdr:cNvSpPr txBox="1"/>
      </xdr:nvSpPr>
      <xdr:spPr>
        <a:xfrm>
          <a:off x="8561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135255</xdr:rowOff>
    </xdr:from>
    <xdr:to xmlns:xdr="http://schemas.openxmlformats.org/drawingml/2006/spreadsheetDrawing">
      <xdr:col>41</xdr:col>
      <xdr:colOff>50800</xdr:colOff>
      <xdr:row>38</xdr:row>
      <xdr:rowOff>135890</xdr:rowOff>
    </xdr:to>
    <xdr:cxnSp macro="">
      <xdr:nvCxnSpPr>
        <xdr:cNvPr id="303" name="直線コネクタ 302"/>
        <xdr:cNvCxnSpPr/>
      </xdr:nvCxnSpPr>
      <xdr:spPr>
        <a:xfrm flipV="1">
          <a:off x="6972300" y="66503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84455</xdr:rowOff>
    </xdr:to>
    <xdr:sp macro="" textlink="">
      <xdr:nvSpPr>
        <xdr:cNvPr id="304" name="フローチャート: 判断 303"/>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100965</xdr:rowOff>
    </xdr:from>
    <xdr:ext cx="378460" cy="257810"/>
    <xdr:sp macro="" textlink="">
      <xdr:nvSpPr>
        <xdr:cNvPr id="305" name="テキスト ボックス 304"/>
        <xdr:cNvSpPr txBox="1"/>
      </xdr:nvSpPr>
      <xdr:spPr>
        <a:xfrm>
          <a:off x="7672070" y="62731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156210</xdr:rowOff>
    </xdr:from>
    <xdr:to xmlns:xdr="http://schemas.openxmlformats.org/drawingml/2006/spreadsheetDrawing">
      <xdr:col>36</xdr:col>
      <xdr:colOff>165100</xdr:colOff>
      <xdr:row>38</xdr:row>
      <xdr:rowOff>86360</xdr:rowOff>
    </xdr:to>
    <xdr:sp macro="" textlink="">
      <xdr:nvSpPr>
        <xdr:cNvPr id="306" name="フローチャート: 判断 305"/>
        <xdr:cNvSpPr/>
      </xdr:nvSpPr>
      <xdr:spPr>
        <a:xfrm>
          <a:off x="6921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102870</xdr:rowOff>
    </xdr:from>
    <xdr:ext cx="378460" cy="259080"/>
    <xdr:sp macro="" textlink="">
      <xdr:nvSpPr>
        <xdr:cNvPr id="307" name="テキスト ボックス 306"/>
        <xdr:cNvSpPr txBox="1"/>
      </xdr:nvSpPr>
      <xdr:spPr>
        <a:xfrm>
          <a:off x="6783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81280</xdr:rowOff>
    </xdr:from>
    <xdr:to xmlns:xdr="http://schemas.openxmlformats.org/drawingml/2006/spreadsheetDrawing">
      <xdr:col>55</xdr:col>
      <xdr:colOff>50800</xdr:colOff>
      <xdr:row>39</xdr:row>
      <xdr:rowOff>11430</xdr:rowOff>
    </xdr:to>
    <xdr:sp macro="" textlink="">
      <xdr:nvSpPr>
        <xdr:cNvPr id="313" name="楕円 312"/>
        <xdr:cNvSpPr/>
      </xdr:nvSpPr>
      <xdr:spPr>
        <a:xfrm>
          <a:off x="104267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59690</xdr:rowOff>
    </xdr:from>
    <xdr:ext cx="378460" cy="259080"/>
    <xdr:sp macro="" textlink="">
      <xdr:nvSpPr>
        <xdr:cNvPr id="314" name="労働費該当値テキスト"/>
        <xdr:cNvSpPr txBox="1"/>
      </xdr:nvSpPr>
      <xdr:spPr>
        <a:xfrm>
          <a:off x="10528300" y="6574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82550</xdr:rowOff>
    </xdr:from>
    <xdr:to xmlns:xdr="http://schemas.openxmlformats.org/drawingml/2006/spreadsheetDrawing">
      <xdr:col>50</xdr:col>
      <xdr:colOff>165100</xdr:colOff>
      <xdr:row>39</xdr:row>
      <xdr:rowOff>12700</xdr:rowOff>
    </xdr:to>
    <xdr:sp macro="" textlink="">
      <xdr:nvSpPr>
        <xdr:cNvPr id="315" name="楕円 314"/>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3810</xdr:rowOff>
    </xdr:from>
    <xdr:ext cx="378460" cy="259080"/>
    <xdr:sp macro="" textlink="">
      <xdr:nvSpPr>
        <xdr:cNvPr id="316" name="テキスト ボックス 315"/>
        <xdr:cNvSpPr txBox="1"/>
      </xdr:nvSpPr>
      <xdr:spPr>
        <a:xfrm>
          <a:off x="9450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83185</xdr:rowOff>
    </xdr:from>
    <xdr:to xmlns:xdr="http://schemas.openxmlformats.org/drawingml/2006/spreadsheetDrawing">
      <xdr:col>46</xdr:col>
      <xdr:colOff>38100</xdr:colOff>
      <xdr:row>39</xdr:row>
      <xdr:rowOff>13335</xdr:rowOff>
    </xdr:to>
    <xdr:sp macro="" textlink="">
      <xdr:nvSpPr>
        <xdr:cNvPr id="317" name="楕円 316"/>
        <xdr:cNvSpPr/>
      </xdr:nvSpPr>
      <xdr:spPr>
        <a:xfrm>
          <a:off x="8699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4445</xdr:rowOff>
    </xdr:from>
    <xdr:ext cx="378460" cy="259080"/>
    <xdr:sp macro="" textlink="">
      <xdr:nvSpPr>
        <xdr:cNvPr id="318" name="テキスト ボックス 317"/>
        <xdr:cNvSpPr txBox="1"/>
      </xdr:nvSpPr>
      <xdr:spPr>
        <a:xfrm>
          <a:off x="8561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19" name="楕円 318"/>
        <xdr:cNvSpPr/>
      </xdr:nvSpPr>
      <xdr:spPr>
        <a:xfrm>
          <a:off x="781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6350</xdr:rowOff>
    </xdr:from>
    <xdr:ext cx="378460" cy="257810"/>
    <xdr:sp macro="" textlink="">
      <xdr:nvSpPr>
        <xdr:cNvPr id="320" name="テキスト ボックス 319"/>
        <xdr:cNvSpPr txBox="1"/>
      </xdr:nvSpPr>
      <xdr:spPr>
        <a:xfrm>
          <a:off x="7672070" y="66929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21" name="楕円 320"/>
        <xdr:cNvSpPr/>
      </xdr:nvSpPr>
      <xdr:spPr>
        <a:xfrm>
          <a:off x="6921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6350</xdr:rowOff>
    </xdr:from>
    <xdr:ext cx="378460" cy="257810"/>
    <xdr:sp macro="" textlink="">
      <xdr:nvSpPr>
        <xdr:cNvPr id="322" name="テキスト ボックス 321"/>
        <xdr:cNvSpPr txBox="1"/>
      </xdr:nvSpPr>
      <xdr:spPr>
        <a:xfrm>
          <a:off x="6783070" y="66929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1" name="テキスト ボックス 33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4" name="テキスト ボックス 333"/>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36" name="テキスト ボックス 335"/>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8" name="テキスト ボックス 337"/>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40" name="テキスト ボックス 339"/>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2" name="テキスト ボックス 341"/>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4" name="テキスト ボックス 343"/>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6" name="テキスト ボックス 345"/>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142240</xdr:rowOff>
    </xdr:from>
    <xdr:to xmlns:xdr="http://schemas.openxmlformats.org/drawingml/2006/spreadsheetDrawing">
      <xdr:col>54</xdr:col>
      <xdr:colOff>189865</xdr:colOff>
      <xdr:row>59</xdr:row>
      <xdr:rowOff>40640</xdr:rowOff>
    </xdr:to>
    <xdr:cxnSp macro="">
      <xdr:nvCxnSpPr>
        <xdr:cNvPr id="348" name="直線コネクタ 347"/>
        <xdr:cNvCxnSpPr/>
      </xdr:nvCxnSpPr>
      <xdr:spPr>
        <a:xfrm flipV="1">
          <a:off x="10475595" y="871474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7810"/>
    <xdr:sp macro="" textlink="">
      <xdr:nvSpPr>
        <xdr:cNvPr id="349" name="農林水産業費最小値テキスト"/>
        <xdr:cNvSpPr txBox="1"/>
      </xdr:nvSpPr>
      <xdr:spPr>
        <a:xfrm>
          <a:off x="10528300" y="10159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0" name="直線コネクタ 34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88900</xdr:rowOff>
    </xdr:from>
    <xdr:ext cx="598805" cy="257810"/>
    <xdr:sp macro="" textlink="">
      <xdr:nvSpPr>
        <xdr:cNvPr id="351" name="農林水産業費最大値テキスト"/>
        <xdr:cNvSpPr txBox="1"/>
      </xdr:nvSpPr>
      <xdr:spPr>
        <a:xfrm>
          <a:off x="10528300" y="84899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142240</xdr:rowOff>
    </xdr:from>
    <xdr:to xmlns:xdr="http://schemas.openxmlformats.org/drawingml/2006/spreadsheetDrawing">
      <xdr:col>55</xdr:col>
      <xdr:colOff>88900</xdr:colOff>
      <xdr:row>50</xdr:row>
      <xdr:rowOff>142240</xdr:rowOff>
    </xdr:to>
    <xdr:cxnSp macro="">
      <xdr:nvCxnSpPr>
        <xdr:cNvPr id="352" name="直線コネクタ 351"/>
        <xdr:cNvCxnSpPr/>
      </xdr:nvCxnSpPr>
      <xdr:spPr>
        <a:xfrm>
          <a:off x="10388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127000</xdr:rowOff>
    </xdr:from>
    <xdr:to xmlns:xdr="http://schemas.openxmlformats.org/drawingml/2006/spreadsheetDrawing">
      <xdr:col>55</xdr:col>
      <xdr:colOff>0</xdr:colOff>
      <xdr:row>57</xdr:row>
      <xdr:rowOff>133985</xdr:rowOff>
    </xdr:to>
    <xdr:cxnSp macro="">
      <xdr:nvCxnSpPr>
        <xdr:cNvPr id="353" name="直線コネクタ 352"/>
        <xdr:cNvCxnSpPr/>
      </xdr:nvCxnSpPr>
      <xdr:spPr>
        <a:xfrm flipV="1">
          <a:off x="9639300" y="989965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163830</xdr:rowOff>
    </xdr:from>
    <xdr:ext cx="534670" cy="259080"/>
    <xdr:sp macro="" textlink="">
      <xdr:nvSpPr>
        <xdr:cNvPr id="354" name="農林水産業費平均値テキスト"/>
        <xdr:cNvSpPr txBox="1"/>
      </xdr:nvSpPr>
      <xdr:spPr>
        <a:xfrm>
          <a:off x="10528300" y="9593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140970</xdr:rowOff>
    </xdr:from>
    <xdr:to xmlns:xdr="http://schemas.openxmlformats.org/drawingml/2006/spreadsheetDrawing">
      <xdr:col>55</xdr:col>
      <xdr:colOff>50800</xdr:colOff>
      <xdr:row>57</xdr:row>
      <xdr:rowOff>71120</xdr:rowOff>
    </xdr:to>
    <xdr:sp macro="" textlink="">
      <xdr:nvSpPr>
        <xdr:cNvPr id="355" name="フローチャート: 判断 354"/>
        <xdr:cNvSpPr/>
      </xdr:nvSpPr>
      <xdr:spPr>
        <a:xfrm>
          <a:off x="104267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133985</xdr:rowOff>
    </xdr:from>
    <xdr:to xmlns:xdr="http://schemas.openxmlformats.org/drawingml/2006/spreadsheetDrawing">
      <xdr:col>50</xdr:col>
      <xdr:colOff>114300</xdr:colOff>
      <xdr:row>57</xdr:row>
      <xdr:rowOff>154940</xdr:rowOff>
    </xdr:to>
    <xdr:cxnSp macro="">
      <xdr:nvCxnSpPr>
        <xdr:cNvPr id="356" name="直線コネクタ 355"/>
        <xdr:cNvCxnSpPr/>
      </xdr:nvCxnSpPr>
      <xdr:spPr>
        <a:xfrm flipV="1">
          <a:off x="8750300" y="99066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66040</xdr:rowOff>
    </xdr:to>
    <xdr:sp macro="" textlink="">
      <xdr:nvSpPr>
        <xdr:cNvPr id="357" name="フローチャート: 判断 356"/>
        <xdr:cNvSpPr/>
      </xdr:nvSpPr>
      <xdr:spPr>
        <a:xfrm>
          <a:off x="958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82550</xdr:rowOff>
    </xdr:from>
    <xdr:ext cx="533400" cy="259080"/>
    <xdr:sp macro="" textlink="">
      <xdr:nvSpPr>
        <xdr:cNvPr id="358" name="テキスト ボックス 357"/>
        <xdr:cNvSpPr txBox="1"/>
      </xdr:nvSpPr>
      <xdr:spPr>
        <a:xfrm>
          <a:off x="9371965" y="9512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154940</xdr:rowOff>
    </xdr:from>
    <xdr:to xmlns:xdr="http://schemas.openxmlformats.org/drawingml/2006/spreadsheetDrawing">
      <xdr:col>45</xdr:col>
      <xdr:colOff>177800</xdr:colOff>
      <xdr:row>58</xdr:row>
      <xdr:rowOff>62230</xdr:rowOff>
    </xdr:to>
    <xdr:cxnSp macro="">
      <xdr:nvCxnSpPr>
        <xdr:cNvPr id="359" name="直線コネクタ 358"/>
        <xdr:cNvCxnSpPr/>
      </xdr:nvCxnSpPr>
      <xdr:spPr>
        <a:xfrm flipV="1">
          <a:off x="7861300" y="99275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60" name="フローチャート: 判断 359"/>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92075</xdr:rowOff>
    </xdr:from>
    <xdr:ext cx="533400" cy="259080"/>
    <xdr:sp macro="" textlink="">
      <xdr:nvSpPr>
        <xdr:cNvPr id="361" name="テキスト ボックス 360"/>
        <xdr:cNvSpPr txBox="1"/>
      </xdr:nvSpPr>
      <xdr:spPr>
        <a:xfrm>
          <a:off x="8482965" y="9521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62230</xdr:rowOff>
    </xdr:from>
    <xdr:to xmlns:xdr="http://schemas.openxmlformats.org/drawingml/2006/spreadsheetDrawing">
      <xdr:col>41</xdr:col>
      <xdr:colOff>50800</xdr:colOff>
      <xdr:row>58</xdr:row>
      <xdr:rowOff>101600</xdr:rowOff>
    </xdr:to>
    <xdr:cxnSp macro="">
      <xdr:nvCxnSpPr>
        <xdr:cNvPr id="362" name="直線コネクタ 361"/>
        <xdr:cNvCxnSpPr/>
      </xdr:nvCxnSpPr>
      <xdr:spPr>
        <a:xfrm flipV="1">
          <a:off x="6972300" y="100063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107315</xdr:rowOff>
    </xdr:to>
    <xdr:sp macro="" textlink="">
      <xdr:nvSpPr>
        <xdr:cNvPr id="363" name="フローチャート: 判断 362"/>
        <xdr:cNvSpPr/>
      </xdr:nvSpPr>
      <xdr:spPr>
        <a:xfrm>
          <a:off x="7810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123825</xdr:rowOff>
    </xdr:from>
    <xdr:ext cx="533400" cy="257810"/>
    <xdr:sp macro="" textlink="">
      <xdr:nvSpPr>
        <xdr:cNvPr id="364" name="テキスト ボックス 363"/>
        <xdr:cNvSpPr txBox="1"/>
      </xdr:nvSpPr>
      <xdr:spPr>
        <a:xfrm>
          <a:off x="7593965" y="9553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5" name="フローチャート: 判断 364"/>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116205</xdr:rowOff>
    </xdr:from>
    <xdr:ext cx="533400" cy="259080"/>
    <xdr:sp macro="" textlink="">
      <xdr:nvSpPr>
        <xdr:cNvPr id="366" name="テキスト ボックス 365"/>
        <xdr:cNvSpPr txBox="1"/>
      </xdr:nvSpPr>
      <xdr:spPr>
        <a:xfrm>
          <a:off x="6704965" y="9545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76200</xdr:rowOff>
    </xdr:from>
    <xdr:to xmlns:xdr="http://schemas.openxmlformats.org/drawingml/2006/spreadsheetDrawing">
      <xdr:col>55</xdr:col>
      <xdr:colOff>50800</xdr:colOff>
      <xdr:row>58</xdr:row>
      <xdr:rowOff>6350</xdr:rowOff>
    </xdr:to>
    <xdr:sp macro="" textlink="">
      <xdr:nvSpPr>
        <xdr:cNvPr id="372" name="楕円 371"/>
        <xdr:cNvSpPr/>
      </xdr:nvSpPr>
      <xdr:spPr>
        <a:xfrm>
          <a:off x="104267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54610</xdr:rowOff>
    </xdr:from>
    <xdr:ext cx="534670" cy="257810"/>
    <xdr:sp macro="" textlink="">
      <xdr:nvSpPr>
        <xdr:cNvPr id="373" name="農林水産業費該当値テキスト"/>
        <xdr:cNvSpPr txBox="1"/>
      </xdr:nvSpPr>
      <xdr:spPr>
        <a:xfrm>
          <a:off x="10528300" y="98272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83185</xdr:rowOff>
    </xdr:from>
    <xdr:to xmlns:xdr="http://schemas.openxmlformats.org/drawingml/2006/spreadsheetDrawing">
      <xdr:col>50</xdr:col>
      <xdr:colOff>165100</xdr:colOff>
      <xdr:row>58</xdr:row>
      <xdr:rowOff>13335</xdr:rowOff>
    </xdr:to>
    <xdr:sp macro="" textlink="">
      <xdr:nvSpPr>
        <xdr:cNvPr id="374" name="楕円 373"/>
        <xdr:cNvSpPr/>
      </xdr:nvSpPr>
      <xdr:spPr>
        <a:xfrm>
          <a:off x="9588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4445</xdr:rowOff>
    </xdr:from>
    <xdr:ext cx="533400" cy="259080"/>
    <xdr:sp macro="" textlink="">
      <xdr:nvSpPr>
        <xdr:cNvPr id="375" name="テキスト ボックス 374"/>
        <xdr:cNvSpPr txBox="1"/>
      </xdr:nvSpPr>
      <xdr:spPr>
        <a:xfrm>
          <a:off x="9371965" y="9948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104140</xdr:rowOff>
    </xdr:from>
    <xdr:to xmlns:xdr="http://schemas.openxmlformats.org/drawingml/2006/spreadsheetDrawing">
      <xdr:col>46</xdr:col>
      <xdr:colOff>38100</xdr:colOff>
      <xdr:row>58</xdr:row>
      <xdr:rowOff>34290</xdr:rowOff>
    </xdr:to>
    <xdr:sp macro="" textlink="">
      <xdr:nvSpPr>
        <xdr:cNvPr id="376" name="楕円 375"/>
        <xdr:cNvSpPr/>
      </xdr:nvSpPr>
      <xdr:spPr>
        <a:xfrm>
          <a:off x="8699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25400</xdr:rowOff>
    </xdr:from>
    <xdr:ext cx="533400" cy="259080"/>
    <xdr:sp macro="" textlink="">
      <xdr:nvSpPr>
        <xdr:cNvPr id="377" name="テキスト ボックス 376"/>
        <xdr:cNvSpPr txBox="1"/>
      </xdr:nvSpPr>
      <xdr:spPr>
        <a:xfrm>
          <a:off x="8482965" y="9969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11430</xdr:rowOff>
    </xdr:from>
    <xdr:to xmlns:xdr="http://schemas.openxmlformats.org/drawingml/2006/spreadsheetDrawing">
      <xdr:col>41</xdr:col>
      <xdr:colOff>101600</xdr:colOff>
      <xdr:row>58</xdr:row>
      <xdr:rowOff>113030</xdr:rowOff>
    </xdr:to>
    <xdr:sp macro="" textlink="">
      <xdr:nvSpPr>
        <xdr:cNvPr id="378" name="楕円 377"/>
        <xdr:cNvSpPr/>
      </xdr:nvSpPr>
      <xdr:spPr>
        <a:xfrm>
          <a:off x="7810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104140</xdr:rowOff>
    </xdr:from>
    <xdr:ext cx="533400" cy="259080"/>
    <xdr:sp macro="" textlink="">
      <xdr:nvSpPr>
        <xdr:cNvPr id="379" name="テキスト ボックス 378"/>
        <xdr:cNvSpPr txBox="1"/>
      </xdr:nvSpPr>
      <xdr:spPr>
        <a:xfrm>
          <a:off x="7593965" y="10048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50800</xdr:rowOff>
    </xdr:from>
    <xdr:to xmlns:xdr="http://schemas.openxmlformats.org/drawingml/2006/spreadsheetDrawing">
      <xdr:col>36</xdr:col>
      <xdr:colOff>165100</xdr:colOff>
      <xdr:row>58</xdr:row>
      <xdr:rowOff>152400</xdr:rowOff>
    </xdr:to>
    <xdr:sp macro="" textlink="">
      <xdr:nvSpPr>
        <xdr:cNvPr id="380" name="楕円 379"/>
        <xdr:cNvSpPr/>
      </xdr:nvSpPr>
      <xdr:spPr>
        <a:xfrm>
          <a:off x="6921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143510</xdr:rowOff>
    </xdr:from>
    <xdr:ext cx="533400" cy="257810"/>
    <xdr:sp macro="" textlink="">
      <xdr:nvSpPr>
        <xdr:cNvPr id="381" name="テキスト ボックス 380"/>
        <xdr:cNvSpPr txBox="1"/>
      </xdr:nvSpPr>
      <xdr:spPr>
        <a:xfrm>
          <a:off x="6704965" y="10087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0" name="テキスト ボックス 389"/>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810"/>
    <xdr:sp macro="" textlink="">
      <xdr:nvSpPr>
        <xdr:cNvPr id="393" name="テキスト ボックス 392"/>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360" cy="257810"/>
    <xdr:sp macro="" textlink="">
      <xdr:nvSpPr>
        <xdr:cNvPr id="395" name="テキスト ボックス 394"/>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97" name="テキスト ボックス 396"/>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810"/>
    <xdr:sp macro="" textlink="">
      <xdr:nvSpPr>
        <xdr:cNvPr id="399" name="テキスト ボックス 398"/>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1" name="テキスト ボックス 400"/>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73025</xdr:rowOff>
    </xdr:from>
    <xdr:to xmlns:xdr="http://schemas.openxmlformats.org/drawingml/2006/spreadsheetDrawing">
      <xdr:col>54</xdr:col>
      <xdr:colOff>189865</xdr:colOff>
      <xdr:row>78</xdr:row>
      <xdr:rowOff>121285</xdr:rowOff>
    </xdr:to>
    <xdr:cxnSp macro="">
      <xdr:nvCxnSpPr>
        <xdr:cNvPr id="403" name="直線コネクタ 402"/>
        <xdr:cNvCxnSpPr/>
      </xdr:nvCxnSpPr>
      <xdr:spPr>
        <a:xfrm flipV="1">
          <a:off x="10475595" y="1241742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125095</xdr:rowOff>
    </xdr:from>
    <xdr:ext cx="469900" cy="258445"/>
    <xdr:sp macro="" textlink="">
      <xdr:nvSpPr>
        <xdr:cNvPr id="404" name="商工費最小値テキスト"/>
        <xdr:cNvSpPr txBox="1"/>
      </xdr:nvSpPr>
      <xdr:spPr>
        <a:xfrm>
          <a:off x="10528300" y="1349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121285</xdr:rowOff>
    </xdr:from>
    <xdr:to xmlns:xdr="http://schemas.openxmlformats.org/drawingml/2006/spreadsheetDrawing">
      <xdr:col>55</xdr:col>
      <xdr:colOff>88900</xdr:colOff>
      <xdr:row>78</xdr:row>
      <xdr:rowOff>121285</xdr:rowOff>
    </xdr:to>
    <xdr:cxnSp macro="">
      <xdr:nvCxnSpPr>
        <xdr:cNvPr id="405" name="直線コネクタ 404"/>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19685</xdr:rowOff>
    </xdr:from>
    <xdr:ext cx="598805" cy="257810"/>
    <xdr:sp macro="" textlink="">
      <xdr:nvSpPr>
        <xdr:cNvPr id="406" name="商工費最大値テキスト"/>
        <xdr:cNvSpPr txBox="1"/>
      </xdr:nvSpPr>
      <xdr:spPr>
        <a:xfrm>
          <a:off x="10528300" y="121926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73025</xdr:rowOff>
    </xdr:from>
    <xdr:to xmlns:xdr="http://schemas.openxmlformats.org/drawingml/2006/spreadsheetDrawing">
      <xdr:col>55</xdr:col>
      <xdr:colOff>88900</xdr:colOff>
      <xdr:row>72</xdr:row>
      <xdr:rowOff>73025</xdr:rowOff>
    </xdr:to>
    <xdr:cxnSp macro="">
      <xdr:nvCxnSpPr>
        <xdr:cNvPr id="407" name="直線コネクタ 406"/>
        <xdr:cNvCxnSpPr/>
      </xdr:nvCxnSpPr>
      <xdr:spPr>
        <a:xfrm>
          <a:off x="10388600" y="1241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93980</xdr:rowOff>
    </xdr:from>
    <xdr:to xmlns:xdr="http://schemas.openxmlformats.org/drawingml/2006/spreadsheetDrawing">
      <xdr:col>55</xdr:col>
      <xdr:colOff>0</xdr:colOff>
      <xdr:row>78</xdr:row>
      <xdr:rowOff>99695</xdr:rowOff>
    </xdr:to>
    <xdr:cxnSp macro="">
      <xdr:nvCxnSpPr>
        <xdr:cNvPr id="408" name="直線コネクタ 407"/>
        <xdr:cNvCxnSpPr/>
      </xdr:nvCxnSpPr>
      <xdr:spPr>
        <a:xfrm flipV="1">
          <a:off x="9639300" y="134670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146050</xdr:rowOff>
    </xdr:from>
    <xdr:ext cx="534670" cy="257810"/>
    <xdr:sp macro="" textlink="">
      <xdr:nvSpPr>
        <xdr:cNvPr id="409" name="商工費平均値テキスト"/>
        <xdr:cNvSpPr txBox="1"/>
      </xdr:nvSpPr>
      <xdr:spPr>
        <a:xfrm>
          <a:off x="10528300" y="131762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53340</xdr:rowOff>
    </xdr:to>
    <xdr:sp macro="" textlink="">
      <xdr:nvSpPr>
        <xdr:cNvPr id="410" name="フローチャート: 判断 409"/>
        <xdr:cNvSpPr/>
      </xdr:nvSpPr>
      <xdr:spPr>
        <a:xfrm>
          <a:off x="10426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49530</xdr:rowOff>
    </xdr:from>
    <xdr:to xmlns:xdr="http://schemas.openxmlformats.org/drawingml/2006/spreadsheetDrawing">
      <xdr:col>50</xdr:col>
      <xdr:colOff>114300</xdr:colOff>
      <xdr:row>78</xdr:row>
      <xdr:rowOff>99695</xdr:rowOff>
    </xdr:to>
    <xdr:cxnSp macro="">
      <xdr:nvCxnSpPr>
        <xdr:cNvPr id="411" name="直線コネクタ 410"/>
        <xdr:cNvCxnSpPr/>
      </xdr:nvCxnSpPr>
      <xdr:spPr>
        <a:xfrm>
          <a:off x="8750300" y="134226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12" name="フローチャート: 判断 411"/>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66040</xdr:rowOff>
    </xdr:from>
    <xdr:ext cx="533400" cy="257810"/>
    <xdr:sp macro="" textlink="">
      <xdr:nvSpPr>
        <xdr:cNvPr id="413" name="テキスト ボックス 412"/>
        <xdr:cNvSpPr txBox="1"/>
      </xdr:nvSpPr>
      <xdr:spPr>
        <a:xfrm>
          <a:off x="9371965" y="13096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49530</xdr:rowOff>
    </xdr:from>
    <xdr:to xmlns:xdr="http://schemas.openxmlformats.org/drawingml/2006/spreadsheetDrawing">
      <xdr:col>45</xdr:col>
      <xdr:colOff>177800</xdr:colOff>
      <xdr:row>78</xdr:row>
      <xdr:rowOff>116205</xdr:rowOff>
    </xdr:to>
    <xdr:cxnSp macro="">
      <xdr:nvCxnSpPr>
        <xdr:cNvPr id="414" name="直線コネクタ 413"/>
        <xdr:cNvCxnSpPr/>
      </xdr:nvCxnSpPr>
      <xdr:spPr>
        <a:xfrm flipV="1">
          <a:off x="7861300" y="134226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111760</xdr:rowOff>
    </xdr:from>
    <xdr:to xmlns:xdr="http://schemas.openxmlformats.org/drawingml/2006/spreadsheetDrawing">
      <xdr:col>46</xdr:col>
      <xdr:colOff>38100</xdr:colOff>
      <xdr:row>78</xdr:row>
      <xdr:rowOff>41910</xdr:rowOff>
    </xdr:to>
    <xdr:sp macro="" textlink="">
      <xdr:nvSpPr>
        <xdr:cNvPr id="415" name="フローチャート: 判断 414"/>
        <xdr:cNvSpPr/>
      </xdr:nvSpPr>
      <xdr:spPr>
        <a:xfrm>
          <a:off x="8699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58420</xdr:rowOff>
    </xdr:from>
    <xdr:ext cx="533400" cy="259080"/>
    <xdr:sp macro="" textlink="">
      <xdr:nvSpPr>
        <xdr:cNvPr id="416" name="テキスト ボックス 415"/>
        <xdr:cNvSpPr txBox="1"/>
      </xdr:nvSpPr>
      <xdr:spPr>
        <a:xfrm>
          <a:off x="8482965" y="13088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115570</xdr:rowOff>
    </xdr:from>
    <xdr:to xmlns:xdr="http://schemas.openxmlformats.org/drawingml/2006/spreadsheetDrawing">
      <xdr:col>41</xdr:col>
      <xdr:colOff>50800</xdr:colOff>
      <xdr:row>78</xdr:row>
      <xdr:rowOff>116205</xdr:rowOff>
    </xdr:to>
    <xdr:cxnSp macro="">
      <xdr:nvCxnSpPr>
        <xdr:cNvPr id="417" name="直線コネクタ 416"/>
        <xdr:cNvCxnSpPr/>
      </xdr:nvCxnSpPr>
      <xdr:spPr>
        <a:xfrm>
          <a:off x="6972300" y="134886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161290</xdr:rowOff>
    </xdr:from>
    <xdr:to xmlns:xdr="http://schemas.openxmlformats.org/drawingml/2006/spreadsheetDrawing">
      <xdr:col>41</xdr:col>
      <xdr:colOff>101600</xdr:colOff>
      <xdr:row>78</xdr:row>
      <xdr:rowOff>91440</xdr:rowOff>
    </xdr:to>
    <xdr:sp macro="" textlink="">
      <xdr:nvSpPr>
        <xdr:cNvPr id="418" name="フローチャート: 判断 417"/>
        <xdr:cNvSpPr/>
      </xdr:nvSpPr>
      <xdr:spPr>
        <a:xfrm>
          <a:off x="7810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107950</xdr:rowOff>
    </xdr:from>
    <xdr:ext cx="533400" cy="259080"/>
    <xdr:sp macro="" textlink="">
      <xdr:nvSpPr>
        <xdr:cNvPr id="419" name="テキスト ボックス 418"/>
        <xdr:cNvSpPr txBox="1"/>
      </xdr:nvSpPr>
      <xdr:spPr>
        <a:xfrm>
          <a:off x="7593965" y="13138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102870</xdr:rowOff>
    </xdr:to>
    <xdr:sp macro="" textlink="">
      <xdr:nvSpPr>
        <xdr:cNvPr id="420" name="フローチャート: 判断 419"/>
        <xdr:cNvSpPr/>
      </xdr:nvSpPr>
      <xdr:spPr>
        <a:xfrm>
          <a:off x="6921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119380</xdr:rowOff>
    </xdr:from>
    <xdr:ext cx="533400" cy="259080"/>
    <xdr:sp macro="" textlink="">
      <xdr:nvSpPr>
        <xdr:cNvPr id="421" name="テキスト ボックス 420"/>
        <xdr:cNvSpPr txBox="1"/>
      </xdr:nvSpPr>
      <xdr:spPr>
        <a:xfrm>
          <a:off x="6704965" y="13149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43180</xdr:rowOff>
    </xdr:from>
    <xdr:to xmlns:xdr="http://schemas.openxmlformats.org/drawingml/2006/spreadsheetDrawing">
      <xdr:col>55</xdr:col>
      <xdr:colOff>50800</xdr:colOff>
      <xdr:row>78</xdr:row>
      <xdr:rowOff>144780</xdr:rowOff>
    </xdr:to>
    <xdr:sp macro="" textlink="">
      <xdr:nvSpPr>
        <xdr:cNvPr id="427" name="楕円 426"/>
        <xdr:cNvSpPr/>
      </xdr:nvSpPr>
      <xdr:spPr>
        <a:xfrm>
          <a:off x="104267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129540</xdr:rowOff>
    </xdr:from>
    <xdr:ext cx="469900" cy="259080"/>
    <xdr:sp macro="" textlink="">
      <xdr:nvSpPr>
        <xdr:cNvPr id="428" name="商工費該当値テキスト"/>
        <xdr:cNvSpPr txBox="1"/>
      </xdr:nvSpPr>
      <xdr:spPr>
        <a:xfrm>
          <a:off x="10528300" y="1333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48895</xdr:rowOff>
    </xdr:from>
    <xdr:to xmlns:xdr="http://schemas.openxmlformats.org/drawingml/2006/spreadsheetDrawing">
      <xdr:col>50</xdr:col>
      <xdr:colOff>165100</xdr:colOff>
      <xdr:row>78</xdr:row>
      <xdr:rowOff>150495</xdr:rowOff>
    </xdr:to>
    <xdr:sp macro="" textlink="">
      <xdr:nvSpPr>
        <xdr:cNvPr id="429" name="楕円 428"/>
        <xdr:cNvSpPr/>
      </xdr:nvSpPr>
      <xdr:spPr>
        <a:xfrm>
          <a:off x="9588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141605</xdr:rowOff>
    </xdr:from>
    <xdr:ext cx="468630" cy="259080"/>
    <xdr:sp macro="" textlink="">
      <xdr:nvSpPr>
        <xdr:cNvPr id="430" name="テキスト ボックス 429"/>
        <xdr:cNvSpPr txBox="1"/>
      </xdr:nvSpPr>
      <xdr:spPr>
        <a:xfrm>
          <a:off x="9404350" y="13514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170180</xdr:rowOff>
    </xdr:from>
    <xdr:to xmlns:xdr="http://schemas.openxmlformats.org/drawingml/2006/spreadsheetDrawing">
      <xdr:col>46</xdr:col>
      <xdr:colOff>38100</xdr:colOff>
      <xdr:row>78</xdr:row>
      <xdr:rowOff>100330</xdr:rowOff>
    </xdr:to>
    <xdr:sp macro="" textlink="">
      <xdr:nvSpPr>
        <xdr:cNvPr id="431" name="楕円 430"/>
        <xdr:cNvSpPr/>
      </xdr:nvSpPr>
      <xdr:spPr>
        <a:xfrm>
          <a:off x="8699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91440</xdr:rowOff>
    </xdr:from>
    <xdr:ext cx="533400" cy="259080"/>
    <xdr:sp macro="" textlink="">
      <xdr:nvSpPr>
        <xdr:cNvPr id="432" name="テキスト ボックス 431"/>
        <xdr:cNvSpPr txBox="1"/>
      </xdr:nvSpPr>
      <xdr:spPr>
        <a:xfrm>
          <a:off x="8482965" y="13464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65405</xdr:rowOff>
    </xdr:from>
    <xdr:to xmlns:xdr="http://schemas.openxmlformats.org/drawingml/2006/spreadsheetDrawing">
      <xdr:col>41</xdr:col>
      <xdr:colOff>101600</xdr:colOff>
      <xdr:row>78</xdr:row>
      <xdr:rowOff>167005</xdr:rowOff>
    </xdr:to>
    <xdr:sp macro="" textlink="">
      <xdr:nvSpPr>
        <xdr:cNvPr id="433" name="楕円 432"/>
        <xdr:cNvSpPr/>
      </xdr:nvSpPr>
      <xdr:spPr>
        <a:xfrm>
          <a:off x="7810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158115</xdr:rowOff>
    </xdr:from>
    <xdr:ext cx="468630" cy="257810"/>
    <xdr:sp macro="" textlink="">
      <xdr:nvSpPr>
        <xdr:cNvPr id="434" name="テキスト ボックス 433"/>
        <xdr:cNvSpPr txBox="1"/>
      </xdr:nvSpPr>
      <xdr:spPr>
        <a:xfrm>
          <a:off x="7626350" y="135312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64770</xdr:rowOff>
    </xdr:from>
    <xdr:to xmlns:xdr="http://schemas.openxmlformats.org/drawingml/2006/spreadsheetDrawing">
      <xdr:col>36</xdr:col>
      <xdr:colOff>165100</xdr:colOff>
      <xdr:row>78</xdr:row>
      <xdr:rowOff>166370</xdr:rowOff>
    </xdr:to>
    <xdr:sp macro="" textlink="">
      <xdr:nvSpPr>
        <xdr:cNvPr id="435" name="楕円 434"/>
        <xdr:cNvSpPr/>
      </xdr:nvSpPr>
      <xdr:spPr>
        <a:xfrm>
          <a:off x="6921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157480</xdr:rowOff>
    </xdr:from>
    <xdr:ext cx="468630" cy="257810"/>
    <xdr:sp macro="" textlink="">
      <xdr:nvSpPr>
        <xdr:cNvPr id="436" name="テキスト ボックス 435"/>
        <xdr:cNvSpPr txBox="1"/>
      </xdr:nvSpPr>
      <xdr:spPr>
        <a:xfrm>
          <a:off x="6737350" y="13530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5" name="テキスト ボックス 44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810"/>
    <xdr:sp macro="" textlink="">
      <xdr:nvSpPr>
        <xdr:cNvPr id="448" name="テキスト ボックス 447"/>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7810"/>
    <xdr:sp macro="" textlink="">
      <xdr:nvSpPr>
        <xdr:cNvPr id="450" name="テキスト ボックス 449"/>
        <xdr:cNvSpPr txBox="1"/>
      </xdr:nvSpPr>
      <xdr:spPr>
        <a:xfrm>
          <a:off x="6072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7810"/>
    <xdr:sp macro="" textlink="">
      <xdr:nvSpPr>
        <xdr:cNvPr id="452" name="テキスト ボックス 451"/>
        <xdr:cNvSpPr txBox="1"/>
      </xdr:nvSpPr>
      <xdr:spPr>
        <a:xfrm>
          <a:off x="6072505" y="16399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4" name="テキスト ボックス 453"/>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810"/>
    <xdr:sp macro="" textlink="">
      <xdr:nvSpPr>
        <xdr:cNvPr id="456" name="テキスト ボックス 455"/>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8" name="テキスト ボックス 457"/>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810"/>
    <xdr:sp macro="" textlink="">
      <xdr:nvSpPr>
        <xdr:cNvPr id="460" name="テキスト ボックス 459"/>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2" name="テキスト ボックス 461"/>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95885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263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65" name="土木費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42545</xdr:rowOff>
    </xdr:from>
    <xdr:ext cx="598805" cy="257810"/>
    <xdr:sp macro="" textlink="">
      <xdr:nvSpPr>
        <xdr:cNvPr id="467" name="土木費最大値テキスト"/>
        <xdr:cNvSpPr txBox="1"/>
      </xdr:nvSpPr>
      <xdr:spPr>
        <a:xfrm>
          <a:off x="10528300" y="15301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95885</xdr:rowOff>
    </xdr:from>
    <xdr:to xmlns:xdr="http://schemas.openxmlformats.org/drawingml/2006/spreadsheetDrawing">
      <xdr:col>55</xdr:col>
      <xdr:colOff>88900</xdr:colOff>
      <xdr:row>90</xdr:row>
      <xdr:rowOff>95885</xdr:rowOff>
    </xdr:to>
    <xdr:cxnSp macro="">
      <xdr:nvCxnSpPr>
        <xdr:cNvPr id="468" name="直線コネクタ 467"/>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93980</xdr:rowOff>
    </xdr:from>
    <xdr:to xmlns:xdr="http://schemas.openxmlformats.org/drawingml/2006/spreadsheetDrawing">
      <xdr:col>55</xdr:col>
      <xdr:colOff>0</xdr:colOff>
      <xdr:row>96</xdr:row>
      <xdr:rowOff>164465</xdr:rowOff>
    </xdr:to>
    <xdr:cxnSp macro="">
      <xdr:nvCxnSpPr>
        <xdr:cNvPr id="469" name="直線コネクタ 468"/>
        <xdr:cNvCxnSpPr/>
      </xdr:nvCxnSpPr>
      <xdr:spPr>
        <a:xfrm>
          <a:off x="9639300" y="16210280"/>
          <a:ext cx="8382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23495</xdr:rowOff>
    </xdr:from>
    <xdr:ext cx="534670" cy="259080"/>
    <xdr:sp macro="" textlink="">
      <xdr:nvSpPr>
        <xdr:cNvPr id="470" name="土木費平均値テキスト"/>
        <xdr:cNvSpPr txBox="1"/>
      </xdr:nvSpPr>
      <xdr:spPr>
        <a:xfrm>
          <a:off x="10528300" y="16311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67945</xdr:rowOff>
    </xdr:from>
    <xdr:to xmlns:xdr="http://schemas.openxmlformats.org/drawingml/2006/spreadsheetDrawing">
      <xdr:col>50</xdr:col>
      <xdr:colOff>114300</xdr:colOff>
      <xdr:row>94</xdr:row>
      <xdr:rowOff>93980</xdr:rowOff>
    </xdr:to>
    <xdr:cxnSp macro="">
      <xdr:nvCxnSpPr>
        <xdr:cNvPr id="472" name="直線コネクタ 471"/>
        <xdr:cNvCxnSpPr/>
      </xdr:nvCxnSpPr>
      <xdr:spPr>
        <a:xfrm>
          <a:off x="8750300" y="161842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77470</xdr:rowOff>
    </xdr:from>
    <xdr:ext cx="533400" cy="257810"/>
    <xdr:sp macro="" textlink="">
      <xdr:nvSpPr>
        <xdr:cNvPr id="474" name="テキスト ボックス 473"/>
        <xdr:cNvSpPr txBox="1"/>
      </xdr:nvSpPr>
      <xdr:spPr>
        <a:xfrm>
          <a:off x="9371965" y="16536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67945</xdr:rowOff>
    </xdr:from>
    <xdr:to xmlns:xdr="http://schemas.openxmlformats.org/drawingml/2006/spreadsheetDrawing">
      <xdr:col>45</xdr:col>
      <xdr:colOff>177800</xdr:colOff>
      <xdr:row>96</xdr:row>
      <xdr:rowOff>100965</xdr:rowOff>
    </xdr:to>
    <xdr:cxnSp macro="">
      <xdr:nvCxnSpPr>
        <xdr:cNvPr id="475" name="直線コネクタ 474"/>
        <xdr:cNvCxnSpPr/>
      </xdr:nvCxnSpPr>
      <xdr:spPr>
        <a:xfrm flipV="1">
          <a:off x="7861300" y="16184245"/>
          <a:ext cx="8890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127635</xdr:rowOff>
    </xdr:from>
    <xdr:ext cx="533400" cy="259080"/>
    <xdr:sp macro="" textlink="">
      <xdr:nvSpPr>
        <xdr:cNvPr id="477" name="テキスト ボックス 476"/>
        <xdr:cNvSpPr txBox="1"/>
      </xdr:nvSpPr>
      <xdr:spPr>
        <a:xfrm>
          <a:off x="8482965" y="16586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100965</xdr:rowOff>
    </xdr:from>
    <xdr:to xmlns:xdr="http://schemas.openxmlformats.org/drawingml/2006/spreadsheetDrawing">
      <xdr:col>41</xdr:col>
      <xdr:colOff>50800</xdr:colOff>
      <xdr:row>97</xdr:row>
      <xdr:rowOff>6350</xdr:rowOff>
    </xdr:to>
    <xdr:cxnSp macro="">
      <xdr:nvCxnSpPr>
        <xdr:cNvPr id="478" name="直線コネクタ 477"/>
        <xdr:cNvCxnSpPr/>
      </xdr:nvCxnSpPr>
      <xdr:spPr>
        <a:xfrm flipV="1">
          <a:off x="6972300" y="1656016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33400" cy="257810"/>
    <xdr:sp macro="" textlink="">
      <xdr:nvSpPr>
        <xdr:cNvPr id="480" name="テキスト ボックス 479"/>
        <xdr:cNvSpPr txBox="1"/>
      </xdr:nvSpPr>
      <xdr:spPr>
        <a:xfrm>
          <a:off x="7593965" y="16637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33400" cy="258445"/>
    <xdr:sp macro="" textlink="">
      <xdr:nvSpPr>
        <xdr:cNvPr id="482" name="テキスト ボックス 481"/>
        <xdr:cNvSpPr txBox="1"/>
      </xdr:nvSpPr>
      <xdr:spPr>
        <a:xfrm>
          <a:off x="6704965" y="163099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113665</xdr:rowOff>
    </xdr:from>
    <xdr:to xmlns:xdr="http://schemas.openxmlformats.org/drawingml/2006/spreadsheetDrawing">
      <xdr:col>55</xdr:col>
      <xdr:colOff>50800</xdr:colOff>
      <xdr:row>97</xdr:row>
      <xdr:rowOff>43815</xdr:rowOff>
    </xdr:to>
    <xdr:sp macro="" textlink="">
      <xdr:nvSpPr>
        <xdr:cNvPr id="488" name="楕円 487"/>
        <xdr:cNvSpPr/>
      </xdr:nvSpPr>
      <xdr:spPr>
        <a:xfrm>
          <a:off x="104267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92075</xdr:rowOff>
    </xdr:from>
    <xdr:ext cx="534670" cy="259080"/>
    <xdr:sp macro="" textlink="">
      <xdr:nvSpPr>
        <xdr:cNvPr id="489" name="土木費該当値テキスト"/>
        <xdr:cNvSpPr txBox="1"/>
      </xdr:nvSpPr>
      <xdr:spPr>
        <a:xfrm>
          <a:off x="10528300" y="16551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43180</xdr:rowOff>
    </xdr:from>
    <xdr:to xmlns:xdr="http://schemas.openxmlformats.org/drawingml/2006/spreadsheetDrawing">
      <xdr:col>50</xdr:col>
      <xdr:colOff>165100</xdr:colOff>
      <xdr:row>94</xdr:row>
      <xdr:rowOff>144780</xdr:rowOff>
    </xdr:to>
    <xdr:sp macro="" textlink="">
      <xdr:nvSpPr>
        <xdr:cNvPr id="490" name="楕円 489"/>
        <xdr:cNvSpPr/>
      </xdr:nvSpPr>
      <xdr:spPr>
        <a:xfrm>
          <a:off x="95885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161290</xdr:rowOff>
    </xdr:from>
    <xdr:ext cx="533400" cy="259080"/>
    <xdr:sp macro="" textlink="">
      <xdr:nvSpPr>
        <xdr:cNvPr id="491" name="テキスト ボックス 490"/>
        <xdr:cNvSpPr txBox="1"/>
      </xdr:nvSpPr>
      <xdr:spPr>
        <a:xfrm>
          <a:off x="9371965" y="15934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17780</xdr:rowOff>
    </xdr:from>
    <xdr:to xmlns:xdr="http://schemas.openxmlformats.org/drawingml/2006/spreadsheetDrawing">
      <xdr:col>46</xdr:col>
      <xdr:colOff>38100</xdr:colOff>
      <xdr:row>94</xdr:row>
      <xdr:rowOff>118745</xdr:rowOff>
    </xdr:to>
    <xdr:sp macro="" textlink="">
      <xdr:nvSpPr>
        <xdr:cNvPr id="492" name="楕円 491"/>
        <xdr:cNvSpPr/>
      </xdr:nvSpPr>
      <xdr:spPr>
        <a:xfrm>
          <a:off x="8699500" y="16134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135255</xdr:rowOff>
    </xdr:from>
    <xdr:ext cx="533400" cy="257810"/>
    <xdr:sp macro="" textlink="">
      <xdr:nvSpPr>
        <xdr:cNvPr id="493" name="テキスト ボックス 492"/>
        <xdr:cNvSpPr txBox="1"/>
      </xdr:nvSpPr>
      <xdr:spPr>
        <a:xfrm>
          <a:off x="8482965" y="15908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50165</xdr:rowOff>
    </xdr:from>
    <xdr:to xmlns:xdr="http://schemas.openxmlformats.org/drawingml/2006/spreadsheetDrawing">
      <xdr:col>41</xdr:col>
      <xdr:colOff>101600</xdr:colOff>
      <xdr:row>96</xdr:row>
      <xdr:rowOff>151765</xdr:rowOff>
    </xdr:to>
    <xdr:sp macro="" textlink="">
      <xdr:nvSpPr>
        <xdr:cNvPr id="494" name="楕円 493"/>
        <xdr:cNvSpPr/>
      </xdr:nvSpPr>
      <xdr:spPr>
        <a:xfrm>
          <a:off x="78105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168275</xdr:rowOff>
    </xdr:from>
    <xdr:ext cx="533400" cy="257810"/>
    <xdr:sp macro="" textlink="">
      <xdr:nvSpPr>
        <xdr:cNvPr id="495" name="テキスト ボックス 494"/>
        <xdr:cNvSpPr txBox="1"/>
      </xdr:nvSpPr>
      <xdr:spPr>
        <a:xfrm>
          <a:off x="7593965" y="16284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126365</xdr:rowOff>
    </xdr:from>
    <xdr:to xmlns:xdr="http://schemas.openxmlformats.org/drawingml/2006/spreadsheetDrawing">
      <xdr:col>36</xdr:col>
      <xdr:colOff>165100</xdr:colOff>
      <xdr:row>97</xdr:row>
      <xdr:rowOff>56515</xdr:rowOff>
    </xdr:to>
    <xdr:sp macro="" textlink="">
      <xdr:nvSpPr>
        <xdr:cNvPr id="496" name="楕円 495"/>
        <xdr:cNvSpPr/>
      </xdr:nvSpPr>
      <xdr:spPr>
        <a:xfrm>
          <a:off x="6921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47625</xdr:rowOff>
    </xdr:from>
    <xdr:ext cx="533400" cy="259080"/>
    <xdr:sp macro="" textlink="">
      <xdr:nvSpPr>
        <xdr:cNvPr id="497" name="テキスト ボックス 496"/>
        <xdr:cNvSpPr txBox="1"/>
      </xdr:nvSpPr>
      <xdr:spPr>
        <a:xfrm>
          <a:off x="6704965" y="16678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6" name="テキスト ボックス 50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8" name="直線コネクタ 50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9" name="テキスト ボックス 50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0" name="直線コネクタ 50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1" name="テキスト ボックス 51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2" name="直線コネクタ 51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13" name="テキスト ボックス 512"/>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4" name="直線コネクタ 51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5" name="テキスト ボックス 51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6" name="直線コネクタ 51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7" name="テキスト ボックス 516"/>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9" name="テキスト ボックス 518"/>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33020</xdr:rowOff>
    </xdr:from>
    <xdr:to xmlns:xdr="http://schemas.openxmlformats.org/drawingml/2006/spreadsheetDrawing">
      <xdr:col>85</xdr:col>
      <xdr:colOff>126365</xdr:colOff>
      <xdr:row>38</xdr:row>
      <xdr:rowOff>15875</xdr:rowOff>
    </xdr:to>
    <xdr:cxnSp macro="">
      <xdr:nvCxnSpPr>
        <xdr:cNvPr id="521" name="直線コネクタ 520"/>
        <xdr:cNvCxnSpPr/>
      </xdr:nvCxnSpPr>
      <xdr:spPr>
        <a:xfrm flipV="1">
          <a:off x="16317595" y="534797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19685</xdr:rowOff>
    </xdr:from>
    <xdr:ext cx="534670" cy="257810"/>
    <xdr:sp macro="" textlink="">
      <xdr:nvSpPr>
        <xdr:cNvPr id="522" name="消防費最小値テキスト"/>
        <xdr:cNvSpPr txBox="1"/>
      </xdr:nvSpPr>
      <xdr:spPr>
        <a:xfrm>
          <a:off x="16370300" y="6534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xdr:rowOff>
    </xdr:from>
    <xdr:to xmlns:xdr="http://schemas.openxmlformats.org/drawingml/2006/spreadsheetDrawing">
      <xdr:col>86</xdr:col>
      <xdr:colOff>25400</xdr:colOff>
      <xdr:row>38</xdr:row>
      <xdr:rowOff>15875</xdr:rowOff>
    </xdr:to>
    <xdr:cxnSp macro="">
      <xdr:nvCxnSpPr>
        <xdr:cNvPr id="523" name="直線コネクタ 522"/>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151130</xdr:rowOff>
    </xdr:from>
    <xdr:ext cx="534670" cy="259080"/>
    <xdr:sp macro="" textlink="">
      <xdr:nvSpPr>
        <xdr:cNvPr id="524" name="消防費最大値テキスト"/>
        <xdr:cNvSpPr txBox="1"/>
      </xdr:nvSpPr>
      <xdr:spPr>
        <a:xfrm>
          <a:off x="16370300" y="512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33020</xdr:rowOff>
    </xdr:from>
    <xdr:to xmlns:xdr="http://schemas.openxmlformats.org/drawingml/2006/spreadsheetDrawing">
      <xdr:col>86</xdr:col>
      <xdr:colOff>25400</xdr:colOff>
      <xdr:row>31</xdr:row>
      <xdr:rowOff>33020</xdr:rowOff>
    </xdr:to>
    <xdr:cxnSp macro="">
      <xdr:nvCxnSpPr>
        <xdr:cNvPr id="525" name="直線コネクタ 524"/>
        <xdr:cNvCxnSpPr/>
      </xdr:nvCxnSpPr>
      <xdr:spPr>
        <a:xfrm>
          <a:off x="16230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80645</xdr:rowOff>
    </xdr:from>
    <xdr:to xmlns:xdr="http://schemas.openxmlformats.org/drawingml/2006/spreadsheetDrawing">
      <xdr:col>85</xdr:col>
      <xdr:colOff>127000</xdr:colOff>
      <xdr:row>36</xdr:row>
      <xdr:rowOff>86360</xdr:rowOff>
    </xdr:to>
    <xdr:cxnSp macro="">
      <xdr:nvCxnSpPr>
        <xdr:cNvPr id="526" name="直線コネクタ 525"/>
        <xdr:cNvCxnSpPr/>
      </xdr:nvCxnSpPr>
      <xdr:spPr>
        <a:xfrm>
          <a:off x="15481300" y="62528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35560</xdr:rowOff>
    </xdr:from>
    <xdr:ext cx="534670" cy="259080"/>
    <xdr:sp macro="" textlink="">
      <xdr:nvSpPr>
        <xdr:cNvPr id="527" name="消防費平均値テキスト"/>
        <xdr:cNvSpPr txBox="1"/>
      </xdr:nvSpPr>
      <xdr:spPr>
        <a:xfrm>
          <a:off x="16370300" y="6036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xdr:rowOff>
    </xdr:from>
    <xdr:to xmlns:xdr="http://schemas.openxmlformats.org/drawingml/2006/spreadsheetDrawing">
      <xdr:col>85</xdr:col>
      <xdr:colOff>177800</xdr:colOff>
      <xdr:row>36</xdr:row>
      <xdr:rowOff>114300</xdr:rowOff>
    </xdr:to>
    <xdr:sp macro="" textlink="">
      <xdr:nvSpPr>
        <xdr:cNvPr id="528" name="フローチャート: 判断 527"/>
        <xdr:cNvSpPr/>
      </xdr:nvSpPr>
      <xdr:spPr>
        <a:xfrm>
          <a:off x="16268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80645</xdr:rowOff>
    </xdr:from>
    <xdr:to xmlns:xdr="http://schemas.openxmlformats.org/drawingml/2006/spreadsheetDrawing">
      <xdr:col>81</xdr:col>
      <xdr:colOff>50800</xdr:colOff>
      <xdr:row>36</xdr:row>
      <xdr:rowOff>95885</xdr:rowOff>
    </xdr:to>
    <xdr:cxnSp macro="">
      <xdr:nvCxnSpPr>
        <xdr:cNvPr id="529" name="直線コネクタ 528"/>
        <xdr:cNvCxnSpPr/>
      </xdr:nvCxnSpPr>
      <xdr:spPr>
        <a:xfrm flipV="1">
          <a:off x="14592300" y="62528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167005</xdr:rowOff>
    </xdr:from>
    <xdr:to xmlns:xdr="http://schemas.openxmlformats.org/drawingml/2006/spreadsheetDrawing">
      <xdr:col>81</xdr:col>
      <xdr:colOff>101600</xdr:colOff>
      <xdr:row>36</xdr:row>
      <xdr:rowOff>97790</xdr:rowOff>
    </xdr:to>
    <xdr:sp macro="" textlink="">
      <xdr:nvSpPr>
        <xdr:cNvPr id="530" name="フローチャート: 判断 529"/>
        <xdr:cNvSpPr/>
      </xdr:nvSpPr>
      <xdr:spPr>
        <a:xfrm>
          <a:off x="15430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113665</xdr:rowOff>
    </xdr:from>
    <xdr:ext cx="533400" cy="258445"/>
    <xdr:sp macro="" textlink="">
      <xdr:nvSpPr>
        <xdr:cNvPr id="531" name="テキスト ボックス 530"/>
        <xdr:cNvSpPr txBox="1"/>
      </xdr:nvSpPr>
      <xdr:spPr>
        <a:xfrm>
          <a:off x="15213965" y="59429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95885</xdr:rowOff>
    </xdr:from>
    <xdr:to xmlns:xdr="http://schemas.openxmlformats.org/drawingml/2006/spreadsheetDrawing">
      <xdr:col>76</xdr:col>
      <xdr:colOff>114300</xdr:colOff>
      <xdr:row>36</xdr:row>
      <xdr:rowOff>130175</xdr:rowOff>
    </xdr:to>
    <xdr:cxnSp macro="">
      <xdr:nvCxnSpPr>
        <xdr:cNvPr id="532" name="直線コネクタ 531"/>
        <xdr:cNvCxnSpPr/>
      </xdr:nvCxnSpPr>
      <xdr:spPr>
        <a:xfrm flipV="1">
          <a:off x="13703300" y="62680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156845</xdr:rowOff>
    </xdr:from>
    <xdr:to xmlns:xdr="http://schemas.openxmlformats.org/drawingml/2006/spreadsheetDrawing">
      <xdr:col>76</xdr:col>
      <xdr:colOff>165100</xdr:colOff>
      <xdr:row>36</xdr:row>
      <xdr:rowOff>86995</xdr:rowOff>
    </xdr:to>
    <xdr:sp macro="" textlink="">
      <xdr:nvSpPr>
        <xdr:cNvPr id="533" name="フローチャート: 判断 532"/>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103505</xdr:rowOff>
    </xdr:from>
    <xdr:ext cx="533400" cy="259080"/>
    <xdr:sp macro="" textlink="">
      <xdr:nvSpPr>
        <xdr:cNvPr id="534" name="テキスト ボックス 533"/>
        <xdr:cNvSpPr txBox="1"/>
      </xdr:nvSpPr>
      <xdr:spPr>
        <a:xfrm>
          <a:off x="14324965" y="5932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117475</xdr:rowOff>
    </xdr:from>
    <xdr:to xmlns:xdr="http://schemas.openxmlformats.org/drawingml/2006/spreadsheetDrawing">
      <xdr:col>71</xdr:col>
      <xdr:colOff>177800</xdr:colOff>
      <xdr:row>36</xdr:row>
      <xdr:rowOff>130175</xdr:rowOff>
    </xdr:to>
    <xdr:cxnSp macro="">
      <xdr:nvCxnSpPr>
        <xdr:cNvPr id="535" name="直線コネクタ 534"/>
        <xdr:cNvCxnSpPr/>
      </xdr:nvCxnSpPr>
      <xdr:spPr>
        <a:xfrm>
          <a:off x="12814300" y="62896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135255</xdr:rowOff>
    </xdr:to>
    <xdr:sp macro="" textlink="">
      <xdr:nvSpPr>
        <xdr:cNvPr id="536" name="フローチャート: 判断 535"/>
        <xdr:cNvSpPr/>
      </xdr:nvSpPr>
      <xdr:spPr>
        <a:xfrm>
          <a:off x="13652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151765</xdr:rowOff>
    </xdr:from>
    <xdr:ext cx="533400" cy="259080"/>
    <xdr:sp macro="" textlink="">
      <xdr:nvSpPr>
        <xdr:cNvPr id="537" name="テキスト ボックス 536"/>
        <xdr:cNvSpPr txBox="1"/>
      </xdr:nvSpPr>
      <xdr:spPr>
        <a:xfrm>
          <a:off x="13435965" y="5981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139065</xdr:rowOff>
    </xdr:to>
    <xdr:sp macro="" textlink="">
      <xdr:nvSpPr>
        <xdr:cNvPr id="538" name="フローチャート: 判断 537"/>
        <xdr:cNvSpPr/>
      </xdr:nvSpPr>
      <xdr:spPr>
        <a:xfrm>
          <a:off x="12763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155575</xdr:rowOff>
    </xdr:from>
    <xdr:ext cx="533400" cy="257810"/>
    <xdr:sp macro="" textlink="">
      <xdr:nvSpPr>
        <xdr:cNvPr id="539" name="テキスト ボックス 538"/>
        <xdr:cNvSpPr txBox="1"/>
      </xdr:nvSpPr>
      <xdr:spPr>
        <a:xfrm>
          <a:off x="12546965" y="59848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35560</xdr:rowOff>
    </xdr:from>
    <xdr:to xmlns:xdr="http://schemas.openxmlformats.org/drawingml/2006/spreadsheetDrawing">
      <xdr:col>85</xdr:col>
      <xdr:colOff>177800</xdr:colOff>
      <xdr:row>36</xdr:row>
      <xdr:rowOff>137160</xdr:rowOff>
    </xdr:to>
    <xdr:sp macro="" textlink="">
      <xdr:nvSpPr>
        <xdr:cNvPr id="545" name="楕円 544"/>
        <xdr:cNvSpPr/>
      </xdr:nvSpPr>
      <xdr:spPr>
        <a:xfrm>
          <a:off x="162687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13970</xdr:rowOff>
    </xdr:from>
    <xdr:ext cx="534670" cy="259080"/>
    <xdr:sp macro="" textlink="">
      <xdr:nvSpPr>
        <xdr:cNvPr id="546" name="消防費該当値テキスト"/>
        <xdr:cNvSpPr txBox="1"/>
      </xdr:nvSpPr>
      <xdr:spPr>
        <a:xfrm>
          <a:off x="16370300" y="6186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29845</xdr:rowOff>
    </xdr:from>
    <xdr:to xmlns:xdr="http://schemas.openxmlformats.org/drawingml/2006/spreadsheetDrawing">
      <xdr:col>81</xdr:col>
      <xdr:colOff>101600</xdr:colOff>
      <xdr:row>36</xdr:row>
      <xdr:rowOff>132080</xdr:rowOff>
    </xdr:to>
    <xdr:sp macro="" textlink="">
      <xdr:nvSpPr>
        <xdr:cNvPr id="547" name="楕円 546"/>
        <xdr:cNvSpPr/>
      </xdr:nvSpPr>
      <xdr:spPr>
        <a:xfrm>
          <a:off x="15430500" y="6202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122555</xdr:rowOff>
    </xdr:from>
    <xdr:ext cx="533400" cy="257810"/>
    <xdr:sp macro="" textlink="">
      <xdr:nvSpPr>
        <xdr:cNvPr id="548" name="テキスト ボックス 547"/>
        <xdr:cNvSpPr txBox="1"/>
      </xdr:nvSpPr>
      <xdr:spPr>
        <a:xfrm>
          <a:off x="15213965" y="6294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45085</xdr:rowOff>
    </xdr:from>
    <xdr:to xmlns:xdr="http://schemas.openxmlformats.org/drawingml/2006/spreadsheetDrawing">
      <xdr:col>76</xdr:col>
      <xdr:colOff>165100</xdr:colOff>
      <xdr:row>36</xdr:row>
      <xdr:rowOff>146685</xdr:rowOff>
    </xdr:to>
    <xdr:sp macro="" textlink="">
      <xdr:nvSpPr>
        <xdr:cNvPr id="549" name="楕円 548"/>
        <xdr:cNvSpPr/>
      </xdr:nvSpPr>
      <xdr:spPr>
        <a:xfrm>
          <a:off x="14541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137795</xdr:rowOff>
    </xdr:from>
    <xdr:ext cx="533400" cy="259080"/>
    <xdr:sp macro="" textlink="">
      <xdr:nvSpPr>
        <xdr:cNvPr id="550" name="テキスト ボックス 549"/>
        <xdr:cNvSpPr txBox="1"/>
      </xdr:nvSpPr>
      <xdr:spPr>
        <a:xfrm>
          <a:off x="14324965" y="6309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79375</xdr:rowOff>
    </xdr:from>
    <xdr:to xmlns:xdr="http://schemas.openxmlformats.org/drawingml/2006/spreadsheetDrawing">
      <xdr:col>72</xdr:col>
      <xdr:colOff>38100</xdr:colOff>
      <xdr:row>37</xdr:row>
      <xdr:rowOff>9525</xdr:rowOff>
    </xdr:to>
    <xdr:sp macro="" textlink="">
      <xdr:nvSpPr>
        <xdr:cNvPr id="551" name="楕円 550"/>
        <xdr:cNvSpPr/>
      </xdr:nvSpPr>
      <xdr:spPr>
        <a:xfrm>
          <a:off x="13652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635</xdr:rowOff>
    </xdr:from>
    <xdr:ext cx="533400" cy="259080"/>
    <xdr:sp macro="" textlink="">
      <xdr:nvSpPr>
        <xdr:cNvPr id="552" name="テキスト ボックス 551"/>
        <xdr:cNvSpPr txBox="1"/>
      </xdr:nvSpPr>
      <xdr:spPr>
        <a:xfrm>
          <a:off x="13435965" y="6344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66675</xdr:rowOff>
    </xdr:from>
    <xdr:to xmlns:xdr="http://schemas.openxmlformats.org/drawingml/2006/spreadsheetDrawing">
      <xdr:col>67</xdr:col>
      <xdr:colOff>101600</xdr:colOff>
      <xdr:row>36</xdr:row>
      <xdr:rowOff>168275</xdr:rowOff>
    </xdr:to>
    <xdr:sp macro="" textlink="">
      <xdr:nvSpPr>
        <xdr:cNvPr id="553" name="楕円 552"/>
        <xdr:cNvSpPr/>
      </xdr:nvSpPr>
      <xdr:spPr>
        <a:xfrm>
          <a:off x="127635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159385</xdr:rowOff>
    </xdr:from>
    <xdr:ext cx="533400" cy="258445"/>
    <xdr:sp macro="" textlink="">
      <xdr:nvSpPr>
        <xdr:cNvPr id="554" name="テキスト ボックス 553"/>
        <xdr:cNvSpPr txBox="1"/>
      </xdr:nvSpPr>
      <xdr:spPr>
        <a:xfrm>
          <a:off x="12546965" y="63315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3" name="テキスト ボックス 56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65" name="テキスト ボックス 564"/>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6" name="直線コネクタ 56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7" name="テキスト ボックス 566"/>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8" name="直線コネクタ 56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9" name="テキスト ボックス 56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0" name="直線コネクタ 56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810"/>
    <xdr:sp macro="" textlink="">
      <xdr:nvSpPr>
        <xdr:cNvPr id="571" name="テキスト ボックス 570"/>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2" name="直線コネクタ 57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73" name="テキスト ボックス 572"/>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4" name="直線コネクタ 57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75" name="テキスト ボックス 574"/>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77" name="テキスト ボックス 576"/>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62230</xdr:rowOff>
    </xdr:from>
    <xdr:to xmlns:xdr="http://schemas.openxmlformats.org/drawingml/2006/spreadsheetDrawing">
      <xdr:col>85</xdr:col>
      <xdr:colOff>126365</xdr:colOff>
      <xdr:row>59</xdr:row>
      <xdr:rowOff>72390</xdr:rowOff>
    </xdr:to>
    <xdr:cxnSp macro="">
      <xdr:nvCxnSpPr>
        <xdr:cNvPr id="579" name="直線コネクタ 578"/>
        <xdr:cNvCxnSpPr/>
      </xdr:nvCxnSpPr>
      <xdr:spPr>
        <a:xfrm flipV="1">
          <a:off x="16317595" y="863473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76200</xdr:rowOff>
    </xdr:from>
    <xdr:ext cx="534670" cy="257810"/>
    <xdr:sp macro="" textlink="">
      <xdr:nvSpPr>
        <xdr:cNvPr id="580" name="教育費最小値テキスト"/>
        <xdr:cNvSpPr txBox="1"/>
      </xdr:nvSpPr>
      <xdr:spPr>
        <a:xfrm>
          <a:off x="16370300" y="101917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72390</xdr:rowOff>
    </xdr:from>
    <xdr:to xmlns:xdr="http://schemas.openxmlformats.org/drawingml/2006/spreadsheetDrawing">
      <xdr:col>86</xdr:col>
      <xdr:colOff>25400</xdr:colOff>
      <xdr:row>59</xdr:row>
      <xdr:rowOff>72390</xdr:rowOff>
    </xdr:to>
    <xdr:cxnSp macro="">
      <xdr:nvCxnSpPr>
        <xdr:cNvPr id="581" name="直線コネクタ 580"/>
        <xdr:cNvCxnSpPr/>
      </xdr:nvCxnSpPr>
      <xdr:spPr>
        <a:xfrm>
          <a:off x="16230600" y="1018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8890</xdr:rowOff>
    </xdr:from>
    <xdr:ext cx="598805" cy="257810"/>
    <xdr:sp macro="" textlink="">
      <xdr:nvSpPr>
        <xdr:cNvPr id="582" name="教育費最大値テキスト"/>
        <xdr:cNvSpPr txBox="1"/>
      </xdr:nvSpPr>
      <xdr:spPr>
        <a:xfrm>
          <a:off x="16370300" y="8409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62230</xdr:rowOff>
    </xdr:from>
    <xdr:to xmlns:xdr="http://schemas.openxmlformats.org/drawingml/2006/spreadsheetDrawing">
      <xdr:col>86</xdr:col>
      <xdr:colOff>25400</xdr:colOff>
      <xdr:row>50</xdr:row>
      <xdr:rowOff>62230</xdr:rowOff>
    </xdr:to>
    <xdr:cxnSp macro="">
      <xdr:nvCxnSpPr>
        <xdr:cNvPr id="583" name="直線コネクタ 582"/>
        <xdr:cNvCxnSpPr/>
      </xdr:nvCxnSpPr>
      <xdr:spPr>
        <a:xfrm>
          <a:off x="16230600" y="863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168275</xdr:rowOff>
    </xdr:from>
    <xdr:to xmlns:xdr="http://schemas.openxmlformats.org/drawingml/2006/spreadsheetDrawing">
      <xdr:col>85</xdr:col>
      <xdr:colOff>127000</xdr:colOff>
      <xdr:row>58</xdr:row>
      <xdr:rowOff>74930</xdr:rowOff>
    </xdr:to>
    <xdr:cxnSp macro="">
      <xdr:nvCxnSpPr>
        <xdr:cNvPr id="584" name="直線コネクタ 583"/>
        <xdr:cNvCxnSpPr/>
      </xdr:nvCxnSpPr>
      <xdr:spPr>
        <a:xfrm flipV="1">
          <a:off x="15481300" y="994092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95885</xdr:rowOff>
    </xdr:from>
    <xdr:ext cx="534670" cy="259080"/>
    <xdr:sp macro="" textlink="">
      <xdr:nvSpPr>
        <xdr:cNvPr id="585" name="教育費平均値テキスト"/>
        <xdr:cNvSpPr txBox="1"/>
      </xdr:nvSpPr>
      <xdr:spPr>
        <a:xfrm>
          <a:off x="16370300" y="9525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73025</xdr:rowOff>
    </xdr:from>
    <xdr:to xmlns:xdr="http://schemas.openxmlformats.org/drawingml/2006/spreadsheetDrawing">
      <xdr:col>85</xdr:col>
      <xdr:colOff>177800</xdr:colOff>
      <xdr:row>57</xdr:row>
      <xdr:rowOff>3175</xdr:rowOff>
    </xdr:to>
    <xdr:sp macro="" textlink="">
      <xdr:nvSpPr>
        <xdr:cNvPr id="586" name="フローチャート: 判断 585"/>
        <xdr:cNvSpPr/>
      </xdr:nvSpPr>
      <xdr:spPr>
        <a:xfrm>
          <a:off x="162687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50800</xdr:rowOff>
    </xdr:from>
    <xdr:to xmlns:xdr="http://schemas.openxmlformats.org/drawingml/2006/spreadsheetDrawing">
      <xdr:col>81</xdr:col>
      <xdr:colOff>50800</xdr:colOff>
      <xdr:row>58</xdr:row>
      <xdr:rowOff>74930</xdr:rowOff>
    </xdr:to>
    <xdr:cxnSp macro="">
      <xdr:nvCxnSpPr>
        <xdr:cNvPr id="587" name="直線コネクタ 586"/>
        <xdr:cNvCxnSpPr/>
      </xdr:nvCxnSpPr>
      <xdr:spPr>
        <a:xfrm>
          <a:off x="14592300" y="99949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53975</xdr:rowOff>
    </xdr:from>
    <xdr:to xmlns:xdr="http://schemas.openxmlformats.org/drawingml/2006/spreadsheetDrawing">
      <xdr:col>81</xdr:col>
      <xdr:colOff>101600</xdr:colOff>
      <xdr:row>56</xdr:row>
      <xdr:rowOff>155575</xdr:rowOff>
    </xdr:to>
    <xdr:sp macro="" textlink="">
      <xdr:nvSpPr>
        <xdr:cNvPr id="588" name="フローチャート: 判断 587"/>
        <xdr:cNvSpPr/>
      </xdr:nvSpPr>
      <xdr:spPr>
        <a:xfrm>
          <a:off x="15430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635</xdr:rowOff>
    </xdr:from>
    <xdr:ext cx="533400" cy="259080"/>
    <xdr:sp macro="" textlink="">
      <xdr:nvSpPr>
        <xdr:cNvPr id="589" name="テキスト ボックス 588"/>
        <xdr:cNvSpPr txBox="1"/>
      </xdr:nvSpPr>
      <xdr:spPr>
        <a:xfrm>
          <a:off x="15213965" y="9430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50800</xdr:rowOff>
    </xdr:from>
    <xdr:to xmlns:xdr="http://schemas.openxmlformats.org/drawingml/2006/spreadsheetDrawing">
      <xdr:col>76</xdr:col>
      <xdr:colOff>114300</xdr:colOff>
      <xdr:row>58</xdr:row>
      <xdr:rowOff>140970</xdr:rowOff>
    </xdr:to>
    <xdr:cxnSp macro="">
      <xdr:nvCxnSpPr>
        <xdr:cNvPr id="590" name="直線コネクタ 589"/>
        <xdr:cNvCxnSpPr/>
      </xdr:nvCxnSpPr>
      <xdr:spPr>
        <a:xfrm flipV="1">
          <a:off x="13703300" y="999490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161290</xdr:rowOff>
    </xdr:from>
    <xdr:to xmlns:xdr="http://schemas.openxmlformats.org/drawingml/2006/spreadsheetDrawing">
      <xdr:col>76</xdr:col>
      <xdr:colOff>165100</xdr:colOff>
      <xdr:row>56</xdr:row>
      <xdr:rowOff>91440</xdr:rowOff>
    </xdr:to>
    <xdr:sp macro="" textlink="">
      <xdr:nvSpPr>
        <xdr:cNvPr id="591" name="フローチャート: 判断 590"/>
        <xdr:cNvSpPr/>
      </xdr:nvSpPr>
      <xdr:spPr>
        <a:xfrm>
          <a:off x="14541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107950</xdr:rowOff>
    </xdr:from>
    <xdr:ext cx="533400" cy="259080"/>
    <xdr:sp macro="" textlink="">
      <xdr:nvSpPr>
        <xdr:cNvPr id="592" name="テキスト ボックス 591"/>
        <xdr:cNvSpPr txBox="1"/>
      </xdr:nvSpPr>
      <xdr:spPr>
        <a:xfrm>
          <a:off x="14324965" y="9366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113030</xdr:rowOff>
    </xdr:from>
    <xdr:to xmlns:xdr="http://schemas.openxmlformats.org/drawingml/2006/spreadsheetDrawing">
      <xdr:col>71</xdr:col>
      <xdr:colOff>177800</xdr:colOff>
      <xdr:row>58</xdr:row>
      <xdr:rowOff>140970</xdr:rowOff>
    </xdr:to>
    <xdr:cxnSp macro="">
      <xdr:nvCxnSpPr>
        <xdr:cNvPr id="593" name="直線コネクタ 592"/>
        <xdr:cNvCxnSpPr/>
      </xdr:nvCxnSpPr>
      <xdr:spPr>
        <a:xfrm>
          <a:off x="12814300" y="100571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42545</xdr:rowOff>
    </xdr:from>
    <xdr:to xmlns:xdr="http://schemas.openxmlformats.org/drawingml/2006/spreadsheetDrawing">
      <xdr:col>72</xdr:col>
      <xdr:colOff>38100</xdr:colOff>
      <xdr:row>56</xdr:row>
      <xdr:rowOff>144145</xdr:rowOff>
    </xdr:to>
    <xdr:sp macro="" textlink="">
      <xdr:nvSpPr>
        <xdr:cNvPr id="594" name="フローチャート: 判断 593"/>
        <xdr:cNvSpPr/>
      </xdr:nvSpPr>
      <xdr:spPr>
        <a:xfrm>
          <a:off x="13652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160655</xdr:rowOff>
    </xdr:from>
    <xdr:ext cx="533400" cy="259080"/>
    <xdr:sp macro="" textlink="">
      <xdr:nvSpPr>
        <xdr:cNvPr id="595" name="テキスト ボックス 594"/>
        <xdr:cNvSpPr txBox="1"/>
      </xdr:nvSpPr>
      <xdr:spPr>
        <a:xfrm>
          <a:off x="13435965" y="9418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128905</xdr:rowOff>
    </xdr:from>
    <xdr:to xmlns:xdr="http://schemas.openxmlformats.org/drawingml/2006/spreadsheetDrawing">
      <xdr:col>67</xdr:col>
      <xdr:colOff>101600</xdr:colOff>
      <xdr:row>57</xdr:row>
      <xdr:rowOff>59055</xdr:rowOff>
    </xdr:to>
    <xdr:sp macro="" textlink="">
      <xdr:nvSpPr>
        <xdr:cNvPr id="596" name="フローチャート: 判断 595"/>
        <xdr:cNvSpPr/>
      </xdr:nvSpPr>
      <xdr:spPr>
        <a:xfrm>
          <a:off x="12763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75565</xdr:rowOff>
    </xdr:from>
    <xdr:ext cx="533400" cy="257810"/>
    <xdr:sp macro="" textlink="">
      <xdr:nvSpPr>
        <xdr:cNvPr id="597" name="テキスト ボックス 596"/>
        <xdr:cNvSpPr txBox="1"/>
      </xdr:nvSpPr>
      <xdr:spPr>
        <a:xfrm>
          <a:off x="12546965" y="9505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117475</xdr:rowOff>
    </xdr:from>
    <xdr:to xmlns:xdr="http://schemas.openxmlformats.org/drawingml/2006/spreadsheetDrawing">
      <xdr:col>85</xdr:col>
      <xdr:colOff>177800</xdr:colOff>
      <xdr:row>58</xdr:row>
      <xdr:rowOff>47625</xdr:rowOff>
    </xdr:to>
    <xdr:sp macro="" textlink="">
      <xdr:nvSpPr>
        <xdr:cNvPr id="603" name="楕円 602"/>
        <xdr:cNvSpPr/>
      </xdr:nvSpPr>
      <xdr:spPr>
        <a:xfrm>
          <a:off x="162687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95885</xdr:rowOff>
    </xdr:from>
    <xdr:ext cx="534670" cy="259080"/>
    <xdr:sp macro="" textlink="">
      <xdr:nvSpPr>
        <xdr:cNvPr id="604" name="教育費該当値テキスト"/>
        <xdr:cNvSpPr txBox="1"/>
      </xdr:nvSpPr>
      <xdr:spPr>
        <a:xfrm>
          <a:off x="16370300" y="9868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24130</xdr:rowOff>
    </xdr:from>
    <xdr:to xmlns:xdr="http://schemas.openxmlformats.org/drawingml/2006/spreadsheetDrawing">
      <xdr:col>81</xdr:col>
      <xdr:colOff>101600</xdr:colOff>
      <xdr:row>58</xdr:row>
      <xdr:rowOff>125730</xdr:rowOff>
    </xdr:to>
    <xdr:sp macro="" textlink="">
      <xdr:nvSpPr>
        <xdr:cNvPr id="605" name="楕円 604"/>
        <xdr:cNvSpPr/>
      </xdr:nvSpPr>
      <xdr:spPr>
        <a:xfrm>
          <a:off x="15430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116840</xdr:rowOff>
    </xdr:from>
    <xdr:ext cx="533400" cy="259080"/>
    <xdr:sp macro="" textlink="">
      <xdr:nvSpPr>
        <xdr:cNvPr id="606" name="テキスト ボックス 605"/>
        <xdr:cNvSpPr txBox="1"/>
      </xdr:nvSpPr>
      <xdr:spPr>
        <a:xfrm>
          <a:off x="15213965" y="10060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0</xdr:rowOff>
    </xdr:from>
    <xdr:to xmlns:xdr="http://schemas.openxmlformats.org/drawingml/2006/spreadsheetDrawing">
      <xdr:col>76</xdr:col>
      <xdr:colOff>165100</xdr:colOff>
      <xdr:row>58</xdr:row>
      <xdr:rowOff>101600</xdr:rowOff>
    </xdr:to>
    <xdr:sp macro="" textlink="">
      <xdr:nvSpPr>
        <xdr:cNvPr id="607" name="楕円 606"/>
        <xdr:cNvSpPr/>
      </xdr:nvSpPr>
      <xdr:spPr>
        <a:xfrm>
          <a:off x="14541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92710</xdr:rowOff>
    </xdr:from>
    <xdr:ext cx="533400" cy="259080"/>
    <xdr:sp macro="" textlink="">
      <xdr:nvSpPr>
        <xdr:cNvPr id="608" name="テキスト ボックス 607"/>
        <xdr:cNvSpPr txBox="1"/>
      </xdr:nvSpPr>
      <xdr:spPr>
        <a:xfrm>
          <a:off x="14324965" y="10036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90170</xdr:rowOff>
    </xdr:from>
    <xdr:to xmlns:xdr="http://schemas.openxmlformats.org/drawingml/2006/spreadsheetDrawing">
      <xdr:col>72</xdr:col>
      <xdr:colOff>38100</xdr:colOff>
      <xdr:row>59</xdr:row>
      <xdr:rowOff>20320</xdr:rowOff>
    </xdr:to>
    <xdr:sp macro="" textlink="">
      <xdr:nvSpPr>
        <xdr:cNvPr id="609" name="楕円 608"/>
        <xdr:cNvSpPr/>
      </xdr:nvSpPr>
      <xdr:spPr>
        <a:xfrm>
          <a:off x="13652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11430</xdr:rowOff>
    </xdr:from>
    <xdr:ext cx="533400" cy="259080"/>
    <xdr:sp macro="" textlink="">
      <xdr:nvSpPr>
        <xdr:cNvPr id="610" name="テキスト ボックス 609"/>
        <xdr:cNvSpPr txBox="1"/>
      </xdr:nvSpPr>
      <xdr:spPr>
        <a:xfrm>
          <a:off x="13435965" y="10126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62230</xdr:rowOff>
    </xdr:from>
    <xdr:to xmlns:xdr="http://schemas.openxmlformats.org/drawingml/2006/spreadsheetDrawing">
      <xdr:col>67</xdr:col>
      <xdr:colOff>101600</xdr:colOff>
      <xdr:row>58</xdr:row>
      <xdr:rowOff>163830</xdr:rowOff>
    </xdr:to>
    <xdr:sp macro="" textlink="">
      <xdr:nvSpPr>
        <xdr:cNvPr id="611" name="楕円 610"/>
        <xdr:cNvSpPr/>
      </xdr:nvSpPr>
      <xdr:spPr>
        <a:xfrm>
          <a:off x="12763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154940</xdr:rowOff>
    </xdr:from>
    <xdr:ext cx="533400" cy="257810"/>
    <xdr:sp macro="" textlink="">
      <xdr:nvSpPr>
        <xdr:cNvPr id="612" name="テキスト ボックス 611"/>
        <xdr:cNvSpPr txBox="1"/>
      </xdr:nvSpPr>
      <xdr:spPr>
        <a:xfrm>
          <a:off x="12546965" y="10099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21" name="テキスト ボックス 62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3" name="直線コネクタ 62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24" name="テキスト ボックス 623"/>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5" name="直線コネクタ 62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810"/>
    <xdr:sp macro="" textlink="">
      <xdr:nvSpPr>
        <xdr:cNvPr id="626" name="テキスト ボックス 625"/>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7" name="直線コネクタ 62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8" name="テキスト ボックス 627"/>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9" name="直線コネクタ 62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810"/>
    <xdr:sp macro="" textlink="">
      <xdr:nvSpPr>
        <xdr:cNvPr id="630" name="テキスト ボックス 629"/>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1" name="直線コネクタ 63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2" name="テキスト ボックス 631"/>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3" name="直線コネクタ 63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4" name="テキスト ボックス 633"/>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6" name="テキスト ボックス 63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79</xdr:row>
      <xdr:rowOff>99060</xdr:rowOff>
    </xdr:to>
    <xdr:cxnSp macro="">
      <xdr:nvCxnSpPr>
        <xdr:cNvPr id="638" name="直線コネクタ 637"/>
        <xdr:cNvCxnSpPr/>
      </xdr:nvCxnSpPr>
      <xdr:spPr>
        <a:xfrm flipV="1">
          <a:off x="16317595" y="122027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9"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0" name="直線コネクタ 63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147955</xdr:rowOff>
    </xdr:from>
    <xdr:ext cx="534670" cy="258445"/>
    <xdr:sp macro="" textlink="">
      <xdr:nvSpPr>
        <xdr:cNvPr id="641" name="災害復旧費最大値テキスト"/>
        <xdr:cNvSpPr txBox="1"/>
      </xdr:nvSpPr>
      <xdr:spPr>
        <a:xfrm>
          <a:off x="16370300"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42" name="直線コネクタ 641"/>
        <xdr:cNvCxnSpPr/>
      </xdr:nvCxnSpPr>
      <xdr:spPr>
        <a:xfrm>
          <a:off x="16230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93980</xdr:rowOff>
    </xdr:from>
    <xdr:to xmlns:xdr="http://schemas.openxmlformats.org/drawingml/2006/spreadsheetDrawing">
      <xdr:col>85</xdr:col>
      <xdr:colOff>127000</xdr:colOff>
      <xdr:row>79</xdr:row>
      <xdr:rowOff>97790</xdr:rowOff>
    </xdr:to>
    <xdr:cxnSp macro="">
      <xdr:nvCxnSpPr>
        <xdr:cNvPr id="643" name="直線コネクタ 642"/>
        <xdr:cNvCxnSpPr/>
      </xdr:nvCxnSpPr>
      <xdr:spPr>
        <a:xfrm>
          <a:off x="15481300" y="136385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97790</xdr:rowOff>
    </xdr:from>
    <xdr:ext cx="469900" cy="257810"/>
    <xdr:sp macro="" textlink="">
      <xdr:nvSpPr>
        <xdr:cNvPr id="644" name="災害復旧費平均値テキスト"/>
        <xdr:cNvSpPr txBox="1"/>
      </xdr:nvSpPr>
      <xdr:spPr>
        <a:xfrm>
          <a:off x="16370300" y="13299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74930</xdr:rowOff>
    </xdr:from>
    <xdr:to xmlns:xdr="http://schemas.openxmlformats.org/drawingml/2006/spreadsheetDrawing">
      <xdr:col>85</xdr:col>
      <xdr:colOff>177800</xdr:colOff>
      <xdr:row>79</xdr:row>
      <xdr:rowOff>5080</xdr:rowOff>
    </xdr:to>
    <xdr:sp macro="" textlink="">
      <xdr:nvSpPr>
        <xdr:cNvPr id="645" name="フローチャート: 判断 644"/>
        <xdr:cNvSpPr/>
      </xdr:nvSpPr>
      <xdr:spPr>
        <a:xfrm>
          <a:off x="162687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86995</xdr:rowOff>
    </xdr:from>
    <xdr:to xmlns:xdr="http://schemas.openxmlformats.org/drawingml/2006/spreadsheetDrawing">
      <xdr:col>81</xdr:col>
      <xdr:colOff>50800</xdr:colOff>
      <xdr:row>79</xdr:row>
      <xdr:rowOff>93980</xdr:rowOff>
    </xdr:to>
    <xdr:cxnSp macro="">
      <xdr:nvCxnSpPr>
        <xdr:cNvPr id="646" name="直線コネクタ 645"/>
        <xdr:cNvCxnSpPr/>
      </xdr:nvCxnSpPr>
      <xdr:spPr>
        <a:xfrm>
          <a:off x="14592300" y="136315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55245</xdr:rowOff>
    </xdr:from>
    <xdr:to xmlns:xdr="http://schemas.openxmlformats.org/drawingml/2006/spreadsheetDrawing">
      <xdr:col>81</xdr:col>
      <xdr:colOff>101600</xdr:colOff>
      <xdr:row>78</xdr:row>
      <xdr:rowOff>156845</xdr:rowOff>
    </xdr:to>
    <xdr:sp macro="" textlink="">
      <xdr:nvSpPr>
        <xdr:cNvPr id="647" name="フローチャート: 判断 646"/>
        <xdr:cNvSpPr/>
      </xdr:nvSpPr>
      <xdr:spPr>
        <a:xfrm>
          <a:off x="15430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xdr:rowOff>
    </xdr:from>
    <xdr:ext cx="533400" cy="259080"/>
    <xdr:sp macro="" textlink="">
      <xdr:nvSpPr>
        <xdr:cNvPr id="648" name="テキスト ボックス 647"/>
        <xdr:cNvSpPr txBox="1"/>
      </xdr:nvSpPr>
      <xdr:spPr>
        <a:xfrm>
          <a:off x="15213965" y="13203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86995</xdr:rowOff>
    </xdr:from>
    <xdr:to xmlns:xdr="http://schemas.openxmlformats.org/drawingml/2006/spreadsheetDrawing">
      <xdr:col>76</xdr:col>
      <xdr:colOff>114300</xdr:colOff>
      <xdr:row>79</xdr:row>
      <xdr:rowOff>95885</xdr:rowOff>
    </xdr:to>
    <xdr:cxnSp macro="">
      <xdr:nvCxnSpPr>
        <xdr:cNvPr id="649" name="直線コネクタ 648"/>
        <xdr:cNvCxnSpPr/>
      </xdr:nvCxnSpPr>
      <xdr:spPr>
        <a:xfrm flipV="1">
          <a:off x="13703300" y="136315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69215</xdr:rowOff>
    </xdr:from>
    <xdr:to xmlns:xdr="http://schemas.openxmlformats.org/drawingml/2006/spreadsheetDrawing">
      <xdr:col>76</xdr:col>
      <xdr:colOff>165100</xdr:colOff>
      <xdr:row>78</xdr:row>
      <xdr:rowOff>170815</xdr:rowOff>
    </xdr:to>
    <xdr:sp macro="" textlink="">
      <xdr:nvSpPr>
        <xdr:cNvPr id="650" name="フローチャート: 判断 649"/>
        <xdr:cNvSpPr/>
      </xdr:nvSpPr>
      <xdr:spPr>
        <a:xfrm>
          <a:off x="14541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15875</xdr:rowOff>
    </xdr:from>
    <xdr:ext cx="468630" cy="259080"/>
    <xdr:sp macro="" textlink="">
      <xdr:nvSpPr>
        <xdr:cNvPr id="651" name="テキスト ボックス 650"/>
        <xdr:cNvSpPr txBox="1"/>
      </xdr:nvSpPr>
      <xdr:spPr>
        <a:xfrm>
          <a:off x="14357350" y="13217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72390</xdr:rowOff>
    </xdr:from>
    <xdr:to xmlns:xdr="http://schemas.openxmlformats.org/drawingml/2006/spreadsheetDrawing">
      <xdr:col>71</xdr:col>
      <xdr:colOff>177800</xdr:colOff>
      <xdr:row>79</xdr:row>
      <xdr:rowOff>95885</xdr:rowOff>
    </xdr:to>
    <xdr:cxnSp macro="">
      <xdr:nvCxnSpPr>
        <xdr:cNvPr id="652" name="直線コネクタ 651"/>
        <xdr:cNvCxnSpPr/>
      </xdr:nvCxnSpPr>
      <xdr:spPr>
        <a:xfrm>
          <a:off x="12814300" y="136169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54610</xdr:rowOff>
    </xdr:from>
    <xdr:to xmlns:xdr="http://schemas.openxmlformats.org/drawingml/2006/spreadsheetDrawing">
      <xdr:col>72</xdr:col>
      <xdr:colOff>38100</xdr:colOff>
      <xdr:row>78</xdr:row>
      <xdr:rowOff>156210</xdr:rowOff>
    </xdr:to>
    <xdr:sp macro="" textlink="">
      <xdr:nvSpPr>
        <xdr:cNvPr id="653" name="フローチャート: 判断 652"/>
        <xdr:cNvSpPr/>
      </xdr:nvSpPr>
      <xdr:spPr>
        <a:xfrm>
          <a:off x="13652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1270</xdr:rowOff>
    </xdr:from>
    <xdr:ext cx="533400" cy="259080"/>
    <xdr:sp macro="" textlink="">
      <xdr:nvSpPr>
        <xdr:cNvPr id="654" name="テキスト ボックス 653"/>
        <xdr:cNvSpPr txBox="1"/>
      </xdr:nvSpPr>
      <xdr:spPr>
        <a:xfrm>
          <a:off x="13435965" y="13202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55" name="フローチャート: 判断 654"/>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17780</xdr:rowOff>
    </xdr:from>
    <xdr:ext cx="468630" cy="257810"/>
    <xdr:sp macro="" textlink="">
      <xdr:nvSpPr>
        <xdr:cNvPr id="656" name="テキスト ボックス 655"/>
        <xdr:cNvSpPr txBox="1"/>
      </xdr:nvSpPr>
      <xdr:spPr>
        <a:xfrm>
          <a:off x="12579350" y="13219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46990</xdr:rowOff>
    </xdr:from>
    <xdr:to xmlns:xdr="http://schemas.openxmlformats.org/drawingml/2006/spreadsheetDrawing">
      <xdr:col>85</xdr:col>
      <xdr:colOff>177800</xdr:colOff>
      <xdr:row>79</xdr:row>
      <xdr:rowOff>148590</xdr:rowOff>
    </xdr:to>
    <xdr:sp macro="" textlink="">
      <xdr:nvSpPr>
        <xdr:cNvPr id="662" name="楕円 661"/>
        <xdr:cNvSpPr/>
      </xdr:nvSpPr>
      <xdr:spPr>
        <a:xfrm>
          <a:off x="162687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133350</xdr:rowOff>
    </xdr:from>
    <xdr:ext cx="313690" cy="257810"/>
    <xdr:sp macro="" textlink="">
      <xdr:nvSpPr>
        <xdr:cNvPr id="663" name="災害復旧費該当値テキスト"/>
        <xdr:cNvSpPr txBox="1"/>
      </xdr:nvSpPr>
      <xdr:spPr>
        <a:xfrm>
          <a:off x="16370300" y="1350645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43180</xdr:rowOff>
    </xdr:from>
    <xdr:to xmlns:xdr="http://schemas.openxmlformats.org/drawingml/2006/spreadsheetDrawing">
      <xdr:col>81</xdr:col>
      <xdr:colOff>101600</xdr:colOff>
      <xdr:row>79</xdr:row>
      <xdr:rowOff>144780</xdr:rowOff>
    </xdr:to>
    <xdr:sp macro="" textlink="">
      <xdr:nvSpPr>
        <xdr:cNvPr id="664" name="楕円 663"/>
        <xdr:cNvSpPr/>
      </xdr:nvSpPr>
      <xdr:spPr>
        <a:xfrm>
          <a:off x="15430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135890</xdr:rowOff>
    </xdr:from>
    <xdr:ext cx="378460" cy="259080"/>
    <xdr:sp macro="" textlink="">
      <xdr:nvSpPr>
        <xdr:cNvPr id="665" name="テキスト ボックス 664"/>
        <xdr:cNvSpPr txBox="1"/>
      </xdr:nvSpPr>
      <xdr:spPr>
        <a:xfrm>
          <a:off x="15292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36195</xdr:rowOff>
    </xdr:from>
    <xdr:to xmlns:xdr="http://schemas.openxmlformats.org/drawingml/2006/spreadsheetDrawing">
      <xdr:col>76</xdr:col>
      <xdr:colOff>165100</xdr:colOff>
      <xdr:row>79</xdr:row>
      <xdr:rowOff>137795</xdr:rowOff>
    </xdr:to>
    <xdr:sp macro="" textlink="">
      <xdr:nvSpPr>
        <xdr:cNvPr id="666" name="楕円 665"/>
        <xdr:cNvSpPr/>
      </xdr:nvSpPr>
      <xdr:spPr>
        <a:xfrm>
          <a:off x="145415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128905</xdr:rowOff>
    </xdr:from>
    <xdr:ext cx="378460" cy="259080"/>
    <xdr:sp macro="" textlink="">
      <xdr:nvSpPr>
        <xdr:cNvPr id="667" name="テキスト ボックス 666"/>
        <xdr:cNvSpPr txBox="1"/>
      </xdr:nvSpPr>
      <xdr:spPr>
        <a:xfrm>
          <a:off x="14403070" y="13673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45085</xdr:rowOff>
    </xdr:from>
    <xdr:to xmlns:xdr="http://schemas.openxmlformats.org/drawingml/2006/spreadsheetDrawing">
      <xdr:col>72</xdr:col>
      <xdr:colOff>38100</xdr:colOff>
      <xdr:row>79</xdr:row>
      <xdr:rowOff>146685</xdr:rowOff>
    </xdr:to>
    <xdr:sp macro="" textlink="">
      <xdr:nvSpPr>
        <xdr:cNvPr id="668" name="楕円 667"/>
        <xdr:cNvSpPr/>
      </xdr:nvSpPr>
      <xdr:spPr>
        <a:xfrm>
          <a:off x="13652500" y="13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137795</xdr:rowOff>
    </xdr:from>
    <xdr:ext cx="378460" cy="259080"/>
    <xdr:sp macro="" textlink="">
      <xdr:nvSpPr>
        <xdr:cNvPr id="669" name="テキスト ボックス 668"/>
        <xdr:cNvSpPr txBox="1"/>
      </xdr:nvSpPr>
      <xdr:spPr>
        <a:xfrm>
          <a:off x="13514070" y="13682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21590</xdr:rowOff>
    </xdr:from>
    <xdr:to xmlns:xdr="http://schemas.openxmlformats.org/drawingml/2006/spreadsheetDrawing">
      <xdr:col>67</xdr:col>
      <xdr:colOff>101600</xdr:colOff>
      <xdr:row>79</xdr:row>
      <xdr:rowOff>123190</xdr:rowOff>
    </xdr:to>
    <xdr:sp macro="" textlink="">
      <xdr:nvSpPr>
        <xdr:cNvPr id="670" name="楕円 669"/>
        <xdr:cNvSpPr/>
      </xdr:nvSpPr>
      <xdr:spPr>
        <a:xfrm>
          <a:off x="12763500" y="135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114300</xdr:rowOff>
    </xdr:from>
    <xdr:ext cx="468630" cy="259080"/>
    <xdr:sp macro="" textlink="">
      <xdr:nvSpPr>
        <xdr:cNvPr id="671" name="テキスト ボックス 670"/>
        <xdr:cNvSpPr txBox="1"/>
      </xdr:nvSpPr>
      <xdr:spPr>
        <a:xfrm>
          <a:off x="12579350" y="13658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80" name="テキスト ボックス 67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83" name="テキスト ボックス 682"/>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810"/>
    <xdr:sp macro="" textlink="">
      <xdr:nvSpPr>
        <xdr:cNvPr id="685" name="テキスト ボックス 684"/>
        <xdr:cNvSpPr txBox="1"/>
      </xdr:nvSpPr>
      <xdr:spPr>
        <a:xfrm>
          <a:off x="11850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87" name="テキスト ボックス 686"/>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89" name="テキスト ボックス 688"/>
        <xdr:cNvSpPr txBox="1"/>
      </xdr:nvSpPr>
      <xdr:spPr>
        <a:xfrm>
          <a:off x="11850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91" name="テキスト ボックス 690"/>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93" name="テキスト ボックス 692"/>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95" name="テキスト ボックス 694"/>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166370</xdr:rowOff>
    </xdr:to>
    <xdr:cxnSp macro="">
      <xdr:nvCxnSpPr>
        <xdr:cNvPr id="697" name="直線コネクタ 696"/>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4670" cy="259080"/>
    <xdr:sp macro="" textlink="">
      <xdr:nvSpPr>
        <xdr:cNvPr id="698" name="公債費最小値テキスト"/>
        <xdr:cNvSpPr txBox="1"/>
      </xdr:nvSpPr>
      <xdr:spPr>
        <a:xfrm>
          <a:off x="163703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9" name="直線コネクタ 698"/>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55880</xdr:rowOff>
    </xdr:from>
    <xdr:ext cx="598805" cy="259080"/>
    <xdr:sp macro="" textlink="">
      <xdr:nvSpPr>
        <xdr:cNvPr id="700" name="公債費最大値テキスト"/>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1" name="直線コネクタ 700"/>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127000</xdr:rowOff>
    </xdr:from>
    <xdr:to xmlns:xdr="http://schemas.openxmlformats.org/drawingml/2006/spreadsheetDrawing">
      <xdr:col>85</xdr:col>
      <xdr:colOff>127000</xdr:colOff>
      <xdr:row>98</xdr:row>
      <xdr:rowOff>132080</xdr:rowOff>
    </xdr:to>
    <xdr:cxnSp macro="">
      <xdr:nvCxnSpPr>
        <xdr:cNvPr id="702" name="直線コネクタ 701"/>
        <xdr:cNvCxnSpPr/>
      </xdr:nvCxnSpPr>
      <xdr:spPr>
        <a:xfrm flipV="1">
          <a:off x="15481300" y="169291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160655</xdr:rowOff>
    </xdr:from>
    <xdr:ext cx="534670" cy="259080"/>
    <xdr:sp macro="" textlink="">
      <xdr:nvSpPr>
        <xdr:cNvPr id="703" name="公債費平均値テキスト"/>
        <xdr:cNvSpPr txBox="1"/>
      </xdr:nvSpPr>
      <xdr:spPr>
        <a:xfrm>
          <a:off x="16370300" y="1661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4" name="フローチャート: 判断 703"/>
        <xdr:cNvSpPr/>
      </xdr:nvSpPr>
      <xdr:spPr>
        <a:xfrm>
          <a:off x="162687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130175</xdr:rowOff>
    </xdr:from>
    <xdr:to xmlns:xdr="http://schemas.openxmlformats.org/drawingml/2006/spreadsheetDrawing">
      <xdr:col>81</xdr:col>
      <xdr:colOff>50800</xdr:colOff>
      <xdr:row>98</xdr:row>
      <xdr:rowOff>132080</xdr:rowOff>
    </xdr:to>
    <xdr:cxnSp macro="">
      <xdr:nvCxnSpPr>
        <xdr:cNvPr id="705" name="直線コネクタ 704"/>
        <xdr:cNvCxnSpPr/>
      </xdr:nvCxnSpPr>
      <xdr:spPr>
        <a:xfrm>
          <a:off x="14592300" y="169322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6" name="フローチャート: 判断 705"/>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92710</xdr:rowOff>
    </xdr:from>
    <xdr:ext cx="533400" cy="259080"/>
    <xdr:sp macro="" textlink="">
      <xdr:nvSpPr>
        <xdr:cNvPr id="707" name="テキスト ボックス 706"/>
        <xdr:cNvSpPr txBox="1"/>
      </xdr:nvSpPr>
      <xdr:spPr>
        <a:xfrm>
          <a:off x="15213965" y="16551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130175</xdr:rowOff>
    </xdr:from>
    <xdr:to xmlns:xdr="http://schemas.openxmlformats.org/drawingml/2006/spreadsheetDrawing">
      <xdr:col>76</xdr:col>
      <xdr:colOff>114300</xdr:colOff>
      <xdr:row>98</xdr:row>
      <xdr:rowOff>141605</xdr:rowOff>
    </xdr:to>
    <xdr:cxnSp macro="">
      <xdr:nvCxnSpPr>
        <xdr:cNvPr id="708" name="直線コネクタ 707"/>
        <xdr:cNvCxnSpPr/>
      </xdr:nvCxnSpPr>
      <xdr:spPr>
        <a:xfrm flipV="1">
          <a:off x="13703300" y="169322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9" name="フローチャート: 判断 708"/>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33400" cy="259080"/>
    <xdr:sp macro="" textlink="">
      <xdr:nvSpPr>
        <xdr:cNvPr id="710" name="テキスト ボックス 709"/>
        <xdr:cNvSpPr txBox="1"/>
      </xdr:nvSpPr>
      <xdr:spPr>
        <a:xfrm>
          <a:off x="14324965" y="16566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141605</xdr:rowOff>
    </xdr:from>
    <xdr:to xmlns:xdr="http://schemas.openxmlformats.org/drawingml/2006/spreadsheetDrawing">
      <xdr:col>71</xdr:col>
      <xdr:colOff>177800</xdr:colOff>
      <xdr:row>98</xdr:row>
      <xdr:rowOff>148590</xdr:rowOff>
    </xdr:to>
    <xdr:cxnSp macro="">
      <xdr:nvCxnSpPr>
        <xdr:cNvPr id="711" name="直線コネクタ 710"/>
        <xdr:cNvCxnSpPr/>
      </xdr:nvCxnSpPr>
      <xdr:spPr>
        <a:xfrm flipV="1">
          <a:off x="12814300" y="169437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2" name="フローチャート: 判断 711"/>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111760</xdr:rowOff>
    </xdr:from>
    <xdr:ext cx="533400" cy="257810"/>
    <xdr:sp macro="" textlink="">
      <xdr:nvSpPr>
        <xdr:cNvPr id="713" name="テキスト ボックス 712"/>
        <xdr:cNvSpPr txBox="1"/>
      </xdr:nvSpPr>
      <xdr:spPr>
        <a:xfrm>
          <a:off x="13435965" y="16570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4" name="フローチャート: 判断 713"/>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109855</xdr:rowOff>
    </xdr:from>
    <xdr:ext cx="533400" cy="257810"/>
    <xdr:sp macro="" textlink="">
      <xdr:nvSpPr>
        <xdr:cNvPr id="715" name="テキスト ボックス 714"/>
        <xdr:cNvSpPr txBox="1"/>
      </xdr:nvSpPr>
      <xdr:spPr>
        <a:xfrm>
          <a:off x="12546965" y="16569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76200</xdr:rowOff>
    </xdr:from>
    <xdr:to xmlns:xdr="http://schemas.openxmlformats.org/drawingml/2006/spreadsheetDrawing">
      <xdr:col>85</xdr:col>
      <xdr:colOff>177800</xdr:colOff>
      <xdr:row>99</xdr:row>
      <xdr:rowOff>6350</xdr:rowOff>
    </xdr:to>
    <xdr:sp macro="" textlink="">
      <xdr:nvSpPr>
        <xdr:cNvPr id="721" name="楕円 720"/>
        <xdr:cNvSpPr/>
      </xdr:nvSpPr>
      <xdr:spPr>
        <a:xfrm>
          <a:off x="162687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162560</xdr:rowOff>
    </xdr:from>
    <xdr:ext cx="534670" cy="259080"/>
    <xdr:sp macro="" textlink="">
      <xdr:nvSpPr>
        <xdr:cNvPr id="722" name="公債費該当値テキスト"/>
        <xdr:cNvSpPr txBox="1"/>
      </xdr:nvSpPr>
      <xdr:spPr>
        <a:xfrm>
          <a:off x="16370300" y="1679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80645</xdr:rowOff>
    </xdr:from>
    <xdr:to xmlns:xdr="http://schemas.openxmlformats.org/drawingml/2006/spreadsheetDrawing">
      <xdr:col>81</xdr:col>
      <xdr:colOff>101600</xdr:colOff>
      <xdr:row>99</xdr:row>
      <xdr:rowOff>10795</xdr:rowOff>
    </xdr:to>
    <xdr:sp macro="" textlink="">
      <xdr:nvSpPr>
        <xdr:cNvPr id="723" name="楕円 722"/>
        <xdr:cNvSpPr/>
      </xdr:nvSpPr>
      <xdr:spPr>
        <a:xfrm>
          <a:off x="154305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1905</xdr:rowOff>
    </xdr:from>
    <xdr:ext cx="533400" cy="259080"/>
    <xdr:sp macro="" textlink="">
      <xdr:nvSpPr>
        <xdr:cNvPr id="724" name="テキスト ボックス 723"/>
        <xdr:cNvSpPr txBox="1"/>
      </xdr:nvSpPr>
      <xdr:spPr>
        <a:xfrm>
          <a:off x="15213965" y="16975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79375</xdr:rowOff>
    </xdr:from>
    <xdr:to xmlns:xdr="http://schemas.openxmlformats.org/drawingml/2006/spreadsheetDrawing">
      <xdr:col>76</xdr:col>
      <xdr:colOff>165100</xdr:colOff>
      <xdr:row>99</xdr:row>
      <xdr:rowOff>9525</xdr:rowOff>
    </xdr:to>
    <xdr:sp macro="" textlink="">
      <xdr:nvSpPr>
        <xdr:cNvPr id="725" name="楕円 724"/>
        <xdr:cNvSpPr/>
      </xdr:nvSpPr>
      <xdr:spPr>
        <a:xfrm>
          <a:off x="14541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635</xdr:rowOff>
    </xdr:from>
    <xdr:ext cx="533400" cy="259080"/>
    <xdr:sp macro="" textlink="">
      <xdr:nvSpPr>
        <xdr:cNvPr id="726" name="テキスト ボックス 725"/>
        <xdr:cNvSpPr txBox="1"/>
      </xdr:nvSpPr>
      <xdr:spPr>
        <a:xfrm>
          <a:off x="14324965" y="16974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90805</xdr:rowOff>
    </xdr:from>
    <xdr:to xmlns:xdr="http://schemas.openxmlformats.org/drawingml/2006/spreadsheetDrawing">
      <xdr:col>72</xdr:col>
      <xdr:colOff>38100</xdr:colOff>
      <xdr:row>99</xdr:row>
      <xdr:rowOff>20955</xdr:rowOff>
    </xdr:to>
    <xdr:sp macro="" textlink="">
      <xdr:nvSpPr>
        <xdr:cNvPr id="727" name="楕円 726"/>
        <xdr:cNvSpPr/>
      </xdr:nvSpPr>
      <xdr:spPr>
        <a:xfrm>
          <a:off x="13652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12065</xdr:rowOff>
    </xdr:from>
    <xdr:ext cx="533400" cy="259080"/>
    <xdr:sp macro="" textlink="">
      <xdr:nvSpPr>
        <xdr:cNvPr id="728" name="テキスト ボックス 727"/>
        <xdr:cNvSpPr txBox="1"/>
      </xdr:nvSpPr>
      <xdr:spPr>
        <a:xfrm>
          <a:off x="13435965" y="16985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97790</xdr:rowOff>
    </xdr:from>
    <xdr:to xmlns:xdr="http://schemas.openxmlformats.org/drawingml/2006/spreadsheetDrawing">
      <xdr:col>67</xdr:col>
      <xdr:colOff>101600</xdr:colOff>
      <xdr:row>99</xdr:row>
      <xdr:rowOff>27940</xdr:rowOff>
    </xdr:to>
    <xdr:sp macro="" textlink="">
      <xdr:nvSpPr>
        <xdr:cNvPr id="729" name="楕円 728"/>
        <xdr:cNvSpPr/>
      </xdr:nvSpPr>
      <xdr:spPr>
        <a:xfrm>
          <a:off x="12763500" y="168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19050</xdr:rowOff>
    </xdr:from>
    <xdr:ext cx="533400" cy="257810"/>
    <xdr:sp macro="" textlink="">
      <xdr:nvSpPr>
        <xdr:cNvPr id="730" name="テキスト ボックス 729"/>
        <xdr:cNvSpPr txBox="1"/>
      </xdr:nvSpPr>
      <xdr:spPr>
        <a:xfrm>
          <a:off x="12546965" y="16992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9" name="テキスト ボックス 73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1" name="直線コネクタ 74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42" name="テキスト ボックス 741"/>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3" name="直線コネクタ 74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090" cy="257810"/>
    <xdr:sp macro="" textlink="">
      <xdr:nvSpPr>
        <xdr:cNvPr id="744" name="テキスト ボックス 743"/>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5" name="直線コネクタ 74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46" name="テキスト ボックス 745"/>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7" name="直線コネクタ 74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48" name="テキスト ボックス 747"/>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50" name="テキスト ボックス 749"/>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139700</xdr:rowOff>
    </xdr:to>
    <xdr:cxnSp macro="">
      <xdr:nvCxnSpPr>
        <xdr:cNvPr id="752" name="直線コネクタ 751"/>
        <xdr:cNvCxnSpPr/>
      </xdr:nvCxnSpPr>
      <xdr:spPr>
        <a:xfrm flipV="1">
          <a:off x="22159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59080"/>
    <xdr:sp macro="" textlink="">
      <xdr:nvSpPr>
        <xdr:cNvPr id="753"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4" name="直線コネクタ 75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121285</xdr:rowOff>
    </xdr:from>
    <xdr:ext cx="534670" cy="257810"/>
    <xdr:sp macro="" textlink="">
      <xdr:nvSpPr>
        <xdr:cNvPr id="755" name="諸支出金最大値テキスト"/>
        <xdr:cNvSpPr txBox="1"/>
      </xdr:nvSpPr>
      <xdr:spPr>
        <a:xfrm>
          <a:off x="22212300" y="4921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6" name="直線コネクタ 755"/>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7" name="直線コネクタ 756"/>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99060</xdr:rowOff>
    </xdr:from>
    <xdr:ext cx="378460" cy="257810"/>
    <xdr:sp macro="" textlink="">
      <xdr:nvSpPr>
        <xdr:cNvPr id="758" name="諸支出金平均値テキスト"/>
        <xdr:cNvSpPr txBox="1"/>
      </xdr:nvSpPr>
      <xdr:spPr>
        <a:xfrm>
          <a:off x="22212300" y="644271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76200</xdr:rowOff>
    </xdr:from>
    <xdr:to xmlns:xdr="http://schemas.openxmlformats.org/drawingml/2006/spreadsheetDrawing">
      <xdr:col>116</xdr:col>
      <xdr:colOff>114300</xdr:colOff>
      <xdr:row>39</xdr:row>
      <xdr:rowOff>6350</xdr:rowOff>
    </xdr:to>
    <xdr:sp macro="" textlink="">
      <xdr:nvSpPr>
        <xdr:cNvPr id="759" name="フローチャート: 判断 758"/>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0" name="直線コネクタ 75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83185</xdr:rowOff>
    </xdr:from>
    <xdr:to xmlns:xdr="http://schemas.openxmlformats.org/drawingml/2006/spreadsheetDrawing">
      <xdr:col>112</xdr:col>
      <xdr:colOff>38100</xdr:colOff>
      <xdr:row>39</xdr:row>
      <xdr:rowOff>13335</xdr:rowOff>
    </xdr:to>
    <xdr:sp macro="" textlink="">
      <xdr:nvSpPr>
        <xdr:cNvPr id="761" name="フローチャート: 判断 760"/>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29845</xdr:rowOff>
    </xdr:from>
    <xdr:ext cx="313690" cy="257810"/>
    <xdr:sp macro="" textlink="">
      <xdr:nvSpPr>
        <xdr:cNvPr id="762" name="テキスト ボックス 761"/>
        <xdr:cNvSpPr txBox="1"/>
      </xdr:nvSpPr>
      <xdr:spPr>
        <a:xfrm>
          <a:off x="21166455" y="637349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3" name="直線コネクタ 76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76835</xdr:rowOff>
    </xdr:from>
    <xdr:to xmlns:xdr="http://schemas.openxmlformats.org/drawingml/2006/spreadsheetDrawing">
      <xdr:col>107</xdr:col>
      <xdr:colOff>101600</xdr:colOff>
      <xdr:row>39</xdr:row>
      <xdr:rowOff>6985</xdr:rowOff>
    </xdr:to>
    <xdr:sp macro="" textlink="">
      <xdr:nvSpPr>
        <xdr:cNvPr id="764" name="フローチャート: 判断 763"/>
        <xdr:cNvSpPr/>
      </xdr:nvSpPr>
      <xdr:spPr>
        <a:xfrm>
          <a:off x="2038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23495</xdr:rowOff>
    </xdr:from>
    <xdr:ext cx="378460" cy="259080"/>
    <xdr:sp macro="" textlink="">
      <xdr:nvSpPr>
        <xdr:cNvPr id="765" name="テキスト ボックス 764"/>
        <xdr:cNvSpPr txBox="1"/>
      </xdr:nvSpPr>
      <xdr:spPr>
        <a:xfrm>
          <a:off x="20245070" y="6367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6" name="直線コネクタ 765"/>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78105</xdr:rowOff>
    </xdr:from>
    <xdr:to xmlns:xdr="http://schemas.openxmlformats.org/drawingml/2006/spreadsheetDrawing">
      <xdr:col>102</xdr:col>
      <xdr:colOff>165100</xdr:colOff>
      <xdr:row>39</xdr:row>
      <xdr:rowOff>8255</xdr:rowOff>
    </xdr:to>
    <xdr:sp macro="" textlink="">
      <xdr:nvSpPr>
        <xdr:cNvPr id="767" name="フローチャート: 判断 766"/>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24765</xdr:rowOff>
    </xdr:from>
    <xdr:ext cx="378460" cy="259080"/>
    <xdr:sp macro="" textlink="">
      <xdr:nvSpPr>
        <xdr:cNvPr id="768" name="テキスト ボックス 767"/>
        <xdr:cNvSpPr txBox="1"/>
      </xdr:nvSpPr>
      <xdr:spPr>
        <a:xfrm>
          <a:off x="19356070" y="6368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69" name="フローチャート: 判断 768"/>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20955</xdr:rowOff>
    </xdr:from>
    <xdr:ext cx="378460" cy="257810"/>
    <xdr:sp macro="" textlink="">
      <xdr:nvSpPr>
        <xdr:cNvPr id="770" name="テキスト ボックス 769"/>
        <xdr:cNvSpPr txBox="1"/>
      </xdr:nvSpPr>
      <xdr:spPr>
        <a:xfrm>
          <a:off x="18467070" y="6364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54610</xdr:rowOff>
    </xdr:from>
    <xdr:ext cx="249555" cy="257810"/>
    <xdr:sp macro="" textlink="">
      <xdr:nvSpPr>
        <xdr:cNvPr id="777" name="諸支出金該当値テキスト"/>
        <xdr:cNvSpPr txBox="1"/>
      </xdr:nvSpPr>
      <xdr:spPr>
        <a:xfrm>
          <a:off x="22212300" y="65697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79" name="テキスト ボックス 778"/>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81" name="テキスト ボックス 780"/>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83" name="テキスト ボックス 782"/>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85" name="テキスト ボックス 784"/>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4" name="テキスト ボックス 79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96" name="直線コネクタ 795"/>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650" cy="259080"/>
    <xdr:sp macro="" textlink="">
      <xdr:nvSpPr>
        <xdr:cNvPr id="797" name="テキスト ボックス 796"/>
        <xdr:cNvSpPr txBox="1"/>
      </xdr:nvSpPr>
      <xdr:spPr>
        <a:xfrm>
          <a:off x="18039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98" name="直線コネクタ 797"/>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6090" cy="257810"/>
    <xdr:sp macro="" textlink="">
      <xdr:nvSpPr>
        <xdr:cNvPr id="799" name="テキスト ボックス 798"/>
        <xdr:cNvSpPr txBox="1"/>
      </xdr:nvSpPr>
      <xdr:spPr>
        <a:xfrm>
          <a:off x="17820640" y="9745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800" name="直線コネクタ 799"/>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6090" cy="259080"/>
    <xdr:sp macro="" textlink="">
      <xdr:nvSpPr>
        <xdr:cNvPr id="801" name="テキスト ボックス 800"/>
        <xdr:cNvSpPr txBox="1"/>
      </xdr:nvSpPr>
      <xdr:spPr>
        <a:xfrm>
          <a:off x="17820640" y="9418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802" name="直線コネクタ 801"/>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6090" cy="257810"/>
    <xdr:sp macro="" textlink="">
      <xdr:nvSpPr>
        <xdr:cNvPr id="803" name="テキスト ボックス 802"/>
        <xdr:cNvSpPr txBox="1"/>
      </xdr:nvSpPr>
      <xdr:spPr>
        <a:xfrm>
          <a:off x="17820640" y="9093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804" name="直線コネクタ 803"/>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6090" cy="258445"/>
    <xdr:sp macro="" textlink="">
      <xdr:nvSpPr>
        <xdr:cNvPr id="805" name="テキスト ボックス 804"/>
        <xdr:cNvSpPr txBox="1"/>
      </xdr:nvSpPr>
      <xdr:spPr>
        <a:xfrm>
          <a:off x="17820640" y="8766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6" name="直線コネクタ 805"/>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807" name="テキスト ボックス 806"/>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8" name="直線コネクタ 80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809" name="テキスト ボックス 808"/>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88265</xdr:rowOff>
    </xdr:from>
    <xdr:to xmlns:xdr="http://schemas.openxmlformats.org/drawingml/2006/spreadsheetDrawing">
      <xdr:col>116</xdr:col>
      <xdr:colOff>62865</xdr:colOff>
      <xdr:row>59</xdr:row>
      <xdr:rowOff>99060</xdr:rowOff>
    </xdr:to>
    <xdr:cxnSp macro="">
      <xdr:nvCxnSpPr>
        <xdr:cNvPr id="811" name="直線コネクタ 810"/>
        <xdr:cNvCxnSpPr/>
      </xdr:nvCxnSpPr>
      <xdr:spPr>
        <a:xfrm flipV="1">
          <a:off x="22159595" y="8660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7810"/>
    <xdr:sp macro="" textlink="">
      <xdr:nvSpPr>
        <xdr:cNvPr id="812" name="前年度繰上充用金最小値テキスト"/>
        <xdr:cNvSpPr txBox="1"/>
      </xdr:nvSpPr>
      <xdr:spPr>
        <a:xfrm>
          <a:off x="22212300" y="10261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813" name="直線コネクタ 812"/>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34925</xdr:rowOff>
    </xdr:from>
    <xdr:ext cx="469900" cy="259080"/>
    <xdr:sp macro="" textlink="">
      <xdr:nvSpPr>
        <xdr:cNvPr id="814" name="前年度繰上充用金最大値テキスト"/>
        <xdr:cNvSpPr txBox="1"/>
      </xdr:nvSpPr>
      <xdr:spPr>
        <a:xfrm>
          <a:off x="22212300" y="843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88265</xdr:rowOff>
    </xdr:from>
    <xdr:to xmlns:xdr="http://schemas.openxmlformats.org/drawingml/2006/spreadsheetDrawing">
      <xdr:col>116</xdr:col>
      <xdr:colOff>152400</xdr:colOff>
      <xdr:row>50</xdr:row>
      <xdr:rowOff>88265</xdr:rowOff>
    </xdr:to>
    <xdr:cxnSp macro="">
      <xdr:nvCxnSpPr>
        <xdr:cNvPr id="815" name="直線コネクタ 814"/>
        <xdr:cNvCxnSpPr/>
      </xdr:nvCxnSpPr>
      <xdr:spPr>
        <a:xfrm>
          <a:off x="22072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16" name="直線コネクタ 815"/>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7810"/>
    <xdr:sp macro="" textlink="">
      <xdr:nvSpPr>
        <xdr:cNvPr id="817" name="前年度繰上充用金平均値テキスト"/>
        <xdr:cNvSpPr txBox="1"/>
      </xdr:nvSpPr>
      <xdr:spPr>
        <a:xfrm>
          <a:off x="22212300" y="1000760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818" name="フローチャート: 判断 817"/>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19" name="直線コネクタ 818"/>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141605</xdr:rowOff>
    </xdr:to>
    <xdr:sp macro="" textlink="">
      <xdr:nvSpPr>
        <xdr:cNvPr id="820" name="フローチャート: 判断 819"/>
        <xdr:cNvSpPr/>
      </xdr:nvSpPr>
      <xdr:spPr>
        <a:xfrm>
          <a:off x="21272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158115</xdr:rowOff>
    </xdr:from>
    <xdr:ext cx="313690" cy="257810"/>
    <xdr:sp macro="" textlink="">
      <xdr:nvSpPr>
        <xdr:cNvPr id="821" name="テキスト ボックス 820"/>
        <xdr:cNvSpPr txBox="1"/>
      </xdr:nvSpPr>
      <xdr:spPr>
        <a:xfrm>
          <a:off x="21166455" y="993076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22" name="直線コネクタ 821"/>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39370</xdr:rowOff>
    </xdr:from>
    <xdr:to xmlns:xdr="http://schemas.openxmlformats.org/drawingml/2006/spreadsheetDrawing">
      <xdr:col>107</xdr:col>
      <xdr:colOff>101600</xdr:colOff>
      <xdr:row>59</xdr:row>
      <xdr:rowOff>140970</xdr:rowOff>
    </xdr:to>
    <xdr:sp macro="" textlink="">
      <xdr:nvSpPr>
        <xdr:cNvPr id="823" name="フローチャート: 判断 822"/>
        <xdr:cNvSpPr/>
      </xdr:nvSpPr>
      <xdr:spPr>
        <a:xfrm>
          <a:off x="20383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157480</xdr:rowOff>
    </xdr:from>
    <xdr:ext cx="313690" cy="257810"/>
    <xdr:sp macro="" textlink="">
      <xdr:nvSpPr>
        <xdr:cNvPr id="824" name="テキスト ボックス 823"/>
        <xdr:cNvSpPr txBox="1"/>
      </xdr:nvSpPr>
      <xdr:spPr>
        <a:xfrm>
          <a:off x="20277455" y="993013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25" name="直線コネクタ 824"/>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37465</xdr:rowOff>
    </xdr:from>
    <xdr:to xmlns:xdr="http://schemas.openxmlformats.org/drawingml/2006/spreadsheetDrawing">
      <xdr:col>102</xdr:col>
      <xdr:colOff>165100</xdr:colOff>
      <xdr:row>59</xdr:row>
      <xdr:rowOff>139065</xdr:rowOff>
    </xdr:to>
    <xdr:sp macro="" textlink="">
      <xdr:nvSpPr>
        <xdr:cNvPr id="826" name="フローチャート: 判断 825"/>
        <xdr:cNvSpPr/>
      </xdr:nvSpPr>
      <xdr:spPr>
        <a:xfrm>
          <a:off x="19494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155575</xdr:rowOff>
    </xdr:from>
    <xdr:ext cx="313690" cy="257810"/>
    <xdr:sp macro="" textlink="">
      <xdr:nvSpPr>
        <xdr:cNvPr id="827" name="テキスト ボックス 826"/>
        <xdr:cNvSpPr txBox="1"/>
      </xdr:nvSpPr>
      <xdr:spPr>
        <a:xfrm>
          <a:off x="19388455" y="9928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28" name="フローチャート: 判断 827"/>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7810"/>
    <xdr:sp macro="" textlink="">
      <xdr:nvSpPr>
        <xdr:cNvPr id="829" name="テキスト ボックス 828"/>
        <xdr:cNvSpPr txBox="1"/>
      </xdr:nvSpPr>
      <xdr:spPr>
        <a:xfrm>
          <a:off x="18499455" y="9928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30" name="テキスト ボックス 82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1" name="テキスト ボックス 83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2" name="テキスト ボックス 83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3" name="テキスト ボックス 83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4" name="テキスト ボックス 83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35" name="楕円 834"/>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7810"/>
    <xdr:sp macro="" textlink="">
      <xdr:nvSpPr>
        <xdr:cNvPr id="836" name="前年度繰上充用金該当値テキスト"/>
        <xdr:cNvSpPr txBox="1"/>
      </xdr:nvSpPr>
      <xdr:spPr>
        <a:xfrm>
          <a:off x="22212300" y="10134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37" name="楕円 836"/>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285" cy="259080"/>
    <xdr:sp macro="" textlink="">
      <xdr:nvSpPr>
        <xdr:cNvPr id="838" name="テキスト ボックス 837"/>
        <xdr:cNvSpPr txBox="1"/>
      </xdr:nvSpPr>
      <xdr:spPr>
        <a:xfrm>
          <a:off x="21198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39" name="楕円 838"/>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285" cy="259080"/>
    <xdr:sp macro="" textlink="">
      <xdr:nvSpPr>
        <xdr:cNvPr id="840" name="テキスト ボックス 839"/>
        <xdr:cNvSpPr txBox="1"/>
      </xdr:nvSpPr>
      <xdr:spPr>
        <a:xfrm>
          <a:off x="20309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41" name="楕円 840"/>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285" cy="259080"/>
    <xdr:sp macro="" textlink="">
      <xdr:nvSpPr>
        <xdr:cNvPr id="842" name="テキスト ボックス 841"/>
        <xdr:cNvSpPr txBox="1"/>
      </xdr:nvSpPr>
      <xdr:spPr>
        <a:xfrm>
          <a:off x="19420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43" name="楕円 842"/>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285" cy="259080"/>
    <xdr:sp macro="" textlink="">
      <xdr:nvSpPr>
        <xdr:cNvPr id="844" name="テキスト ボックス 843"/>
        <xdr:cNvSpPr txBox="1"/>
      </xdr:nvSpPr>
      <xdr:spPr>
        <a:xfrm>
          <a:off x="18531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総務費：ふるさと納税による寄附額の増により関係経費も平成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年度から増加しているが、令和４年度はふるさと納税関係経費や減債基金積立金及び退職金の減により、減少している。なお、令和２年度は特別定額給付金給付事業のため急増している。</a:t>
          </a:r>
        </a:p>
        <a:p>
          <a:r>
            <a:rPr kumimoji="1" lang="ja-JP" altLang="en-US" sz="1300">
              <a:latin typeface="ＭＳ Ｐゴシック"/>
              <a:ea typeface="ＭＳ Ｐゴシック"/>
            </a:rPr>
            <a:t>民生費：子育て施策の充実を図っていることや、生活保護世帯の割合が多いことなどから、全国、類似団体平均を上回っている。令和３年度は子育て世帯や住民税非課税世帯への臨時特別給付金事業の実施により増加している。</a:t>
          </a:r>
        </a:p>
        <a:p>
          <a:r>
            <a:rPr kumimoji="1" lang="ja-JP" altLang="en-US" sz="1300">
              <a:latin typeface="ＭＳ Ｐゴシック"/>
              <a:ea typeface="ＭＳ Ｐゴシック"/>
            </a:rPr>
            <a:t>衛生費：ゴミ・し尿収集業務の民間委託、ゴミ処理施設の広域での運営、し尿・最終処分場運営の民間委託を行うことにより、全国、類似団体平均を下回っている。令和３、４年度は新型コロナウイルスワクチン接種事業等により増加している。</a:t>
          </a:r>
        </a:p>
        <a:p>
          <a:r>
            <a:rPr kumimoji="1" lang="ja-JP" altLang="en-US" sz="1300">
              <a:latin typeface="ＭＳ Ｐゴシック"/>
              <a:ea typeface="ＭＳ Ｐゴシック"/>
            </a:rPr>
            <a:t>土木費：令和２、３年度は都市再生整備事業に係る施設整備工事等の影響により大きく増加している。</a:t>
          </a:r>
        </a:p>
        <a:p>
          <a:r>
            <a:rPr kumimoji="1" lang="ja-JP" altLang="en-US" sz="1300">
              <a:latin typeface="ＭＳ Ｐゴシック"/>
              <a:ea typeface="ＭＳ Ｐゴシック"/>
            </a:rPr>
            <a:t>教育費：給食調理員などの現業職員数の抑制を図ってきたことにより、全国、類似団体平均を下回っている。令和４年度は社会教育施設への進入路整備を行ったこと等により事業費が増加している。</a:t>
          </a:r>
        </a:p>
        <a:p>
          <a:r>
            <a:rPr kumimoji="1" lang="ja-JP" altLang="en-US" sz="1300">
              <a:latin typeface="ＭＳ Ｐゴシック"/>
              <a:ea typeface="ＭＳ Ｐゴシック"/>
            </a:rPr>
            <a:t>公債費：財政健全化を図るため、普通建設事業を抑制し地方債残高の減少に努めてきたが、近年、南海トラフ地震対策や都市再生整備事業等の大型事業が進んだことにより公債費が増加している。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令和３年度は新型コロナウイルス感染症関係の国庫補助金により、実質収支額、実質単年度収支額ともに改善していたが、当該補助金の実績報告により返還金が発生したこと等により、実質収支は</a:t>
          </a:r>
          <a:r>
            <a:rPr kumimoji="1" lang="en-US" altLang="ja-JP" sz="1400">
              <a:latin typeface="ＭＳ ゴシック"/>
              <a:ea typeface="ＭＳ ゴシック"/>
            </a:rPr>
            <a:t>2.74</a:t>
          </a:r>
          <a:r>
            <a:rPr kumimoji="1" lang="ja-JP" altLang="en-US" sz="1400">
              <a:latin typeface="ＭＳ ゴシック"/>
              <a:ea typeface="ＭＳ ゴシック"/>
            </a:rPr>
            <a:t>ポイント、実質単年度収支は</a:t>
          </a:r>
          <a:r>
            <a:rPr kumimoji="1" lang="en-US" altLang="ja-JP" sz="1400">
              <a:latin typeface="ＭＳ ゴシック"/>
              <a:ea typeface="ＭＳ ゴシック"/>
            </a:rPr>
            <a:t>7.29</a:t>
          </a:r>
          <a:r>
            <a:rPr kumimoji="1" lang="ja-JP" altLang="en-US" sz="1400">
              <a:latin typeface="ＭＳ ゴシック"/>
              <a:ea typeface="ＭＳ ゴシック"/>
            </a:rPr>
            <a:t>ポイントの減少となっている。</a:t>
          </a:r>
        </a:p>
        <a:p>
          <a:r>
            <a:rPr kumimoji="1" lang="ja-JP" altLang="en-US" sz="1400">
              <a:latin typeface="ＭＳ ゴシック"/>
              <a:ea typeface="ＭＳ ゴシック"/>
            </a:rPr>
            <a:t>　財政調整基金残高については、標準財政規模の</a:t>
          </a:r>
          <a:r>
            <a:rPr kumimoji="1" lang="en-US" altLang="ja-JP" sz="1400">
              <a:latin typeface="ＭＳ ゴシック"/>
              <a:ea typeface="ＭＳ ゴシック"/>
            </a:rPr>
            <a:t>20%</a:t>
          </a:r>
          <a:r>
            <a:rPr kumimoji="1" lang="ja-JP" altLang="en-US" sz="1400">
              <a:latin typeface="ＭＳ ゴシック"/>
              <a:ea typeface="ＭＳ ゴシック"/>
            </a:rPr>
            <a:t>程度を維持するように財政運営を行っている。</a:t>
          </a:r>
        </a:p>
        <a:p>
          <a:r>
            <a:rPr kumimoji="1" lang="ja-JP" altLang="en-US" sz="1400">
              <a:latin typeface="ＭＳ ゴシック"/>
              <a:ea typeface="ＭＳ ゴシック"/>
            </a:rPr>
            <a:t>　今後も中期財政収支ビジョンの策定や事務事業の見直しを行うことにより、資金不足が生じないよう健全な財政運営に努める。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過去５ヵ年度の全会計において赤字は発生しておらず、今後も歳入の確保と、事務事業の見直し等を行うことにより歳出の削減を図り、適切な財政運営に努める。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137</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151</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129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25370467</v>
      </c>
      <c r="BO4" s="216"/>
      <c r="BP4" s="216"/>
      <c r="BQ4" s="216"/>
      <c r="BR4" s="216"/>
      <c r="BS4" s="216"/>
      <c r="BT4" s="216"/>
      <c r="BU4" s="219"/>
      <c r="BV4" s="213">
        <v>28749406</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5.5</v>
      </c>
      <c r="CU4" s="237"/>
      <c r="CV4" s="237"/>
      <c r="CW4" s="237"/>
      <c r="CX4" s="237"/>
      <c r="CY4" s="237"/>
      <c r="CZ4" s="237"/>
      <c r="DA4" s="245"/>
      <c r="DB4" s="229">
        <v>8.3000000000000007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76</v>
      </c>
      <c r="AV5" s="139"/>
      <c r="AW5" s="139"/>
      <c r="AX5" s="139"/>
      <c r="AY5" s="190" t="s">
        <v>146</v>
      </c>
      <c r="AZ5" s="198"/>
      <c r="BA5" s="198"/>
      <c r="BB5" s="198"/>
      <c r="BC5" s="198"/>
      <c r="BD5" s="198"/>
      <c r="BE5" s="198"/>
      <c r="BF5" s="198"/>
      <c r="BG5" s="198"/>
      <c r="BH5" s="198"/>
      <c r="BI5" s="198"/>
      <c r="BJ5" s="198"/>
      <c r="BK5" s="198"/>
      <c r="BL5" s="198"/>
      <c r="BM5" s="209"/>
      <c r="BN5" s="214">
        <v>24409992</v>
      </c>
      <c r="BO5" s="217"/>
      <c r="BP5" s="217"/>
      <c r="BQ5" s="217"/>
      <c r="BR5" s="217"/>
      <c r="BS5" s="217"/>
      <c r="BT5" s="217"/>
      <c r="BU5" s="220"/>
      <c r="BV5" s="214">
        <v>27513511</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86.4</v>
      </c>
      <c r="CU5" s="238"/>
      <c r="CV5" s="238"/>
      <c r="CW5" s="238"/>
      <c r="CX5" s="238"/>
      <c r="CY5" s="238"/>
      <c r="CZ5" s="238"/>
      <c r="DA5" s="246"/>
      <c r="DB5" s="230">
        <v>82.1</v>
      </c>
      <c r="DC5" s="238"/>
      <c r="DD5" s="238"/>
      <c r="DE5" s="238"/>
      <c r="DF5" s="238"/>
      <c r="DG5" s="238"/>
      <c r="DH5" s="238"/>
      <c r="DI5" s="246"/>
    </row>
    <row r="6" spans="1:119" ht="18.75" customHeight="1">
      <c r="A6" s="2"/>
      <c r="B6" s="8" t="s">
        <v>159</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164</v>
      </c>
      <c r="AZ6" s="198"/>
      <c r="BA6" s="198"/>
      <c r="BB6" s="198"/>
      <c r="BC6" s="198"/>
      <c r="BD6" s="198"/>
      <c r="BE6" s="198"/>
      <c r="BF6" s="198"/>
      <c r="BG6" s="198"/>
      <c r="BH6" s="198"/>
      <c r="BI6" s="198"/>
      <c r="BJ6" s="198"/>
      <c r="BK6" s="198"/>
      <c r="BL6" s="198"/>
      <c r="BM6" s="209"/>
      <c r="BN6" s="214">
        <v>960475</v>
      </c>
      <c r="BO6" s="217"/>
      <c r="BP6" s="217"/>
      <c r="BQ6" s="217"/>
      <c r="BR6" s="217"/>
      <c r="BS6" s="217"/>
      <c r="BT6" s="217"/>
      <c r="BU6" s="220"/>
      <c r="BV6" s="214">
        <v>1235895</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88</v>
      </c>
      <c r="CU6" s="239"/>
      <c r="CV6" s="239"/>
      <c r="CW6" s="239"/>
      <c r="CX6" s="239"/>
      <c r="CY6" s="239"/>
      <c r="CZ6" s="239"/>
      <c r="DA6" s="247"/>
      <c r="DB6" s="231">
        <v>87.7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76</v>
      </c>
      <c r="AV7" s="139"/>
      <c r="AW7" s="139"/>
      <c r="AX7" s="139"/>
      <c r="AY7" s="190" t="s">
        <v>170</v>
      </c>
      <c r="AZ7" s="198"/>
      <c r="BA7" s="198"/>
      <c r="BB7" s="198"/>
      <c r="BC7" s="198"/>
      <c r="BD7" s="198"/>
      <c r="BE7" s="198"/>
      <c r="BF7" s="198"/>
      <c r="BG7" s="198"/>
      <c r="BH7" s="198"/>
      <c r="BI7" s="198"/>
      <c r="BJ7" s="198"/>
      <c r="BK7" s="198"/>
      <c r="BL7" s="198"/>
      <c r="BM7" s="209"/>
      <c r="BN7" s="214">
        <v>294891</v>
      </c>
      <c r="BO7" s="217"/>
      <c r="BP7" s="217"/>
      <c r="BQ7" s="217"/>
      <c r="BR7" s="217"/>
      <c r="BS7" s="217"/>
      <c r="BT7" s="217"/>
      <c r="BU7" s="220"/>
      <c r="BV7" s="214">
        <v>217451</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12043392</v>
      </c>
      <c r="CU7" s="217"/>
      <c r="CV7" s="217"/>
      <c r="CW7" s="217"/>
      <c r="CX7" s="217"/>
      <c r="CY7" s="217"/>
      <c r="CZ7" s="217"/>
      <c r="DA7" s="220"/>
      <c r="DB7" s="214">
        <v>12308108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76</v>
      </c>
      <c r="AV8" s="139"/>
      <c r="AW8" s="139"/>
      <c r="AX8" s="139"/>
      <c r="AY8" s="190" t="s">
        <v>175</v>
      </c>
      <c r="AZ8" s="198"/>
      <c r="BA8" s="198"/>
      <c r="BB8" s="198"/>
      <c r="BC8" s="198"/>
      <c r="BD8" s="198"/>
      <c r="BE8" s="198"/>
      <c r="BF8" s="198"/>
      <c r="BG8" s="198"/>
      <c r="BH8" s="198"/>
      <c r="BI8" s="198"/>
      <c r="BJ8" s="198"/>
      <c r="BK8" s="198"/>
      <c r="BL8" s="198"/>
      <c r="BM8" s="209"/>
      <c r="BN8" s="214">
        <v>665584</v>
      </c>
      <c r="BO8" s="217"/>
      <c r="BP8" s="217"/>
      <c r="BQ8" s="217"/>
      <c r="BR8" s="217"/>
      <c r="BS8" s="217"/>
      <c r="BT8" s="217"/>
      <c r="BU8" s="220"/>
      <c r="BV8" s="214">
        <v>1018444</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0.6</v>
      </c>
      <c r="CU8" s="240"/>
      <c r="CV8" s="240"/>
      <c r="CW8" s="240"/>
      <c r="CX8" s="240"/>
      <c r="CY8" s="240"/>
      <c r="CZ8" s="240"/>
      <c r="DA8" s="248"/>
      <c r="DB8" s="232">
        <v>0.61</v>
      </c>
      <c r="DC8" s="240"/>
      <c r="DD8" s="240"/>
      <c r="DE8" s="240"/>
      <c r="DF8" s="240"/>
      <c r="DG8" s="240"/>
      <c r="DH8" s="240"/>
      <c r="DI8" s="248"/>
    </row>
    <row r="9" spans="1:119" ht="18.75" customHeight="1">
      <c r="A9" s="2"/>
      <c r="B9" s="10" t="s">
        <v>22</v>
      </c>
      <c r="C9" s="27"/>
      <c r="D9" s="27"/>
      <c r="E9" s="27"/>
      <c r="F9" s="27"/>
      <c r="G9" s="27"/>
      <c r="H9" s="27"/>
      <c r="I9" s="27"/>
      <c r="J9" s="27"/>
      <c r="K9" s="31"/>
      <c r="L9" s="65" t="s">
        <v>11</v>
      </c>
      <c r="M9" s="74"/>
      <c r="N9" s="74"/>
      <c r="O9" s="74"/>
      <c r="P9" s="74"/>
      <c r="Q9" s="86"/>
      <c r="R9" s="97">
        <v>46664</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76</v>
      </c>
      <c r="AV9" s="139"/>
      <c r="AW9" s="139"/>
      <c r="AX9" s="139"/>
      <c r="AY9" s="190" t="s">
        <v>78</v>
      </c>
      <c r="AZ9" s="198"/>
      <c r="BA9" s="198"/>
      <c r="BB9" s="198"/>
      <c r="BC9" s="198"/>
      <c r="BD9" s="198"/>
      <c r="BE9" s="198"/>
      <c r="BF9" s="198"/>
      <c r="BG9" s="198"/>
      <c r="BH9" s="198"/>
      <c r="BI9" s="198"/>
      <c r="BJ9" s="198"/>
      <c r="BK9" s="198"/>
      <c r="BL9" s="198"/>
      <c r="BM9" s="209"/>
      <c r="BN9" s="214">
        <v>-352860</v>
      </c>
      <c r="BO9" s="217"/>
      <c r="BP9" s="217"/>
      <c r="BQ9" s="217"/>
      <c r="BR9" s="217"/>
      <c r="BS9" s="217"/>
      <c r="BT9" s="217"/>
      <c r="BU9" s="220"/>
      <c r="BV9" s="214">
        <v>480197</v>
      </c>
      <c r="BW9" s="217"/>
      <c r="BX9" s="217"/>
      <c r="BY9" s="217"/>
      <c r="BZ9" s="217"/>
      <c r="CA9" s="217"/>
      <c r="CB9" s="217"/>
      <c r="CC9" s="220"/>
      <c r="CD9" s="192" t="s">
        <v>74</v>
      </c>
      <c r="CE9" s="111"/>
      <c r="CF9" s="111"/>
      <c r="CG9" s="111"/>
      <c r="CH9" s="111"/>
      <c r="CI9" s="111"/>
      <c r="CJ9" s="111"/>
      <c r="CK9" s="111"/>
      <c r="CL9" s="111"/>
      <c r="CM9" s="111"/>
      <c r="CN9" s="111"/>
      <c r="CO9" s="111"/>
      <c r="CP9" s="111"/>
      <c r="CQ9" s="111"/>
      <c r="CR9" s="111"/>
      <c r="CS9" s="211"/>
      <c r="CT9" s="230">
        <v>13.2</v>
      </c>
      <c r="CU9" s="238"/>
      <c r="CV9" s="238"/>
      <c r="CW9" s="238"/>
      <c r="CX9" s="238"/>
      <c r="CY9" s="238"/>
      <c r="CZ9" s="238"/>
      <c r="DA9" s="246"/>
      <c r="DB9" s="230">
        <v>12.6</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47982</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76</v>
      </c>
      <c r="AV10" s="139"/>
      <c r="AW10" s="139"/>
      <c r="AX10" s="139"/>
      <c r="AY10" s="190" t="s">
        <v>185</v>
      </c>
      <c r="AZ10" s="198"/>
      <c r="BA10" s="198"/>
      <c r="BB10" s="198"/>
      <c r="BC10" s="198"/>
      <c r="BD10" s="198"/>
      <c r="BE10" s="198"/>
      <c r="BF10" s="198"/>
      <c r="BG10" s="198"/>
      <c r="BH10" s="198"/>
      <c r="BI10" s="198"/>
      <c r="BJ10" s="198"/>
      <c r="BK10" s="198"/>
      <c r="BL10" s="198"/>
      <c r="BM10" s="209"/>
      <c r="BN10" s="214">
        <v>1946</v>
      </c>
      <c r="BO10" s="217"/>
      <c r="BP10" s="217"/>
      <c r="BQ10" s="217"/>
      <c r="BR10" s="217"/>
      <c r="BS10" s="217"/>
      <c r="BT10" s="217"/>
      <c r="BU10" s="220"/>
      <c r="BV10" s="214">
        <v>665</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195</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46328</v>
      </c>
      <c r="S12" s="108"/>
      <c r="T12" s="108"/>
      <c r="U12" s="108"/>
      <c r="V12" s="120"/>
      <c r="W12" s="132" t="s">
        <v>5</v>
      </c>
      <c r="X12" s="139"/>
      <c r="Y12" s="139"/>
      <c r="Z12" s="139"/>
      <c r="AA12" s="139"/>
      <c r="AB12" s="144"/>
      <c r="AC12" s="148" t="s">
        <v>110</v>
      </c>
      <c r="AD12" s="155"/>
      <c r="AE12" s="155"/>
      <c r="AF12" s="155"/>
      <c r="AG12" s="158"/>
      <c r="AH12" s="148" t="s">
        <v>206</v>
      </c>
      <c r="AI12" s="155"/>
      <c r="AJ12" s="155"/>
      <c r="AK12" s="155"/>
      <c r="AL12" s="170"/>
      <c r="AM12" s="175" t="s">
        <v>208</v>
      </c>
      <c r="AN12" s="58"/>
      <c r="AO12" s="58"/>
      <c r="AP12" s="58"/>
      <c r="AQ12" s="58"/>
      <c r="AR12" s="58"/>
      <c r="AS12" s="58"/>
      <c r="AT12" s="63"/>
      <c r="AU12" s="182" t="s">
        <v>195</v>
      </c>
      <c r="AV12" s="139"/>
      <c r="AW12" s="139"/>
      <c r="AX12" s="139"/>
      <c r="AY12" s="190" t="s">
        <v>210</v>
      </c>
      <c r="AZ12" s="198"/>
      <c r="BA12" s="198"/>
      <c r="BB12" s="198"/>
      <c r="BC12" s="198"/>
      <c r="BD12" s="198"/>
      <c r="BE12" s="198"/>
      <c r="BF12" s="198"/>
      <c r="BG12" s="198"/>
      <c r="BH12" s="198"/>
      <c r="BI12" s="198"/>
      <c r="BJ12" s="198"/>
      <c r="BK12" s="198"/>
      <c r="BL12" s="198"/>
      <c r="BM12" s="209"/>
      <c r="BN12" s="214">
        <v>350000</v>
      </c>
      <c r="BO12" s="217"/>
      <c r="BP12" s="217"/>
      <c r="BQ12" s="217"/>
      <c r="BR12" s="217"/>
      <c r="BS12" s="217"/>
      <c r="BT12" s="217"/>
      <c r="BU12" s="220"/>
      <c r="BV12" s="214">
        <v>300000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45953</v>
      </c>
      <c r="S13" s="109"/>
      <c r="T13" s="109"/>
      <c r="U13" s="109"/>
      <c r="V13" s="121"/>
      <c r="W13" s="130" t="s">
        <v>215</v>
      </c>
      <c r="X13" s="56"/>
      <c r="Y13" s="56"/>
      <c r="Z13" s="56"/>
      <c r="AA13" s="56"/>
      <c r="AB13" s="25"/>
      <c r="AC13" s="72">
        <v>2228</v>
      </c>
      <c r="AD13" s="80"/>
      <c r="AE13" s="80"/>
      <c r="AF13" s="80"/>
      <c r="AG13" s="84"/>
      <c r="AH13" s="72">
        <v>2677</v>
      </c>
      <c r="AI13" s="80"/>
      <c r="AJ13" s="80"/>
      <c r="AK13" s="80"/>
      <c r="AL13" s="118"/>
      <c r="AM13" s="175" t="s">
        <v>216</v>
      </c>
      <c r="AN13" s="58"/>
      <c r="AO13" s="58"/>
      <c r="AP13" s="58"/>
      <c r="AQ13" s="58"/>
      <c r="AR13" s="58"/>
      <c r="AS13" s="58"/>
      <c r="AT13" s="63"/>
      <c r="AU13" s="182" t="s">
        <v>195</v>
      </c>
      <c r="AV13" s="139"/>
      <c r="AW13" s="139"/>
      <c r="AX13" s="139"/>
      <c r="AY13" s="190" t="s">
        <v>218</v>
      </c>
      <c r="AZ13" s="198"/>
      <c r="BA13" s="198"/>
      <c r="BB13" s="198"/>
      <c r="BC13" s="198"/>
      <c r="BD13" s="198"/>
      <c r="BE13" s="198"/>
      <c r="BF13" s="198"/>
      <c r="BG13" s="198"/>
      <c r="BH13" s="198"/>
      <c r="BI13" s="198"/>
      <c r="BJ13" s="198"/>
      <c r="BK13" s="198"/>
      <c r="BL13" s="198"/>
      <c r="BM13" s="209"/>
      <c r="BN13" s="214">
        <v>-700914</v>
      </c>
      <c r="BO13" s="217"/>
      <c r="BP13" s="217"/>
      <c r="BQ13" s="217"/>
      <c r="BR13" s="217"/>
      <c r="BS13" s="217"/>
      <c r="BT13" s="217"/>
      <c r="BU13" s="220"/>
      <c r="BV13" s="214">
        <v>180862</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8.1999999999999993</v>
      </c>
      <c r="CU13" s="238"/>
      <c r="CV13" s="238"/>
      <c r="CW13" s="238"/>
      <c r="CX13" s="238"/>
      <c r="CY13" s="238"/>
      <c r="CZ13" s="238"/>
      <c r="DA13" s="246"/>
      <c r="DB13" s="230">
        <v>7.8</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46648</v>
      </c>
      <c r="S14" s="109"/>
      <c r="T14" s="109"/>
      <c r="U14" s="109"/>
      <c r="V14" s="121"/>
      <c r="W14" s="129"/>
      <c r="X14" s="57"/>
      <c r="Y14" s="57"/>
      <c r="Z14" s="57"/>
      <c r="AA14" s="57"/>
      <c r="AB14" s="24"/>
      <c r="AC14" s="149">
        <v>10.7</v>
      </c>
      <c r="AD14" s="156"/>
      <c r="AE14" s="156"/>
      <c r="AF14" s="156"/>
      <c r="AG14" s="159"/>
      <c r="AH14" s="149">
        <v>12.4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82.3</v>
      </c>
      <c r="CU14" s="242"/>
      <c r="CV14" s="242"/>
      <c r="CW14" s="242"/>
      <c r="CX14" s="242"/>
      <c r="CY14" s="242"/>
      <c r="CZ14" s="242"/>
      <c r="DA14" s="250"/>
      <c r="DB14" s="234">
        <v>72.3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46338</v>
      </c>
      <c r="S15" s="109"/>
      <c r="T15" s="109"/>
      <c r="U15" s="109"/>
      <c r="V15" s="121"/>
      <c r="W15" s="130" t="s">
        <v>7</v>
      </c>
      <c r="X15" s="56"/>
      <c r="Y15" s="56"/>
      <c r="Z15" s="56"/>
      <c r="AA15" s="56"/>
      <c r="AB15" s="25"/>
      <c r="AC15" s="72">
        <v>3801</v>
      </c>
      <c r="AD15" s="80"/>
      <c r="AE15" s="80"/>
      <c r="AF15" s="80"/>
      <c r="AG15" s="84"/>
      <c r="AH15" s="72">
        <v>3819</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6054705</v>
      </c>
      <c r="BO15" s="216"/>
      <c r="BP15" s="216"/>
      <c r="BQ15" s="216"/>
      <c r="BR15" s="216"/>
      <c r="BS15" s="216"/>
      <c r="BT15" s="216"/>
      <c r="BU15" s="219"/>
      <c r="BV15" s="213">
        <v>5787936</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18.2</v>
      </c>
      <c r="AD16" s="156"/>
      <c r="AE16" s="156"/>
      <c r="AF16" s="156"/>
      <c r="AG16" s="159"/>
      <c r="AH16" s="149">
        <v>17.7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10216314</v>
      </c>
      <c r="BO16" s="217"/>
      <c r="BP16" s="217"/>
      <c r="BQ16" s="217"/>
      <c r="BR16" s="217"/>
      <c r="BS16" s="217"/>
      <c r="BT16" s="217"/>
      <c r="BU16" s="220"/>
      <c r="BV16" s="214">
        <v>9964032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231</v>
      </c>
      <c r="S17" s="110"/>
      <c r="T17" s="110"/>
      <c r="U17" s="110"/>
      <c r="V17" s="122"/>
      <c r="W17" s="130" t="s">
        <v>94</v>
      </c>
      <c r="X17" s="56"/>
      <c r="Y17" s="56"/>
      <c r="Z17" s="56"/>
      <c r="AA17" s="56"/>
      <c r="AB17" s="25"/>
      <c r="AC17" s="72">
        <v>14815</v>
      </c>
      <c r="AD17" s="80"/>
      <c r="AE17" s="80"/>
      <c r="AF17" s="80"/>
      <c r="AG17" s="84"/>
      <c r="AH17" s="72">
        <v>15088</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7652058</v>
      </c>
      <c r="BO17" s="217"/>
      <c r="BP17" s="217"/>
      <c r="BQ17" s="217"/>
      <c r="BR17" s="217"/>
      <c r="BS17" s="217"/>
      <c r="BT17" s="217"/>
      <c r="BU17" s="220"/>
      <c r="BV17" s="214">
        <v>7308334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125.3</v>
      </c>
      <c r="M18" s="70"/>
      <c r="N18" s="70"/>
      <c r="O18" s="70"/>
      <c r="P18" s="70"/>
      <c r="Q18" s="70"/>
      <c r="R18" s="102"/>
      <c r="S18" s="102"/>
      <c r="T18" s="102"/>
      <c r="U18" s="102"/>
      <c r="V18" s="123"/>
      <c r="W18" s="131"/>
      <c r="X18" s="138"/>
      <c r="Y18" s="138"/>
      <c r="Z18" s="138"/>
      <c r="AA18" s="138"/>
      <c r="AB18" s="26"/>
      <c r="AC18" s="150">
        <v>71.099999999999994</v>
      </c>
      <c r="AD18" s="157"/>
      <c r="AE18" s="157"/>
      <c r="AF18" s="157"/>
      <c r="AG18" s="160"/>
      <c r="AH18" s="150">
        <v>69.900000000000006</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10619172</v>
      </c>
      <c r="BO18" s="217"/>
      <c r="BP18" s="217"/>
      <c r="BQ18" s="217"/>
      <c r="BR18" s="217"/>
      <c r="BS18" s="217"/>
      <c r="BT18" s="217"/>
      <c r="BU18" s="220"/>
      <c r="BV18" s="214">
        <v>10502909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372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14818263</v>
      </c>
      <c r="BO19" s="217"/>
      <c r="BP19" s="217"/>
      <c r="BQ19" s="217"/>
      <c r="BR19" s="217"/>
      <c r="BS19" s="217"/>
      <c r="BT19" s="217"/>
      <c r="BU19" s="220"/>
      <c r="BV19" s="214">
        <v>15033187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19755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5</v>
      </c>
      <c r="F22" s="56"/>
      <c r="G22" s="56"/>
      <c r="H22" s="56"/>
      <c r="I22" s="56"/>
      <c r="J22" s="56"/>
      <c r="K22" s="25"/>
      <c r="L22" s="50" t="s">
        <v>244</v>
      </c>
      <c r="M22" s="56"/>
      <c r="N22" s="56"/>
      <c r="O22" s="56"/>
      <c r="P22" s="25"/>
      <c r="Q22" s="92" t="s">
        <v>245</v>
      </c>
      <c r="R22" s="104"/>
      <c r="S22" s="104"/>
      <c r="T22" s="104"/>
      <c r="U22" s="104"/>
      <c r="V22" s="125"/>
      <c r="W22" s="133" t="s">
        <v>247</v>
      </c>
      <c r="X22" s="33"/>
      <c r="Y22" s="41"/>
      <c r="Z22" s="50" t="s">
        <v>5</v>
      </c>
      <c r="AA22" s="56"/>
      <c r="AB22" s="56"/>
      <c r="AC22" s="56"/>
      <c r="AD22" s="56"/>
      <c r="AE22" s="56"/>
      <c r="AF22" s="56"/>
      <c r="AG22" s="25"/>
      <c r="AH22" s="163" t="s">
        <v>180</v>
      </c>
      <c r="AI22" s="56"/>
      <c r="AJ22" s="56"/>
      <c r="AK22" s="56"/>
      <c r="AL22" s="25"/>
      <c r="AM22" s="163" t="s">
        <v>248</v>
      </c>
      <c r="AN22" s="178"/>
      <c r="AO22" s="178"/>
      <c r="AP22" s="178"/>
      <c r="AQ22" s="178"/>
      <c r="AR22" s="180"/>
      <c r="AS22" s="92" t="s">
        <v>245</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23811621</v>
      </c>
      <c r="BO22" s="216"/>
      <c r="BP22" s="216"/>
      <c r="BQ22" s="216"/>
      <c r="BR22" s="216"/>
      <c r="BS22" s="216"/>
      <c r="BT22" s="216"/>
      <c r="BU22" s="219"/>
      <c r="BV22" s="213">
        <v>23736445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21218273</v>
      </c>
      <c r="BO23" s="217"/>
      <c r="BP23" s="217"/>
      <c r="BQ23" s="217"/>
      <c r="BR23" s="217"/>
      <c r="BS23" s="217"/>
      <c r="BT23" s="217"/>
      <c r="BU23" s="220"/>
      <c r="BV23" s="214">
        <v>21130740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8150</v>
      </c>
      <c r="R24" s="80"/>
      <c r="S24" s="80"/>
      <c r="T24" s="80"/>
      <c r="U24" s="80"/>
      <c r="V24" s="84"/>
      <c r="W24" s="134"/>
      <c r="X24" s="34"/>
      <c r="Y24" s="42"/>
      <c r="Z24" s="52" t="s">
        <v>255</v>
      </c>
      <c r="AA24" s="58"/>
      <c r="AB24" s="58"/>
      <c r="AC24" s="58"/>
      <c r="AD24" s="58"/>
      <c r="AE24" s="58"/>
      <c r="AF24" s="58"/>
      <c r="AG24" s="63"/>
      <c r="AH24" s="72">
        <v>402</v>
      </c>
      <c r="AI24" s="80"/>
      <c r="AJ24" s="80"/>
      <c r="AK24" s="80"/>
      <c r="AL24" s="84"/>
      <c r="AM24" s="72">
        <v>1154142</v>
      </c>
      <c r="AN24" s="80"/>
      <c r="AO24" s="80"/>
      <c r="AP24" s="80"/>
      <c r="AQ24" s="80"/>
      <c r="AR24" s="84"/>
      <c r="AS24" s="72">
        <v>2871</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15884710</v>
      </c>
      <c r="BO24" s="217"/>
      <c r="BP24" s="217"/>
      <c r="BQ24" s="217"/>
      <c r="BR24" s="217"/>
      <c r="BS24" s="217"/>
      <c r="BT24" s="217"/>
      <c r="BU24" s="220"/>
      <c r="BV24" s="214">
        <v>15378380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2</v>
      </c>
      <c r="M25" s="80"/>
      <c r="N25" s="80"/>
      <c r="O25" s="80"/>
      <c r="P25" s="84"/>
      <c r="Q25" s="72">
        <v>6840</v>
      </c>
      <c r="R25" s="80"/>
      <c r="S25" s="80"/>
      <c r="T25" s="80"/>
      <c r="U25" s="80"/>
      <c r="V25" s="84"/>
      <c r="W25" s="134"/>
      <c r="X25" s="34"/>
      <c r="Y25" s="42"/>
      <c r="Z25" s="52" t="s">
        <v>260</v>
      </c>
      <c r="AA25" s="58"/>
      <c r="AB25" s="58"/>
      <c r="AC25" s="58"/>
      <c r="AD25" s="58"/>
      <c r="AE25" s="58"/>
      <c r="AF25" s="58"/>
      <c r="AG25" s="63"/>
      <c r="AH25" s="72">
        <v>69</v>
      </c>
      <c r="AI25" s="80"/>
      <c r="AJ25" s="80"/>
      <c r="AK25" s="80"/>
      <c r="AL25" s="84"/>
      <c r="AM25" s="72">
        <v>192441</v>
      </c>
      <c r="AN25" s="80"/>
      <c r="AO25" s="80"/>
      <c r="AP25" s="80"/>
      <c r="AQ25" s="80"/>
      <c r="AR25" s="84"/>
      <c r="AS25" s="72">
        <v>2789</v>
      </c>
      <c r="AT25" s="80"/>
      <c r="AU25" s="80"/>
      <c r="AV25" s="80"/>
      <c r="AW25" s="80"/>
      <c r="AX25" s="118"/>
      <c r="AY25" s="189" t="s">
        <v>39</v>
      </c>
      <c r="AZ25" s="197"/>
      <c r="BA25" s="197"/>
      <c r="BB25" s="197"/>
      <c r="BC25" s="197"/>
      <c r="BD25" s="197"/>
      <c r="BE25" s="197"/>
      <c r="BF25" s="197"/>
      <c r="BG25" s="197"/>
      <c r="BH25" s="197"/>
      <c r="BI25" s="197"/>
      <c r="BJ25" s="197"/>
      <c r="BK25" s="197"/>
      <c r="BL25" s="197"/>
      <c r="BM25" s="208"/>
      <c r="BN25" s="213">
        <v>1941672</v>
      </c>
      <c r="BO25" s="216"/>
      <c r="BP25" s="216"/>
      <c r="BQ25" s="216"/>
      <c r="BR25" s="216"/>
      <c r="BS25" s="216"/>
      <c r="BT25" s="216"/>
      <c r="BU25" s="219"/>
      <c r="BV25" s="213">
        <v>2563717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6330</v>
      </c>
      <c r="R26" s="80"/>
      <c r="S26" s="80"/>
      <c r="T26" s="80"/>
      <c r="U26" s="80"/>
      <c r="V26" s="84"/>
      <c r="W26" s="134"/>
      <c r="X26" s="34"/>
      <c r="Y26" s="42"/>
      <c r="Z26" s="52" t="s">
        <v>262</v>
      </c>
      <c r="AA26" s="143"/>
      <c r="AB26" s="143"/>
      <c r="AC26" s="143"/>
      <c r="AD26" s="143"/>
      <c r="AE26" s="143"/>
      <c r="AF26" s="143"/>
      <c r="AG26" s="161"/>
      <c r="AH26" s="72">
        <v>29</v>
      </c>
      <c r="AI26" s="80"/>
      <c r="AJ26" s="80"/>
      <c r="AK26" s="80"/>
      <c r="AL26" s="84"/>
      <c r="AM26" s="72">
        <v>77401</v>
      </c>
      <c r="AN26" s="80"/>
      <c r="AO26" s="80"/>
      <c r="AP26" s="80"/>
      <c r="AQ26" s="80"/>
      <c r="AR26" s="84"/>
      <c r="AS26" s="72">
        <v>2669</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4600</v>
      </c>
      <c r="R27" s="80"/>
      <c r="S27" s="80"/>
      <c r="T27" s="80"/>
      <c r="U27" s="80"/>
      <c r="V27" s="84"/>
      <c r="W27" s="134"/>
      <c r="X27" s="34"/>
      <c r="Y27" s="42"/>
      <c r="Z27" s="52" t="s">
        <v>265</v>
      </c>
      <c r="AA27" s="58"/>
      <c r="AB27" s="58"/>
      <c r="AC27" s="58"/>
      <c r="AD27" s="58"/>
      <c r="AE27" s="58"/>
      <c r="AF27" s="58"/>
      <c r="AG27" s="63"/>
      <c r="AH27" s="72">
        <v>10</v>
      </c>
      <c r="AI27" s="80"/>
      <c r="AJ27" s="80"/>
      <c r="AK27" s="80"/>
      <c r="AL27" s="84"/>
      <c r="AM27" s="72">
        <v>33726</v>
      </c>
      <c r="AN27" s="80"/>
      <c r="AO27" s="80"/>
      <c r="AP27" s="80"/>
      <c r="AQ27" s="80"/>
      <c r="AR27" s="84"/>
      <c r="AS27" s="72">
        <v>3373</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369168</v>
      </c>
      <c r="BO27" s="218"/>
      <c r="BP27" s="218"/>
      <c r="BQ27" s="218"/>
      <c r="BR27" s="218"/>
      <c r="BS27" s="218"/>
      <c r="BT27" s="218"/>
      <c r="BU27" s="221"/>
      <c r="BV27" s="215">
        <v>369168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4200</v>
      </c>
      <c r="R28" s="80"/>
      <c r="S28" s="80"/>
      <c r="T28" s="80"/>
      <c r="U28" s="80"/>
      <c r="V28" s="84"/>
      <c r="W28" s="134"/>
      <c r="X28" s="34"/>
      <c r="Y28" s="42"/>
      <c r="Z28" s="52" t="s">
        <v>37</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270</v>
      </c>
      <c r="AZ28" s="201"/>
      <c r="BA28" s="201"/>
      <c r="BB28" s="204"/>
      <c r="BC28" s="189" t="s">
        <v>101</v>
      </c>
      <c r="BD28" s="197"/>
      <c r="BE28" s="197"/>
      <c r="BF28" s="197"/>
      <c r="BG28" s="197"/>
      <c r="BH28" s="197"/>
      <c r="BI28" s="197"/>
      <c r="BJ28" s="197"/>
      <c r="BK28" s="197"/>
      <c r="BL28" s="197"/>
      <c r="BM28" s="208"/>
      <c r="BN28" s="213">
        <v>2468653</v>
      </c>
      <c r="BO28" s="216"/>
      <c r="BP28" s="216"/>
      <c r="BQ28" s="216"/>
      <c r="BR28" s="216"/>
      <c r="BS28" s="216"/>
      <c r="BT28" s="216"/>
      <c r="BU28" s="219"/>
      <c r="BV28" s="213">
        <v>2326707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19</v>
      </c>
      <c r="M29" s="80"/>
      <c r="N29" s="80"/>
      <c r="O29" s="80"/>
      <c r="P29" s="84"/>
      <c r="Q29" s="72">
        <v>3900</v>
      </c>
      <c r="R29" s="80"/>
      <c r="S29" s="80"/>
      <c r="T29" s="80"/>
      <c r="U29" s="80"/>
      <c r="V29" s="84"/>
      <c r="W29" s="135"/>
      <c r="X29" s="140"/>
      <c r="Y29" s="142"/>
      <c r="Z29" s="52" t="s">
        <v>275</v>
      </c>
      <c r="AA29" s="58"/>
      <c r="AB29" s="58"/>
      <c r="AC29" s="58"/>
      <c r="AD29" s="58"/>
      <c r="AE29" s="58"/>
      <c r="AF29" s="58"/>
      <c r="AG29" s="63"/>
      <c r="AH29" s="72">
        <v>412</v>
      </c>
      <c r="AI29" s="80"/>
      <c r="AJ29" s="80"/>
      <c r="AK29" s="80"/>
      <c r="AL29" s="84"/>
      <c r="AM29" s="72">
        <v>1187868</v>
      </c>
      <c r="AN29" s="80"/>
      <c r="AO29" s="80"/>
      <c r="AP29" s="80"/>
      <c r="AQ29" s="80"/>
      <c r="AR29" s="84"/>
      <c r="AS29" s="72">
        <v>2883</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1228276</v>
      </c>
      <c r="BO29" s="217"/>
      <c r="BP29" s="217"/>
      <c r="BQ29" s="217"/>
      <c r="BR29" s="217"/>
      <c r="BS29" s="217"/>
      <c r="BT29" s="217"/>
      <c r="BU29" s="220"/>
      <c r="BV29" s="214">
        <v>1226532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95.8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1619377</v>
      </c>
      <c r="BO30" s="218"/>
      <c r="BP30" s="218"/>
      <c r="BQ30" s="218"/>
      <c r="BR30" s="218"/>
      <c r="BS30" s="218"/>
      <c r="BT30" s="218"/>
      <c r="BU30" s="221"/>
      <c r="BV30" s="215">
        <v>1687111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286</v>
      </c>
      <c r="F33" s="54"/>
      <c r="G33" s="54"/>
      <c r="H33" s="54"/>
      <c r="I33" s="54"/>
      <c r="J33" s="54"/>
      <c r="K33" s="54"/>
      <c r="L33" s="54"/>
      <c r="M33" s="54"/>
      <c r="N33" s="54"/>
      <c r="O33" s="54"/>
      <c r="P33" s="54"/>
      <c r="Q33" s="54"/>
      <c r="R33" s="54"/>
      <c r="S33" s="54"/>
      <c r="T33" s="54"/>
      <c r="U33" s="37" t="s">
        <v>120</v>
      </c>
      <c r="V33" s="37"/>
      <c r="W33" s="54" t="s">
        <v>286</v>
      </c>
      <c r="X33" s="54"/>
      <c r="Y33" s="54"/>
      <c r="Z33" s="54"/>
      <c r="AA33" s="54"/>
      <c r="AB33" s="54"/>
      <c r="AC33" s="54"/>
      <c r="AD33" s="54"/>
      <c r="AE33" s="54"/>
      <c r="AF33" s="54"/>
      <c r="AG33" s="54"/>
      <c r="AH33" s="54"/>
      <c r="AI33" s="54"/>
      <c r="AJ33" s="54"/>
      <c r="AK33" s="54"/>
      <c r="AL33" s="54"/>
      <c r="AM33" s="37" t="s">
        <v>120</v>
      </c>
      <c r="AN33" s="37"/>
      <c r="AO33" s="54" t="s">
        <v>286</v>
      </c>
      <c r="AP33" s="54"/>
      <c r="AQ33" s="54"/>
      <c r="AR33" s="54"/>
      <c r="AS33" s="54"/>
      <c r="AT33" s="54"/>
      <c r="AU33" s="54"/>
      <c r="AV33" s="54"/>
      <c r="AW33" s="54"/>
      <c r="AX33" s="54"/>
      <c r="AY33" s="54"/>
      <c r="AZ33" s="54"/>
      <c r="BA33" s="54"/>
      <c r="BB33" s="54"/>
      <c r="BC33" s="54"/>
      <c r="BD33" s="37"/>
      <c r="BE33" s="54" t="s">
        <v>287</v>
      </c>
      <c r="BF33" s="54"/>
      <c r="BG33" s="54" t="s">
        <v>166</v>
      </c>
      <c r="BH33" s="54"/>
      <c r="BI33" s="54"/>
      <c r="BJ33" s="54"/>
      <c r="BK33" s="54"/>
      <c r="BL33" s="54"/>
      <c r="BM33" s="54"/>
      <c r="BN33" s="54"/>
      <c r="BO33" s="54"/>
      <c r="BP33" s="54"/>
      <c r="BQ33" s="54"/>
      <c r="BR33" s="54"/>
      <c r="BS33" s="54"/>
      <c r="BT33" s="54"/>
      <c r="BU33" s="54"/>
      <c r="BV33" s="37"/>
      <c r="BW33" s="37" t="s">
        <v>287</v>
      </c>
      <c r="BX33" s="37"/>
      <c r="BY33" s="54" t="s">
        <v>108</v>
      </c>
      <c r="BZ33" s="54"/>
      <c r="CA33" s="54"/>
      <c r="CB33" s="54"/>
      <c r="CC33" s="54"/>
      <c r="CD33" s="54"/>
      <c r="CE33" s="54"/>
      <c r="CF33" s="54"/>
      <c r="CG33" s="54"/>
      <c r="CH33" s="54"/>
      <c r="CI33" s="54"/>
      <c r="CJ33" s="54"/>
      <c r="CK33" s="54"/>
      <c r="CL33" s="54"/>
      <c r="CM33" s="54"/>
      <c r="CN33" s="54"/>
      <c r="CO33" s="37" t="s">
        <v>120</v>
      </c>
      <c r="CP33" s="37"/>
      <c r="CQ33" s="54" t="s">
        <v>290</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IF('各会計、関係団体の財政状況及び健全化判断比率'!B33="","",'各会計、関係団体の財政状況及び健全化判断比率'!B33)</f>
        <v>農業集落排水事業特別会計</v>
      </c>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香美郡殖林組合</v>
      </c>
      <c r="BZ34" s="55"/>
      <c r="CA34" s="55"/>
      <c r="CB34" s="55"/>
      <c r="CC34" s="55"/>
      <c r="CD34" s="55"/>
      <c r="CE34" s="55"/>
      <c r="CF34" s="55"/>
      <c r="CG34" s="55"/>
      <c r="CH34" s="55"/>
      <c r="CI34" s="55"/>
      <c r="CJ34" s="55"/>
      <c r="CK34" s="55"/>
      <c r="CL34" s="55"/>
      <c r="CM34" s="55"/>
      <c r="CN34" s="2"/>
      <c r="CO34" s="38">
        <f>IF(CQ34="","",MAX(C34:D43,U34:V43,AM34:AN43,BE34:BF43,BW34:BX43)+1)</f>
        <v>21</v>
      </c>
      <c r="CP34" s="38"/>
      <c r="CQ34" s="55" t="str">
        <f>IF('各会計、関係団体の財政状況及び健全化判断比率'!BS7="","",'各会計、関係団体の財政状況及び健全化判断比率'!BS7)</f>
        <v>南国市土地開発公社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IF('各会計、関係団体の財政状況及び健全化判断比率'!B34="","",'各会計、関係団体の財政状況及び健全化判断比率'!B34)</f>
        <v>企業団地造成事業特別会計</v>
      </c>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香南斎場組合</v>
      </c>
      <c r="BZ35" s="55"/>
      <c r="CA35" s="55"/>
      <c r="CB35" s="55"/>
      <c r="CC35" s="55"/>
      <c r="CD35" s="55"/>
      <c r="CE35" s="55"/>
      <c r="CF35" s="55"/>
      <c r="CG35" s="55"/>
      <c r="CH35" s="55"/>
      <c r="CI35" s="55"/>
      <c r="CJ35" s="55"/>
      <c r="CK35" s="55"/>
      <c r="CL35" s="55"/>
      <c r="CM35" s="55"/>
      <c r="CN35" s="2"/>
      <c r="CO35" s="38">
        <f t="shared" ref="CO35:CO43" si="5">IF(CQ35="","",CO34+1)</f>
        <v>22</v>
      </c>
      <c r="CP35" s="38"/>
      <c r="CQ35" s="55" t="str">
        <f>IF('各会計、関係団体の財政状況及び健全化判断比率'!BS8="","",'各会計、関係団体の財政状況及び健全化判断比率'!BS8)</f>
        <v>株式会社　道の駅南国</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土地取得事業特別会計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香南清掃組合</v>
      </c>
      <c r="BZ36" s="55"/>
      <c r="CA36" s="55"/>
      <c r="CB36" s="55"/>
      <c r="CC36" s="55"/>
      <c r="CD36" s="55"/>
      <c r="CE36" s="55"/>
      <c r="CF36" s="55"/>
      <c r="CG36" s="55"/>
      <c r="CH36" s="55"/>
      <c r="CI36" s="55"/>
      <c r="CJ36" s="55"/>
      <c r="CK36" s="55"/>
      <c r="CL36" s="55"/>
      <c r="CM36" s="55"/>
      <c r="CN36" s="2"/>
      <c r="CO36" s="38">
        <f t="shared" si="5"/>
        <v>23</v>
      </c>
      <c r="CP36" s="38"/>
      <c r="CQ36" s="55" t="str">
        <f>IF('各会計、関係団体の財政状況及び健全化判断比率'!BS9="","",'各会計、関係団体の財政状況及び健全化判断比率'!BS9)</f>
        <v>土佐くろしお鉄道株式会社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高知県広域食肉センター事務組合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こうち人づくり広域連合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高知県市町村総合事務組合　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高知県市町村総合事務組合　交通災害共済事業特別会計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高知県後期高齢者医療広域連合　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19</v>
      </c>
      <c r="BX42" s="38"/>
      <c r="BY42" s="55" t="str">
        <f>IF('各会計、関係団体の財政状況及び健全化判断比率'!B76="","",'各会計、関係団体の財政状況及び健全化判断比率'!B76)</f>
        <v>高知県後期高齢者医療広域連合　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20</v>
      </c>
      <c r="BX43" s="38"/>
      <c r="BY43" s="55" t="str">
        <f>IF('各会計、関係団体の財政状況及び健全化判断比率'!B77="","",'各会計、関係団体の財政状況及び健全化判断比率'!B77)</f>
        <v>南国・香南・香美租税債権管理機構</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189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o1QIy/xA4N9pCjjXNvx1p2SA9sB22ISHQdIWEXSXtQSoB7rgb0QzPviUDX3DDoSmSmtBUEodi4sn2cFBy/Uqg==" saltValue="zCB5HrjoisV+mTTPVkh4S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17</v>
      </c>
      <c r="F33" s="878" t="s">
        <v>532</v>
      </c>
      <c r="G33" s="883" t="s">
        <v>533</v>
      </c>
      <c r="H33" s="883" t="s">
        <v>534</v>
      </c>
      <c r="I33" s="883" t="s">
        <v>535</v>
      </c>
      <c r="J33" s="887" t="s">
        <v>536</v>
      </c>
      <c r="K33" s="862"/>
      <c r="L33" s="862"/>
      <c r="M33" s="862"/>
      <c r="N33" s="862"/>
      <c r="O33" s="862"/>
      <c r="P33" s="862"/>
    </row>
    <row r="34" spans="1:16" ht="39" customHeight="1">
      <c r="A34" s="862"/>
      <c r="B34" s="864"/>
      <c r="C34" s="870" t="s">
        <v>451</v>
      </c>
      <c r="D34" s="870"/>
      <c r="E34" s="875"/>
      <c r="F34" s="879">
        <v>6.46</v>
      </c>
      <c r="G34" s="884">
        <v>2.66</v>
      </c>
      <c r="H34" s="884">
        <v>4.05</v>
      </c>
      <c r="I34" s="884">
        <v>7.8</v>
      </c>
      <c r="J34" s="888">
        <v>5.09</v>
      </c>
      <c r="K34" s="862"/>
      <c r="L34" s="862"/>
      <c r="M34" s="862"/>
      <c r="N34" s="862"/>
      <c r="O34" s="862"/>
      <c r="P34" s="862"/>
    </row>
    <row r="35" spans="1:16" ht="39" customHeight="1">
      <c r="A35" s="862"/>
      <c r="B35" s="865"/>
      <c r="C35" s="871" t="s">
        <v>465</v>
      </c>
      <c r="D35" s="871"/>
      <c r="E35" s="876"/>
      <c r="F35" s="880">
        <v>4.5199999999999996</v>
      </c>
      <c r="G35" s="885">
        <v>4.6100000000000003</v>
      </c>
      <c r="H35" s="885">
        <v>4.96</v>
      </c>
      <c r="I35" s="885">
        <v>4.4000000000000004</v>
      </c>
      <c r="J35" s="889">
        <v>4.21</v>
      </c>
      <c r="K35" s="862"/>
      <c r="L35" s="862"/>
      <c r="M35" s="862"/>
      <c r="N35" s="862"/>
      <c r="O35" s="862"/>
      <c r="P35" s="862"/>
    </row>
    <row r="36" spans="1:16" ht="39" customHeight="1">
      <c r="A36" s="862"/>
      <c r="B36" s="865"/>
      <c r="C36" s="871" t="s">
        <v>141</v>
      </c>
      <c r="D36" s="871"/>
      <c r="E36" s="876"/>
      <c r="F36" s="880">
        <v>1.76</v>
      </c>
      <c r="G36" s="885">
        <v>1.43</v>
      </c>
      <c r="H36" s="885">
        <v>2.1800000000000002</v>
      </c>
      <c r="I36" s="885">
        <v>2.35</v>
      </c>
      <c r="J36" s="889">
        <v>3.15</v>
      </c>
      <c r="K36" s="862"/>
      <c r="L36" s="862"/>
      <c r="M36" s="862"/>
      <c r="N36" s="862"/>
      <c r="O36" s="862"/>
      <c r="P36" s="862"/>
    </row>
    <row r="37" spans="1:16" ht="39" customHeight="1">
      <c r="A37" s="862"/>
      <c r="B37" s="865"/>
      <c r="C37" s="871" t="s">
        <v>28</v>
      </c>
      <c r="D37" s="871"/>
      <c r="E37" s="876"/>
      <c r="F37" s="880">
        <v>1.26</v>
      </c>
      <c r="G37" s="885">
        <v>1.85</v>
      </c>
      <c r="H37" s="885">
        <v>1.51</v>
      </c>
      <c r="I37" s="885">
        <v>1.43</v>
      </c>
      <c r="J37" s="889">
        <v>1.49</v>
      </c>
      <c r="K37" s="862"/>
      <c r="L37" s="862"/>
      <c r="M37" s="862"/>
      <c r="N37" s="862"/>
      <c r="O37" s="862"/>
      <c r="P37" s="862"/>
    </row>
    <row r="38" spans="1:16" ht="39" customHeight="1">
      <c r="A38" s="862"/>
      <c r="B38" s="865"/>
      <c r="C38" s="871" t="s">
        <v>464</v>
      </c>
      <c r="D38" s="871"/>
      <c r="E38" s="876"/>
      <c r="F38" s="880">
        <v>0.36</v>
      </c>
      <c r="G38" s="885">
        <v>0.36</v>
      </c>
      <c r="H38" s="885">
        <v>0.31</v>
      </c>
      <c r="I38" s="885">
        <v>0.3</v>
      </c>
      <c r="J38" s="889">
        <v>0.32</v>
      </c>
      <c r="K38" s="862"/>
      <c r="L38" s="862"/>
      <c r="M38" s="862"/>
      <c r="N38" s="862"/>
      <c r="O38" s="862"/>
      <c r="P38" s="862"/>
    </row>
    <row r="39" spans="1:16" ht="39" customHeight="1">
      <c r="A39" s="862"/>
      <c r="B39" s="865"/>
      <c r="C39" s="871" t="s">
        <v>454</v>
      </c>
      <c r="D39" s="871"/>
      <c r="E39" s="876"/>
      <c r="F39" s="880">
        <v>0.31</v>
      </c>
      <c r="G39" s="885">
        <v>0.31</v>
      </c>
      <c r="H39" s="885">
        <v>0.28999999999999998</v>
      </c>
      <c r="I39" s="885">
        <v>0.28000000000000003</v>
      </c>
      <c r="J39" s="889">
        <v>0.28999999999999998</v>
      </c>
      <c r="K39" s="862"/>
      <c r="L39" s="862"/>
      <c r="M39" s="862"/>
      <c r="N39" s="862"/>
      <c r="O39" s="862"/>
      <c r="P39" s="862"/>
    </row>
    <row r="40" spans="1:16" ht="39" customHeight="1">
      <c r="A40" s="862"/>
      <c r="B40" s="865"/>
      <c r="C40" s="871" t="s">
        <v>453</v>
      </c>
      <c r="D40" s="871"/>
      <c r="E40" s="876"/>
      <c r="F40" s="880">
        <v>0.17</v>
      </c>
      <c r="G40" s="885">
        <v>0.2</v>
      </c>
      <c r="H40" s="885">
        <v>0.2</v>
      </c>
      <c r="I40" s="885">
        <v>0.18</v>
      </c>
      <c r="J40" s="889">
        <v>0.14000000000000001</v>
      </c>
      <c r="K40" s="862"/>
      <c r="L40" s="862"/>
      <c r="M40" s="862"/>
      <c r="N40" s="862"/>
      <c r="O40" s="862"/>
      <c r="P40" s="862"/>
    </row>
    <row r="41" spans="1:16" ht="39" customHeight="1">
      <c r="A41" s="862"/>
      <c r="B41" s="865"/>
      <c r="C41" s="871" t="s">
        <v>462</v>
      </c>
      <c r="D41" s="871"/>
      <c r="E41" s="876"/>
      <c r="F41" s="880">
        <v>1.07</v>
      </c>
      <c r="G41" s="885">
        <v>0</v>
      </c>
      <c r="H41" s="885">
        <v>0</v>
      </c>
      <c r="I41" s="885">
        <v>0</v>
      </c>
      <c r="J41" s="889">
        <v>0</v>
      </c>
      <c r="K41" s="862"/>
      <c r="L41" s="862"/>
      <c r="M41" s="862"/>
      <c r="N41" s="862"/>
      <c r="O41" s="862"/>
      <c r="P41" s="862"/>
    </row>
    <row r="42" spans="1:16" ht="39" customHeight="1">
      <c r="A42" s="862"/>
      <c r="B42" s="866"/>
      <c r="C42" s="871" t="s">
        <v>541</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492</v>
      </c>
      <c r="D43" s="872"/>
      <c r="E43" s="877"/>
      <c r="F43" s="881">
        <v>0</v>
      </c>
      <c r="G43" s="886">
        <v>0</v>
      </c>
      <c r="H43" s="886">
        <v>0</v>
      </c>
      <c r="I43" s="886">
        <v>1.18</v>
      </c>
      <c r="J43" s="890">
        <v>0</v>
      </c>
      <c r="K43" s="862"/>
      <c r="L43" s="862"/>
      <c r="M43" s="862"/>
      <c r="N43" s="862"/>
      <c r="O43" s="862"/>
      <c r="P43" s="862"/>
    </row>
    <row r="44" spans="1:16" ht="39" customHeight="1">
      <c r="A44" s="862"/>
      <c r="B44" s="868" t="s">
        <v>19</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tKS8E9hpNGFRqIJ0MO8gIFjIi4RugGWMff5m+TNQtGRz51XNuRUAO+bw8qXiEGbLkWbxKO4yd8MHE2b7JFCGFg==" saltValue="yTdpcS+LHpFymnwfxZQFG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24</v>
      </c>
      <c r="C44" s="905"/>
      <c r="D44" s="905"/>
      <c r="E44" s="924"/>
      <c r="F44" s="924"/>
      <c r="G44" s="924"/>
      <c r="H44" s="924"/>
      <c r="I44" s="924"/>
      <c r="J44" s="933" t="s">
        <v>17</v>
      </c>
      <c r="K44" s="941" t="s">
        <v>532</v>
      </c>
      <c r="L44" s="950" t="s">
        <v>533</v>
      </c>
      <c r="M44" s="950" t="s">
        <v>534</v>
      </c>
      <c r="N44" s="950" t="s">
        <v>535</v>
      </c>
      <c r="O44" s="959" t="s">
        <v>536</v>
      </c>
      <c r="P44" s="734"/>
      <c r="Q44" s="734"/>
      <c r="R44" s="734"/>
      <c r="S44" s="734"/>
      <c r="T44" s="734"/>
      <c r="U44" s="734"/>
    </row>
    <row r="45" spans="1:21" ht="30.75" customHeight="1">
      <c r="A45" s="734"/>
      <c r="B45" s="892" t="s">
        <v>29</v>
      </c>
      <c r="C45" s="906"/>
      <c r="D45" s="916"/>
      <c r="E45" s="925" t="s">
        <v>26</v>
      </c>
      <c r="F45" s="925"/>
      <c r="G45" s="925"/>
      <c r="H45" s="925"/>
      <c r="I45" s="925"/>
      <c r="J45" s="934"/>
      <c r="K45" s="942">
        <v>1772</v>
      </c>
      <c r="L45" s="951">
        <v>1866</v>
      </c>
      <c r="M45" s="951">
        <v>1911</v>
      </c>
      <c r="N45" s="951">
        <v>1984</v>
      </c>
      <c r="O45" s="960">
        <v>2031</v>
      </c>
      <c r="P45" s="734"/>
      <c r="Q45" s="734"/>
      <c r="R45" s="734"/>
      <c r="S45" s="734"/>
      <c r="T45" s="734"/>
      <c r="U45" s="734"/>
    </row>
    <row r="46" spans="1:21" ht="30.75" customHeight="1">
      <c r="A46" s="734"/>
      <c r="B46" s="893"/>
      <c r="C46" s="907"/>
      <c r="D46" s="917"/>
      <c r="E46" s="926" t="s">
        <v>31</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35</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38</v>
      </c>
      <c r="F48" s="926"/>
      <c r="G48" s="926"/>
      <c r="H48" s="926"/>
      <c r="I48" s="926"/>
      <c r="J48" s="935"/>
      <c r="K48" s="943">
        <v>324</v>
      </c>
      <c r="L48" s="952">
        <v>287</v>
      </c>
      <c r="M48" s="952">
        <v>296</v>
      </c>
      <c r="N48" s="952">
        <v>294</v>
      </c>
      <c r="O48" s="961">
        <v>289</v>
      </c>
      <c r="P48" s="734"/>
      <c r="Q48" s="734"/>
      <c r="R48" s="734"/>
      <c r="S48" s="734"/>
      <c r="T48" s="734"/>
      <c r="U48" s="734"/>
    </row>
    <row r="49" spans="1:21" ht="30.75" customHeight="1">
      <c r="A49" s="734"/>
      <c r="B49" s="893"/>
      <c r="C49" s="907"/>
      <c r="D49" s="917"/>
      <c r="E49" s="926" t="s">
        <v>0</v>
      </c>
      <c r="F49" s="926"/>
      <c r="G49" s="926"/>
      <c r="H49" s="926"/>
      <c r="I49" s="926"/>
      <c r="J49" s="935"/>
      <c r="K49" s="943">
        <v>5</v>
      </c>
      <c r="L49" s="952">
        <v>79</v>
      </c>
      <c r="M49" s="952">
        <v>153</v>
      </c>
      <c r="N49" s="952">
        <v>156</v>
      </c>
      <c r="O49" s="961">
        <v>141</v>
      </c>
      <c r="P49" s="734"/>
      <c r="Q49" s="734"/>
      <c r="R49" s="734"/>
      <c r="S49" s="734"/>
      <c r="T49" s="734"/>
      <c r="U49" s="734"/>
    </row>
    <row r="50" spans="1:21" ht="30.75" customHeight="1">
      <c r="A50" s="734"/>
      <c r="B50" s="893"/>
      <c r="C50" s="907"/>
      <c r="D50" s="917"/>
      <c r="E50" s="926" t="s">
        <v>43</v>
      </c>
      <c r="F50" s="926"/>
      <c r="G50" s="926"/>
      <c r="H50" s="926"/>
      <c r="I50" s="926"/>
      <c r="J50" s="935"/>
      <c r="K50" s="943">
        <v>15</v>
      </c>
      <c r="L50" s="952">
        <v>15</v>
      </c>
      <c r="M50" s="952">
        <v>4</v>
      </c>
      <c r="N50" s="952">
        <v>4</v>
      </c>
      <c r="O50" s="961">
        <v>4</v>
      </c>
      <c r="P50" s="734"/>
      <c r="Q50" s="734"/>
      <c r="R50" s="734"/>
      <c r="S50" s="734"/>
      <c r="T50" s="734"/>
      <c r="U50" s="734"/>
    </row>
    <row r="51" spans="1:21" ht="30.75" customHeight="1">
      <c r="A51" s="734"/>
      <c r="B51" s="894"/>
      <c r="C51" s="908"/>
      <c r="D51" s="918"/>
      <c r="E51" s="926" t="s">
        <v>45</v>
      </c>
      <c r="F51" s="926"/>
      <c r="G51" s="926"/>
      <c r="H51" s="926"/>
      <c r="I51" s="926"/>
      <c r="J51" s="935"/>
      <c r="K51" s="943" t="s">
        <v>201</v>
      </c>
      <c r="L51" s="952" t="s">
        <v>201</v>
      </c>
      <c r="M51" s="952" t="s">
        <v>201</v>
      </c>
      <c r="N51" s="952" t="s">
        <v>201</v>
      </c>
      <c r="O51" s="961" t="s">
        <v>201</v>
      </c>
      <c r="P51" s="734"/>
      <c r="Q51" s="734"/>
      <c r="R51" s="734"/>
      <c r="S51" s="734"/>
      <c r="T51" s="734"/>
      <c r="U51" s="734"/>
    </row>
    <row r="52" spans="1:21" ht="30.75" customHeight="1">
      <c r="A52" s="734"/>
      <c r="B52" s="895" t="s">
        <v>48</v>
      </c>
      <c r="C52" s="909"/>
      <c r="D52" s="918"/>
      <c r="E52" s="926" t="s">
        <v>50</v>
      </c>
      <c r="F52" s="926"/>
      <c r="G52" s="926"/>
      <c r="H52" s="926"/>
      <c r="I52" s="926"/>
      <c r="J52" s="935"/>
      <c r="K52" s="943">
        <v>1458</v>
      </c>
      <c r="L52" s="952">
        <v>1507</v>
      </c>
      <c r="M52" s="952">
        <v>1545</v>
      </c>
      <c r="N52" s="952">
        <v>1558</v>
      </c>
      <c r="O52" s="961">
        <v>1543</v>
      </c>
      <c r="P52" s="734"/>
      <c r="Q52" s="734"/>
      <c r="R52" s="734"/>
      <c r="S52" s="734"/>
      <c r="T52" s="734"/>
      <c r="U52" s="734"/>
    </row>
    <row r="53" spans="1:21" ht="30.75" customHeight="1">
      <c r="A53" s="734"/>
      <c r="B53" s="896" t="s">
        <v>52</v>
      </c>
      <c r="C53" s="910"/>
      <c r="D53" s="919"/>
      <c r="E53" s="927" t="s">
        <v>55</v>
      </c>
      <c r="F53" s="927"/>
      <c r="G53" s="927"/>
      <c r="H53" s="927"/>
      <c r="I53" s="927"/>
      <c r="J53" s="936"/>
      <c r="K53" s="944">
        <v>658</v>
      </c>
      <c r="L53" s="953">
        <v>740</v>
      </c>
      <c r="M53" s="953">
        <v>819</v>
      </c>
      <c r="N53" s="953">
        <v>880</v>
      </c>
      <c r="O53" s="962">
        <v>922</v>
      </c>
      <c r="P53" s="734"/>
      <c r="Q53" s="734"/>
      <c r="R53" s="734"/>
      <c r="S53" s="734"/>
      <c r="T53" s="734"/>
      <c r="U53" s="734"/>
    </row>
    <row r="54" spans="1:21" ht="24" customHeight="1">
      <c r="A54" s="734"/>
      <c r="B54" s="897" t="s">
        <v>62</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63</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542</v>
      </c>
      <c r="P56" s="734"/>
      <c r="Q56" s="734"/>
      <c r="R56" s="734"/>
      <c r="S56" s="734"/>
      <c r="T56" s="734"/>
      <c r="U56" s="734"/>
    </row>
    <row r="57" spans="1:21" ht="31.5" customHeight="1">
      <c r="A57" s="734"/>
      <c r="B57" s="899"/>
      <c r="C57" s="912"/>
      <c r="D57" s="912"/>
      <c r="E57" s="928"/>
      <c r="F57" s="928"/>
      <c r="G57" s="928"/>
      <c r="H57" s="928"/>
      <c r="I57" s="928"/>
      <c r="J57" s="937" t="s">
        <v>17</v>
      </c>
      <c r="K57" s="946" t="s">
        <v>532</v>
      </c>
      <c r="L57" s="954" t="s">
        <v>533</v>
      </c>
      <c r="M57" s="954" t="s">
        <v>534</v>
      </c>
      <c r="N57" s="954" t="s">
        <v>535</v>
      </c>
      <c r="O57" s="964" t="s">
        <v>536</v>
      </c>
      <c r="P57" s="734"/>
      <c r="Q57" s="734"/>
      <c r="R57" s="734"/>
      <c r="S57" s="734"/>
      <c r="T57" s="734"/>
      <c r="U57" s="734"/>
    </row>
    <row r="58" spans="1:21" ht="31.5" customHeight="1">
      <c r="B58" s="900" t="s">
        <v>65</v>
      </c>
      <c r="C58" s="913"/>
      <c r="D58" s="920" t="s">
        <v>67</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0uOBANC93Wkkp64+F2yOBOjms4nfhultfJvu7LXpYghlBLe3iQdfV3f/aTgv6ualZGtT3ZxRfSSJaURyXVwh/A==" saltValue="/pWjQeQG94oPT29OxjyIc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24</v>
      </c>
      <c r="C40" s="905"/>
      <c r="D40" s="905"/>
      <c r="E40" s="924"/>
      <c r="F40" s="924"/>
      <c r="G40" s="924"/>
      <c r="H40" s="933" t="s">
        <v>17</v>
      </c>
      <c r="I40" s="941" t="s">
        <v>532</v>
      </c>
      <c r="J40" s="950" t="s">
        <v>533</v>
      </c>
      <c r="K40" s="950" t="s">
        <v>534</v>
      </c>
      <c r="L40" s="950" t="s">
        <v>535</v>
      </c>
      <c r="M40" s="990" t="s">
        <v>536</v>
      </c>
    </row>
    <row r="41" spans="2:13" ht="27.75" customHeight="1">
      <c r="B41" s="892" t="s">
        <v>40</v>
      </c>
      <c r="C41" s="906"/>
      <c r="D41" s="916"/>
      <c r="E41" s="973" t="s">
        <v>71</v>
      </c>
      <c r="F41" s="973"/>
      <c r="G41" s="973"/>
      <c r="H41" s="979"/>
      <c r="I41" s="983">
        <v>19328</v>
      </c>
      <c r="J41" s="987">
        <v>19838</v>
      </c>
      <c r="K41" s="987">
        <v>21837</v>
      </c>
      <c r="L41" s="987">
        <v>23736</v>
      </c>
      <c r="M41" s="991">
        <v>23812</v>
      </c>
    </row>
    <row r="42" spans="2:13" ht="27.75" customHeight="1">
      <c r="B42" s="893"/>
      <c r="C42" s="907"/>
      <c r="D42" s="917"/>
      <c r="E42" s="974" t="s">
        <v>77</v>
      </c>
      <c r="F42" s="974"/>
      <c r="G42" s="974"/>
      <c r="H42" s="980"/>
      <c r="I42" s="984">
        <v>68</v>
      </c>
      <c r="J42" s="988">
        <v>53</v>
      </c>
      <c r="K42" s="988">
        <v>49</v>
      </c>
      <c r="L42" s="988">
        <v>45</v>
      </c>
      <c r="M42" s="992">
        <v>40</v>
      </c>
    </row>
    <row r="43" spans="2:13" ht="27.75" customHeight="1">
      <c r="B43" s="893"/>
      <c r="C43" s="907"/>
      <c r="D43" s="917"/>
      <c r="E43" s="974" t="s">
        <v>79</v>
      </c>
      <c r="F43" s="974"/>
      <c r="G43" s="974"/>
      <c r="H43" s="980"/>
      <c r="I43" s="984">
        <v>3152</v>
      </c>
      <c r="J43" s="988">
        <v>2939</v>
      </c>
      <c r="K43" s="988">
        <v>2918</v>
      </c>
      <c r="L43" s="988">
        <v>2771</v>
      </c>
      <c r="M43" s="992">
        <v>2815</v>
      </c>
    </row>
    <row r="44" spans="2:13" ht="27.75" customHeight="1">
      <c r="B44" s="893"/>
      <c r="C44" s="907"/>
      <c r="D44" s="917"/>
      <c r="E44" s="974" t="s">
        <v>20</v>
      </c>
      <c r="F44" s="974"/>
      <c r="G44" s="974"/>
      <c r="H44" s="980"/>
      <c r="I44" s="984">
        <v>2228</v>
      </c>
      <c r="J44" s="988">
        <v>2144</v>
      </c>
      <c r="K44" s="988">
        <v>1961</v>
      </c>
      <c r="L44" s="988">
        <v>1773</v>
      </c>
      <c r="M44" s="992">
        <v>1586</v>
      </c>
    </row>
    <row r="45" spans="2:13" ht="27.75" customHeight="1">
      <c r="B45" s="893"/>
      <c r="C45" s="907"/>
      <c r="D45" s="917"/>
      <c r="E45" s="974" t="s">
        <v>82</v>
      </c>
      <c r="F45" s="974"/>
      <c r="G45" s="974"/>
      <c r="H45" s="980"/>
      <c r="I45" s="984">
        <v>2675</v>
      </c>
      <c r="J45" s="988">
        <v>2664</v>
      </c>
      <c r="K45" s="988">
        <v>2651</v>
      </c>
      <c r="L45" s="988">
        <v>2601</v>
      </c>
      <c r="M45" s="992">
        <v>2594</v>
      </c>
    </row>
    <row r="46" spans="2:13" ht="27.75" customHeight="1">
      <c r="B46" s="893"/>
      <c r="C46" s="907"/>
      <c r="D46" s="918"/>
      <c r="E46" s="974" t="s">
        <v>81</v>
      </c>
      <c r="F46" s="974"/>
      <c r="G46" s="974"/>
      <c r="H46" s="980"/>
      <c r="I46" s="984" t="s">
        <v>201</v>
      </c>
      <c r="J46" s="988" t="s">
        <v>201</v>
      </c>
      <c r="K46" s="988" t="s">
        <v>201</v>
      </c>
      <c r="L46" s="988" t="s">
        <v>201</v>
      </c>
      <c r="M46" s="992" t="s">
        <v>201</v>
      </c>
    </row>
    <row r="47" spans="2:13" ht="27.75" customHeight="1">
      <c r="B47" s="893"/>
      <c r="C47" s="907"/>
      <c r="D47" s="971"/>
      <c r="E47" s="975" t="s">
        <v>84</v>
      </c>
      <c r="F47" s="978"/>
      <c r="G47" s="978"/>
      <c r="H47" s="981"/>
      <c r="I47" s="984" t="s">
        <v>201</v>
      </c>
      <c r="J47" s="988" t="s">
        <v>201</v>
      </c>
      <c r="K47" s="988" t="s">
        <v>201</v>
      </c>
      <c r="L47" s="988" t="s">
        <v>201</v>
      </c>
      <c r="M47" s="992" t="s">
        <v>201</v>
      </c>
    </row>
    <row r="48" spans="2:13" ht="27.75" customHeight="1">
      <c r="B48" s="893"/>
      <c r="C48" s="907"/>
      <c r="D48" s="917"/>
      <c r="E48" s="974" t="s">
        <v>57</v>
      </c>
      <c r="F48" s="974"/>
      <c r="G48" s="974"/>
      <c r="H48" s="980"/>
      <c r="I48" s="984" t="s">
        <v>201</v>
      </c>
      <c r="J48" s="988" t="s">
        <v>201</v>
      </c>
      <c r="K48" s="988" t="s">
        <v>201</v>
      </c>
      <c r="L48" s="988" t="s">
        <v>201</v>
      </c>
      <c r="M48" s="992" t="s">
        <v>201</v>
      </c>
    </row>
    <row r="49" spans="2:13" ht="27.75" customHeight="1">
      <c r="B49" s="894"/>
      <c r="C49" s="908"/>
      <c r="D49" s="917"/>
      <c r="E49" s="974" t="s">
        <v>88</v>
      </c>
      <c r="F49" s="974"/>
      <c r="G49" s="974"/>
      <c r="H49" s="980"/>
      <c r="I49" s="984" t="s">
        <v>201</v>
      </c>
      <c r="J49" s="988" t="s">
        <v>201</v>
      </c>
      <c r="K49" s="988" t="s">
        <v>201</v>
      </c>
      <c r="L49" s="988" t="s">
        <v>201</v>
      </c>
      <c r="M49" s="992" t="s">
        <v>201</v>
      </c>
    </row>
    <row r="50" spans="2:13" ht="27.75" customHeight="1">
      <c r="B50" s="968" t="s">
        <v>90</v>
      </c>
      <c r="C50" s="970"/>
      <c r="D50" s="972"/>
      <c r="E50" s="974" t="s">
        <v>91</v>
      </c>
      <c r="F50" s="974"/>
      <c r="G50" s="974"/>
      <c r="H50" s="980"/>
      <c r="I50" s="984">
        <v>4944</v>
      </c>
      <c r="J50" s="988">
        <v>4518</v>
      </c>
      <c r="K50" s="988">
        <v>4447</v>
      </c>
      <c r="L50" s="988">
        <v>4665</v>
      </c>
      <c r="M50" s="992">
        <v>4749</v>
      </c>
    </row>
    <row r="51" spans="2:13" ht="27.75" customHeight="1">
      <c r="B51" s="893"/>
      <c r="C51" s="907"/>
      <c r="D51" s="917"/>
      <c r="E51" s="974" t="s">
        <v>93</v>
      </c>
      <c r="F51" s="974"/>
      <c r="G51" s="974"/>
      <c r="H51" s="980"/>
      <c r="I51" s="984">
        <v>256</v>
      </c>
      <c r="J51" s="988">
        <v>235</v>
      </c>
      <c r="K51" s="988">
        <v>202</v>
      </c>
      <c r="L51" s="988">
        <v>149</v>
      </c>
      <c r="M51" s="992">
        <v>162</v>
      </c>
    </row>
    <row r="52" spans="2:13" ht="27.75" customHeight="1">
      <c r="B52" s="894"/>
      <c r="C52" s="908"/>
      <c r="D52" s="917"/>
      <c r="E52" s="974" t="s">
        <v>47</v>
      </c>
      <c r="F52" s="974"/>
      <c r="G52" s="974"/>
      <c r="H52" s="980"/>
      <c r="I52" s="984">
        <v>16274</v>
      </c>
      <c r="J52" s="988">
        <v>17123</v>
      </c>
      <c r="K52" s="988">
        <v>17505</v>
      </c>
      <c r="L52" s="988">
        <v>18268</v>
      </c>
      <c r="M52" s="992">
        <v>17234</v>
      </c>
    </row>
    <row r="53" spans="2:13" ht="27.75" customHeight="1">
      <c r="B53" s="896" t="s">
        <v>52</v>
      </c>
      <c r="C53" s="910"/>
      <c r="D53" s="919"/>
      <c r="E53" s="976" t="s">
        <v>97</v>
      </c>
      <c r="F53" s="976"/>
      <c r="G53" s="976"/>
      <c r="H53" s="982"/>
      <c r="I53" s="985">
        <v>5977</v>
      </c>
      <c r="J53" s="989">
        <v>5763</v>
      </c>
      <c r="K53" s="989">
        <v>7261</v>
      </c>
      <c r="L53" s="989">
        <v>7845</v>
      </c>
      <c r="M53" s="993">
        <v>8701</v>
      </c>
    </row>
    <row r="54" spans="2:13" ht="27.75" customHeight="1">
      <c r="B54" s="969" t="s">
        <v>70</v>
      </c>
      <c r="C54" s="868"/>
      <c r="D54" s="868"/>
      <c r="E54" s="977"/>
      <c r="F54" s="977"/>
      <c r="G54" s="977"/>
      <c r="H54" s="977"/>
      <c r="I54" s="986"/>
      <c r="J54" s="986"/>
      <c r="K54" s="986"/>
      <c r="L54" s="986"/>
      <c r="M54" s="986"/>
    </row>
    <row r="55" spans="2:13"/>
  </sheetData>
  <sheetProtection algorithmName="SHA-512" hashValue="Vx4Bm8kdY1j1QnDtoYzpQXXK7WcGLS5JH1DzzHZ5Iq5CpwoLcpljRCgdQ886Zh/RVrbc9OK+ncyRetl7dSQL9w==" saltValue="tmWZWIyRzy9MDfREU2Lek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17</v>
      </c>
      <c r="F54" s="1016" t="s">
        <v>534</v>
      </c>
      <c r="G54" s="1016" t="s">
        <v>535</v>
      </c>
      <c r="H54" s="1024" t="s">
        <v>536</v>
      </c>
    </row>
    <row r="55" spans="2:8" ht="52.5" customHeight="1">
      <c r="B55" s="995"/>
      <c r="C55" s="1001" t="s">
        <v>101</v>
      </c>
      <c r="D55" s="1001"/>
      <c r="E55" s="1010"/>
      <c r="F55" s="1017">
        <v>2426</v>
      </c>
      <c r="G55" s="1017">
        <v>2327</v>
      </c>
      <c r="H55" s="1025">
        <v>2469</v>
      </c>
    </row>
    <row r="56" spans="2:8" ht="52.5" customHeight="1">
      <c r="B56" s="996"/>
      <c r="C56" s="1002" t="s">
        <v>104</v>
      </c>
      <c r="D56" s="1002"/>
      <c r="E56" s="1011"/>
      <c r="F56" s="1018">
        <v>803</v>
      </c>
      <c r="G56" s="1018">
        <v>1227</v>
      </c>
      <c r="H56" s="1026">
        <v>1228</v>
      </c>
    </row>
    <row r="57" spans="2:8" ht="53.25" customHeight="1">
      <c r="B57" s="996"/>
      <c r="C57" s="1003" t="s">
        <v>75</v>
      </c>
      <c r="D57" s="1003"/>
      <c r="E57" s="1012"/>
      <c r="F57" s="1019">
        <v>1688</v>
      </c>
      <c r="G57" s="1019">
        <v>1687</v>
      </c>
      <c r="H57" s="1027">
        <v>1619</v>
      </c>
    </row>
    <row r="58" spans="2:8" ht="45.75" customHeight="1">
      <c r="B58" s="997"/>
      <c r="C58" s="1004" t="s">
        <v>552</v>
      </c>
      <c r="D58" s="1007"/>
      <c r="E58" s="1013"/>
      <c r="F58" s="1020">
        <v>636</v>
      </c>
      <c r="G58" s="1020">
        <v>618</v>
      </c>
      <c r="H58" s="1028">
        <v>618</v>
      </c>
    </row>
    <row r="59" spans="2:8" ht="45.75" customHeight="1">
      <c r="B59" s="997"/>
      <c r="C59" s="1004" t="s">
        <v>362</v>
      </c>
      <c r="D59" s="1007"/>
      <c r="E59" s="1013"/>
      <c r="F59" s="1020">
        <v>410</v>
      </c>
      <c r="G59" s="1020">
        <v>450</v>
      </c>
      <c r="H59" s="1028">
        <v>387</v>
      </c>
    </row>
    <row r="60" spans="2:8" ht="45.75" customHeight="1">
      <c r="B60" s="997"/>
      <c r="C60" s="1004" t="s">
        <v>553</v>
      </c>
      <c r="D60" s="1007"/>
      <c r="E60" s="1013"/>
      <c r="F60" s="1020">
        <v>213</v>
      </c>
      <c r="G60" s="1020">
        <v>213</v>
      </c>
      <c r="H60" s="1028">
        <v>213</v>
      </c>
    </row>
    <row r="61" spans="2:8" ht="45.75" customHeight="1">
      <c r="B61" s="997"/>
      <c r="C61" s="1004" t="s">
        <v>554</v>
      </c>
      <c r="D61" s="1007"/>
      <c r="E61" s="1013"/>
      <c r="F61" s="1020">
        <v>50</v>
      </c>
      <c r="G61" s="1020">
        <v>100</v>
      </c>
      <c r="H61" s="1028">
        <v>150</v>
      </c>
    </row>
    <row r="62" spans="2:8" ht="45.75" customHeight="1">
      <c r="B62" s="998"/>
      <c r="C62" s="1005" t="s">
        <v>555</v>
      </c>
      <c r="D62" s="1008"/>
      <c r="E62" s="1014"/>
      <c r="F62" s="1021">
        <v>105</v>
      </c>
      <c r="G62" s="1021">
        <v>105</v>
      </c>
      <c r="H62" s="1029">
        <v>105</v>
      </c>
    </row>
    <row r="63" spans="2:8" ht="52.5" customHeight="1">
      <c r="B63" s="999"/>
      <c r="C63" s="1006" t="s">
        <v>106</v>
      </c>
      <c r="D63" s="1006"/>
      <c r="E63" s="1015"/>
      <c r="F63" s="1022">
        <v>4917</v>
      </c>
      <c r="G63" s="1022">
        <v>5240</v>
      </c>
      <c r="H63" s="1030">
        <v>5316</v>
      </c>
    </row>
    <row r="64" spans="2:8"/>
  </sheetData>
  <sheetProtection algorithmName="SHA-512" hashValue="RqYmhtk3KlVs2ZcZtgtyS77x6yIP61LPsJ1s37oCGuDbkck2IKKSjO29RKZne+G+AE3lAjMmiP8DhH/upox7ug==" saltValue="xXF10u+0X3ahR19k9XNko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557</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370</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165</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532</v>
      </c>
      <c r="BQ50" s="1065"/>
      <c r="BR50" s="1065"/>
      <c r="BS50" s="1065"/>
      <c r="BT50" s="1065"/>
      <c r="BU50" s="1065"/>
      <c r="BV50" s="1065"/>
      <c r="BW50" s="1065"/>
      <c r="BX50" s="1065" t="s">
        <v>533</v>
      </c>
      <c r="BY50" s="1065"/>
      <c r="BZ50" s="1065"/>
      <c r="CA50" s="1065"/>
      <c r="CB50" s="1065"/>
      <c r="CC50" s="1065"/>
      <c r="CD50" s="1065"/>
      <c r="CE50" s="1065"/>
      <c r="CF50" s="1065" t="s">
        <v>534</v>
      </c>
      <c r="CG50" s="1065"/>
      <c r="CH50" s="1065"/>
      <c r="CI50" s="1065"/>
      <c r="CJ50" s="1065"/>
      <c r="CK50" s="1065"/>
      <c r="CL50" s="1065"/>
      <c r="CM50" s="1065"/>
      <c r="CN50" s="1065" t="s">
        <v>535</v>
      </c>
      <c r="CO50" s="1065"/>
      <c r="CP50" s="1065"/>
      <c r="CQ50" s="1065"/>
      <c r="CR50" s="1065"/>
      <c r="CS50" s="1065"/>
      <c r="CT50" s="1065"/>
      <c r="CU50" s="1065"/>
      <c r="CV50" s="1065" t="s">
        <v>536</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558</v>
      </c>
      <c r="AO51" s="1064"/>
      <c r="AP51" s="1064"/>
      <c r="AQ51" s="1064"/>
      <c r="AR51" s="1064"/>
      <c r="AS51" s="1064"/>
      <c r="AT51" s="1064"/>
      <c r="AU51" s="1064"/>
      <c r="AV51" s="1064"/>
      <c r="AW51" s="1064"/>
      <c r="AX51" s="1064"/>
      <c r="AY51" s="1064"/>
      <c r="AZ51" s="1064"/>
      <c r="BA51" s="1064"/>
      <c r="BB51" s="1064" t="s">
        <v>463</v>
      </c>
      <c r="BC51" s="1064"/>
      <c r="BD51" s="1064"/>
      <c r="BE51" s="1064"/>
      <c r="BF51" s="1064"/>
      <c r="BG51" s="1064"/>
      <c r="BH51" s="1064"/>
      <c r="BI51" s="1064"/>
      <c r="BJ51" s="1064"/>
      <c r="BK51" s="1064"/>
      <c r="BL51" s="1064"/>
      <c r="BM51" s="1064"/>
      <c r="BN51" s="1064"/>
      <c r="BO51" s="1064"/>
      <c r="BP51" s="1069">
        <v>60.8</v>
      </c>
      <c r="BQ51" s="1069"/>
      <c r="BR51" s="1069"/>
      <c r="BS51" s="1069"/>
      <c r="BT51" s="1069"/>
      <c r="BU51" s="1069"/>
      <c r="BV51" s="1069"/>
      <c r="BW51" s="1069"/>
      <c r="BX51" s="1069">
        <v>58.1</v>
      </c>
      <c r="BY51" s="1069"/>
      <c r="BZ51" s="1069"/>
      <c r="CA51" s="1069"/>
      <c r="CB51" s="1069"/>
      <c r="CC51" s="1069"/>
      <c r="CD51" s="1069"/>
      <c r="CE51" s="1069"/>
      <c r="CF51" s="1069">
        <v>70</v>
      </c>
      <c r="CG51" s="1069"/>
      <c r="CH51" s="1069"/>
      <c r="CI51" s="1069"/>
      <c r="CJ51" s="1069"/>
      <c r="CK51" s="1069"/>
      <c r="CL51" s="1069"/>
      <c r="CM51" s="1069"/>
      <c r="CN51" s="1069">
        <v>72.3</v>
      </c>
      <c r="CO51" s="1069"/>
      <c r="CP51" s="1069"/>
      <c r="CQ51" s="1069"/>
      <c r="CR51" s="1069"/>
      <c r="CS51" s="1069"/>
      <c r="CT51" s="1069"/>
      <c r="CU51" s="1069"/>
      <c r="CV51" s="1069">
        <v>82.3</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559</v>
      </c>
      <c r="BC53" s="1064"/>
      <c r="BD53" s="1064"/>
      <c r="BE53" s="1064"/>
      <c r="BF53" s="1064"/>
      <c r="BG53" s="1064"/>
      <c r="BH53" s="1064"/>
      <c r="BI53" s="1064"/>
      <c r="BJ53" s="1064"/>
      <c r="BK53" s="1064"/>
      <c r="BL53" s="1064"/>
      <c r="BM53" s="1064"/>
      <c r="BN53" s="1064"/>
      <c r="BO53" s="1064"/>
      <c r="BP53" s="1069">
        <v>55.5</v>
      </c>
      <c r="BQ53" s="1069"/>
      <c r="BR53" s="1069"/>
      <c r="BS53" s="1069"/>
      <c r="BT53" s="1069"/>
      <c r="BU53" s="1069"/>
      <c r="BV53" s="1069"/>
      <c r="BW53" s="1069"/>
      <c r="BX53" s="1069">
        <v>57.5</v>
      </c>
      <c r="BY53" s="1069"/>
      <c r="BZ53" s="1069"/>
      <c r="CA53" s="1069"/>
      <c r="CB53" s="1069"/>
      <c r="CC53" s="1069"/>
      <c r="CD53" s="1069"/>
      <c r="CE53" s="1069"/>
      <c r="CF53" s="1069">
        <v>58.1</v>
      </c>
      <c r="CG53" s="1069"/>
      <c r="CH53" s="1069"/>
      <c r="CI53" s="1069"/>
      <c r="CJ53" s="1069"/>
      <c r="CK53" s="1069"/>
      <c r="CL53" s="1069"/>
      <c r="CM53" s="1069"/>
      <c r="CN53" s="1069">
        <v>57.9</v>
      </c>
      <c r="CO53" s="1069"/>
      <c r="CP53" s="1069"/>
      <c r="CQ53" s="1069"/>
      <c r="CR53" s="1069"/>
      <c r="CS53" s="1069"/>
      <c r="CT53" s="1069"/>
      <c r="CU53" s="1069"/>
      <c r="CV53" s="1069">
        <v>59.1</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519</v>
      </c>
      <c r="AO55" s="1065"/>
      <c r="AP55" s="1065"/>
      <c r="AQ55" s="1065"/>
      <c r="AR55" s="1065"/>
      <c r="AS55" s="1065"/>
      <c r="AT55" s="1065"/>
      <c r="AU55" s="1065"/>
      <c r="AV55" s="1065"/>
      <c r="AW55" s="1065"/>
      <c r="AX55" s="1065"/>
      <c r="AY55" s="1065"/>
      <c r="AZ55" s="1065"/>
      <c r="BA55" s="1065"/>
      <c r="BB55" s="1064" t="s">
        <v>463</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559</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331</v>
      </c>
    </row>
    <row r="64" spans="1:109">
      <c r="B64" s="728"/>
      <c r="G64" s="1040"/>
      <c r="N64" s="1059"/>
      <c r="AM64" s="1040"/>
      <c r="AN64" s="1040" t="s">
        <v>557</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193</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165</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532</v>
      </c>
      <c r="BQ72" s="1065"/>
      <c r="BR72" s="1065"/>
      <c r="BS72" s="1065"/>
      <c r="BT72" s="1065"/>
      <c r="BU72" s="1065"/>
      <c r="BV72" s="1065"/>
      <c r="BW72" s="1065"/>
      <c r="BX72" s="1065" t="s">
        <v>533</v>
      </c>
      <c r="BY72" s="1065"/>
      <c r="BZ72" s="1065"/>
      <c r="CA72" s="1065"/>
      <c r="CB72" s="1065"/>
      <c r="CC72" s="1065"/>
      <c r="CD72" s="1065"/>
      <c r="CE72" s="1065"/>
      <c r="CF72" s="1065" t="s">
        <v>534</v>
      </c>
      <c r="CG72" s="1065"/>
      <c r="CH72" s="1065"/>
      <c r="CI72" s="1065"/>
      <c r="CJ72" s="1065"/>
      <c r="CK72" s="1065"/>
      <c r="CL72" s="1065"/>
      <c r="CM72" s="1065"/>
      <c r="CN72" s="1065" t="s">
        <v>535</v>
      </c>
      <c r="CO72" s="1065"/>
      <c r="CP72" s="1065"/>
      <c r="CQ72" s="1065"/>
      <c r="CR72" s="1065"/>
      <c r="CS72" s="1065"/>
      <c r="CT72" s="1065"/>
      <c r="CU72" s="1065"/>
      <c r="CV72" s="1065" t="s">
        <v>536</v>
      </c>
      <c r="CW72" s="1065"/>
      <c r="CX72" s="1065"/>
      <c r="CY72" s="1065"/>
      <c r="CZ72" s="1065"/>
      <c r="DA72" s="1065"/>
      <c r="DB72" s="1065"/>
      <c r="DC72" s="1065"/>
    </row>
    <row r="73" spans="2:107">
      <c r="B73" s="728"/>
      <c r="G73" s="1042"/>
      <c r="H73" s="1042"/>
      <c r="I73" s="1042"/>
      <c r="J73" s="1042"/>
      <c r="K73" s="1052"/>
      <c r="L73" s="1052"/>
      <c r="M73" s="1052"/>
      <c r="N73" s="1052"/>
      <c r="AM73" s="1044"/>
      <c r="AN73" s="1064" t="s">
        <v>558</v>
      </c>
      <c r="AO73" s="1064"/>
      <c r="AP73" s="1064"/>
      <c r="AQ73" s="1064"/>
      <c r="AR73" s="1064"/>
      <c r="AS73" s="1064"/>
      <c r="AT73" s="1064"/>
      <c r="AU73" s="1064"/>
      <c r="AV73" s="1064"/>
      <c r="AW73" s="1064"/>
      <c r="AX73" s="1064"/>
      <c r="AY73" s="1064"/>
      <c r="AZ73" s="1064"/>
      <c r="BA73" s="1064"/>
      <c r="BB73" s="1064" t="s">
        <v>463</v>
      </c>
      <c r="BC73" s="1064"/>
      <c r="BD73" s="1064"/>
      <c r="BE73" s="1064"/>
      <c r="BF73" s="1064"/>
      <c r="BG73" s="1064"/>
      <c r="BH73" s="1064"/>
      <c r="BI73" s="1064"/>
      <c r="BJ73" s="1064"/>
      <c r="BK73" s="1064"/>
      <c r="BL73" s="1064"/>
      <c r="BM73" s="1064"/>
      <c r="BN73" s="1064"/>
      <c r="BO73" s="1064"/>
      <c r="BP73" s="1069">
        <v>60.8</v>
      </c>
      <c r="BQ73" s="1069"/>
      <c r="BR73" s="1069"/>
      <c r="BS73" s="1069"/>
      <c r="BT73" s="1069"/>
      <c r="BU73" s="1069"/>
      <c r="BV73" s="1069"/>
      <c r="BW73" s="1069"/>
      <c r="BX73" s="1069">
        <v>58.1</v>
      </c>
      <c r="BY73" s="1069"/>
      <c r="BZ73" s="1069"/>
      <c r="CA73" s="1069"/>
      <c r="CB73" s="1069"/>
      <c r="CC73" s="1069"/>
      <c r="CD73" s="1069"/>
      <c r="CE73" s="1069"/>
      <c r="CF73" s="1069">
        <v>70</v>
      </c>
      <c r="CG73" s="1069"/>
      <c r="CH73" s="1069"/>
      <c r="CI73" s="1069"/>
      <c r="CJ73" s="1069"/>
      <c r="CK73" s="1069"/>
      <c r="CL73" s="1069"/>
      <c r="CM73" s="1069"/>
      <c r="CN73" s="1069">
        <v>72.3</v>
      </c>
      <c r="CO73" s="1069"/>
      <c r="CP73" s="1069"/>
      <c r="CQ73" s="1069"/>
      <c r="CR73" s="1069"/>
      <c r="CS73" s="1069"/>
      <c r="CT73" s="1069"/>
      <c r="CU73" s="1069"/>
      <c r="CV73" s="1069">
        <v>82.3</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408</v>
      </c>
      <c r="BC75" s="1064"/>
      <c r="BD75" s="1064"/>
      <c r="BE75" s="1064"/>
      <c r="BF75" s="1064"/>
      <c r="BG75" s="1064"/>
      <c r="BH75" s="1064"/>
      <c r="BI75" s="1064"/>
      <c r="BJ75" s="1064"/>
      <c r="BK75" s="1064"/>
      <c r="BL75" s="1064"/>
      <c r="BM75" s="1064"/>
      <c r="BN75" s="1064"/>
      <c r="BO75" s="1064"/>
      <c r="BP75" s="1069">
        <v>7.2</v>
      </c>
      <c r="BQ75" s="1069"/>
      <c r="BR75" s="1069"/>
      <c r="BS75" s="1069"/>
      <c r="BT75" s="1069"/>
      <c r="BU75" s="1069"/>
      <c r="BV75" s="1069"/>
      <c r="BW75" s="1069"/>
      <c r="BX75" s="1069">
        <v>7.2</v>
      </c>
      <c r="BY75" s="1069"/>
      <c r="BZ75" s="1069"/>
      <c r="CA75" s="1069"/>
      <c r="CB75" s="1069"/>
      <c r="CC75" s="1069"/>
      <c r="CD75" s="1069"/>
      <c r="CE75" s="1069"/>
      <c r="CF75" s="1069">
        <v>7.3</v>
      </c>
      <c r="CG75" s="1069"/>
      <c r="CH75" s="1069"/>
      <c r="CI75" s="1069"/>
      <c r="CJ75" s="1069"/>
      <c r="CK75" s="1069"/>
      <c r="CL75" s="1069"/>
      <c r="CM75" s="1069"/>
      <c r="CN75" s="1069">
        <v>7.8</v>
      </c>
      <c r="CO75" s="1069"/>
      <c r="CP75" s="1069"/>
      <c r="CQ75" s="1069"/>
      <c r="CR75" s="1069"/>
      <c r="CS75" s="1069"/>
      <c r="CT75" s="1069"/>
      <c r="CU75" s="1069"/>
      <c r="CV75" s="1069">
        <v>8.1999999999999993</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519</v>
      </c>
      <c r="AO77" s="1065"/>
      <c r="AP77" s="1065"/>
      <c r="AQ77" s="1065"/>
      <c r="AR77" s="1065"/>
      <c r="AS77" s="1065"/>
      <c r="AT77" s="1065"/>
      <c r="AU77" s="1065"/>
      <c r="AV77" s="1065"/>
      <c r="AW77" s="1065"/>
      <c r="AX77" s="1065"/>
      <c r="AY77" s="1065"/>
      <c r="AZ77" s="1065"/>
      <c r="BA77" s="1065"/>
      <c r="BB77" s="1064" t="s">
        <v>463</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408</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wfSwRfjGcIbegCOOgp6xa1UTEUJFG4E5GtYkBGbiRT16pr7GXZ9cba2nL0nHCJn/BwW5MIRsMGZ/xBl8aLChVQ==" saltValue="/0UEjWsvzrNZBDB7m/TUL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EMqJoDvMrqluY/Ij8B3CZVg4H41fAkkEcgHLCnEe4RYGXKU6kPgG5ciAv+JICeiYtYvDFjXttHw8pPrTa+QBGA==" saltValue="pD5MbP7JoTYzViALbNLcE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v8jvJR902awp4gEmZ7+lDPhLylvCkQBV8h/r6vVroNV7pjqH+5RVc1lcRgHHgpEb/WJEciuRGHbv7uFOHSsjsg==" saltValue="fIRwXcC0i36jTs1MKh7b1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61</v>
      </c>
      <c r="E2" s="794"/>
      <c r="F2" s="1091" t="s">
        <v>531</v>
      </c>
      <c r="G2" s="818"/>
      <c r="H2" s="828"/>
    </row>
    <row r="3" spans="1:8">
      <c r="A3" s="782" t="s">
        <v>508</v>
      </c>
      <c r="B3" s="767"/>
      <c r="C3" s="1084"/>
      <c r="D3" s="1087">
        <v>59380</v>
      </c>
      <c r="E3" s="1089"/>
      <c r="F3" s="1092">
        <v>85173</v>
      </c>
      <c r="G3" s="1094"/>
      <c r="H3" s="1097"/>
    </row>
    <row r="4" spans="1:8">
      <c r="A4" s="754"/>
      <c r="B4" s="766"/>
      <c r="C4" s="1085"/>
      <c r="D4" s="1088">
        <v>26451</v>
      </c>
      <c r="E4" s="1090"/>
      <c r="F4" s="1093">
        <v>43913</v>
      </c>
      <c r="G4" s="1095"/>
      <c r="H4" s="1098"/>
    </row>
    <row r="5" spans="1:8">
      <c r="A5" s="782" t="s">
        <v>528</v>
      </c>
      <c r="B5" s="767"/>
      <c r="C5" s="1084"/>
      <c r="D5" s="1087">
        <v>71210</v>
      </c>
      <c r="E5" s="1089"/>
      <c r="F5" s="1092">
        <v>94081</v>
      </c>
      <c r="G5" s="1094"/>
      <c r="H5" s="1097"/>
    </row>
    <row r="6" spans="1:8">
      <c r="A6" s="754"/>
      <c r="B6" s="766"/>
      <c r="C6" s="1085"/>
      <c r="D6" s="1088">
        <v>30635</v>
      </c>
      <c r="E6" s="1090"/>
      <c r="F6" s="1093">
        <v>48949</v>
      </c>
      <c r="G6" s="1095"/>
      <c r="H6" s="1098"/>
    </row>
    <row r="7" spans="1:8">
      <c r="A7" s="782" t="s">
        <v>482</v>
      </c>
      <c r="B7" s="767"/>
      <c r="C7" s="1084"/>
      <c r="D7" s="1087">
        <v>125166</v>
      </c>
      <c r="E7" s="1089"/>
      <c r="F7" s="1092">
        <v>92632</v>
      </c>
      <c r="G7" s="1094"/>
      <c r="H7" s="1097"/>
    </row>
    <row r="8" spans="1:8">
      <c r="A8" s="754"/>
      <c r="B8" s="766"/>
      <c r="C8" s="1085"/>
      <c r="D8" s="1088">
        <v>58242</v>
      </c>
      <c r="E8" s="1090"/>
      <c r="F8" s="1093">
        <v>47978</v>
      </c>
      <c r="G8" s="1095"/>
      <c r="H8" s="1098"/>
    </row>
    <row r="9" spans="1:8">
      <c r="A9" s="782" t="s">
        <v>529</v>
      </c>
      <c r="B9" s="767"/>
      <c r="C9" s="1084"/>
      <c r="D9" s="1087">
        <v>118890</v>
      </c>
      <c r="E9" s="1089"/>
      <c r="F9" s="1092">
        <v>96469</v>
      </c>
      <c r="G9" s="1094"/>
      <c r="H9" s="1097"/>
    </row>
    <row r="10" spans="1:8">
      <c r="A10" s="754"/>
      <c r="B10" s="766"/>
      <c r="C10" s="1085"/>
      <c r="D10" s="1088">
        <v>50328</v>
      </c>
      <c r="E10" s="1090"/>
      <c r="F10" s="1093">
        <v>49775</v>
      </c>
      <c r="G10" s="1095"/>
      <c r="H10" s="1098"/>
    </row>
    <row r="11" spans="1:8">
      <c r="A11" s="782" t="s">
        <v>136</v>
      </c>
      <c r="B11" s="767"/>
      <c r="C11" s="1084"/>
      <c r="D11" s="1087">
        <v>75179</v>
      </c>
      <c r="E11" s="1089"/>
      <c r="F11" s="1092">
        <v>85743</v>
      </c>
      <c r="G11" s="1094"/>
      <c r="H11" s="1097"/>
    </row>
    <row r="12" spans="1:8">
      <c r="A12" s="754"/>
      <c r="B12" s="766"/>
      <c r="C12" s="1086"/>
      <c r="D12" s="1088">
        <v>39544</v>
      </c>
      <c r="E12" s="1090"/>
      <c r="F12" s="1093">
        <v>45231</v>
      </c>
      <c r="G12" s="1095"/>
      <c r="H12" s="1098"/>
    </row>
    <row r="13" spans="1:8">
      <c r="A13" s="782"/>
      <c r="B13" s="767"/>
      <c r="C13" s="1084"/>
      <c r="D13" s="1087">
        <v>89965</v>
      </c>
      <c r="E13" s="1089"/>
      <c r="F13" s="1092">
        <v>90820</v>
      </c>
      <c r="G13" s="1096"/>
      <c r="H13" s="1097"/>
    </row>
    <row r="14" spans="1:8">
      <c r="A14" s="754"/>
      <c r="B14" s="766"/>
      <c r="C14" s="1085"/>
      <c r="D14" s="1088">
        <v>41040</v>
      </c>
      <c r="E14" s="1090"/>
      <c r="F14" s="1093">
        <v>47169</v>
      </c>
      <c r="G14" s="1095"/>
      <c r="H14" s="1098"/>
    </row>
    <row r="17" spans="1:11">
      <c r="A17" s="1076" t="s">
        <v>27</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86</v>
      </c>
      <c r="B19" s="1077">
        <f>ROUND(VALUE(SUBSTITUTE(実質収支比率等に係る経年分析!F$48,"▲","-")),2)</f>
        <v>6.95</v>
      </c>
      <c r="C19" s="1077">
        <f>ROUND(VALUE(SUBSTITUTE(実質収支比率等に係る経年分析!G$48,"▲","-")),2)</f>
        <v>3.19</v>
      </c>
      <c r="D19" s="1077">
        <f>ROUND(VALUE(SUBSTITUTE(実質収支比率等に係る経年分析!H$48,"▲","-")),2)</f>
        <v>4.55</v>
      </c>
      <c r="E19" s="1077">
        <f>ROUND(VALUE(SUBSTITUTE(実質収支比率等に係る経年分析!I$48,"▲","-")),2)</f>
        <v>8.27</v>
      </c>
      <c r="F19" s="1077">
        <f>ROUND(VALUE(SUBSTITUTE(実質収支比率等に係る経年分析!J$48,"▲","-")),2)</f>
        <v>5.53</v>
      </c>
    </row>
    <row r="20" spans="1:11">
      <c r="A20" s="1077" t="s">
        <v>41</v>
      </c>
      <c r="B20" s="1077">
        <f>ROUND(VALUE(SUBSTITUTE(実質収支比率等に係る経年分析!F$47,"▲","-")),2)</f>
        <v>21.4</v>
      </c>
      <c r="C20" s="1077">
        <f>ROUND(VALUE(SUBSTITUTE(実質収支比率等に係る経年分析!G$47,"▲","-")),2)</f>
        <v>21.81</v>
      </c>
      <c r="D20" s="1077">
        <f>ROUND(VALUE(SUBSTITUTE(実質収支比率等に係る経年分析!H$47,"▲","-")),2)</f>
        <v>20.53</v>
      </c>
      <c r="E20" s="1077">
        <f>ROUND(VALUE(SUBSTITUTE(実質収支比率等に係る経年分析!I$47,"▲","-")),2)</f>
        <v>18.899999999999999</v>
      </c>
      <c r="F20" s="1077">
        <f>ROUND(VALUE(SUBSTITUTE(実質収支比率等に係る経年分析!J$47,"▲","-")),2)</f>
        <v>20.5</v>
      </c>
    </row>
    <row r="21" spans="1:11">
      <c r="A21" s="1077" t="s">
        <v>109</v>
      </c>
      <c r="B21" s="1077">
        <f>IF(ISNUMBER(VALUE(SUBSTITUTE(実質収支比率等に係る経年分析!F$49,"▲","-"))),ROUND(VALUE(SUBSTITUTE(実質収支比率等に係る経年分析!F$49,"▲","-")),2),NA())</f>
        <v>-0.46</v>
      </c>
      <c r="C21" s="1077">
        <f>IF(ISNUMBER(VALUE(SUBSTITUTE(実質収支比率等に係る経年分析!G$49,"▲","-"))),ROUND(VALUE(SUBSTITUTE(実質収支比率等に係る経年分析!G$49,"▲","-")),2),NA())</f>
        <v>-6.27</v>
      </c>
      <c r="D21" s="1077">
        <f>IF(ISNUMBER(VALUE(SUBSTITUTE(実質収支比率等に係る経年分析!H$49,"▲","-"))),ROUND(VALUE(SUBSTITUTE(実質収支比率等に係る経年分析!H$49,"▲","-")),2),NA())</f>
        <v>-0.18</v>
      </c>
      <c r="E21" s="1077">
        <f>IF(ISNUMBER(VALUE(SUBSTITUTE(実質収支比率等に係る経年分析!I$49,"▲","-"))),ROUND(VALUE(SUBSTITUTE(実質収支比率等に係る経年分析!I$49,"▲","-")),2),NA())</f>
        <v>1.47</v>
      </c>
      <c r="F21" s="1077">
        <f>IF(ISNUMBER(VALUE(SUBSTITUTE(実質収支比率等に係る経年分析!J$49,"▲","-"))),ROUND(VALUE(SUBSTITUTE(実質収支比率等に係る経年分析!J$49,"▲","-")),2),NA())</f>
        <v>-5.82</v>
      </c>
    </row>
    <row r="24" spans="1:11">
      <c r="A24" s="1076" t="s">
        <v>98</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111</v>
      </c>
      <c r="C26" s="1078" t="s">
        <v>73</v>
      </c>
      <c r="D26" s="1078" t="s">
        <v>111</v>
      </c>
      <c r="E26" s="1078" t="s">
        <v>73</v>
      </c>
      <c r="F26" s="1078" t="s">
        <v>111</v>
      </c>
      <c r="G26" s="1078" t="s">
        <v>73</v>
      </c>
      <c r="H26" s="1078" t="s">
        <v>111</v>
      </c>
      <c r="I26" s="1078" t="s">
        <v>73</v>
      </c>
      <c r="J26" s="1078" t="s">
        <v>111</v>
      </c>
      <c r="K26" s="1078" t="s">
        <v>73</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1.18</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国民健康保険特別会計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1.07</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住宅新築資金等貸付事業特別会計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0.17</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0.18</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0.14000000000000001</v>
      </c>
    </row>
    <row r="31" spans="1:11">
      <c r="A31" s="1078" t="str">
        <f>IF('連結実質赤字比率に係る赤字・黒字の構成分析'!C$39="",NA(),'連結実質赤字比率に係る赤字・黒字の構成分析'!C$39)</f>
        <v>土地取得事業特別会計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0.31</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0.31</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0.28999999999999998</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0.28000000000000003</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0.28999999999999998</v>
      </c>
    </row>
    <row r="32" spans="1:11">
      <c r="A32" s="1078" t="str">
        <f>IF('連結実質赤字比率に係る赤字・黒字の構成分析'!C$38="",NA(),'連結実質赤字比率に係る赤字・黒字の構成分析'!C$38)</f>
        <v>後期高齢者医療保険特別会計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0.36</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0.36</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0.31</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0.3</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0.32</v>
      </c>
    </row>
    <row r="33" spans="1:16">
      <c r="A33" s="1078" t="str">
        <f>IF('連結実質赤字比率に係る赤字・黒字の構成分析'!C$37="",NA(),'連結実質赤字比率に係る赤字・黒字の構成分析'!C$37)</f>
        <v>介護保険特別会計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1.26</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1.85</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1.51</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1.43</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1.49</v>
      </c>
    </row>
    <row r="34" spans="1:16">
      <c r="A34" s="1078" t="str">
        <f>IF('連結実質赤字比率に係る赤字・黒字の構成分析'!C$36="",NA(),'連結実質赤字比率に係る赤字・黒字の構成分析'!C$36)</f>
        <v>下水道事業会計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1.76</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1.43</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2.1800000000000002</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2.35</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3.15</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4.5199999999999996</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4.6100000000000003</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4.96</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4.4000000000000004</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4.21</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6.46</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2.66</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4.05</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7.8</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5.09</v>
      </c>
    </row>
    <row r="39" spans="1:16">
      <c r="A39" s="1076" t="s">
        <v>15</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112</v>
      </c>
      <c r="C41" s="1079"/>
      <c r="D41" s="1079" t="s">
        <v>114</v>
      </c>
      <c r="E41" s="1079" t="s">
        <v>112</v>
      </c>
      <c r="F41" s="1079"/>
      <c r="G41" s="1079" t="s">
        <v>114</v>
      </c>
      <c r="H41" s="1079" t="s">
        <v>112</v>
      </c>
      <c r="I41" s="1079"/>
      <c r="J41" s="1079" t="s">
        <v>114</v>
      </c>
      <c r="K41" s="1079" t="s">
        <v>112</v>
      </c>
      <c r="L41" s="1079"/>
      <c r="M41" s="1079" t="s">
        <v>114</v>
      </c>
      <c r="N41" s="1079" t="s">
        <v>112</v>
      </c>
      <c r="O41" s="1079"/>
      <c r="P41" s="1079" t="s">
        <v>114</v>
      </c>
    </row>
    <row r="42" spans="1:16">
      <c r="A42" s="1079" t="s">
        <v>115</v>
      </c>
      <c r="B42" s="1079"/>
      <c r="C42" s="1079"/>
      <c r="D42" s="1079">
        <f>'実質公債費比率（分子）の構造'!K$52</f>
        <v>1458</v>
      </c>
      <c r="E42" s="1079"/>
      <c r="F42" s="1079"/>
      <c r="G42" s="1079">
        <f>'実質公債費比率（分子）の構造'!L$52</f>
        <v>1507</v>
      </c>
      <c r="H42" s="1079"/>
      <c r="I42" s="1079"/>
      <c r="J42" s="1079">
        <f>'実質公債費比率（分子）の構造'!M$52</f>
        <v>1545</v>
      </c>
      <c r="K42" s="1079"/>
      <c r="L42" s="1079"/>
      <c r="M42" s="1079">
        <f>'実質公債費比率（分子）の構造'!N$52</f>
        <v>1558</v>
      </c>
      <c r="N42" s="1079"/>
      <c r="O42" s="1079"/>
      <c r="P42" s="1079">
        <f>'実質公債費比率（分子）の構造'!O$52</f>
        <v>1543</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43</v>
      </c>
      <c r="B44" s="1079">
        <f>'実質公債費比率（分子）の構造'!K$50</f>
        <v>15</v>
      </c>
      <c r="C44" s="1079"/>
      <c r="D44" s="1079"/>
      <c r="E44" s="1079">
        <f>'実質公債費比率（分子）の構造'!L$50</f>
        <v>15</v>
      </c>
      <c r="F44" s="1079"/>
      <c r="G44" s="1079"/>
      <c r="H44" s="1079">
        <f>'実質公債費比率（分子）の構造'!M$50</f>
        <v>4</v>
      </c>
      <c r="I44" s="1079"/>
      <c r="J44" s="1079"/>
      <c r="K44" s="1079">
        <f>'実質公債費比率（分子）の構造'!N$50</f>
        <v>4</v>
      </c>
      <c r="L44" s="1079"/>
      <c r="M44" s="1079"/>
      <c r="N44" s="1079">
        <f>'実質公債費比率（分子）の構造'!O$50</f>
        <v>4</v>
      </c>
      <c r="O44" s="1079"/>
      <c r="P44" s="1079"/>
    </row>
    <row r="45" spans="1:16">
      <c r="A45" s="1079" t="s">
        <v>0</v>
      </c>
      <c r="B45" s="1079">
        <f>'実質公債費比率（分子）の構造'!K$49</f>
        <v>5</v>
      </c>
      <c r="C45" s="1079"/>
      <c r="D45" s="1079"/>
      <c r="E45" s="1079">
        <f>'実質公債費比率（分子）の構造'!L$49</f>
        <v>79</v>
      </c>
      <c r="F45" s="1079"/>
      <c r="G45" s="1079"/>
      <c r="H45" s="1079">
        <f>'実質公債費比率（分子）の構造'!M$49</f>
        <v>153</v>
      </c>
      <c r="I45" s="1079"/>
      <c r="J45" s="1079"/>
      <c r="K45" s="1079">
        <f>'実質公債費比率（分子）の構造'!N$49</f>
        <v>156</v>
      </c>
      <c r="L45" s="1079"/>
      <c r="M45" s="1079"/>
      <c r="N45" s="1079">
        <f>'実質公債費比率（分子）の構造'!O$49</f>
        <v>141</v>
      </c>
      <c r="O45" s="1079"/>
      <c r="P45" s="1079"/>
    </row>
    <row r="46" spans="1:16">
      <c r="A46" s="1079" t="s">
        <v>38</v>
      </c>
      <c r="B46" s="1079">
        <f>'実質公債費比率（分子）の構造'!K$48</f>
        <v>324</v>
      </c>
      <c r="C46" s="1079"/>
      <c r="D46" s="1079"/>
      <c r="E46" s="1079">
        <f>'実質公債費比率（分子）の構造'!L$48</f>
        <v>287</v>
      </c>
      <c r="F46" s="1079"/>
      <c r="G46" s="1079"/>
      <c r="H46" s="1079">
        <f>'実質公債費比率（分子）の構造'!M$48</f>
        <v>296</v>
      </c>
      <c r="I46" s="1079"/>
      <c r="J46" s="1079"/>
      <c r="K46" s="1079">
        <f>'実質公債費比率（分子）の構造'!N$48</f>
        <v>294</v>
      </c>
      <c r="L46" s="1079"/>
      <c r="M46" s="1079"/>
      <c r="N46" s="1079">
        <f>'実質公債費比率（分子）の構造'!O$48</f>
        <v>289</v>
      </c>
      <c r="O46" s="1079"/>
      <c r="P46" s="1079"/>
    </row>
    <row r="47" spans="1:16">
      <c r="A47" s="1079" t="s">
        <v>35</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33</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26</v>
      </c>
      <c r="B49" s="1079">
        <f>'実質公債費比率（分子）の構造'!K$45</f>
        <v>1772</v>
      </c>
      <c r="C49" s="1079"/>
      <c r="D49" s="1079"/>
      <c r="E49" s="1079">
        <f>'実質公債費比率（分子）の構造'!L$45</f>
        <v>1866</v>
      </c>
      <c r="F49" s="1079"/>
      <c r="G49" s="1079"/>
      <c r="H49" s="1079">
        <f>'実質公債費比率（分子）の構造'!M$45</f>
        <v>1911</v>
      </c>
      <c r="I49" s="1079"/>
      <c r="J49" s="1079"/>
      <c r="K49" s="1079">
        <f>'実質公債費比率（分子）の構造'!N$45</f>
        <v>1984</v>
      </c>
      <c r="L49" s="1079"/>
      <c r="M49" s="1079"/>
      <c r="N49" s="1079">
        <f>'実質公債費比率（分子）の構造'!O$45</f>
        <v>2031</v>
      </c>
      <c r="O49" s="1079"/>
      <c r="P49" s="1079"/>
    </row>
    <row r="50" spans="1:16">
      <c r="A50" s="1079" t="s">
        <v>55</v>
      </c>
      <c r="B50" s="1079" t="e">
        <f>NA()</f>
        <v>#N/A</v>
      </c>
      <c r="C50" s="1079">
        <f>IF(ISNUMBER('実質公債費比率（分子）の構造'!K$53),'実質公債費比率（分子）の構造'!K$53,NA())</f>
        <v>658</v>
      </c>
      <c r="D50" s="1079" t="e">
        <f>NA()</f>
        <v>#N/A</v>
      </c>
      <c r="E50" s="1079" t="e">
        <f>NA()</f>
        <v>#N/A</v>
      </c>
      <c r="F50" s="1079">
        <f>IF(ISNUMBER('実質公債費比率（分子）の構造'!L$53),'実質公債費比率（分子）の構造'!L$53,NA())</f>
        <v>740</v>
      </c>
      <c r="G50" s="1079" t="e">
        <f>NA()</f>
        <v>#N/A</v>
      </c>
      <c r="H50" s="1079" t="e">
        <f>NA()</f>
        <v>#N/A</v>
      </c>
      <c r="I50" s="1079">
        <f>IF(ISNUMBER('実質公債費比率（分子）の構造'!M$53),'実質公債費比率（分子）の構造'!M$53,NA())</f>
        <v>819</v>
      </c>
      <c r="J50" s="1079" t="e">
        <f>NA()</f>
        <v>#N/A</v>
      </c>
      <c r="K50" s="1079" t="e">
        <f>NA()</f>
        <v>#N/A</v>
      </c>
      <c r="L50" s="1079">
        <f>IF(ISNUMBER('実質公債費比率（分子）の構造'!N$53),'実質公債費比率（分子）の構造'!N$53,NA())</f>
        <v>880</v>
      </c>
      <c r="M50" s="1079" t="e">
        <f>NA()</f>
        <v>#N/A</v>
      </c>
      <c r="N50" s="1079" t="e">
        <f>NA()</f>
        <v>#N/A</v>
      </c>
      <c r="O50" s="1079">
        <f>IF(ISNUMBER('実質公債費比率（分子）の構造'!O$53),'実質公債費比率（分子）の構造'!O$53,NA())</f>
        <v>922</v>
      </c>
      <c r="P50" s="1079" t="e">
        <f>NA()</f>
        <v>#N/A</v>
      </c>
    </row>
    <row r="53" spans="1:16">
      <c r="A53" s="1076" t="s">
        <v>119</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122</v>
      </c>
      <c r="C55" s="1078"/>
      <c r="D55" s="1078" t="s">
        <v>125</v>
      </c>
      <c r="E55" s="1078" t="s">
        <v>122</v>
      </c>
      <c r="F55" s="1078"/>
      <c r="G55" s="1078" t="s">
        <v>125</v>
      </c>
      <c r="H55" s="1078" t="s">
        <v>122</v>
      </c>
      <c r="I55" s="1078"/>
      <c r="J55" s="1078" t="s">
        <v>125</v>
      </c>
      <c r="K55" s="1078" t="s">
        <v>122</v>
      </c>
      <c r="L55" s="1078"/>
      <c r="M55" s="1078" t="s">
        <v>125</v>
      </c>
      <c r="N55" s="1078" t="s">
        <v>122</v>
      </c>
      <c r="O55" s="1078"/>
      <c r="P55" s="1078" t="s">
        <v>125</v>
      </c>
    </row>
    <row r="56" spans="1:16">
      <c r="A56" s="1078" t="s">
        <v>47</v>
      </c>
      <c r="B56" s="1078"/>
      <c r="C56" s="1078"/>
      <c r="D56" s="1078">
        <f>'将来負担比率（分子）の構造'!I$52</f>
        <v>16274</v>
      </c>
      <c r="E56" s="1078"/>
      <c r="F56" s="1078"/>
      <c r="G56" s="1078">
        <f>'将来負担比率（分子）の構造'!J$52</f>
        <v>17123</v>
      </c>
      <c r="H56" s="1078"/>
      <c r="I56" s="1078"/>
      <c r="J56" s="1078">
        <f>'将来負担比率（分子）の構造'!K$52</f>
        <v>17505</v>
      </c>
      <c r="K56" s="1078"/>
      <c r="L56" s="1078"/>
      <c r="M56" s="1078">
        <f>'将来負担比率（分子）の構造'!L$52</f>
        <v>18268</v>
      </c>
      <c r="N56" s="1078"/>
      <c r="O56" s="1078"/>
      <c r="P56" s="1078">
        <f>'将来負担比率（分子）の構造'!M$52</f>
        <v>17234</v>
      </c>
    </row>
    <row r="57" spans="1:16">
      <c r="A57" s="1078" t="s">
        <v>93</v>
      </c>
      <c r="B57" s="1078"/>
      <c r="C57" s="1078"/>
      <c r="D57" s="1078">
        <f>'将来負担比率（分子）の構造'!I$51</f>
        <v>256</v>
      </c>
      <c r="E57" s="1078"/>
      <c r="F57" s="1078"/>
      <c r="G57" s="1078">
        <f>'将来負担比率（分子）の構造'!J$51</f>
        <v>235</v>
      </c>
      <c r="H57" s="1078"/>
      <c r="I57" s="1078"/>
      <c r="J57" s="1078">
        <f>'将来負担比率（分子）の構造'!K$51</f>
        <v>202</v>
      </c>
      <c r="K57" s="1078"/>
      <c r="L57" s="1078"/>
      <c r="M57" s="1078">
        <f>'将来負担比率（分子）の構造'!L$51</f>
        <v>149</v>
      </c>
      <c r="N57" s="1078"/>
      <c r="O57" s="1078"/>
      <c r="P57" s="1078">
        <f>'将来負担比率（分子）の構造'!M$51</f>
        <v>162</v>
      </c>
    </row>
    <row r="58" spans="1:16">
      <c r="A58" s="1078" t="s">
        <v>91</v>
      </c>
      <c r="B58" s="1078"/>
      <c r="C58" s="1078"/>
      <c r="D58" s="1078">
        <f>'将来負担比率（分子）の構造'!I$50</f>
        <v>4944</v>
      </c>
      <c r="E58" s="1078"/>
      <c r="F58" s="1078"/>
      <c r="G58" s="1078">
        <f>'将来負担比率（分子）の構造'!J$50</f>
        <v>4518</v>
      </c>
      <c r="H58" s="1078"/>
      <c r="I58" s="1078"/>
      <c r="J58" s="1078">
        <f>'将来負担比率（分子）の構造'!K$50</f>
        <v>4447</v>
      </c>
      <c r="K58" s="1078"/>
      <c r="L58" s="1078"/>
      <c r="M58" s="1078">
        <f>'将来負担比率（分子）の構造'!L$50</f>
        <v>4665</v>
      </c>
      <c r="N58" s="1078"/>
      <c r="O58" s="1078"/>
      <c r="P58" s="1078">
        <f>'将来負担比率（分子）の構造'!M$50</f>
        <v>4749</v>
      </c>
    </row>
    <row r="59" spans="1:16">
      <c r="A59" s="1078" t="s">
        <v>88</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81</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82</v>
      </c>
      <c r="B62" s="1078">
        <f>'将来負担比率（分子）の構造'!I$45</f>
        <v>2675</v>
      </c>
      <c r="C62" s="1078"/>
      <c r="D62" s="1078"/>
      <c r="E62" s="1078">
        <f>'将来負担比率（分子）の構造'!J$45</f>
        <v>2664</v>
      </c>
      <c r="F62" s="1078"/>
      <c r="G62" s="1078"/>
      <c r="H62" s="1078">
        <f>'将来負担比率（分子）の構造'!K$45</f>
        <v>2651</v>
      </c>
      <c r="I62" s="1078"/>
      <c r="J62" s="1078"/>
      <c r="K62" s="1078">
        <f>'将来負担比率（分子）の構造'!L$45</f>
        <v>2601</v>
      </c>
      <c r="L62" s="1078"/>
      <c r="M62" s="1078"/>
      <c r="N62" s="1078">
        <f>'将来負担比率（分子）の構造'!M$45</f>
        <v>2594</v>
      </c>
      <c r="O62" s="1078"/>
      <c r="P62" s="1078"/>
    </row>
    <row r="63" spans="1:16">
      <c r="A63" s="1078" t="s">
        <v>20</v>
      </c>
      <c r="B63" s="1078">
        <f>'将来負担比率（分子）の構造'!I$44</f>
        <v>2228</v>
      </c>
      <c r="C63" s="1078"/>
      <c r="D63" s="1078"/>
      <c r="E63" s="1078">
        <f>'将来負担比率（分子）の構造'!J$44</f>
        <v>2144</v>
      </c>
      <c r="F63" s="1078"/>
      <c r="G63" s="1078"/>
      <c r="H63" s="1078">
        <f>'将来負担比率（分子）の構造'!K$44</f>
        <v>1961</v>
      </c>
      <c r="I63" s="1078"/>
      <c r="J63" s="1078"/>
      <c r="K63" s="1078">
        <f>'将来負担比率（分子）の構造'!L$44</f>
        <v>1773</v>
      </c>
      <c r="L63" s="1078"/>
      <c r="M63" s="1078"/>
      <c r="N63" s="1078">
        <f>'将来負担比率（分子）の構造'!M$44</f>
        <v>1586</v>
      </c>
      <c r="O63" s="1078"/>
      <c r="P63" s="1078"/>
    </row>
    <row r="64" spans="1:16">
      <c r="A64" s="1078" t="s">
        <v>79</v>
      </c>
      <c r="B64" s="1078">
        <f>'将来負担比率（分子）の構造'!I$43</f>
        <v>3152</v>
      </c>
      <c r="C64" s="1078"/>
      <c r="D64" s="1078"/>
      <c r="E64" s="1078">
        <f>'将来負担比率（分子）の構造'!J$43</f>
        <v>2939</v>
      </c>
      <c r="F64" s="1078"/>
      <c r="G64" s="1078"/>
      <c r="H64" s="1078">
        <f>'将来負担比率（分子）の構造'!K$43</f>
        <v>2918</v>
      </c>
      <c r="I64" s="1078"/>
      <c r="J64" s="1078"/>
      <c r="K64" s="1078">
        <f>'将来負担比率（分子）の構造'!L$43</f>
        <v>2771</v>
      </c>
      <c r="L64" s="1078"/>
      <c r="M64" s="1078"/>
      <c r="N64" s="1078">
        <f>'将来負担比率（分子）の構造'!M$43</f>
        <v>2815</v>
      </c>
      <c r="O64" s="1078"/>
      <c r="P64" s="1078"/>
    </row>
    <row r="65" spans="1:16">
      <c r="A65" s="1078" t="s">
        <v>77</v>
      </c>
      <c r="B65" s="1078">
        <f>'将来負担比率（分子）の構造'!I$42</f>
        <v>68</v>
      </c>
      <c r="C65" s="1078"/>
      <c r="D65" s="1078"/>
      <c r="E65" s="1078">
        <f>'将来負担比率（分子）の構造'!J$42</f>
        <v>53</v>
      </c>
      <c r="F65" s="1078"/>
      <c r="G65" s="1078"/>
      <c r="H65" s="1078">
        <f>'将来負担比率（分子）の構造'!K$42</f>
        <v>49</v>
      </c>
      <c r="I65" s="1078"/>
      <c r="J65" s="1078"/>
      <c r="K65" s="1078">
        <f>'将来負担比率（分子）の構造'!L$42</f>
        <v>45</v>
      </c>
      <c r="L65" s="1078"/>
      <c r="M65" s="1078"/>
      <c r="N65" s="1078">
        <f>'将来負担比率（分子）の構造'!M$42</f>
        <v>40</v>
      </c>
      <c r="O65" s="1078"/>
      <c r="P65" s="1078"/>
    </row>
    <row r="66" spans="1:16">
      <c r="A66" s="1078" t="s">
        <v>71</v>
      </c>
      <c r="B66" s="1078">
        <f>'将来負担比率（分子）の構造'!I$41</f>
        <v>19328</v>
      </c>
      <c r="C66" s="1078"/>
      <c r="D66" s="1078"/>
      <c r="E66" s="1078">
        <f>'将来負担比率（分子）の構造'!J$41</f>
        <v>19838</v>
      </c>
      <c r="F66" s="1078"/>
      <c r="G66" s="1078"/>
      <c r="H66" s="1078">
        <f>'将来負担比率（分子）の構造'!K$41</f>
        <v>21837</v>
      </c>
      <c r="I66" s="1078"/>
      <c r="J66" s="1078"/>
      <c r="K66" s="1078">
        <f>'将来負担比率（分子）の構造'!L$41</f>
        <v>23736</v>
      </c>
      <c r="L66" s="1078"/>
      <c r="M66" s="1078"/>
      <c r="N66" s="1078">
        <f>'将来負担比率（分子）の構造'!M$41</f>
        <v>23812</v>
      </c>
      <c r="O66" s="1078"/>
      <c r="P66" s="1078"/>
    </row>
    <row r="67" spans="1:16">
      <c r="A67" s="1078" t="s">
        <v>97</v>
      </c>
      <c r="B67" s="1078" t="e">
        <f>NA()</f>
        <v>#N/A</v>
      </c>
      <c r="C67" s="1078">
        <f>IF(ISNUMBER('将来負担比率（分子）の構造'!I$53),IF('将来負担比率（分子）の構造'!I$53&lt;0,0,'将来負担比率（分子）の構造'!I$53),NA())</f>
        <v>5977</v>
      </c>
      <c r="D67" s="1078" t="e">
        <f>NA()</f>
        <v>#N/A</v>
      </c>
      <c r="E67" s="1078" t="e">
        <f>NA()</f>
        <v>#N/A</v>
      </c>
      <c r="F67" s="1078">
        <f>IF(ISNUMBER('将来負担比率（分子）の構造'!J$53),IF('将来負担比率（分子）の構造'!J$53&lt;0,0,'将来負担比率（分子）の構造'!J$53),NA())</f>
        <v>5763</v>
      </c>
      <c r="G67" s="1078" t="e">
        <f>NA()</f>
        <v>#N/A</v>
      </c>
      <c r="H67" s="1078" t="e">
        <f>NA()</f>
        <v>#N/A</v>
      </c>
      <c r="I67" s="1078">
        <f>IF(ISNUMBER('将来負担比率（分子）の構造'!K$53),IF('将来負担比率（分子）の構造'!K$53&lt;0,0,'将来負担比率（分子）の構造'!K$53),NA())</f>
        <v>7261</v>
      </c>
      <c r="J67" s="1078" t="e">
        <f>NA()</f>
        <v>#N/A</v>
      </c>
      <c r="K67" s="1078" t="e">
        <f>NA()</f>
        <v>#N/A</v>
      </c>
      <c r="L67" s="1078">
        <f>IF(ISNUMBER('将来負担比率（分子）の構造'!L$53),IF('将来負担比率（分子）の構造'!L$53&lt;0,0,'将来負担比率（分子）の構造'!L$53),NA())</f>
        <v>7845</v>
      </c>
      <c r="M67" s="1078" t="e">
        <f>NA()</f>
        <v>#N/A</v>
      </c>
      <c r="N67" s="1078" t="e">
        <f>NA()</f>
        <v>#N/A</v>
      </c>
      <c r="O67" s="1078">
        <f>IF(ISNUMBER('将来負担比率（分子）の構造'!M$53),IF('将来負担比率（分子）の構造'!M$53&lt;0,0,'将来負担比率（分子）の構造'!M$53),NA())</f>
        <v>8701</v>
      </c>
      <c r="P67" s="1078" t="e">
        <f>NA()</f>
        <v>#N/A</v>
      </c>
    </row>
    <row r="70" spans="1:16">
      <c r="A70" s="1081" t="s">
        <v>126</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128</v>
      </c>
      <c r="B72" s="1082">
        <f>基金残高に係る経年分析!F55</f>
        <v>2426</v>
      </c>
      <c r="C72" s="1082">
        <f>基金残高に係る経年分析!G55</f>
        <v>2327</v>
      </c>
      <c r="D72" s="1082">
        <f>基金残高に係る経年分析!H55</f>
        <v>2469</v>
      </c>
    </row>
    <row r="73" spans="1:16">
      <c r="A73" s="1080" t="s">
        <v>130</v>
      </c>
      <c r="B73" s="1082">
        <f>基金残高に係る経年分析!F56</f>
        <v>803</v>
      </c>
      <c r="C73" s="1082">
        <f>基金残高に係る経年分析!G56</f>
        <v>1227</v>
      </c>
      <c r="D73" s="1082">
        <f>基金残高に係る経年分析!H56</f>
        <v>1228</v>
      </c>
    </row>
    <row r="74" spans="1:16">
      <c r="A74" s="1080" t="s">
        <v>132</v>
      </c>
      <c r="B74" s="1082">
        <f>基金残高に係る経年分析!F57</f>
        <v>1688</v>
      </c>
      <c r="C74" s="1082">
        <f>基金残高に係る経年分析!G57</f>
        <v>1687</v>
      </c>
      <c r="D74" s="1082">
        <f>基金残高に係る経年分析!H57</f>
        <v>1619</v>
      </c>
    </row>
  </sheetData>
  <sheetProtection algorithmName="SHA-512" hashValue="Azsouv0+MYHO8NXcw3rFIf0CVOa4OLguKy80D8KK58brMMXZmaUFd6j43K9ZI3/1CYB2qzdCzQYrJi2z3ns44w==" saltValue="ltgE5Cj24BnWbrZ8tVUWY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127</v>
      </c>
      <c r="DI1" s="344"/>
      <c r="DJ1" s="344"/>
      <c r="DK1" s="344"/>
      <c r="DL1" s="344"/>
      <c r="DM1" s="344"/>
      <c r="DN1" s="351"/>
      <c r="DO1" s="1"/>
      <c r="DP1" s="343" t="s">
        <v>10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316</v>
      </c>
      <c r="AA4" s="139"/>
      <c r="AB4" s="139"/>
      <c r="AC4" s="144"/>
      <c r="AD4" s="182" t="s">
        <v>259</v>
      </c>
      <c r="AE4" s="139"/>
      <c r="AF4" s="139"/>
      <c r="AG4" s="139"/>
      <c r="AH4" s="139"/>
      <c r="AI4" s="139"/>
      <c r="AJ4" s="139"/>
      <c r="AK4" s="144"/>
      <c r="AL4" s="182" t="s">
        <v>316</v>
      </c>
      <c r="AM4" s="139"/>
      <c r="AN4" s="139"/>
      <c r="AO4" s="144"/>
      <c r="AP4" s="298" t="s">
        <v>318</v>
      </c>
      <c r="AQ4" s="298"/>
      <c r="AR4" s="298"/>
      <c r="AS4" s="298"/>
      <c r="AT4" s="298"/>
      <c r="AU4" s="298"/>
      <c r="AV4" s="298"/>
      <c r="AW4" s="298"/>
      <c r="AX4" s="298"/>
      <c r="AY4" s="298"/>
      <c r="AZ4" s="298"/>
      <c r="BA4" s="298"/>
      <c r="BB4" s="298"/>
      <c r="BC4" s="298"/>
      <c r="BD4" s="298"/>
      <c r="BE4" s="298"/>
      <c r="BF4" s="298"/>
      <c r="BG4" s="298" t="s">
        <v>297</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6217438</v>
      </c>
      <c r="S5" s="276"/>
      <c r="T5" s="276"/>
      <c r="U5" s="276"/>
      <c r="V5" s="276"/>
      <c r="W5" s="276"/>
      <c r="X5" s="276"/>
      <c r="Y5" s="278"/>
      <c r="Z5" s="281">
        <v>24.5</v>
      </c>
      <c r="AA5" s="281"/>
      <c r="AB5" s="281"/>
      <c r="AC5" s="281"/>
      <c r="AD5" s="286">
        <v>6217438</v>
      </c>
      <c r="AE5" s="286"/>
      <c r="AF5" s="286"/>
      <c r="AG5" s="286"/>
      <c r="AH5" s="286"/>
      <c r="AI5" s="286"/>
      <c r="AJ5" s="286"/>
      <c r="AK5" s="286"/>
      <c r="AL5" s="291">
        <v>51.5</v>
      </c>
      <c r="AM5" s="293"/>
      <c r="AN5" s="293"/>
      <c r="AO5" s="295"/>
      <c r="AP5" s="260" t="s">
        <v>322</v>
      </c>
      <c r="AQ5" s="265"/>
      <c r="AR5" s="265"/>
      <c r="AS5" s="265"/>
      <c r="AT5" s="265"/>
      <c r="AU5" s="265"/>
      <c r="AV5" s="265"/>
      <c r="AW5" s="265"/>
      <c r="AX5" s="265"/>
      <c r="AY5" s="265"/>
      <c r="AZ5" s="265"/>
      <c r="BA5" s="265"/>
      <c r="BB5" s="265"/>
      <c r="BC5" s="265"/>
      <c r="BD5" s="265"/>
      <c r="BE5" s="265"/>
      <c r="BF5" s="268"/>
      <c r="BG5" s="274">
        <v>6217438</v>
      </c>
      <c r="BH5" s="217"/>
      <c r="BI5" s="217"/>
      <c r="BJ5" s="217"/>
      <c r="BK5" s="217"/>
      <c r="BL5" s="217"/>
      <c r="BM5" s="217"/>
      <c r="BN5" s="279"/>
      <c r="BO5" s="282">
        <v>100</v>
      </c>
      <c r="BP5" s="282"/>
      <c r="BQ5" s="282"/>
      <c r="BR5" s="282"/>
      <c r="BS5" s="287">
        <v>119084</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229</v>
      </c>
      <c r="CS5" s="139"/>
      <c r="CT5" s="139"/>
      <c r="CU5" s="139"/>
      <c r="CV5" s="139"/>
      <c r="CW5" s="139"/>
      <c r="CX5" s="139"/>
      <c r="CY5" s="144"/>
      <c r="CZ5" s="182" t="s">
        <v>316</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225093</v>
      </c>
      <c r="S6" s="217"/>
      <c r="T6" s="217"/>
      <c r="U6" s="217"/>
      <c r="V6" s="217"/>
      <c r="W6" s="217"/>
      <c r="X6" s="217"/>
      <c r="Y6" s="279"/>
      <c r="Z6" s="282">
        <v>0.9</v>
      </c>
      <c r="AA6" s="282"/>
      <c r="AB6" s="282"/>
      <c r="AC6" s="282"/>
      <c r="AD6" s="287">
        <v>225093</v>
      </c>
      <c r="AE6" s="287"/>
      <c r="AF6" s="287"/>
      <c r="AG6" s="287"/>
      <c r="AH6" s="287"/>
      <c r="AI6" s="287"/>
      <c r="AJ6" s="287"/>
      <c r="AK6" s="287"/>
      <c r="AL6" s="283">
        <v>1.9</v>
      </c>
      <c r="AM6" s="238"/>
      <c r="AN6" s="238"/>
      <c r="AO6" s="296"/>
      <c r="AP6" s="261" t="s">
        <v>105</v>
      </c>
      <c r="AQ6" s="1"/>
      <c r="AR6" s="1"/>
      <c r="AS6" s="1"/>
      <c r="AT6" s="1"/>
      <c r="AU6" s="1"/>
      <c r="AV6" s="1"/>
      <c r="AW6" s="1"/>
      <c r="AX6" s="1"/>
      <c r="AY6" s="1"/>
      <c r="AZ6" s="1"/>
      <c r="BA6" s="1"/>
      <c r="BB6" s="1"/>
      <c r="BC6" s="1"/>
      <c r="BD6" s="1"/>
      <c r="BE6" s="1"/>
      <c r="BF6" s="269"/>
      <c r="BG6" s="274">
        <v>6217438</v>
      </c>
      <c r="BH6" s="217"/>
      <c r="BI6" s="217"/>
      <c r="BJ6" s="217"/>
      <c r="BK6" s="217"/>
      <c r="BL6" s="217"/>
      <c r="BM6" s="217"/>
      <c r="BN6" s="279"/>
      <c r="BO6" s="282">
        <v>100</v>
      </c>
      <c r="BP6" s="282"/>
      <c r="BQ6" s="282"/>
      <c r="BR6" s="282"/>
      <c r="BS6" s="287">
        <v>119084</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202165</v>
      </c>
      <c r="CS6" s="217"/>
      <c r="CT6" s="217"/>
      <c r="CU6" s="217"/>
      <c r="CV6" s="217"/>
      <c r="CW6" s="217"/>
      <c r="CX6" s="217"/>
      <c r="CY6" s="279"/>
      <c r="CZ6" s="291">
        <v>0.8</v>
      </c>
      <c r="DA6" s="293"/>
      <c r="DB6" s="293"/>
      <c r="DC6" s="337"/>
      <c r="DD6" s="288" t="s">
        <v>201</v>
      </c>
      <c r="DE6" s="217"/>
      <c r="DF6" s="217"/>
      <c r="DG6" s="217"/>
      <c r="DH6" s="217"/>
      <c r="DI6" s="217"/>
      <c r="DJ6" s="217"/>
      <c r="DK6" s="217"/>
      <c r="DL6" s="217"/>
      <c r="DM6" s="217"/>
      <c r="DN6" s="217"/>
      <c r="DO6" s="217"/>
      <c r="DP6" s="279"/>
      <c r="DQ6" s="288">
        <v>202165</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6419</v>
      </c>
      <c r="S7" s="217"/>
      <c r="T7" s="217"/>
      <c r="U7" s="217"/>
      <c r="V7" s="217"/>
      <c r="W7" s="217"/>
      <c r="X7" s="217"/>
      <c r="Y7" s="279"/>
      <c r="Z7" s="282">
        <v>0</v>
      </c>
      <c r="AA7" s="282"/>
      <c r="AB7" s="282"/>
      <c r="AC7" s="282"/>
      <c r="AD7" s="287">
        <v>6419</v>
      </c>
      <c r="AE7" s="287"/>
      <c r="AF7" s="287"/>
      <c r="AG7" s="287"/>
      <c r="AH7" s="287"/>
      <c r="AI7" s="287"/>
      <c r="AJ7" s="287"/>
      <c r="AK7" s="287"/>
      <c r="AL7" s="283">
        <v>0.1</v>
      </c>
      <c r="AM7" s="238"/>
      <c r="AN7" s="238"/>
      <c r="AO7" s="296"/>
      <c r="AP7" s="261" t="s">
        <v>329</v>
      </c>
      <c r="AQ7" s="1"/>
      <c r="AR7" s="1"/>
      <c r="AS7" s="1"/>
      <c r="AT7" s="1"/>
      <c r="AU7" s="1"/>
      <c r="AV7" s="1"/>
      <c r="AW7" s="1"/>
      <c r="AX7" s="1"/>
      <c r="AY7" s="1"/>
      <c r="AZ7" s="1"/>
      <c r="BA7" s="1"/>
      <c r="BB7" s="1"/>
      <c r="BC7" s="1"/>
      <c r="BD7" s="1"/>
      <c r="BE7" s="1"/>
      <c r="BF7" s="269"/>
      <c r="BG7" s="274">
        <v>2579029</v>
      </c>
      <c r="BH7" s="217"/>
      <c r="BI7" s="217"/>
      <c r="BJ7" s="217"/>
      <c r="BK7" s="217"/>
      <c r="BL7" s="217"/>
      <c r="BM7" s="217"/>
      <c r="BN7" s="279"/>
      <c r="BO7" s="282">
        <v>41.5</v>
      </c>
      <c r="BP7" s="282"/>
      <c r="BQ7" s="282"/>
      <c r="BR7" s="282"/>
      <c r="BS7" s="287">
        <v>118806</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2420567</v>
      </c>
      <c r="CS7" s="217"/>
      <c r="CT7" s="217"/>
      <c r="CU7" s="217"/>
      <c r="CV7" s="217"/>
      <c r="CW7" s="217"/>
      <c r="CX7" s="217"/>
      <c r="CY7" s="279"/>
      <c r="CZ7" s="282">
        <v>9.9</v>
      </c>
      <c r="DA7" s="282"/>
      <c r="DB7" s="282"/>
      <c r="DC7" s="282"/>
      <c r="DD7" s="288">
        <v>100852</v>
      </c>
      <c r="DE7" s="217"/>
      <c r="DF7" s="217"/>
      <c r="DG7" s="217"/>
      <c r="DH7" s="217"/>
      <c r="DI7" s="217"/>
      <c r="DJ7" s="217"/>
      <c r="DK7" s="217"/>
      <c r="DL7" s="217"/>
      <c r="DM7" s="217"/>
      <c r="DN7" s="217"/>
      <c r="DO7" s="217"/>
      <c r="DP7" s="279"/>
      <c r="DQ7" s="288">
        <v>1693212</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23965</v>
      </c>
      <c r="S8" s="217"/>
      <c r="T8" s="217"/>
      <c r="U8" s="217"/>
      <c r="V8" s="217"/>
      <c r="W8" s="217"/>
      <c r="X8" s="217"/>
      <c r="Y8" s="279"/>
      <c r="Z8" s="282">
        <v>0.1</v>
      </c>
      <c r="AA8" s="282"/>
      <c r="AB8" s="282"/>
      <c r="AC8" s="282"/>
      <c r="AD8" s="287">
        <v>23965</v>
      </c>
      <c r="AE8" s="287"/>
      <c r="AF8" s="287"/>
      <c r="AG8" s="287"/>
      <c r="AH8" s="287"/>
      <c r="AI8" s="287"/>
      <c r="AJ8" s="287"/>
      <c r="AK8" s="287"/>
      <c r="AL8" s="283">
        <v>0.2</v>
      </c>
      <c r="AM8" s="238"/>
      <c r="AN8" s="238"/>
      <c r="AO8" s="296"/>
      <c r="AP8" s="261" t="s">
        <v>123</v>
      </c>
      <c r="AQ8" s="1"/>
      <c r="AR8" s="1"/>
      <c r="AS8" s="1"/>
      <c r="AT8" s="1"/>
      <c r="AU8" s="1"/>
      <c r="AV8" s="1"/>
      <c r="AW8" s="1"/>
      <c r="AX8" s="1"/>
      <c r="AY8" s="1"/>
      <c r="AZ8" s="1"/>
      <c r="BA8" s="1"/>
      <c r="BB8" s="1"/>
      <c r="BC8" s="1"/>
      <c r="BD8" s="1"/>
      <c r="BE8" s="1"/>
      <c r="BF8" s="269"/>
      <c r="BG8" s="274">
        <v>80255</v>
      </c>
      <c r="BH8" s="217"/>
      <c r="BI8" s="217"/>
      <c r="BJ8" s="217"/>
      <c r="BK8" s="217"/>
      <c r="BL8" s="217"/>
      <c r="BM8" s="217"/>
      <c r="BN8" s="279"/>
      <c r="BO8" s="282">
        <v>1.3</v>
      </c>
      <c r="BP8" s="282"/>
      <c r="BQ8" s="282"/>
      <c r="BR8" s="282"/>
      <c r="BS8" s="287" t="s">
        <v>201</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10298948</v>
      </c>
      <c r="CS8" s="217"/>
      <c r="CT8" s="217"/>
      <c r="CU8" s="217"/>
      <c r="CV8" s="217"/>
      <c r="CW8" s="217"/>
      <c r="CX8" s="217"/>
      <c r="CY8" s="279"/>
      <c r="CZ8" s="282">
        <v>42.2</v>
      </c>
      <c r="DA8" s="282"/>
      <c r="DB8" s="282"/>
      <c r="DC8" s="282"/>
      <c r="DD8" s="288">
        <v>246161</v>
      </c>
      <c r="DE8" s="217"/>
      <c r="DF8" s="217"/>
      <c r="DG8" s="217"/>
      <c r="DH8" s="217"/>
      <c r="DI8" s="217"/>
      <c r="DJ8" s="217"/>
      <c r="DK8" s="217"/>
      <c r="DL8" s="217"/>
      <c r="DM8" s="217"/>
      <c r="DN8" s="217"/>
      <c r="DO8" s="217"/>
      <c r="DP8" s="279"/>
      <c r="DQ8" s="288">
        <v>4518578</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26970</v>
      </c>
      <c r="S9" s="217"/>
      <c r="T9" s="217"/>
      <c r="U9" s="217"/>
      <c r="V9" s="217"/>
      <c r="W9" s="217"/>
      <c r="X9" s="217"/>
      <c r="Y9" s="279"/>
      <c r="Z9" s="282">
        <v>0.1</v>
      </c>
      <c r="AA9" s="282"/>
      <c r="AB9" s="282"/>
      <c r="AC9" s="282"/>
      <c r="AD9" s="287">
        <v>26970</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2002100</v>
      </c>
      <c r="BH9" s="217"/>
      <c r="BI9" s="217"/>
      <c r="BJ9" s="217"/>
      <c r="BK9" s="217"/>
      <c r="BL9" s="217"/>
      <c r="BM9" s="217"/>
      <c r="BN9" s="279"/>
      <c r="BO9" s="282">
        <v>32.200000000000003</v>
      </c>
      <c r="BP9" s="282"/>
      <c r="BQ9" s="282"/>
      <c r="BR9" s="282"/>
      <c r="BS9" s="287" t="s">
        <v>201</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1911192</v>
      </c>
      <c r="CS9" s="217"/>
      <c r="CT9" s="217"/>
      <c r="CU9" s="217"/>
      <c r="CV9" s="217"/>
      <c r="CW9" s="217"/>
      <c r="CX9" s="217"/>
      <c r="CY9" s="279"/>
      <c r="CZ9" s="282">
        <v>7.8</v>
      </c>
      <c r="DA9" s="282"/>
      <c r="DB9" s="282"/>
      <c r="DC9" s="282"/>
      <c r="DD9" s="288">
        <v>37033</v>
      </c>
      <c r="DE9" s="217"/>
      <c r="DF9" s="217"/>
      <c r="DG9" s="217"/>
      <c r="DH9" s="217"/>
      <c r="DI9" s="217"/>
      <c r="DJ9" s="217"/>
      <c r="DK9" s="217"/>
      <c r="DL9" s="217"/>
      <c r="DM9" s="217"/>
      <c r="DN9" s="217"/>
      <c r="DO9" s="217"/>
      <c r="DP9" s="279"/>
      <c r="DQ9" s="288">
        <v>1468220</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187</v>
      </c>
      <c r="AQ10" s="1"/>
      <c r="AR10" s="1"/>
      <c r="AS10" s="1"/>
      <c r="AT10" s="1"/>
      <c r="AU10" s="1"/>
      <c r="AV10" s="1"/>
      <c r="AW10" s="1"/>
      <c r="AX10" s="1"/>
      <c r="AY10" s="1"/>
      <c r="AZ10" s="1"/>
      <c r="BA10" s="1"/>
      <c r="BB10" s="1"/>
      <c r="BC10" s="1"/>
      <c r="BD10" s="1"/>
      <c r="BE10" s="1"/>
      <c r="BF10" s="269"/>
      <c r="BG10" s="274">
        <v>192508</v>
      </c>
      <c r="BH10" s="217"/>
      <c r="BI10" s="217"/>
      <c r="BJ10" s="217"/>
      <c r="BK10" s="217"/>
      <c r="BL10" s="217"/>
      <c r="BM10" s="217"/>
      <c r="BN10" s="279"/>
      <c r="BO10" s="282">
        <v>3.1</v>
      </c>
      <c r="BP10" s="282"/>
      <c r="BQ10" s="282"/>
      <c r="BR10" s="282"/>
      <c r="BS10" s="287">
        <v>31987</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19631</v>
      </c>
      <c r="CS10" s="217"/>
      <c r="CT10" s="217"/>
      <c r="CU10" s="217"/>
      <c r="CV10" s="217"/>
      <c r="CW10" s="217"/>
      <c r="CX10" s="217"/>
      <c r="CY10" s="279"/>
      <c r="CZ10" s="282">
        <v>0.1</v>
      </c>
      <c r="DA10" s="282"/>
      <c r="DB10" s="282"/>
      <c r="DC10" s="282"/>
      <c r="DD10" s="288" t="s">
        <v>201</v>
      </c>
      <c r="DE10" s="217"/>
      <c r="DF10" s="217"/>
      <c r="DG10" s="217"/>
      <c r="DH10" s="217"/>
      <c r="DI10" s="217"/>
      <c r="DJ10" s="217"/>
      <c r="DK10" s="217"/>
      <c r="DL10" s="217"/>
      <c r="DM10" s="217"/>
      <c r="DN10" s="217"/>
      <c r="DO10" s="217"/>
      <c r="DP10" s="279"/>
      <c r="DQ10" s="288">
        <v>1631</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1238667</v>
      </c>
      <c r="S11" s="217"/>
      <c r="T11" s="217"/>
      <c r="U11" s="217"/>
      <c r="V11" s="217"/>
      <c r="W11" s="217"/>
      <c r="X11" s="217"/>
      <c r="Y11" s="279"/>
      <c r="Z11" s="283">
        <v>4.9000000000000004</v>
      </c>
      <c r="AA11" s="238"/>
      <c r="AB11" s="238"/>
      <c r="AC11" s="285"/>
      <c r="AD11" s="288">
        <v>1238667</v>
      </c>
      <c r="AE11" s="217"/>
      <c r="AF11" s="217"/>
      <c r="AG11" s="217"/>
      <c r="AH11" s="217"/>
      <c r="AI11" s="217"/>
      <c r="AJ11" s="217"/>
      <c r="AK11" s="279"/>
      <c r="AL11" s="283">
        <v>10.3</v>
      </c>
      <c r="AM11" s="238"/>
      <c r="AN11" s="238"/>
      <c r="AO11" s="296"/>
      <c r="AP11" s="261" t="s">
        <v>342</v>
      </c>
      <c r="AQ11" s="1"/>
      <c r="AR11" s="1"/>
      <c r="AS11" s="1"/>
      <c r="AT11" s="1"/>
      <c r="AU11" s="1"/>
      <c r="AV11" s="1"/>
      <c r="AW11" s="1"/>
      <c r="AX11" s="1"/>
      <c r="AY11" s="1"/>
      <c r="AZ11" s="1"/>
      <c r="BA11" s="1"/>
      <c r="BB11" s="1"/>
      <c r="BC11" s="1"/>
      <c r="BD11" s="1"/>
      <c r="BE11" s="1"/>
      <c r="BF11" s="269"/>
      <c r="BG11" s="274">
        <v>304166</v>
      </c>
      <c r="BH11" s="217"/>
      <c r="BI11" s="217"/>
      <c r="BJ11" s="217"/>
      <c r="BK11" s="217"/>
      <c r="BL11" s="217"/>
      <c r="BM11" s="217"/>
      <c r="BN11" s="279"/>
      <c r="BO11" s="282">
        <v>4.9000000000000004</v>
      </c>
      <c r="BP11" s="282"/>
      <c r="BQ11" s="282"/>
      <c r="BR11" s="282"/>
      <c r="BS11" s="287">
        <v>86819</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1340383</v>
      </c>
      <c r="CS11" s="217"/>
      <c r="CT11" s="217"/>
      <c r="CU11" s="217"/>
      <c r="CV11" s="217"/>
      <c r="CW11" s="217"/>
      <c r="CX11" s="217"/>
      <c r="CY11" s="279"/>
      <c r="CZ11" s="282">
        <v>5.5</v>
      </c>
      <c r="DA11" s="282"/>
      <c r="DB11" s="282"/>
      <c r="DC11" s="282"/>
      <c r="DD11" s="288">
        <v>439529</v>
      </c>
      <c r="DE11" s="217"/>
      <c r="DF11" s="217"/>
      <c r="DG11" s="217"/>
      <c r="DH11" s="217"/>
      <c r="DI11" s="217"/>
      <c r="DJ11" s="217"/>
      <c r="DK11" s="217"/>
      <c r="DL11" s="217"/>
      <c r="DM11" s="217"/>
      <c r="DN11" s="217"/>
      <c r="DO11" s="217"/>
      <c r="DP11" s="279"/>
      <c r="DQ11" s="288">
        <v>654964</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12072</v>
      </c>
      <c r="S12" s="217"/>
      <c r="T12" s="217"/>
      <c r="U12" s="217"/>
      <c r="V12" s="217"/>
      <c r="W12" s="217"/>
      <c r="X12" s="217"/>
      <c r="Y12" s="279"/>
      <c r="Z12" s="282">
        <v>0</v>
      </c>
      <c r="AA12" s="282"/>
      <c r="AB12" s="282"/>
      <c r="AC12" s="282"/>
      <c r="AD12" s="287">
        <v>12072</v>
      </c>
      <c r="AE12" s="287"/>
      <c r="AF12" s="287"/>
      <c r="AG12" s="287"/>
      <c r="AH12" s="287"/>
      <c r="AI12" s="287"/>
      <c r="AJ12" s="287"/>
      <c r="AK12" s="287"/>
      <c r="AL12" s="283">
        <v>0.1</v>
      </c>
      <c r="AM12" s="238"/>
      <c r="AN12" s="238"/>
      <c r="AO12" s="296"/>
      <c r="AP12" s="261" t="s">
        <v>346</v>
      </c>
      <c r="AQ12" s="1"/>
      <c r="AR12" s="1"/>
      <c r="AS12" s="1"/>
      <c r="AT12" s="1"/>
      <c r="AU12" s="1"/>
      <c r="AV12" s="1"/>
      <c r="AW12" s="1"/>
      <c r="AX12" s="1"/>
      <c r="AY12" s="1"/>
      <c r="AZ12" s="1"/>
      <c r="BA12" s="1"/>
      <c r="BB12" s="1"/>
      <c r="BC12" s="1"/>
      <c r="BD12" s="1"/>
      <c r="BE12" s="1"/>
      <c r="BF12" s="269"/>
      <c r="BG12" s="274">
        <v>3029467</v>
      </c>
      <c r="BH12" s="217"/>
      <c r="BI12" s="217"/>
      <c r="BJ12" s="217"/>
      <c r="BK12" s="217"/>
      <c r="BL12" s="217"/>
      <c r="BM12" s="217"/>
      <c r="BN12" s="279"/>
      <c r="BO12" s="282">
        <v>48.7</v>
      </c>
      <c r="BP12" s="282"/>
      <c r="BQ12" s="282"/>
      <c r="BR12" s="282"/>
      <c r="BS12" s="287" t="s">
        <v>201</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463085</v>
      </c>
      <c r="CS12" s="217"/>
      <c r="CT12" s="217"/>
      <c r="CU12" s="217"/>
      <c r="CV12" s="217"/>
      <c r="CW12" s="217"/>
      <c r="CX12" s="217"/>
      <c r="CY12" s="279"/>
      <c r="CZ12" s="282">
        <v>1.9</v>
      </c>
      <c r="DA12" s="282"/>
      <c r="DB12" s="282"/>
      <c r="DC12" s="282"/>
      <c r="DD12" s="288">
        <v>3430</v>
      </c>
      <c r="DE12" s="217"/>
      <c r="DF12" s="217"/>
      <c r="DG12" s="217"/>
      <c r="DH12" s="217"/>
      <c r="DI12" s="217"/>
      <c r="DJ12" s="217"/>
      <c r="DK12" s="217"/>
      <c r="DL12" s="217"/>
      <c r="DM12" s="217"/>
      <c r="DN12" s="217"/>
      <c r="DO12" s="217"/>
      <c r="DP12" s="279"/>
      <c r="DQ12" s="288">
        <v>409455</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348</v>
      </c>
      <c r="AQ13" s="1"/>
      <c r="AR13" s="1"/>
      <c r="AS13" s="1"/>
      <c r="AT13" s="1"/>
      <c r="AU13" s="1"/>
      <c r="AV13" s="1"/>
      <c r="AW13" s="1"/>
      <c r="AX13" s="1"/>
      <c r="AY13" s="1"/>
      <c r="AZ13" s="1"/>
      <c r="BA13" s="1"/>
      <c r="BB13" s="1"/>
      <c r="BC13" s="1"/>
      <c r="BD13" s="1"/>
      <c r="BE13" s="1"/>
      <c r="BF13" s="269"/>
      <c r="BG13" s="274">
        <v>2909920</v>
      </c>
      <c r="BH13" s="217"/>
      <c r="BI13" s="217"/>
      <c r="BJ13" s="217"/>
      <c r="BK13" s="217"/>
      <c r="BL13" s="217"/>
      <c r="BM13" s="217"/>
      <c r="BN13" s="279"/>
      <c r="BO13" s="282">
        <v>46.8</v>
      </c>
      <c r="BP13" s="282"/>
      <c r="BQ13" s="282"/>
      <c r="BR13" s="282"/>
      <c r="BS13" s="287" t="s">
        <v>201</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2380862</v>
      </c>
      <c r="CS13" s="217"/>
      <c r="CT13" s="217"/>
      <c r="CU13" s="217"/>
      <c r="CV13" s="217"/>
      <c r="CW13" s="217"/>
      <c r="CX13" s="217"/>
      <c r="CY13" s="279"/>
      <c r="CZ13" s="282">
        <v>9.8000000000000007</v>
      </c>
      <c r="DA13" s="282"/>
      <c r="DB13" s="282"/>
      <c r="DC13" s="282"/>
      <c r="DD13" s="288">
        <v>1713410</v>
      </c>
      <c r="DE13" s="217"/>
      <c r="DF13" s="217"/>
      <c r="DG13" s="217"/>
      <c r="DH13" s="217"/>
      <c r="DI13" s="217"/>
      <c r="DJ13" s="217"/>
      <c r="DK13" s="217"/>
      <c r="DL13" s="217"/>
      <c r="DM13" s="217"/>
      <c r="DN13" s="217"/>
      <c r="DO13" s="217"/>
      <c r="DP13" s="279"/>
      <c r="DQ13" s="288">
        <v>838938</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347</v>
      </c>
      <c r="S14" s="217"/>
      <c r="T14" s="217"/>
      <c r="U14" s="217"/>
      <c r="V14" s="217"/>
      <c r="W14" s="217"/>
      <c r="X14" s="217"/>
      <c r="Y14" s="279"/>
      <c r="Z14" s="282">
        <v>0</v>
      </c>
      <c r="AA14" s="282"/>
      <c r="AB14" s="282"/>
      <c r="AC14" s="282"/>
      <c r="AD14" s="287">
        <v>347</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220561</v>
      </c>
      <c r="BH14" s="217"/>
      <c r="BI14" s="217"/>
      <c r="BJ14" s="217"/>
      <c r="BK14" s="217"/>
      <c r="BL14" s="217"/>
      <c r="BM14" s="217"/>
      <c r="BN14" s="279"/>
      <c r="BO14" s="282">
        <v>3.5</v>
      </c>
      <c r="BP14" s="282"/>
      <c r="BQ14" s="282"/>
      <c r="BR14" s="282"/>
      <c r="BS14" s="287" t="s">
        <v>201</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1148994</v>
      </c>
      <c r="CS14" s="217"/>
      <c r="CT14" s="217"/>
      <c r="CU14" s="217"/>
      <c r="CV14" s="217"/>
      <c r="CW14" s="217"/>
      <c r="CX14" s="217"/>
      <c r="CY14" s="279"/>
      <c r="CZ14" s="282">
        <v>4.7</v>
      </c>
      <c r="DA14" s="282"/>
      <c r="DB14" s="282"/>
      <c r="DC14" s="282"/>
      <c r="DD14" s="288">
        <v>480112</v>
      </c>
      <c r="DE14" s="217"/>
      <c r="DF14" s="217"/>
      <c r="DG14" s="217"/>
      <c r="DH14" s="217"/>
      <c r="DI14" s="217"/>
      <c r="DJ14" s="217"/>
      <c r="DK14" s="217"/>
      <c r="DL14" s="217"/>
      <c r="DM14" s="217"/>
      <c r="DN14" s="217"/>
      <c r="DO14" s="217"/>
      <c r="DP14" s="279"/>
      <c r="DQ14" s="288">
        <v>657904</v>
      </c>
      <c r="DR14" s="217"/>
      <c r="DS14" s="217"/>
      <c r="DT14" s="217"/>
      <c r="DU14" s="217"/>
      <c r="DV14" s="217"/>
      <c r="DW14" s="217"/>
      <c r="DX14" s="217"/>
      <c r="DY14" s="217"/>
      <c r="DZ14" s="217"/>
      <c r="EA14" s="217"/>
      <c r="EB14" s="217"/>
      <c r="EC14" s="326"/>
    </row>
    <row r="15" spans="2:143" ht="11.25" customHeight="1">
      <c r="B15" s="261" t="s">
        <v>323</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140</v>
      </c>
      <c r="AQ15" s="1"/>
      <c r="AR15" s="1"/>
      <c r="AS15" s="1"/>
      <c r="AT15" s="1"/>
      <c r="AU15" s="1"/>
      <c r="AV15" s="1"/>
      <c r="AW15" s="1"/>
      <c r="AX15" s="1"/>
      <c r="AY15" s="1"/>
      <c r="AZ15" s="1"/>
      <c r="BA15" s="1"/>
      <c r="BB15" s="1"/>
      <c r="BC15" s="1"/>
      <c r="BD15" s="1"/>
      <c r="BE15" s="1"/>
      <c r="BF15" s="269"/>
      <c r="BG15" s="274">
        <v>386605</v>
      </c>
      <c r="BH15" s="217"/>
      <c r="BI15" s="217"/>
      <c r="BJ15" s="217"/>
      <c r="BK15" s="217"/>
      <c r="BL15" s="217"/>
      <c r="BM15" s="217"/>
      <c r="BN15" s="279"/>
      <c r="BO15" s="282">
        <v>6.2</v>
      </c>
      <c r="BP15" s="282"/>
      <c r="BQ15" s="282"/>
      <c r="BR15" s="282"/>
      <c r="BS15" s="287" t="s">
        <v>201</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2189310</v>
      </c>
      <c r="CS15" s="217"/>
      <c r="CT15" s="217"/>
      <c r="CU15" s="217"/>
      <c r="CV15" s="217"/>
      <c r="CW15" s="217"/>
      <c r="CX15" s="217"/>
      <c r="CY15" s="279"/>
      <c r="CZ15" s="282">
        <v>9</v>
      </c>
      <c r="DA15" s="282"/>
      <c r="DB15" s="282"/>
      <c r="DC15" s="282"/>
      <c r="DD15" s="288">
        <v>462348</v>
      </c>
      <c r="DE15" s="217"/>
      <c r="DF15" s="217"/>
      <c r="DG15" s="217"/>
      <c r="DH15" s="217"/>
      <c r="DI15" s="217"/>
      <c r="DJ15" s="217"/>
      <c r="DK15" s="217"/>
      <c r="DL15" s="217"/>
      <c r="DM15" s="217"/>
      <c r="DN15" s="217"/>
      <c r="DO15" s="217"/>
      <c r="DP15" s="279"/>
      <c r="DQ15" s="288">
        <v>1449275</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11187</v>
      </c>
      <c r="S16" s="217"/>
      <c r="T16" s="217"/>
      <c r="U16" s="217"/>
      <c r="V16" s="217"/>
      <c r="W16" s="217"/>
      <c r="X16" s="217"/>
      <c r="Y16" s="279"/>
      <c r="Z16" s="282">
        <v>0</v>
      </c>
      <c r="AA16" s="282"/>
      <c r="AB16" s="282"/>
      <c r="AC16" s="282"/>
      <c r="AD16" s="287">
        <v>11187</v>
      </c>
      <c r="AE16" s="287"/>
      <c r="AF16" s="287"/>
      <c r="AG16" s="287"/>
      <c r="AH16" s="287"/>
      <c r="AI16" s="287"/>
      <c r="AJ16" s="287"/>
      <c r="AK16" s="287"/>
      <c r="AL16" s="283">
        <v>0.1</v>
      </c>
      <c r="AM16" s="238"/>
      <c r="AN16" s="238"/>
      <c r="AO16" s="296"/>
      <c r="AP16" s="261" t="s">
        <v>355</v>
      </c>
      <c r="AQ16" s="1"/>
      <c r="AR16" s="1"/>
      <c r="AS16" s="1"/>
      <c r="AT16" s="1"/>
      <c r="AU16" s="1"/>
      <c r="AV16" s="1"/>
      <c r="AW16" s="1"/>
      <c r="AX16" s="1"/>
      <c r="AY16" s="1"/>
      <c r="AZ16" s="1"/>
      <c r="BA16" s="1"/>
      <c r="BB16" s="1"/>
      <c r="BC16" s="1"/>
      <c r="BD16" s="1"/>
      <c r="BE16" s="1"/>
      <c r="BF16" s="269"/>
      <c r="BG16" s="274">
        <v>1776</v>
      </c>
      <c r="BH16" s="217"/>
      <c r="BI16" s="217"/>
      <c r="BJ16" s="217"/>
      <c r="BK16" s="217"/>
      <c r="BL16" s="217"/>
      <c r="BM16" s="217"/>
      <c r="BN16" s="279"/>
      <c r="BO16" s="282">
        <v>0</v>
      </c>
      <c r="BP16" s="282"/>
      <c r="BQ16" s="282"/>
      <c r="BR16" s="282"/>
      <c r="BS16" s="287">
        <v>278</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3831</v>
      </c>
      <c r="CS16" s="217"/>
      <c r="CT16" s="217"/>
      <c r="CU16" s="217"/>
      <c r="CV16" s="217"/>
      <c r="CW16" s="217"/>
      <c r="CX16" s="217"/>
      <c r="CY16" s="279"/>
      <c r="CZ16" s="282">
        <v>0</v>
      </c>
      <c r="DA16" s="282"/>
      <c r="DB16" s="282"/>
      <c r="DC16" s="282"/>
      <c r="DD16" s="288" t="s">
        <v>201</v>
      </c>
      <c r="DE16" s="217"/>
      <c r="DF16" s="217"/>
      <c r="DG16" s="217"/>
      <c r="DH16" s="217"/>
      <c r="DI16" s="217"/>
      <c r="DJ16" s="217"/>
      <c r="DK16" s="217"/>
      <c r="DL16" s="217"/>
      <c r="DM16" s="217"/>
      <c r="DN16" s="217"/>
      <c r="DO16" s="217"/>
      <c r="DP16" s="279"/>
      <c r="DQ16" s="288">
        <v>2331</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89105</v>
      </c>
      <c r="S17" s="217"/>
      <c r="T17" s="217"/>
      <c r="U17" s="217"/>
      <c r="V17" s="217"/>
      <c r="W17" s="217"/>
      <c r="X17" s="217"/>
      <c r="Y17" s="279"/>
      <c r="Z17" s="282">
        <v>0.4</v>
      </c>
      <c r="AA17" s="282"/>
      <c r="AB17" s="282"/>
      <c r="AC17" s="282"/>
      <c r="AD17" s="287">
        <v>89105</v>
      </c>
      <c r="AE17" s="287"/>
      <c r="AF17" s="287"/>
      <c r="AG17" s="287"/>
      <c r="AH17" s="287"/>
      <c r="AI17" s="287"/>
      <c r="AJ17" s="287"/>
      <c r="AK17" s="287"/>
      <c r="AL17" s="283">
        <v>0.7</v>
      </c>
      <c r="AM17" s="238"/>
      <c r="AN17" s="238"/>
      <c r="AO17" s="296"/>
      <c r="AP17" s="261" t="s">
        <v>358</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2031024</v>
      </c>
      <c r="CS17" s="217"/>
      <c r="CT17" s="217"/>
      <c r="CU17" s="217"/>
      <c r="CV17" s="217"/>
      <c r="CW17" s="217"/>
      <c r="CX17" s="217"/>
      <c r="CY17" s="279"/>
      <c r="CZ17" s="282">
        <v>8.3000000000000007</v>
      </c>
      <c r="DA17" s="282"/>
      <c r="DB17" s="282"/>
      <c r="DC17" s="282"/>
      <c r="DD17" s="288" t="s">
        <v>201</v>
      </c>
      <c r="DE17" s="217"/>
      <c r="DF17" s="217"/>
      <c r="DG17" s="217"/>
      <c r="DH17" s="217"/>
      <c r="DI17" s="217"/>
      <c r="DJ17" s="217"/>
      <c r="DK17" s="217"/>
      <c r="DL17" s="217"/>
      <c r="DM17" s="217"/>
      <c r="DN17" s="217"/>
      <c r="DO17" s="217"/>
      <c r="DP17" s="279"/>
      <c r="DQ17" s="288">
        <v>1961415</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46913</v>
      </c>
      <c r="S18" s="217"/>
      <c r="T18" s="217"/>
      <c r="U18" s="217"/>
      <c r="V18" s="217"/>
      <c r="W18" s="217"/>
      <c r="X18" s="217"/>
      <c r="Y18" s="279"/>
      <c r="Z18" s="282">
        <v>0.2</v>
      </c>
      <c r="AA18" s="282"/>
      <c r="AB18" s="282"/>
      <c r="AC18" s="282"/>
      <c r="AD18" s="287">
        <v>46913</v>
      </c>
      <c r="AE18" s="287"/>
      <c r="AF18" s="287"/>
      <c r="AG18" s="287"/>
      <c r="AH18" s="287"/>
      <c r="AI18" s="287"/>
      <c r="AJ18" s="287"/>
      <c r="AK18" s="287"/>
      <c r="AL18" s="283">
        <v>0.4</v>
      </c>
      <c r="AM18" s="238"/>
      <c r="AN18" s="238"/>
      <c r="AO18" s="296"/>
      <c r="AP18" s="261" t="s">
        <v>99</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42891</v>
      </c>
      <c r="S19" s="217"/>
      <c r="T19" s="217"/>
      <c r="U19" s="217"/>
      <c r="V19" s="217"/>
      <c r="W19" s="217"/>
      <c r="X19" s="217"/>
      <c r="Y19" s="279"/>
      <c r="Z19" s="282">
        <v>0.2</v>
      </c>
      <c r="AA19" s="282"/>
      <c r="AB19" s="282"/>
      <c r="AC19" s="282"/>
      <c r="AD19" s="287">
        <v>42891</v>
      </c>
      <c r="AE19" s="287"/>
      <c r="AF19" s="287"/>
      <c r="AG19" s="287"/>
      <c r="AH19" s="287"/>
      <c r="AI19" s="287"/>
      <c r="AJ19" s="287"/>
      <c r="AK19" s="287"/>
      <c r="AL19" s="283">
        <v>0.4</v>
      </c>
      <c r="AM19" s="238"/>
      <c r="AN19" s="238"/>
      <c r="AO19" s="296"/>
      <c r="AP19" s="261" t="s">
        <v>257</v>
      </c>
      <c r="AQ19" s="1"/>
      <c r="AR19" s="1"/>
      <c r="AS19" s="1"/>
      <c r="AT19" s="1"/>
      <c r="AU19" s="1"/>
      <c r="AV19" s="1"/>
      <c r="AW19" s="1"/>
      <c r="AX19" s="1"/>
      <c r="AY19" s="1"/>
      <c r="AZ19" s="1"/>
      <c r="BA19" s="1"/>
      <c r="BB19" s="1"/>
      <c r="BC19" s="1"/>
      <c r="BD19" s="1"/>
      <c r="BE19" s="1"/>
      <c r="BF19" s="269"/>
      <c r="BG19" s="274" t="s">
        <v>201</v>
      </c>
      <c r="BH19" s="217"/>
      <c r="BI19" s="217"/>
      <c r="BJ19" s="217"/>
      <c r="BK19" s="217"/>
      <c r="BL19" s="217"/>
      <c r="BM19" s="217"/>
      <c r="BN19" s="279"/>
      <c r="BO19" s="282" t="s">
        <v>201</v>
      </c>
      <c r="BP19" s="282"/>
      <c r="BQ19" s="282"/>
      <c r="BR19" s="282"/>
      <c r="BS19" s="287" t="s">
        <v>201</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4022</v>
      </c>
      <c r="S20" s="217"/>
      <c r="T20" s="217"/>
      <c r="U20" s="217"/>
      <c r="V20" s="217"/>
      <c r="W20" s="217"/>
      <c r="X20" s="217"/>
      <c r="Y20" s="279"/>
      <c r="Z20" s="282">
        <v>0</v>
      </c>
      <c r="AA20" s="282"/>
      <c r="AB20" s="282"/>
      <c r="AC20" s="282"/>
      <c r="AD20" s="287">
        <v>4022</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201</v>
      </c>
      <c r="BH20" s="217"/>
      <c r="BI20" s="217"/>
      <c r="BJ20" s="217"/>
      <c r="BK20" s="217"/>
      <c r="BL20" s="217"/>
      <c r="BM20" s="217"/>
      <c r="BN20" s="279"/>
      <c r="BO20" s="282" t="s">
        <v>201</v>
      </c>
      <c r="BP20" s="282"/>
      <c r="BQ20" s="282"/>
      <c r="BR20" s="282"/>
      <c r="BS20" s="287" t="s">
        <v>201</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24409992</v>
      </c>
      <c r="CS20" s="217"/>
      <c r="CT20" s="217"/>
      <c r="CU20" s="217"/>
      <c r="CV20" s="217"/>
      <c r="CW20" s="217"/>
      <c r="CX20" s="217"/>
      <c r="CY20" s="279"/>
      <c r="CZ20" s="282">
        <v>100</v>
      </c>
      <c r="DA20" s="282"/>
      <c r="DB20" s="282"/>
      <c r="DC20" s="282"/>
      <c r="DD20" s="288">
        <v>3482875</v>
      </c>
      <c r="DE20" s="217"/>
      <c r="DF20" s="217"/>
      <c r="DG20" s="217"/>
      <c r="DH20" s="217"/>
      <c r="DI20" s="217"/>
      <c r="DJ20" s="217"/>
      <c r="DK20" s="217"/>
      <c r="DL20" s="217"/>
      <c r="DM20" s="217"/>
      <c r="DN20" s="217"/>
      <c r="DO20" s="217"/>
      <c r="DP20" s="279"/>
      <c r="DQ20" s="288">
        <v>13858088</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4926286</v>
      </c>
      <c r="S21" s="217"/>
      <c r="T21" s="217"/>
      <c r="U21" s="217"/>
      <c r="V21" s="217"/>
      <c r="W21" s="217"/>
      <c r="X21" s="217"/>
      <c r="Y21" s="279"/>
      <c r="Z21" s="282">
        <v>19.399999999999999</v>
      </c>
      <c r="AA21" s="282"/>
      <c r="AB21" s="282"/>
      <c r="AC21" s="282"/>
      <c r="AD21" s="287">
        <v>4161609</v>
      </c>
      <c r="AE21" s="287"/>
      <c r="AF21" s="287"/>
      <c r="AG21" s="287"/>
      <c r="AH21" s="287"/>
      <c r="AI21" s="287"/>
      <c r="AJ21" s="287"/>
      <c r="AK21" s="287"/>
      <c r="AL21" s="283">
        <v>34.5</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201</v>
      </c>
      <c r="BH21" s="217"/>
      <c r="BI21" s="217"/>
      <c r="BJ21" s="217"/>
      <c r="BK21" s="217"/>
      <c r="BL21" s="217"/>
      <c r="BM21" s="217"/>
      <c r="BN21" s="279"/>
      <c r="BO21" s="282" t="s">
        <v>201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301</v>
      </c>
      <c r="C22" s="1"/>
      <c r="D22" s="1"/>
      <c r="E22" s="1"/>
      <c r="F22" s="1"/>
      <c r="G22" s="1"/>
      <c r="H22" s="1"/>
      <c r="I22" s="1"/>
      <c r="J22" s="1"/>
      <c r="K22" s="1"/>
      <c r="L22" s="1"/>
      <c r="M22" s="1"/>
      <c r="N22" s="1"/>
      <c r="O22" s="1"/>
      <c r="P22" s="1"/>
      <c r="Q22" s="269"/>
      <c r="R22" s="274">
        <v>4161609</v>
      </c>
      <c r="S22" s="217"/>
      <c r="T22" s="217"/>
      <c r="U22" s="217"/>
      <c r="V22" s="217"/>
      <c r="W22" s="217"/>
      <c r="X22" s="217"/>
      <c r="Y22" s="279"/>
      <c r="Z22" s="282">
        <v>16.399999999999999</v>
      </c>
      <c r="AA22" s="282"/>
      <c r="AB22" s="282"/>
      <c r="AC22" s="282"/>
      <c r="AD22" s="287">
        <v>4161609</v>
      </c>
      <c r="AE22" s="287"/>
      <c r="AF22" s="287"/>
      <c r="AG22" s="287"/>
      <c r="AH22" s="287"/>
      <c r="AI22" s="287"/>
      <c r="AJ22" s="287"/>
      <c r="AK22" s="287"/>
      <c r="AL22" s="283">
        <v>34.5</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299</v>
      </c>
      <c r="C23" s="1"/>
      <c r="D23" s="1"/>
      <c r="E23" s="1"/>
      <c r="F23" s="1"/>
      <c r="G23" s="1"/>
      <c r="H23" s="1"/>
      <c r="I23" s="1"/>
      <c r="J23" s="1"/>
      <c r="K23" s="1"/>
      <c r="L23" s="1"/>
      <c r="M23" s="1"/>
      <c r="N23" s="1"/>
      <c r="O23" s="1"/>
      <c r="P23" s="1"/>
      <c r="Q23" s="269"/>
      <c r="R23" s="274">
        <v>764677</v>
      </c>
      <c r="S23" s="217"/>
      <c r="T23" s="217"/>
      <c r="U23" s="217"/>
      <c r="V23" s="217"/>
      <c r="W23" s="217"/>
      <c r="X23" s="217"/>
      <c r="Y23" s="279"/>
      <c r="Z23" s="282">
        <v>3</v>
      </c>
      <c r="AA23" s="282"/>
      <c r="AB23" s="282"/>
      <c r="AC23" s="282"/>
      <c r="AD23" s="287" t="s">
        <v>201</v>
      </c>
      <c r="AE23" s="287"/>
      <c r="AF23" s="287"/>
      <c r="AG23" s="287"/>
      <c r="AH23" s="287"/>
      <c r="AI23" s="287"/>
      <c r="AJ23" s="287"/>
      <c r="AK23" s="287"/>
      <c r="AL23" s="283" t="s">
        <v>201</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293</v>
      </c>
      <c r="CS23" s="139"/>
      <c r="CT23" s="139"/>
      <c r="CU23" s="139"/>
      <c r="CV23" s="139"/>
      <c r="CW23" s="139"/>
      <c r="CX23" s="139"/>
      <c r="CY23" s="144"/>
      <c r="CZ23" s="182" t="s">
        <v>374</v>
      </c>
      <c r="DA23" s="139"/>
      <c r="DB23" s="139"/>
      <c r="DC23" s="144"/>
      <c r="DD23" s="182" t="s">
        <v>305</v>
      </c>
      <c r="DE23" s="139"/>
      <c r="DF23" s="139"/>
      <c r="DG23" s="139"/>
      <c r="DH23" s="139"/>
      <c r="DI23" s="139"/>
      <c r="DJ23" s="139"/>
      <c r="DK23" s="144"/>
      <c r="DL23" s="345" t="s">
        <v>377</v>
      </c>
      <c r="DM23" s="348"/>
      <c r="DN23" s="348"/>
      <c r="DO23" s="348"/>
      <c r="DP23" s="348"/>
      <c r="DQ23" s="348"/>
      <c r="DR23" s="348"/>
      <c r="DS23" s="348"/>
      <c r="DT23" s="348"/>
      <c r="DU23" s="348"/>
      <c r="DV23" s="352"/>
      <c r="DW23" s="182" t="s">
        <v>18</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12166602</v>
      </c>
      <c r="CS24" s="276"/>
      <c r="CT24" s="276"/>
      <c r="CU24" s="276"/>
      <c r="CV24" s="276"/>
      <c r="CW24" s="276"/>
      <c r="CX24" s="276"/>
      <c r="CY24" s="278"/>
      <c r="CZ24" s="291">
        <v>49.8</v>
      </c>
      <c r="DA24" s="293"/>
      <c r="DB24" s="293"/>
      <c r="DC24" s="337"/>
      <c r="DD24" s="341">
        <v>6966290</v>
      </c>
      <c r="DE24" s="276"/>
      <c r="DF24" s="276"/>
      <c r="DG24" s="276"/>
      <c r="DH24" s="276"/>
      <c r="DI24" s="276"/>
      <c r="DJ24" s="276"/>
      <c r="DK24" s="278"/>
      <c r="DL24" s="341">
        <v>6271089</v>
      </c>
      <c r="DM24" s="276"/>
      <c r="DN24" s="276"/>
      <c r="DO24" s="276"/>
      <c r="DP24" s="276"/>
      <c r="DQ24" s="276"/>
      <c r="DR24" s="276"/>
      <c r="DS24" s="276"/>
      <c r="DT24" s="276"/>
      <c r="DU24" s="276"/>
      <c r="DV24" s="278"/>
      <c r="DW24" s="291">
        <v>51</v>
      </c>
      <c r="DX24" s="293"/>
      <c r="DY24" s="293"/>
      <c r="DZ24" s="293"/>
      <c r="EA24" s="293"/>
      <c r="EB24" s="293"/>
      <c r="EC24" s="295"/>
    </row>
    <row r="25" spans="2:133" ht="11.25" customHeight="1">
      <c r="B25" s="261" t="s">
        <v>60</v>
      </c>
      <c r="C25" s="1"/>
      <c r="D25" s="1"/>
      <c r="E25" s="1"/>
      <c r="F25" s="1"/>
      <c r="G25" s="1"/>
      <c r="H25" s="1"/>
      <c r="I25" s="1"/>
      <c r="J25" s="1"/>
      <c r="K25" s="1"/>
      <c r="L25" s="1"/>
      <c r="M25" s="1"/>
      <c r="N25" s="1"/>
      <c r="O25" s="1"/>
      <c r="P25" s="1"/>
      <c r="Q25" s="269"/>
      <c r="R25" s="274">
        <v>12824462</v>
      </c>
      <c r="S25" s="217"/>
      <c r="T25" s="217"/>
      <c r="U25" s="217"/>
      <c r="V25" s="217"/>
      <c r="W25" s="217"/>
      <c r="X25" s="217"/>
      <c r="Y25" s="279"/>
      <c r="Z25" s="282">
        <v>50.5</v>
      </c>
      <c r="AA25" s="282"/>
      <c r="AB25" s="282"/>
      <c r="AC25" s="282"/>
      <c r="AD25" s="287">
        <v>12059785</v>
      </c>
      <c r="AE25" s="287"/>
      <c r="AF25" s="287"/>
      <c r="AG25" s="287"/>
      <c r="AH25" s="287"/>
      <c r="AI25" s="287"/>
      <c r="AJ25" s="287"/>
      <c r="AK25" s="287"/>
      <c r="AL25" s="283">
        <v>100</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3967045</v>
      </c>
      <c r="CS25" s="313"/>
      <c r="CT25" s="313"/>
      <c r="CU25" s="313"/>
      <c r="CV25" s="313"/>
      <c r="CW25" s="313"/>
      <c r="CX25" s="313"/>
      <c r="CY25" s="332"/>
      <c r="CZ25" s="283">
        <v>16.3</v>
      </c>
      <c r="DA25" s="335"/>
      <c r="DB25" s="335"/>
      <c r="DC25" s="338"/>
      <c r="DD25" s="288">
        <v>3622944</v>
      </c>
      <c r="DE25" s="313"/>
      <c r="DF25" s="313"/>
      <c r="DG25" s="313"/>
      <c r="DH25" s="313"/>
      <c r="DI25" s="313"/>
      <c r="DJ25" s="313"/>
      <c r="DK25" s="332"/>
      <c r="DL25" s="288">
        <v>2929366</v>
      </c>
      <c r="DM25" s="313"/>
      <c r="DN25" s="313"/>
      <c r="DO25" s="313"/>
      <c r="DP25" s="313"/>
      <c r="DQ25" s="313"/>
      <c r="DR25" s="313"/>
      <c r="DS25" s="313"/>
      <c r="DT25" s="313"/>
      <c r="DU25" s="313"/>
      <c r="DV25" s="332"/>
      <c r="DW25" s="283">
        <v>23.8</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4887</v>
      </c>
      <c r="S26" s="217"/>
      <c r="T26" s="217"/>
      <c r="U26" s="217"/>
      <c r="V26" s="217"/>
      <c r="W26" s="217"/>
      <c r="X26" s="217"/>
      <c r="Y26" s="279"/>
      <c r="Z26" s="282">
        <v>0</v>
      </c>
      <c r="AA26" s="282"/>
      <c r="AB26" s="282"/>
      <c r="AC26" s="282"/>
      <c r="AD26" s="287">
        <v>4887</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2450342</v>
      </c>
      <c r="CS26" s="217"/>
      <c r="CT26" s="217"/>
      <c r="CU26" s="217"/>
      <c r="CV26" s="217"/>
      <c r="CW26" s="217"/>
      <c r="CX26" s="217"/>
      <c r="CY26" s="279"/>
      <c r="CZ26" s="283">
        <v>10</v>
      </c>
      <c r="DA26" s="335"/>
      <c r="DB26" s="335"/>
      <c r="DC26" s="338"/>
      <c r="DD26" s="288">
        <v>2240322</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73626</v>
      </c>
      <c r="S27" s="217"/>
      <c r="T27" s="217"/>
      <c r="U27" s="217"/>
      <c r="V27" s="217"/>
      <c r="W27" s="217"/>
      <c r="X27" s="217"/>
      <c r="Y27" s="279"/>
      <c r="Z27" s="282">
        <v>0.3</v>
      </c>
      <c r="AA27" s="282"/>
      <c r="AB27" s="282"/>
      <c r="AC27" s="282"/>
      <c r="AD27" s="287" t="s">
        <v>201</v>
      </c>
      <c r="AE27" s="287"/>
      <c r="AF27" s="287"/>
      <c r="AG27" s="287"/>
      <c r="AH27" s="287"/>
      <c r="AI27" s="287"/>
      <c r="AJ27" s="287"/>
      <c r="AK27" s="287"/>
      <c r="AL27" s="283" t="s">
        <v>201</v>
      </c>
      <c r="AM27" s="238"/>
      <c r="AN27" s="238"/>
      <c r="AO27" s="296"/>
      <c r="AP27" s="261" t="s">
        <v>387</v>
      </c>
      <c r="AQ27" s="1"/>
      <c r="AR27" s="1"/>
      <c r="AS27" s="1"/>
      <c r="AT27" s="1"/>
      <c r="AU27" s="1"/>
      <c r="AV27" s="1"/>
      <c r="AW27" s="1"/>
      <c r="AX27" s="1"/>
      <c r="AY27" s="1"/>
      <c r="AZ27" s="1"/>
      <c r="BA27" s="1"/>
      <c r="BB27" s="1"/>
      <c r="BC27" s="1"/>
      <c r="BD27" s="1"/>
      <c r="BE27" s="1"/>
      <c r="BF27" s="269"/>
      <c r="BG27" s="274">
        <v>6217438</v>
      </c>
      <c r="BH27" s="217"/>
      <c r="BI27" s="217"/>
      <c r="BJ27" s="217"/>
      <c r="BK27" s="217"/>
      <c r="BL27" s="217"/>
      <c r="BM27" s="217"/>
      <c r="BN27" s="279"/>
      <c r="BO27" s="282">
        <v>100</v>
      </c>
      <c r="BP27" s="282"/>
      <c r="BQ27" s="282"/>
      <c r="BR27" s="282"/>
      <c r="BS27" s="287">
        <v>119084</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6168533</v>
      </c>
      <c r="CS27" s="313"/>
      <c r="CT27" s="313"/>
      <c r="CU27" s="313"/>
      <c r="CV27" s="313"/>
      <c r="CW27" s="313"/>
      <c r="CX27" s="313"/>
      <c r="CY27" s="332"/>
      <c r="CZ27" s="283">
        <v>25.3</v>
      </c>
      <c r="DA27" s="335"/>
      <c r="DB27" s="335"/>
      <c r="DC27" s="338"/>
      <c r="DD27" s="288">
        <v>1381931</v>
      </c>
      <c r="DE27" s="313"/>
      <c r="DF27" s="313"/>
      <c r="DG27" s="313"/>
      <c r="DH27" s="313"/>
      <c r="DI27" s="313"/>
      <c r="DJ27" s="313"/>
      <c r="DK27" s="332"/>
      <c r="DL27" s="288">
        <v>1380308</v>
      </c>
      <c r="DM27" s="313"/>
      <c r="DN27" s="313"/>
      <c r="DO27" s="313"/>
      <c r="DP27" s="313"/>
      <c r="DQ27" s="313"/>
      <c r="DR27" s="313"/>
      <c r="DS27" s="313"/>
      <c r="DT27" s="313"/>
      <c r="DU27" s="313"/>
      <c r="DV27" s="332"/>
      <c r="DW27" s="283">
        <v>11.2</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263124</v>
      </c>
      <c r="S28" s="217"/>
      <c r="T28" s="217"/>
      <c r="U28" s="217"/>
      <c r="V28" s="217"/>
      <c r="W28" s="217"/>
      <c r="X28" s="217"/>
      <c r="Y28" s="279"/>
      <c r="Z28" s="282">
        <v>1</v>
      </c>
      <c r="AA28" s="282"/>
      <c r="AB28" s="282"/>
      <c r="AC28" s="282"/>
      <c r="AD28" s="287" t="s">
        <v>201</v>
      </c>
      <c r="AE28" s="287"/>
      <c r="AF28" s="287"/>
      <c r="AG28" s="287"/>
      <c r="AH28" s="287"/>
      <c r="AI28" s="287"/>
      <c r="AJ28" s="287"/>
      <c r="AK28" s="287"/>
      <c r="AL28" s="283" t="s">
        <v>201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2031024</v>
      </c>
      <c r="CS28" s="217"/>
      <c r="CT28" s="217"/>
      <c r="CU28" s="217"/>
      <c r="CV28" s="217"/>
      <c r="CW28" s="217"/>
      <c r="CX28" s="217"/>
      <c r="CY28" s="279"/>
      <c r="CZ28" s="283">
        <v>8.3000000000000007</v>
      </c>
      <c r="DA28" s="335"/>
      <c r="DB28" s="335"/>
      <c r="DC28" s="338"/>
      <c r="DD28" s="288">
        <v>1961415</v>
      </c>
      <c r="DE28" s="217"/>
      <c r="DF28" s="217"/>
      <c r="DG28" s="217"/>
      <c r="DH28" s="217"/>
      <c r="DI28" s="217"/>
      <c r="DJ28" s="217"/>
      <c r="DK28" s="279"/>
      <c r="DL28" s="288">
        <v>1961415</v>
      </c>
      <c r="DM28" s="217"/>
      <c r="DN28" s="217"/>
      <c r="DO28" s="217"/>
      <c r="DP28" s="217"/>
      <c r="DQ28" s="217"/>
      <c r="DR28" s="217"/>
      <c r="DS28" s="217"/>
      <c r="DT28" s="217"/>
      <c r="DU28" s="217"/>
      <c r="DV28" s="279"/>
      <c r="DW28" s="283">
        <v>16</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158682</v>
      </c>
      <c r="S29" s="217"/>
      <c r="T29" s="217"/>
      <c r="U29" s="217"/>
      <c r="V29" s="217"/>
      <c r="W29" s="217"/>
      <c r="X29" s="217"/>
      <c r="Y29" s="279"/>
      <c r="Z29" s="282">
        <v>0.6</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26</v>
      </c>
      <c r="CG29" s="1"/>
      <c r="CH29" s="1"/>
      <c r="CI29" s="1"/>
      <c r="CJ29" s="1"/>
      <c r="CK29" s="1"/>
      <c r="CL29" s="1"/>
      <c r="CM29" s="1"/>
      <c r="CN29" s="1"/>
      <c r="CO29" s="1"/>
      <c r="CP29" s="1"/>
      <c r="CQ29" s="269"/>
      <c r="CR29" s="274">
        <v>2031024</v>
      </c>
      <c r="CS29" s="313"/>
      <c r="CT29" s="313"/>
      <c r="CU29" s="313"/>
      <c r="CV29" s="313"/>
      <c r="CW29" s="313"/>
      <c r="CX29" s="313"/>
      <c r="CY29" s="332"/>
      <c r="CZ29" s="283">
        <v>8.3000000000000007</v>
      </c>
      <c r="DA29" s="335"/>
      <c r="DB29" s="335"/>
      <c r="DC29" s="338"/>
      <c r="DD29" s="288">
        <v>1961415</v>
      </c>
      <c r="DE29" s="313"/>
      <c r="DF29" s="313"/>
      <c r="DG29" s="313"/>
      <c r="DH29" s="313"/>
      <c r="DI29" s="313"/>
      <c r="DJ29" s="313"/>
      <c r="DK29" s="332"/>
      <c r="DL29" s="288">
        <v>1961415</v>
      </c>
      <c r="DM29" s="313"/>
      <c r="DN29" s="313"/>
      <c r="DO29" s="313"/>
      <c r="DP29" s="313"/>
      <c r="DQ29" s="313"/>
      <c r="DR29" s="313"/>
      <c r="DS29" s="313"/>
      <c r="DT29" s="313"/>
      <c r="DU29" s="313"/>
      <c r="DV29" s="332"/>
      <c r="DW29" s="283">
        <v>16</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5562664</v>
      </c>
      <c r="S30" s="217"/>
      <c r="T30" s="217"/>
      <c r="U30" s="217"/>
      <c r="V30" s="217"/>
      <c r="W30" s="217"/>
      <c r="X30" s="217"/>
      <c r="Y30" s="279"/>
      <c r="Z30" s="282">
        <v>21.9</v>
      </c>
      <c r="AA30" s="282"/>
      <c r="AB30" s="282"/>
      <c r="AC30" s="282"/>
      <c r="AD30" s="287" t="s">
        <v>201</v>
      </c>
      <c r="AE30" s="287"/>
      <c r="AF30" s="287"/>
      <c r="AG30" s="287"/>
      <c r="AH30" s="287"/>
      <c r="AI30" s="287"/>
      <c r="AJ30" s="287"/>
      <c r="AK30" s="287"/>
      <c r="AL30" s="283" t="s">
        <v>201</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1956049</v>
      </c>
      <c r="CS30" s="217"/>
      <c r="CT30" s="217"/>
      <c r="CU30" s="217"/>
      <c r="CV30" s="217"/>
      <c r="CW30" s="217"/>
      <c r="CX30" s="217"/>
      <c r="CY30" s="279"/>
      <c r="CZ30" s="283">
        <v>8</v>
      </c>
      <c r="DA30" s="335"/>
      <c r="DB30" s="335"/>
      <c r="DC30" s="338"/>
      <c r="DD30" s="288">
        <v>1886440</v>
      </c>
      <c r="DE30" s="217"/>
      <c r="DF30" s="217"/>
      <c r="DG30" s="217"/>
      <c r="DH30" s="217"/>
      <c r="DI30" s="217"/>
      <c r="DJ30" s="217"/>
      <c r="DK30" s="279"/>
      <c r="DL30" s="288">
        <v>1886440</v>
      </c>
      <c r="DM30" s="217"/>
      <c r="DN30" s="217"/>
      <c r="DO30" s="217"/>
      <c r="DP30" s="217"/>
      <c r="DQ30" s="217"/>
      <c r="DR30" s="217"/>
      <c r="DS30" s="217"/>
      <c r="DT30" s="217"/>
      <c r="DU30" s="217"/>
      <c r="DV30" s="279"/>
      <c r="DW30" s="283">
        <v>15.3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4</v>
      </c>
      <c r="AQ31" s="178"/>
      <c r="AR31" s="178"/>
      <c r="AS31" s="178"/>
      <c r="AT31" s="306" t="s">
        <v>392</v>
      </c>
      <c r="AU31" s="265"/>
      <c r="AV31" s="265"/>
      <c r="AW31" s="265"/>
      <c r="AX31" s="260" t="s">
        <v>275</v>
      </c>
      <c r="AY31" s="265"/>
      <c r="AZ31" s="265"/>
      <c r="BA31" s="265"/>
      <c r="BB31" s="265"/>
      <c r="BC31" s="265"/>
      <c r="BD31" s="265"/>
      <c r="BE31" s="265"/>
      <c r="BF31" s="268"/>
      <c r="BG31" s="318">
        <v>99.2</v>
      </c>
      <c r="BH31" s="322"/>
      <c r="BI31" s="322"/>
      <c r="BJ31" s="322"/>
      <c r="BK31" s="322"/>
      <c r="BL31" s="322"/>
      <c r="BM31" s="293">
        <v>98.3</v>
      </c>
      <c r="BN31" s="322"/>
      <c r="BO31" s="322"/>
      <c r="BP31" s="322"/>
      <c r="BQ31" s="324"/>
      <c r="BR31" s="318">
        <v>99.2</v>
      </c>
      <c r="BS31" s="322"/>
      <c r="BT31" s="322"/>
      <c r="BU31" s="322"/>
      <c r="BV31" s="322"/>
      <c r="BW31" s="322"/>
      <c r="BX31" s="293">
        <v>98.3</v>
      </c>
      <c r="BY31" s="322"/>
      <c r="BZ31" s="322"/>
      <c r="CA31" s="322"/>
      <c r="CB31" s="324"/>
      <c r="CD31" s="134"/>
      <c r="CE31" s="42"/>
      <c r="CF31" s="261" t="s">
        <v>319</v>
      </c>
      <c r="CG31" s="1"/>
      <c r="CH31" s="1"/>
      <c r="CI31" s="1"/>
      <c r="CJ31" s="1"/>
      <c r="CK31" s="1"/>
      <c r="CL31" s="1"/>
      <c r="CM31" s="1"/>
      <c r="CN31" s="1"/>
      <c r="CO31" s="1"/>
      <c r="CP31" s="1"/>
      <c r="CQ31" s="269"/>
      <c r="CR31" s="274">
        <v>74975</v>
      </c>
      <c r="CS31" s="313"/>
      <c r="CT31" s="313"/>
      <c r="CU31" s="313"/>
      <c r="CV31" s="313"/>
      <c r="CW31" s="313"/>
      <c r="CX31" s="313"/>
      <c r="CY31" s="332"/>
      <c r="CZ31" s="283">
        <v>0.3</v>
      </c>
      <c r="DA31" s="335"/>
      <c r="DB31" s="335"/>
      <c r="DC31" s="338"/>
      <c r="DD31" s="288">
        <v>74975</v>
      </c>
      <c r="DE31" s="313"/>
      <c r="DF31" s="313"/>
      <c r="DG31" s="313"/>
      <c r="DH31" s="313"/>
      <c r="DI31" s="313"/>
      <c r="DJ31" s="313"/>
      <c r="DK31" s="332"/>
      <c r="DL31" s="288">
        <v>74975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1991655</v>
      </c>
      <c r="S32" s="217"/>
      <c r="T32" s="217"/>
      <c r="U32" s="217"/>
      <c r="V32" s="217"/>
      <c r="W32" s="217"/>
      <c r="X32" s="217"/>
      <c r="Y32" s="279"/>
      <c r="Z32" s="282">
        <v>7.9</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250</v>
      </c>
      <c r="AX32" s="261" t="s">
        <v>294</v>
      </c>
      <c r="AY32" s="1"/>
      <c r="AZ32" s="1"/>
      <c r="BA32" s="1"/>
      <c r="BB32" s="1"/>
      <c r="BC32" s="1"/>
      <c r="BD32" s="1"/>
      <c r="BE32" s="1"/>
      <c r="BF32" s="269"/>
      <c r="BG32" s="319">
        <v>99.3</v>
      </c>
      <c r="BH32" s="313"/>
      <c r="BI32" s="313"/>
      <c r="BJ32" s="313"/>
      <c r="BK32" s="313"/>
      <c r="BL32" s="313"/>
      <c r="BM32" s="238">
        <v>98.4</v>
      </c>
      <c r="BN32" s="313"/>
      <c r="BO32" s="313"/>
      <c r="BP32" s="313"/>
      <c r="BQ32" s="316"/>
      <c r="BR32" s="319">
        <v>99.3</v>
      </c>
      <c r="BS32" s="313"/>
      <c r="BT32" s="313"/>
      <c r="BU32" s="313"/>
      <c r="BV32" s="313"/>
      <c r="BW32" s="313"/>
      <c r="BX32" s="238">
        <v>98.4</v>
      </c>
      <c r="BY32" s="313"/>
      <c r="BZ32" s="313"/>
      <c r="CA32" s="313"/>
      <c r="CB32" s="316"/>
      <c r="CD32" s="135"/>
      <c r="CE32" s="142"/>
      <c r="CF32" s="261" t="s">
        <v>394</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18617</v>
      </c>
      <c r="S33" s="217"/>
      <c r="T33" s="217"/>
      <c r="U33" s="217"/>
      <c r="V33" s="217"/>
      <c r="W33" s="217"/>
      <c r="X33" s="217"/>
      <c r="Y33" s="279"/>
      <c r="Z33" s="282">
        <v>0.1</v>
      </c>
      <c r="AA33" s="282"/>
      <c r="AB33" s="282"/>
      <c r="AC33" s="282"/>
      <c r="AD33" s="287" t="s">
        <v>201</v>
      </c>
      <c r="AE33" s="287"/>
      <c r="AF33" s="287"/>
      <c r="AG33" s="287"/>
      <c r="AH33" s="287"/>
      <c r="AI33" s="287"/>
      <c r="AJ33" s="287"/>
      <c r="AK33" s="287"/>
      <c r="AL33" s="283" t="s">
        <v>201</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99.1</v>
      </c>
      <c r="BH33" s="312"/>
      <c r="BI33" s="312"/>
      <c r="BJ33" s="312"/>
      <c r="BK33" s="312"/>
      <c r="BL33" s="312"/>
      <c r="BM33" s="294">
        <v>98</v>
      </c>
      <c r="BN33" s="312"/>
      <c r="BO33" s="312"/>
      <c r="BP33" s="312"/>
      <c r="BQ33" s="317"/>
      <c r="BR33" s="320">
        <v>99.1</v>
      </c>
      <c r="BS33" s="312"/>
      <c r="BT33" s="312"/>
      <c r="BU33" s="312"/>
      <c r="BV33" s="312"/>
      <c r="BW33" s="312"/>
      <c r="BX33" s="294">
        <v>98</v>
      </c>
      <c r="BY33" s="312"/>
      <c r="BZ33" s="312"/>
      <c r="CA33" s="312"/>
      <c r="CB33" s="317"/>
      <c r="CD33" s="261" t="s">
        <v>396</v>
      </c>
      <c r="CE33" s="1"/>
      <c r="CF33" s="1"/>
      <c r="CG33" s="1"/>
      <c r="CH33" s="1"/>
      <c r="CI33" s="1"/>
      <c r="CJ33" s="1"/>
      <c r="CK33" s="1"/>
      <c r="CL33" s="1"/>
      <c r="CM33" s="1"/>
      <c r="CN33" s="1"/>
      <c r="CO33" s="1"/>
      <c r="CP33" s="1"/>
      <c r="CQ33" s="269"/>
      <c r="CR33" s="274">
        <v>8756684</v>
      </c>
      <c r="CS33" s="313"/>
      <c r="CT33" s="313"/>
      <c r="CU33" s="313"/>
      <c r="CV33" s="313"/>
      <c r="CW33" s="313"/>
      <c r="CX33" s="313"/>
      <c r="CY33" s="332"/>
      <c r="CZ33" s="283">
        <v>35.9</v>
      </c>
      <c r="DA33" s="335"/>
      <c r="DB33" s="335"/>
      <c r="DC33" s="338"/>
      <c r="DD33" s="288">
        <v>6250793</v>
      </c>
      <c r="DE33" s="313"/>
      <c r="DF33" s="313"/>
      <c r="DG33" s="313"/>
      <c r="DH33" s="313"/>
      <c r="DI33" s="313"/>
      <c r="DJ33" s="313"/>
      <c r="DK33" s="332"/>
      <c r="DL33" s="288">
        <v>4348083</v>
      </c>
      <c r="DM33" s="313"/>
      <c r="DN33" s="313"/>
      <c r="DO33" s="313"/>
      <c r="DP33" s="313"/>
      <c r="DQ33" s="313"/>
      <c r="DR33" s="313"/>
      <c r="DS33" s="313"/>
      <c r="DT33" s="313"/>
      <c r="DU33" s="313"/>
      <c r="DV33" s="332"/>
      <c r="DW33" s="283">
        <v>35.4</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399285</v>
      </c>
      <c r="S34" s="217"/>
      <c r="T34" s="217"/>
      <c r="U34" s="217"/>
      <c r="V34" s="217"/>
      <c r="W34" s="217"/>
      <c r="X34" s="217"/>
      <c r="Y34" s="279"/>
      <c r="Z34" s="282">
        <v>1.6</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3317436</v>
      </c>
      <c r="CS34" s="217"/>
      <c r="CT34" s="217"/>
      <c r="CU34" s="217"/>
      <c r="CV34" s="217"/>
      <c r="CW34" s="217"/>
      <c r="CX34" s="217"/>
      <c r="CY34" s="279"/>
      <c r="CZ34" s="283">
        <v>13.6</v>
      </c>
      <c r="DA34" s="335"/>
      <c r="DB34" s="335"/>
      <c r="DC34" s="338"/>
      <c r="DD34" s="288">
        <v>2258009</v>
      </c>
      <c r="DE34" s="217"/>
      <c r="DF34" s="217"/>
      <c r="DG34" s="217"/>
      <c r="DH34" s="217"/>
      <c r="DI34" s="217"/>
      <c r="DJ34" s="217"/>
      <c r="DK34" s="279"/>
      <c r="DL34" s="288">
        <v>1673272</v>
      </c>
      <c r="DM34" s="217"/>
      <c r="DN34" s="217"/>
      <c r="DO34" s="217"/>
      <c r="DP34" s="217"/>
      <c r="DQ34" s="217"/>
      <c r="DR34" s="217"/>
      <c r="DS34" s="217"/>
      <c r="DT34" s="217"/>
      <c r="DU34" s="217"/>
      <c r="DV34" s="279"/>
      <c r="DW34" s="283">
        <v>13.6</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882782</v>
      </c>
      <c r="S35" s="217"/>
      <c r="T35" s="217"/>
      <c r="U35" s="217"/>
      <c r="V35" s="217"/>
      <c r="W35" s="217"/>
      <c r="X35" s="217"/>
      <c r="Y35" s="279"/>
      <c r="Z35" s="282">
        <v>3.5</v>
      </c>
      <c r="AA35" s="282"/>
      <c r="AB35" s="282"/>
      <c r="AC35" s="282"/>
      <c r="AD35" s="287" t="s">
        <v>201</v>
      </c>
      <c r="AE35" s="287"/>
      <c r="AF35" s="287"/>
      <c r="AG35" s="287"/>
      <c r="AH35" s="287"/>
      <c r="AI35" s="287"/>
      <c r="AJ35" s="287"/>
      <c r="AK35" s="287"/>
      <c r="AL35" s="283" t="s">
        <v>201</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116639</v>
      </c>
      <c r="CS35" s="313"/>
      <c r="CT35" s="313"/>
      <c r="CU35" s="313"/>
      <c r="CV35" s="313"/>
      <c r="CW35" s="313"/>
      <c r="CX35" s="313"/>
      <c r="CY35" s="332"/>
      <c r="CZ35" s="283">
        <v>0.5</v>
      </c>
      <c r="DA35" s="335"/>
      <c r="DB35" s="335"/>
      <c r="DC35" s="338"/>
      <c r="DD35" s="288">
        <v>65433</v>
      </c>
      <c r="DE35" s="313"/>
      <c r="DF35" s="313"/>
      <c r="DG35" s="313"/>
      <c r="DH35" s="313"/>
      <c r="DI35" s="313"/>
      <c r="DJ35" s="313"/>
      <c r="DK35" s="332"/>
      <c r="DL35" s="288">
        <v>65433</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295</v>
      </c>
      <c r="C36" s="1"/>
      <c r="D36" s="1"/>
      <c r="E36" s="1"/>
      <c r="F36" s="1"/>
      <c r="G36" s="1"/>
      <c r="H36" s="1"/>
      <c r="I36" s="1"/>
      <c r="J36" s="1"/>
      <c r="K36" s="1"/>
      <c r="L36" s="1"/>
      <c r="M36" s="1"/>
      <c r="N36" s="1"/>
      <c r="O36" s="1"/>
      <c r="P36" s="1"/>
      <c r="Q36" s="269"/>
      <c r="R36" s="274">
        <v>745895</v>
      </c>
      <c r="S36" s="217"/>
      <c r="T36" s="217"/>
      <c r="U36" s="217"/>
      <c r="V36" s="217"/>
      <c r="W36" s="217"/>
      <c r="X36" s="217"/>
      <c r="Y36" s="279"/>
      <c r="Z36" s="282">
        <v>2.9</v>
      </c>
      <c r="AA36" s="282"/>
      <c r="AB36" s="282"/>
      <c r="AC36" s="282"/>
      <c r="AD36" s="287" t="s">
        <v>201</v>
      </c>
      <c r="AE36" s="287"/>
      <c r="AF36" s="287"/>
      <c r="AG36" s="287"/>
      <c r="AH36" s="287"/>
      <c r="AI36" s="287"/>
      <c r="AJ36" s="287"/>
      <c r="AK36" s="287"/>
      <c r="AL36" s="283" t="s">
        <v>201</v>
      </c>
      <c r="AM36" s="238"/>
      <c r="AN36" s="238"/>
      <c r="AO36" s="296"/>
      <c r="AP36" s="95"/>
      <c r="AQ36" s="301" t="s">
        <v>387</v>
      </c>
      <c r="AR36" s="304"/>
      <c r="AS36" s="304"/>
      <c r="AT36" s="304"/>
      <c r="AU36" s="304"/>
      <c r="AV36" s="304"/>
      <c r="AW36" s="304"/>
      <c r="AX36" s="304"/>
      <c r="AY36" s="309"/>
      <c r="AZ36" s="273">
        <v>2534566</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t="s">
        <v>201</v>
      </c>
      <c r="BW36" s="276"/>
      <c r="BX36" s="276"/>
      <c r="BY36" s="276"/>
      <c r="BZ36" s="276"/>
      <c r="CA36" s="276"/>
      <c r="CB36" s="315"/>
      <c r="CD36" s="261" t="s">
        <v>30</v>
      </c>
      <c r="CE36" s="1"/>
      <c r="CF36" s="1"/>
      <c r="CG36" s="1"/>
      <c r="CH36" s="1"/>
      <c r="CI36" s="1"/>
      <c r="CJ36" s="1"/>
      <c r="CK36" s="1"/>
      <c r="CL36" s="1"/>
      <c r="CM36" s="1"/>
      <c r="CN36" s="1"/>
      <c r="CO36" s="1"/>
      <c r="CP36" s="1"/>
      <c r="CQ36" s="269"/>
      <c r="CR36" s="274">
        <v>2526520</v>
      </c>
      <c r="CS36" s="217"/>
      <c r="CT36" s="217"/>
      <c r="CU36" s="217"/>
      <c r="CV36" s="217"/>
      <c r="CW36" s="217"/>
      <c r="CX36" s="217"/>
      <c r="CY36" s="279"/>
      <c r="CZ36" s="283">
        <v>10.4</v>
      </c>
      <c r="DA36" s="335"/>
      <c r="DB36" s="335"/>
      <c r="DC36" s="338"/>
      <c r="DD36" s="288">
        <v>1983199</v>
      </c>
      <c r="DE36" s="217"/>
      <c r="DF36" s="217"/>
      <c r="DG36" s="217"/>
      <c r="DH36" s="217"/>
      <c r="DI36" s="217"/>
      <c r="DJ36" s="217"/>
      <c r="DK36" s="279"/>
      <c r="DL36" s="288">
        <v>853465</v>
      </c>
      <c r="DM36" s="217"/>
      <c r="DN36" s="217"/>
      <c r="DO36" s="217"/>
      <c r="DP36" s="217"/>
      <c r="DQ36" s="217"/>
      <c r="DR36" s="217"/>
      <c r="DS36" s="217"/>
      <c r="DT36" s="217"/>
      <c r="DU36" s="217"/>
      <c r="DV36" s="279"/>
      <c r="DW36" s="283">
        <v>6.9</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413563</v>
      </c>
      <c r="S37" s="217"/>
      <c r="T37" s="217"/>
      <c r="U37" s="217"/>
      <c r="V37" s="217"/>
      <c r="W37" s="217"/>
      <c r="X37" s="217"/>
      <c r="Y37" s="279"/>
      <c r="Z37" s="282">
        <v>1.6</v>
      </c>
      <c r="AA37" s="282"/>
      <c r="AB37" s="282"/>
      <c r="AC37" s="282"/>
      <c r="AD37" s="287">
        <v>681</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361389</v>
      </c>
      <c r="BA37" s="217"/>
      <c r="BB37" s="217"/>
      <c r="BC37" s="217"/>
      <c r="BD37" s="313"/>
      <c r="BE37" s="313"/>
      <c r="BF37" s="316"/>
      <c r="BG37" s="261" t="s">
        <v>409</v>
      </c>
      <c r="BH37" s="1"/>
      <c r="BI37" s="1"/>
      <c r="BJ37" s="1"/>
      <c r="BK37" s="1"/>
      <c r="BL37" s="1"/>
      <c r="BM37" s="1"/>
      <c r="BN37" s="1"/>
      <c r="BO37" s="1"/>
      <c r="BP37" s="1"/>
      <c r="BQ37" s="1"/>
      <c r="BR37" s="1"/>
      <c r="BS37" s="1"/>
      <c r="BT37" s="1"/>
      <c r="BU37" s="269"/>
      <c r="BV37" s="274">
        <v>-85866</v>
      </c>
      <c r="BW37" s="217"/>
      <c r="BX37" s="217"/>
      <c r="BY37" s="217"/>
      <c r="BZ37" s="217"/>
      <c r="CA37" s="217"/>
      <c r="CB37" s="326"/>
      <c r="CD37" s="261" t="s">
        <v>160</v>
      </c>
      <c r="CE37" s="1"/>
      <c r="CF37" s="1"/>
      <c r="CG37" s="1"/>
      <c r="CH37" s="1"/>
      <c r="CI37" s="1"/>
      <c r="CJ37" s="1"/>
      <c r="CK37" s="1"/>
      <c r="CL37" s="1"/>
      <c r="CM37" s="1"/>
      <c r="CN37" s="1"/>
      <c r="CO37" s="1"/>
      <c r="CP37" s="1"/>
      <c r="CQ37" s="269"/>
      <c r="CR37" s="274">
        <v>380147</v>
      </c>
      <c r="CS37" s="313"/>
      <c r="CT37" s="313"/>
      <c r="CU37" s="313"/>
      <c r="CV37" s="313"/>
      <c r="CW37" s="313"/>
      <c r="CX37" s="313"/>
      <c r="CY37" s="332"/>
      <c r="CZ37" s="283">
        <v>1.6</v>
      </c>
      <c r="DA37" s="335"/>
      <c r="DB37" s="335"/>
      <c r="DC37" s="338"/>
      <c r="DD37" s="288">
        <v>380147</v>
      </c>
      <c r="DE37" s="313"/>
      <c r="DF37" s="313"/>
      <c r="DG37" s="313"/>
      <c r="DH37" s="313"/>
      <c r="DI37" s="313"/>
      <c r="DJ37" s="313"/>
      <c r="DK37" s="332"/>
      <c r="DL37" s="288">
        <v>349955</v>
      </c>
      <c r="DM37" s="313"/>
      <c r="DN37" s="313"/>
      <c r="DO37" s="313"/>
      <c r="DP37" s="313"/>
      <c r="DQ37" s="313"/>
      <c r="DR37" s="313"/>
      <c r="DS37" s="313"/>
      <c r="DT37" s="313"/>
      <c r="DU37" s="313"/>
      <c r="DV37" s="332"/>
      <c r="DW37" s="283">
        <v>2.8</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2031225</v>
      </c>
      <c r="S38" s="217"/>
      <c r="T38" s="217"/>
      <c r="U38" s="217"/>
      <c r="V38" s="217"/>
      <c r="W38" s="217"/>
      <c r="X38" s="217"/>
      <c r="Y38" s="279"/>
      <c r="Z38" s="282">
        <v>8</v>
      </c>
      <c r="AA38" s="282"/>
      <c r="AB38" s="282"/>
      <c r="AC38" s="282"/>
      <c r="AD38" s="287" t="s">
        <v>201</v>
      </c>
      <c r="AE38" s="287"/>
      <c r="AF38" s="287"/>
      <c r="AG38" s="287"/>
      <c r="AH38" s="287"/>
      <c r="AI38" s="287"/>
      <c r="AJ38" s="287"/>
      <c r="AK38" s="287"/>
      <c r="AL38" s="283" t="s">
        <v>201</v>
      </c>
      <c r="AM38" s="238"/>
      <c r="AN38" s="238"/>
      <c r="AO38" s="296"/>
      <c r="AQ38" s="302" t="s">
        <v>311</v>
      </c>
      <c r="AR38" s="111"/>
      <c r="AS38" s="111"/>
      <c r="AT38" s="111"/>
      <c r="AU38" s="111"/>
      <c r="AV38" s="111"/>
      <c r="AW38" s="111"/>
      <c r="AX38" s="111"/>
      <c r="AY38" s="310"/>
      <c r="AZ38" s="274" t="s">
        <v>201</v>
      </c>
      <c r="BA38" s="217"/>
      <c r="BB38" s="217"/>
      <c r="BC38" s="217"/>
      <c r="BD38" s="313"/>
      <c r="BE38" s="313"/>
      <c r="BF38" s="316"/>
      <c r="BG38" s="261" t="s">
        <v>412</v>
      </c>
      <c r="BH38" s="1"/>
      <c r="BI38" s="1"/>
      <c r="BJ38" s="1"/>
      <c r="BK38" s="1"/>
      <c r="BL38" s="1"/>
      <c r="BM38" s="1"/>
      <c r="BN38" s="1"/>
      <c r="BO38" s="1"/>
      <c r="BP38" s="1"/>
      <c r="BQ38" s="1"/>
      <c r="BR38" s="1"/>
      <c r="BS38" s="1"/>
      <c r="BT38" s="1"/>
      <c r="BU38" s="269"/>
      <c r="BV38" s="274">
        <v>6133</v>
      </c>
      <c r="BW38" s="217"/>
      <c r="BX38" s="217"/>
      <c r="BY38" s="217"/>
      <c r="BZ38" s="217"/>
      <c r="CA38" s="217"/>
      <c r="CB38" s="326"/>
      <c r="CD38" s="261" t="s">
        <v>413</v>
      </c>
      <c r="CE38" s="1"/>
      <c r="CF38" s="1"/>
      <c r="CG38" s="1"/>
      <c r="CH38" s="1"/>
      <c r="CI38" s="1"/>
      <c r="CJ38" s="1"/>
      <c r="CK38" s="1"/>
      <c r="CL38" s="1"/>
      <c r="CM38" s="1"/>
      <c r="CN38" s="1"/>
      <c r="CO38" s="1"/>
      <c r="CP38" s="1"/>
      <c r="CQ38" s="269"/>
      <c r="CR38" s="274">
        <v>2303395</v>
      </c>
      <c r="CS38" s="217"/>
      <c r="CT38" s="217"/>
      <c r="CU38" s="217"/>
      <c r="CV38" s="217"/>
      <c r="CW38" s="217"/>
      <c r="CX38" s="217"/>
      <c r="CY38" s="279"/>
      <c r="CZ38" s="283">
        <v>9.4</v>
      </c>
      <c r="DA38" s="335"/>
      <c r="DB38" s="335"/>
      <c r="DC38" s="338"/>
      <c r="DD38" s="288">
        <v>1865870</v>
      </c>
      <c r="DE38" s="217"/>
      <c r="DF38" s="217"/>
      <c r="DG38" s="217"/>
      <c r="DH38" s="217"/>
      <c r="DI38" s="217"/>
      <c r="DJ38" s="217"/>
      <c r="DK38" s="279"/>
      <c r="DL38" s="288">
        <v>1755913</v>
      </c>
      <c r="DM38" s="217"/>
      <c r="DN38" s="217"/>
      <c r="DO38" s="217"/>
      <c r="DP38" s="217"/>
      <c r="DQ38" s="217"/>
      <c r="DR38" s="217"/>
      <c r="DS38" s="217"/>
      <c r="DT38" s="217"/>
      <c r="DU38" s="217"/>
      <c r="DV38" s="279"/>
      <c r="DW38" s="283">
        <v>14.3</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415</v>
      </c>
      <c r="AR39" s="111"/>
      <c r="AS39" s="111"/>
      <c r="AT39" s="111"/>
      <c r="AU39" s="111"/>
      <c r="AV39" s="111"/>
      <c r="AW39" s="111"/>
      <c r="AX39" s="111"/>
      <c r="AY39" s="310"/>
      <c r="AZ39" s="274" t="s">
        <v>201</v>
      </c>
      <c r="BA39" s="217"/>
      <c r="BB39" s="217"/>
      <c r="BC39" s="217"/>
      <c r="BD39" s="313"/>
      <c r="BE39" s="313"/>
      <c r="BF39" s="316"/>
      <c r="BG39" s="261" t="s">
        <v>337</v>
      </c>
      <c r="BH39" s="1"/>
      <c r="BI39" s="1"/>
      <c r="BJ39" s="1"/>
      <c r="BK39" s="1"/>
      <c r="BL39" s="1"/>
      <c r="BM39" s="1"/>
      <c r="BN39" s="1"/>
      <c r="BO39" s="1"/>
      <c r="BP39" s="1"/>
      <c r="BQ39" s="1"/>
      <c r="BR39" s="1"/>
      <c r="BS39" s="1"/>
      <c r="BT39" s="1"/>
      <c r="BU39" s="269"/>
      <c r="BV39" s="274">
        <v>9292</v>
      </c>
      <c r="BW39" s="217"/>
      <c r="BX39" s="217"/>
      <c r="BY39" s="217"/>
      <c r="BZ39" s="217"/>
      <c r="CA39" s="217"/>
      <c r="CB39" s="326"/>
      <c r="CD39" s="261" t="s">
        <v>416</v>
      </c>
      <c r="CE39" s="1"/>
      <c r="CF39" s="1"/>
      <c r="CG39" s="1"/>
      <c r="CH39" s="1"/>
      <c r="CI39" s="1"/>
      <c r="CJ39" s="1"/>
      <c r="CK39" s="1"/>
      <c r="CL39" s="1"/>
      <c r="CM39" s="1"/>
      <c r="CN39" s="1"/>
      <c r="CO39" s="1"/>
      <c r="CP39" s="1"/>
      <c r="CQ39" s="269"/>
      <c r="CR39" s="274">
        <v>473374</v>
      </c>
      <c r="CS39" s="313"/>
      <c r="CT39" s="313"/>
      <c r="CU39" s="313"/>
      <c r="CV39" s="313"/>
      <c r="CW39" s="313"/>
      <c r="CX39" s="313"/>
      <c r="CY39" s="332"/>
      <c r="CZ39" s="283">
        <v>1.9</v>
      </c>
      <c r="DA39" s="335"/>
      <c r="DB39" s="335"/>
      <c r="DC39" s="338"/>
      <c r="DD39" s="288">
        <v>77082</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229725</v>
      </c>
      <c r="S40" s="217"/>
      <c r="T40" s="217"/>
      <c r="U40" s="217"/>
      <c r="V40" s="217"/>
      <c r="W40" s="217"/>
      <c r="X40" s="217"/>
      <c r="Y40" s="279"/>
      <c r="Z40" s="282">
        <v>0.9</v>
      </c>
      <c r="AA40" s="282"/>
      <c r="AB40" s="282"/>
      <c r="AC40" s="282"/>
      <c r="AD40" s="287" t="s">
        <v>201</v>
      </c>
      <c r="AE40" s="287"/>
      <c r="AF40" s="287"/>
      <c r="AG40" s="287"/>
      <c r="AH40" s="287"/>
      <c r="AI40" s="287"/>
      <c r="AJ40" s="287"/>
      <c r="AK40" s="287"/>
      <c r="AL40" s="283" t="s">
        <v>201</v>
      </c>
      <c r="AM40" s="238"/>
      <c r="AN40" s="238"/>
      <c r="AO40" s="296"/>
      <c r="AQ40" s="302" t="s">
        <v>422</v>
      </c>
      <c r="AR40" s="111"/>
      <c r="AS40" s="111"/>
      <c r="AT40" s="111"/>
      <c r="AU40" s="111"/>
      <c r="AV40" s="111"/>
      <c r="AW40" s="111"/>
      <c r="AX40" s="111"/>
      <c r="AY40" s="310"/>
      <c r="AZ40" s="274" t="s">
        <v>201</v>
      </c>
      <c r="BA40" s="217"/>
      <c r="BB40" s="217"/>
      <c r="BC40" s="217"/>
      <c r="BD40" s="313"/>
      <c r="BE40" s="313"/>
      <c r="BF40" s="316"/>
      <c r="BG40" s="299" t="s">
        <v>424</v>
      </c>
      <c r="BH40" s="29"/>
      <c r="BI40" s="29"/>
      <c r="BJ40" s="29"/>
      <c r="BK40" s="29"/>
      <c r="BL40" s="29"/>
      <c r="BM40" s="1" t="s">
        <v>192</v>
      </c>
      <c r="BN40" s="1"/>
      <c r="BO40" s="1"/>
      <c r="BP40" s="1"/>
      <c r="BQ40" s="1"/>
      <c r="BR40" s="1"/>
      <c r="BS40" s="1"/>
      <c r="BT40" s="1"/>
      <c r="BU40" s="269"/>
      <c r="BV40" s="274">
        <v>98</v>
      </c>
      <c r="BW40" s="217"/>
      <c r="BX40" s="217"/>
      <c r="BY40" s="217"/>
      <c r="BZ40" s="217"/>
      <c r="CA40" s="217"/>
      <c r="CB40" s="326"/>
      <c r="CD40" s="261" t="s">
        <v>372</v>
      </c>
      <c r="CE40" s="1"/>
      <c r="CF40" s="1"/>
      <c r="CG40" s="1"/>
      <c r="CH40" s="1"/>
      <c r="CI40" s="1"/>
      <c r="CJ40" s="1"/>
      <c r="CK40" s="1"/>
      <c r="CL40" s="1"/>
      <c r="CM40" s="1"/>
      <c r="CN40" s="1"/>
      <c r="CO40" s="1"/>
      <c r="CP40" s="1"/>
      <c r="CQ40" s="269"/>
      <c r="CR40" s="274">
        <v>19320</v>
      </c>
      <c r="CS40" s="217"/>
      <c r="CT40" s="217"/>
      <c r="CU40" s="217"/>
      <c r="CV40" s="217"/>
      <c r="CW40" s="217"/>
      <c r="CX40" s="217"/>
      <c r="CY40" s="279"/>
      <c r="CZ40" s="283">
        <v>0.1</v>
      </c>
      <c r="DA40" s="335"/>
      <c r="DB40" s="335"/>
      <c r="DC40" s="338"/>
      <c r="DD40" s="288">
        <v>1200</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25370467</v>
      </c>
      <c r="S41" s="277"/>
      <c r="T41" s="277"/>
      <c r="U41" s="277"/>
      <c r="V41" s="277"/>
      <c r="W41" s="277"/>
      <c r="X41" s="277"/>
      <c r="Y41" s="280"/>
      <c r="Z41" s="284">
        <v>100</v>
      </c>
      <c r="AA41" s="284"/>
      <c r="AB41" s="284"/>
      <c r="AC41" s="284"/>
      <c r="AD41" s="289">
        <v>12065353</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530581</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201</v>
      </c>
      <c r="BW41" s="217"/>
      <c r="BX41" s="217"/>
      <c r="BY41" s="217"/>
      <c r="BZ41" s="217"/>
      <c r="CA41" s="217"/>
      <c r="CB41" s="326"/>
      <c r="CD41" s="261" t="s">
        <v>288</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1642596</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418</v>
      </c>
      <c r="BW42" s="277"/>
      <c r="BX42" s="277"/>
      <c r="BY42" s="277"/>
      <c r="BZ42" s="277"/>
      <c r="CA42" s="277"/>
      <c r="CB42" s="327"/>
      <c r="CD42" s="261" t="s">
        <v>279</v>
      </c>
      <c r="CE42" s="1"/>
      <c r="CF42" s="1"/>
      <c r="CG42" s="1"/>
      <c r="CH42" s="1"/>
      <c r="CI42" s="1"/>
      <c r="CJ42" s="1"/>
      <c r="CK42" s="1"/>
      <c r="CL42" s="1"/>
      <c r="CM42" s="1"/>
      <c r="CN42" s="1"/>
      <c r="CO42" s="1"/>
      <c r="CP42" s="1"/>
      <c r="CQ42" s="269"/>
      <c r="CR42" s="274">
        <v>3486706</v>
      </c>
      <c r="CS42" s="313"/>
      <c r="CT42" s="313"/>
      <c r="CU42" s="313"/>
      <c r="CV42" s="313"/>
      <c r="CW42" s="313"/>
      <c r="CX42" s="313"/>
      <c r="CY42" s="332"/>
      <c r="CZ42" s="283">
        <v>14.3</v>
      </c>
      <c r="DA42" s="335"/>
      <c r="DB42" s="335"/>
      <c r="DC42" s="338"/>
      <c r="DD42" s="288">
        <v>641005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59</v>
      </c>
      <c r="CE43" s="1"/>
      <c r="CF43" s="1"/>
      <c r="CG43" s="1"/>
      <c r="CH43" s="1"/>
      <c r="CI43" s="1"/>
      <c r="CJ43" s="1"/>
      <c r="CK43" s="1"/>
      <c r="CL43" s="1"/>
      <c r="CM43" s="1"/>
      <c r="CN43" s="1"/>
      <c r="CO43" s="1"/>
      <c r="CP43" s="1"/>
      <c r="CQ43" s="269"/>
      <c r="CR43" s="274">
        <v>48639</v>
      </c>
      <c r="CS43" s="313"/>
      <c r="CT43" s="313"/>
      <c r="CU43" s="313"/>
      <c r="CV43" s="313"/>
      <c r="CW43" s="313"/>
      <c r="CX43" s="313"/>
      <c r="CY43" s="332"/>
      <c r="CZ43" s="283">
        <v>0.2</v>
      </c>
      <c r="DA43" s="335"/>
      <c r="DB43" s="335"/>
      <c r="DC43" s="338"/>
      <c r="DD43" s="288">
        <v>48625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428</v>
      </c>
      <c r="CG44" s="1"/>
      <c r="CH44" s="1"/>
      <c r="CI44" s="1"/>
      <c r="CJ44" s="1"/>
      <c r="CK44" s="1"/>
      <c r="CL44" s="1"/>
      <c r="CM44" s="1"/>
      <c r="CN44" s="1"/>
      <c r="CO44" s="1"/>
      <c r="CP44" s="1"/>
      <c r="CQ44" s="269"/>
      <c r="CR44" s="274">
        <v>3482875</v>
      </c>
      <c r="CS44" s="217"/>
      <c r="CT44" s="217"/>
      <c r="CU44" s="217"/>
      <c r="CV44" s="217"/>
      <c r="CW44" s="217"/>
      <c r="CX44" s="217"/>
      <c r="CY44" s="279"/>
      <c r="CZ44" s="283">
        <v>14.3</v>
      </c>
      <c r="DA44" s="238"/>
      <c r="DB44" s="238"/>
      <c r="DC44" s="285"/>
      <c r="DD44" s="288">
        <v>638674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1594126</v>
      </c>
      <c r="CS45" s="313"/>
      <c r="CT45" s="313"/>
      <c r="CU45" s="313"/>
      <c r="CV45" s="313"/>
      <c r="CW45" s="313"/>
      <c r="CX45" s="313"/>
      <c r="CY45" s="332"/>
      <c r="CZ45" s="283">
        <v>6.5</v>
      </c>
      <c r="DA45" s="335"/>
      <c r="DB45" s="335"/>
      <c r="DC45" s="338"/>
      <c r="DD45" s="288">
        <v>77240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1831974</v>
      </c>
      <c r="CS46" s="217"/>
      <c r="CT46" s="217"/>
      <c r="CU46" s="217"/>
      <c r="CV46" s="217"/>
      <c r="CW46" s="217"/>
      <c r="CX46" s="217"/>
      <c r="CY46" s="279"/>
      <c r="CZ46" s="283">
        <v>7.5</v>
      </c>
      <c r="DA46" s="238"/>
      <c r="DB46" s="238"/>
      <c r="DC46" s="285"/>
      <c r="DD46" s="288">
        <v>557683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3831</v>
      </c>
      <c r="CS47" s="313"/>
      <c r="CT47" s="313"/>
      <c r="CU47" s="313"/>
      <c r="CV47" s="313"/>
      <c r="CW47" s="313"/>
      <c r="CX47" s="313"/>
      <c r="CY47" s="332"/>
      <c r="CZ47" s="283">
        <v>0</v>
      </c>
      <c r="DA47" s="335"/>
      <c r="DB47" s="335"/>
      <c r="DC47" s="338"/>
      <c r="DD47" s="288">
        <v>2331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24409992</v>
      </c>
      <c r="CS49" s="312"/>
      <c r="CT49" s="312"/>
      <c r="CU49" s="312"/>
      <c r="CV49" s="312"/>
      <c r="CW49" s="312"/>
      <c r="CX49" s="312"/>
      <c r="CY49" s="333"/>
      <c r="CZ49" s="292">
        <v>100</v>
      </c>
      <c r="DA49" s="336"/>
      <c r="DB49" s="336"/>
      <c r="DC49" s="339"/>
      <c r="DD49" s="342">
        <v>13858088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4YE3lgh8aoJRSM287YxCmZ1x3F3VnhrzXWE/TE9Nw7oqYizpRrvV/yilV/CumuAJZpkV+J8QD/67NSNYm9oitA==" saltValue="oQso/lIGEylHgb8D3ruO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127</v>
      </c>
      <c r="DK2" s="707"/>
      <c r="DL2" s="707"/>
      <c r="DM2" s="707"/>
      <c r="DN2" s="707"/>
      <c r="DO2" s="710"/>
      <c r="DP2" s="368"/>
      <c r="DQ2" s="706" t="s">
        <v>10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178</v>
      </c>
      <c r="R5" s="447"/>
      <c r="S5" s="447"/>
      <c r="T5" s="447"/>
      <c r="U5" s="458"/>
      <c r="V5" s="435" t="s">
        <v>438</v>
      </c>
      <c r="W5" s="447"/>
      <c r="X5" s="447"/>
      <c r="Y5" s="447"/>
      <c r="Z5" s="458"/>
      <c r="AA5" s="435" t="s">
        <v>439</v>
      </c>
      <c r="AB5" s="447"/>
      <c r="AC5" s="447"/>
      <c r="AD5" s="447"/>
      <c r="AE5" s="447"/>
      <c r="AF5" s="504" t="s">
        <v>175</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230</v>
      </c>
      <c r="CN5" s="447"/>
      <c r="CO5" s="447"/>
      <c r="CP5" s="447"/>
      <c r="CQ5" s="458"/>
      <c r="CR5" s="435" t="s">
        <v>246</v>
      </c>
      <c r="CS5" s="447"/>
      <c r="CT5" s="447"/>
      <c r="CU5" s="447"/>
      <c r="CV5" s="458"/>
      <c r="CW5" s="435" t="s">
        <v>53</v>
      </c>
      <c r="CX5" s="447"/>
      <c r="CY5" s="447"/>
      <c r="CZ5" s="447"/>
      <c r="DA5" s="458"/>
      <c r="DB5" s="435" t="s">
        <v>445</v>
      </c>
      <c r="DC5" s="447"/>
      <c r="DD5" s="447"/>
      <c r="DE5" s="447"/>
      <c r="DF5" s="458"/>
      <c r="DG5" s="700" t="s">
        <v>243</v>
      </c>
      <c r="DH5" s="703"/>
      <c r="DI5" s="703"/>
      <c r="DJ5" s="703"/>
      <c r="DK5" s="708"/>
      <c r="DL5" s="700" t="s">
        <v>448</v>
      </c>
      <c r="DM5" s="703"/>
      <c r="DN5" s="703"/>
      <c r="DO5" s="703"/>
      <c r="DP5" s="708"/>
      <c r="DQ5" s="435" t="s">
        <v>449</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25700</v>
      </c>
      <c r="R7" s="449"/>
      <c r="S7" s="449"/>
      <c r="T7" s="449"/>
      <c r="U7" s="449"/>
      <c r="V7" s="449">
        <v>24792</v>
      </c>
      <c r="W7" s="449"/>
      <c r="X7" s="449"/>
      <c r="Y7" s="449"/>
      <c r="Z7" s="449"/>
      <c r="AA7" s="449">
        <v>908</v>
      </c>
      <c r="AB7" s="449"/>
      <c r="AC7" s="449"/>
      <c r="AD7" s="449"/>
      <c r="AE7" s="492"/>
      <c r="AF7" s="506">
        <v>613</v>
      </c>
      <c r="AG7" s="519"/>
      <c r="AH7" s="519"/>
      <c r="AI7" s="519"/>
      <c r="AJ7" s="524"/>
      <c r="AK7" s="532">
        <v>883</v>
      </c>
      <c r="AL7" s="449"/>
      <c r="AM7" s="449"/>
      <c r="AN7" s="449"/>
      <c r="AO7" s="449"/>
      <c r="AP7" s="449">
        <v>23812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550</v>
      </c>
      <c r="BT7" s="419"/>
      <c r="BU7" s="419"/>
      <c r="BV7" s="419"/>
      <c r="BW7" s="419"/>
      <c r="BX7" s="419"/>
      <c r="BY7" s="419"/>
      <c r="BZ7" s="419"/>
      <c r="CA7" s="419"/>
      <c r="CB7" s="419"/>
      <c r="CC7" s="419"/>
      <c r="CD7" s="419"/>
      <c r="CE7" s="419"/>
      <c r="CF7" s="419"/>
      <c r="CG7" s="431"/>
      <c r="CH7" s="663" t="s">
        <v>201</v>
      </c>
      <c r="CI7" s="666"/>
      <c r="CJ7" s="666"/>
      <c r="CK7" s="666"/>
      <c r="CL7" s="681"/>
      <c r="CM7" s="663">
        <v>12</v>
      </c>
      <c r="CN7" s="666"/>
      <c r="CO7" s="666"/>
      <c r="CP7" s="666"/>
      <c r="CQ7" s="681"/>
      <c r="CR7" s="663">
        <v>5</v>
      </c>
      <c r="CS7" s="666"/>
      <c r="CT7" s="666"/>
      <c r="CU7" s="666"/>
      <c r="CV7" s="681"/>
      <c r="CW7" s="663" t="s">
        <v>201</v>
      </c>
      <c r="CX7" s="666"/>
      <c r="CY7" s="666"/>
      <c r="CZ7" s="666"/>
      <c r="DA7" s="681"/>
      <c r="DB7" s="663">
        <v>43</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t="s">
        <v>453</v>
      </c>
      <c r="C8" s="420"/>
      <c r="D8" s="420"/>
      <c r="E8" s="420"/>
      <c r="F8" s="420"/>
      <c r="G8" s="420"/>
      <c r="H8" s="420"/>
      <c r="I8" s="420"/>
      <c r="J8" s="420"/>
      <c r="K8" s="420"/>
      <c r="L8" s="420"/>
      <c r="M8" s="420"/>
      <c r="N8" s="420"/>
      <c r="O8" s="420"/>
      <c r="P8" s="432"/>
      <c r="Q8" s="438">
        <v>29</v>
      </c>
      <c r="R8" s="450"/>
      <c r="S8" s="450"/>
      <c r="T8" s="450"/>
      <c r="U8" s="450"/>
      <c r="V8" s="450">
        <v>12</v>
      </c>
      <c r="W8" s="450"/>
      <c r="X8" s="450"/>
      <c r="Y8" s="450"/>
      <c r="Z8" s="450"/>
      <c r="AA8" s="450">
        <v>17</v>
      </c>
      <c r="AB8" s="450"/>
      <c r="AC8" s="450"/>
      <c r="AD8" s="450"/>
      <c r="AE8" s="461"/>
      <c r="AF8" s="507">
        <v>17</v>
      </c>
      <c r="AG8" s="456"/>
      <c r="AH8" s="456"/>
      <c r="AI8" s="456"/>
      <c r="AJ8" s="525"/>
      <c r="AK8" s="460" t="s">
        <v>201</v>
      </c>
      <c r="AL8" s="450"/>
      <c r="AM8" s="450"/>
      <c r="AN8" s="450"/>
      <c r="AO8" s="450"/>
      <c r="AP8" s="450" t="s">
        <v>201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551</v>
      </c>
      <c r="BT8" s="420"/>
      <c r="BU8" s="420"/>
      <c r="BV8" s="420"/>
      <c r="BW8" s="420"/>
      <c r="BX8" s="420"/>
      <c r="BY8" s="420"/>
      <c r="BZ8" s="420"/>
      <c r="CA8" s="420"/>
      <c r="CB8" s="420"/>
      <c r="CC8" s="420"/>
      <c r="CD8" s="420"/>
      <c r="CE8" s="420"/>
      <c r="CF8" s="420"/>
      <c r="CG8" s="432"/>
      <c r="CH8" s="444">
        <v>8</v>
      </c>
      <c r="CI8" s="456"/>
      <c r="CJ8" s="456"/>
      <c r="CK8" s="456"/>
      <c r="CL8" s="682"/>
      <c r="CM8" s="444">
        <v>147</v>
      </c>
      <c r="CN8" s="456"/>
      <c r="CO8" s="456"/>
      <c r="CP8" s="456"/>
      <c r="CQ8" s="682"/>
      <c r="CR8" s="444">
        <v>5</v>
      </c>
      <c r="CS8" s="456"/>
      <c r="CT8" s="456"/>
      <c r="CU8" s="456"/>
      <c r="CV8" s="682"/>
      <c r="CW8" s="444" t="s">
        <v>201</v>
      </c>
      <c r="CX8" s="456"/>
      <c r="CY8" s="456"/>
      <c r="CZ8" s="456"/>
      <c r="DA8" s="682"/>
      <c r="DB8" s="444" t="s">
        <v>201</v>
      </c>
      <c r="DC8" s="456"/>
      <c r="DD8" s="456"/>
      <c r="DE8" s="456"/>
      <c r="DF8" s="682"/>
      <c r="DG8" s="444" t="s">
        <v>201</v>
      </c>
      <c r="DH8" s="456"/>
      <c r="DI8" s="456"/>
      <c r="DJ8" s="456"/>
      <c r="DK8" s="682"/>
      <c r="DL8" s="444" t="s">
        <v>201</v>
      </c>
      <c r="DM8" s="456"/>
      <c r="DN8" s="456"/>
      <c r="DO8" s="456"/>
      <c r="DP8" s="682"/>
      <c r="DQ8" s="444" t="s">
        <v>201</v>
      </c>
      <c r="DR8" s="456"/>
      <c r="DS8" s="456"/>
      <c r="DT8" s="456"/>
      <c r="DU8" s="682"/>
      <c r="DV8" s="400"/>
      <c r="DW8" s="420"/>
      <c r="DX8" s="420"/>
      <c r="DY8" s="420"/>
      <c r="DZ8" s="718"/>
      <c r="EA8" s="576"/>
    </row>
    <row r="9" spans="1:131" s="364" customFormat="1" ht="26.25" customHeight="1">
      <c r="A9" s="373">
        <v>3</v>
      </c>
      <c r="B9" s="400" t="s">
        <v>454</v>
      </c>
      <c r="C9" s="420"/>
      <c r="D9" s="420"/>
      <c r="E9" s="420"/>
      <c r="F9" s="420"/>
      <c r="G9" s="420"/>
      <c r="H9" s="420"/>
      <c r="I9" s="420"/>
      <c r="J9" s="420"/>
      <c r="K9" s="420"/>
      <c r="L9" s="420"/>
      <c r="M9" s="420"/>
      <c r="N9" s="420"/>
      <c r="O9" s="420"/>
      <c r="P9" s="432"/>
      <c r="Q9" s="438">
        <v>35</v>
      </c>
      <c r="R9" s="450"/>
      <c r="S9" s="450"/>
      <c r="T9" s="450"/>
      <c r="U9" s="450"/>
      <c r="V9" s="450" t="s">
        <v>201</v>
      </c>
      <c r="W9" s="450"/>
      <c r="X9" s="450"/>
      <c r="Y9" s="450"/>
      <c r="Z9" s="450"/>
      <c r="AA9" s="450">
        <v>35</v>
      </c>
      <c r="AB9" s="450"/>
      <c r="AC9" s="450"/>
      <c r="AD9" s="450"/>
      <c r="AE9" s="461"/>
      <c r="AF9" s="507">
        <v>35</v>
      </c>
      <c r="AG9" s="456"/>
      <c r="AH9" s="456"/>
      <c r="AI9" s="456"/>
      <c r="AJ9" s="525"/>
      <c r="AK9" s="460" t="s">
        <v>201</v>
      </c>
      <c r="AL9" s="450"/>
      <c r="AM9" s="450"/>
      <c r="AN9" s="450"/>
      <c r="AO9" s="450"/>
      <c r="AP9" s="450" t="s">
        <v>201</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282</v>
      </c>
      <c r="BT9" s="420"/>
      <c r="BU9" s="420"/>
      <c r="BV9" s="420"/>
      <c r="BW9" s="420"/>
      <c r="BX9" s="420"/>
      <c r="BY9" s="420"/>
      <c r="BZ9" s="420"/>
      <c r="CA9" s="420"/>
      <c r="CB9" s="420"/>
      <c r="CC9" s="420"/>
      <c r="CD9" s="420"/>
      <c r="CE9" s="420"/>
      <c r="CF9" s="420"/>
      <c r="CG9" s="432"/>
      <c r="CH9" s="444">
        <v>-697</v>
      </c>
      <c r="CI9" s="456"/>
      <c r="CJ9" s="456"/>
      <c r="CK9" s="456"/>
      <c r="CL9" s="682"/>
      <c r="CM9" s="444">
        <v>266</v>
      </c>
      <c r="CN9" s="456"/>
      <c r="CO9" s="456"/>
      <c r="CP9" s="456"/>
      <c r="CQ9" s="682"/>
      <c r="CR9" s="444">
        <v>10</v>
      </c>
      <c r="CS9" s="456"/>
      <c r="CT9" s="456"/>
      <c r="CU9" s="456"/>
      <c r="CV9" s="682"/>
      <c r="CW9" s="444">
        <v>10</v>
      </c>
      <c r="CX9" s="456"/>
      <c r="CY9" s="456"/>
      <c r="CZ9" s="456"/>
      <c r="DA9" s="682"/>
      <c r="DB9" s="444" t="s">
        <v>201</v>
      </c>
      <c r="DC9" s="456"/>
      <c r="DD9" s="456"/>
      <c r="DE9" s="456"/>
      <c r="DF9" s="682"/>
      <c r="DG9" s="444" t="s">
        <v>201</v>
      </c>
      <c r="DH9" s="456"/>
      <c r="DI9" s="456"/>
      <c r="DJ9" s="456"/>
      <c r="DK9" s="682"/>
      <c r="DL9" s="444" t="s">
        <v>201</v>
      </c>
      <c r="DM9" s="456"/>
      <c r="DN9" s="456"/>
      <c r="DO9" s="456"/>
      <c r="DP9" s="682"/>
      <c r="DQ9" s="444" t="s">
        <v>201</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254</v>
      </c>
      <c r="B23" s="401" t="s">
        <v>307</v>
      </c>
      <c r="C23" s="421"/>
      <c r="D23" s="421"/>
      <c r="E23" s="421"/>
      <c r="F23" s="421"/>
      <c r="G23" s="421"/>
      <c r="H23" s="421"/>
      <c r="I23" s="421"/>
      <c r="J23" s="421"/>
      <c r="K23" s="421"/>
      <c r="L23" s="421"/>
      <c r="M23" s="421"/>
      <c r="N23" s="421"/>
      <c r="O23" s="421"/>
      <c r="P23" s="433"/>
      <c r="Q23" s="440">
        <v>25370</v>
      </c>
      <c r="R23" s="452"/>
      <c r="S23" s="452"/>
      <c r="T23" s="452"/>
      <c r="U23" s="452"/>
      <c r="V23" s="452">
        <v>24410</v>
      </c>
      <c r="W23" s="452"/>
      <c r="X23" s="452"/>
      <c r="Y23" s="452"/>
      <c r="Z23" s="452"/>
      <c r="AA23" s="452">
        <v>960</v>
      </c>
      <c r="AB23" s="452"/>
      <c r="AC23" s="452"/>
      <c r="AD23" s="452"/>
      <c r="AE23" s="494"/>
      <c r="AF23" s="508">
        <v>666</v>
      </c>
      <c r="AG23" s="452"/>
      <c r="AH23" s="452"/>
      <c r="AI23" s="452"/>
      <c r="AJ23" s="526"/>
      <c r="AK23" s="534"/>
      <c r="AL23" s="455"/>
      <c r="AM23" s="455"/>
      <c r="AN23" s="455"/>
      <c r="AO23" s="455"/>
      <c r="AP23" s="452">
        <v>23812</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251</v>
      </c>
      <c r="AG26" s="520"/>
      <c r="AH26" s="520"/>
      <c r="AI26" s="520"/>
      <c r="AJ26" s="527"/>
      <c r="AK26" s="447" t="s">
        <v>388</v>
      </c>
      <c r="AL26" s="447"/>
      <c r="AM26" s="447"/>
      <c r="AN26" s="447"/>
      <c r="AO26" s="458"/>
      <c r="AP26" s="435" t="s">
        <v>359</v>
      </c>
      <c r="AQ26" s="447"/>
      <c r="AR26" s="447"/>
      <c r="AS26" s="447"/>
      <c r="AT26" s="458"/>
      <c r="AU26" s="435" t="s">
        <v>460</v>
      </c>
      <c r="AV26" s="447"/>
      <c r="AW26" s="447"/>
      <c r="AX26" s="447"/>
      <c r="AY26" s="458"/>
      <c r="AZ26" s="435" t="s">
        <v>461</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5468</v>
      </c>
      <c r="R28" s="453"/>
      <c r="S28" s="453"/>
      <c r="T28" s="453"/>
      <c r="U28" s="453"/>
      <c r="V28" s="453">
        <v>5468</v>
      </c>
      <c r="W28" s="453"/>
      <c r="X28" s="453"/>
      <c r="Y28" s="453"/>
      <c r="Z28" s="453"/>
      <c r="AA28" s="453" t="s">
        <v>201</v>
      </c>
      <c r="AB28" s="453"/>
      <c r="AC28" s="453"/>
      <c r="AD28" s="453"/>
      <c r="AE28" s="495"/>
      <c r="AF28" s="511" t="s">
        <v>201</v>
      </c>
      <c r="AG28" s="453"/>
      <c r="AH28" s="453"/>
      <c r="AI28" s="453"/>
      <c r="AJ28" s="529"/>
      <c r="AK28" s="535">
        <v>539</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v>
      </c>
      <c r="C29" s="420"/>
      <c r="D29" s="420"/>
      <c r="E29" s="420"/>
      <c r="F29" s="420"/>
      <c r="G29" s="420"/>
      <c r="H29" s="420"/>
      <c r="I29" s="420"/>
      <c r="J29" s="420"/>
      <c r="K29" s="420"/>
      <c r="L29" s="420"/>
      <c r="M29" s="420"/>
      <c r="N29" s="420"/>
      <c r="O29" s="420"/>
      <c r="P29" s="432"/>
      <c r="Q29" s="438">
        <v>4792</v>
      </c>
      <c r="R29" s="450"/>
      <c r="S29" s="450"/>
      <c r="T29" s="450"/>
      <c r="U29" s="450"/>
      <c r="V29" s="450">
        <v>4612</v>
      </c>
      <c r="W29" s="450"/>
      <c r="X29" s="450"/>
      <c r="Y29" s="450"/>
      <c r="Z29" s="450"/>
      <c r="AA29" s="450">
        <v>180</v>
      </c>
      <c r="AB29" s="450"/>
      <c r="AC29" s="450"/>
      <c r="AD29" s="450"/>
      <c r="AE29" s="461"/>
      <c r="AF29" s="507">
        <v>180</v>
      </c>
      <c r="AG29" s="456"/>
      <c r="AH29" s="456"/>
      <c r="AI29" s="456"/>
      <c r="AJ29" s="525"/>
      <c r="AK29" s="460">
        <v>744</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835</v>
      </c>
      <c r="R30" s="450"/>
      <c r="S30" s="450"/>
      <c r="T30" s="450"/>
      <c r="U30" s="450"/>
      <c r="V30" s="450">
        <v>796</v>
      </c>
      <c r="W30" s="450"/>
      <c r="X30" s="450"/>
      <c r="Y30" s="450"/>
      <c r="Z30" s="450"/>
      <c r="AA30" s="450">
        <v>39</v>
      </c>
      <c r="AB30" s="450"/>
      <c r="AC30" s="450"/>
      <c r="AD30" s="450"/>
      <c r="AE30" s="461"/>
      <c r="AF30" s="507">
        <v>39</v>
      </c>
      <c r="AG30" s="456"/>
      <c r="AH30" s="456"/>
      <c r="AI30" s="456"/>
      <c r="AJ30" s="525"/>
      <c r="AK30" s="460">
        <v>209</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465</v>
      </c>
      <c r="C31" s="420"/>
      <c r="D31" s="420"/>
      <c r="E31" s="420"/>
      <c r="F31" s="420"/>
      <c r="G31" s="420"/>
      <c r="H31" s="420"/>
      <c r="I31" s="420"/>
      <c r="J31" s="420"/>
      <c r="K31" s="420"/>
      <c r="L31" s="420"/>
      <c r="M31" s="420"/>
      <c r="N31" s="420"/>
      <c r="O31" s="420"/>
      <c r="P31" s="432"/>
      <c r="Q31" s="438">
        <v>681</v>
      </c>
      <c r="R31" s="450"/>
      <c r="S31" s="450"/>
      <c r="T31" s="450"/>
      <c r="U31" s="450"/>
      <c r="V31" s="450">
        <v>593</v>
      </c>
      <c r="W31" s="450"/>
      <c r="X31" s="450"/>
      <c r="Y31" s="450"/>
      <c r="Z31" s="450"/>
      <c r="AA31" s="450">
        <v>88</v>
      </c>
      <c r="AB31" s="450"/>
      <c r="AC31" s="450"/>
      <c r="AD31" s="450"/>
      <c r="AE31" s="461"/>
      <c r="AF31" s="507">
        <v>508</v>
      </c>
      <c r="AG31" s="456"/>
      <c r="AH31" s="456"/>
      <c r="AI31" s="456"/>
      <c r="AJ31" s="525"/>
      <c r="AK31" s="460" t="s">
        <v>201</v>
      </c>
      <c r="AL31" s="450"/>
      <c r="AM31" s="450"/>
      <c r="AN31" s="450"/>
      <c r="AO31" s="450"/>
      <c r="AP31" s="450">
        <v>4114</v>
      </c>
      <c r="AQ31" s="450"/>
      <c r="AR31" s="450"/>
      <c r="AS31" s="450"/>
      <c r="AT31" s="450"/>
      <c r="AU31" s="450" t="s">
        <v>201</v>
      </c>
      <c r="AV31" s="450"/>
      <c r="AW31" s="450"/>
      <c r="AX31" s="450"/>
      <c r="AY31" s="450"/>
      <c r="AZ31" s="597" t="s">
        <v>201</v>
      </c>
      <c r="BA31" s="597"/>
      <c r="BB31" s="597"/>
      <c r="BC31" s="597"/>
      <c r="BD31" s="597"/>
      <c r="BE31" s="565" t="s">
        <v>466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141</v>
      </c>
      <c r="C32" s="420"/>
      <c r="D32" s="420"/>
      <c r="E32" s="420"/>
      <c r="F32" s="420"/>
      <c r="G32" s="420"/>
      <c r="H32" s="420"/>
      <c r="I32" s="420"/>
      <c r="J32" s="420"/>
      <c r="K32" s="420"/>
      <c r="L32" s="420"/>
      <c r="M32" s="420"/>
      <c r="N32" s="420"/>
      <c r="O32" s="420"/>
      <c r="P32" s="432"/>
      <c r="Q32" s="438">
        <v>523</v>
      </c>
      <c r="R32" s="450"/>
      <c r="S32" s="450"/>
      <c r="T32" s="450"/>
      <c r="U32" s="450"/>
      <c r="V32" s="450">
        <v>470</v>
      </c>
      <c r="W32" s="450"/>
      <c r="X32" s="450"/>
      <c r="Y32" s="450"/>
      <c r="Z32" s="450"/>
      <c r="AA32" s="450">
        <v>53</v>
      </c>
      <c r="AB32" s="450"/>
      <c r="AC32" s="450"/>
      <c r="AD32" s="450"/>
      <c r="AE32" s="461"/>
      <c r="AF32" s="507">
        <v>379</v>
      </c>
      <c r="AG32" s="456"/>
      <c r="AH32" s="456"/>
      <c r="AI32" s="456"/>
      <c r="AJ32" s="525"/>
      <c r="AK32" s="460">
        <v>231</v>
      </c>
      <c r="AL32" s="450"/>
      <c r="AM32" s="450"/>
      <c r="AN32" s="450"/>
      <c r="AO32" s="450"/>
      <c r="AP32" s="450">
        <v>3154</v>
      </c>
      <c r="AQ32" s="450"/>
      <c r="AR32" s="450"/>
      <c r="AS32" s="450"/>
      <c r="AT32" s="450"/>
      <c r="AU32" s="450">
        <v>2144</v>
      </c>
      <c r="AV32" s="450"/>
      <c r="AW32" s="450"/>
      <c r="AX32" s="450"/>
      <c r="AY32" s="450"/>
      <c r="AZ32" s="597" t="s">
        <v>201</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467</v>
      </c>
      <c r="C33" s="420"/>
      <c r="D33" s="420"/>
      <c r="E33" s="420"/>
      <c r="F33" s="420"/>
      <c r="G33" s="420"/>
      <c r="H33" s="420"/>
      <c r="I33" s="420"/>
      <c r="J33" s="420"/>
      <c r="K33" s="420"/>
      <c r="L33" s="420"/>
      <c r="M33" s="420"/>
      <c r="N33" s="420"/>
      <c r="O33" s="420"/>
      <c r="P33" s="432"/>
      <c r="Q33" s="438">
        <v>175</v>
      </c>
      <c r="R33" s="450"/>
      <c r="S33" s="450"/>
      <c r="T33" s="450"/>
      <c r="U33" s="450"/>
      <c r="V33" s="450">
        <v>175</v>
      </c>
      <c r="W33" s="450"/>
      <c r="X33" s="450"/>
      <c r="Y33" s="450"/>
      <c r="Z33" s="450"/>
      <c r="AA33" s="450" t="s">
        <v>201</v>
      </c>
      <c r="AB33" s="450"/>
      <c r="AC33" s="450"/>
      <c r="AD33" s="450"/>
      <c r="AE33" s="461"/>
      <c r="AF33" s="507" t="s">
        <v>201</v>
      </c>
      <c r="AG33" s="456"/>
      <c r="AH33" s="456"/>
      <c r="AI33" s="456"/>
      <c r="AJ33" s="525"/>
      <c r="AK33" s="460">
        <v>130</v>
      </c>
      <c r="AL33" s="450"/>
      <c r="AM33" s="450"/>
      <c r="AN33" s="450"/>
      <c r="AO33" s="450"/>
      <c r="AP33" s="450">
        <v>719</v>
      </c>
      <c r="AQ33" s="450"/>
      <c r="AR33" s="450"/>
      <c r="AS33" s="450"/>
      <c r="AT33" s="450"/>
      <c r="AU33" s="450">
        <v>670</v>
      </c>
      <c r="AV33" s="450"/>
      <c r="AW33" s="450"/>
      <c r="AX33" s="450"/>
      <c r="AY33" s="450"/>
      <c r="AZ33" s="597" t="s">
        <v>201</v>
      </c>
      <c r="BA33" s="597"/>
      <c r="BB33" s="597"/>
      <c r="BC33" s="597"/>
      <c r="BD33" s="597"/>
      <c r="BE33" s="565" t="s">
        <v>25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202</v>
      </c>
      <c r="C34" s="420"/>
      <c r="D34" s="420"/>
      <c r="E34" s="420"/>
      <c r="F34" s="420"/>
      <c r="G34" s="420"/>
      <c r="H34" s="420"/>
      <c r="I34" s="420"/>
      <c r="J34" s="420"/>
      <c r="K34" s="420"/>
      <c r="L34" s="420"/>
      <c r="M34" s="420"/>
      <c r="N34" s="420"/>
      <c r="O34" s="420"/>
      <c r="P34" s="432"/>
      <c r="Q34" s="438">
        <v>1071</v>
      </c>
      <c r="R34" s="450"/>
      <c r="S34" s="450"/>
      <c r="T34" s="450"/>
      <c r="U34" s="450"/>
      <c r="V34" s="450">
        <v>892</v>
      </c>
      <c r="W34" s="450"/>
      <c r="X34" s="450"/>
      <c r="Y34" s="450"/>
      <c r="Z34" s="450"/>
      <c r="AA34" s="450">
        <v>179</v>
      </c>
      <c r="AB34" s="450"/>
      <c r="AC34" s="450"/>
      <c r="AD34" s="450"/>
      <c r="AE34" s="461"/>
      <c r="AF34" s="507" t="s">
        <v>201</v>
      </c>
      <c r="AG34" s="456"/>
      <c r="AH34" s="456"/>
      <c r="AI34" s="456"/>
      <c r="AJ34" s="525"/>
      <c r="AK34" s="460" t="s">
        <v>201</v>
      </c>
      <c r="AL34" s="450"/>
      <c r="AM34" s="450"/>
      <c r="AN34" s="450"/>
      <c r="AO34" s="450"/>
      <c r="AP34" s="450">
        <v>500</v>
      </c>
      <c r="AQ34" s="450"/>
      <c r="AR34" s="450"/>
      <c r="AS34" s="450"/>
      <c r="AT34" s="450"/>
      <c r="AU34" s="450" t="s">
        <v>201</v>
      </c>
      <c r="AV34" s="450"/>
      <c r="AW34" s="450"/>
      <c r="AX34" s="450"/>
      <c r="AY34" s="450"/>
      <c r="AZ34" s="597" t="s">
        <v>201</v>
      </c>
      <c r="BA34" s="597"/>
      <c r="BB34" s="597"/>
      <c r="BC34" s="597"/>
      <c r="BD34" s="597"/>
      <c r="BE34" s="565" t="s">
        <v>25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254</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1106</v>
      </c>
      <c r="AG63" s="452"/>
      <c r="AH63" s="452"/>
      <c r="AI63" s="452"/>
      <c r="AJ63" s="526"/>
      <c r="AK63" s="534"/>
      <c r="AL63" s="455"/>
      <c r="AM63" s="455"/>
      <c r="AN63" s="455"/>
      <c r="AO63" s="455"/>
      <c r="AP63" s="452">
        <v>8487</v>
      </c>
      <c r="AQ63" s="452"/>
      <c r="AR63" s="452"/>
      <c r="AS63" s="452"/>
      <c r="AT63" s="452"/>
      <c r="AU63" s="452">
        <v>2814</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251</v>
      </c>
      <c r="AG66" s="520"/>
      <c r="AH66" s="520"/>
      <c r="AI66" s="520"/>
      <c r="AJ66" s="530"/>
      <c r="AK66" s="435" t="s">
        <v>388</v>
      </c>
      <c r="AL66" s="397"/>
      <c r="AM66" s="397"/>
      <c r="AN66" s="397"/>
      <c r="AO66" s="429"/>
      <c r="AP66" s="435" t="s">
        <v>359</v>
      </c>
      <c r="AQ66" s="447"/>
      <c r="AR66" s="447"/>
      <c r="AS66" s="447"/>
      <c r="AT66" s="458"/>
      <c r="AU66" s="435" t="s">
        <v>470</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233</v>
      </c>
      <c r="C68" s="419"/>
      <c r="D68" s="419"/>
      <c r="E68" s="419"/>
      <c r="F68" s="419"/>
      <c r="G68" s="419"/>
      <c r="H68" s="419"/>
      <c r="I68" s="419"/>
      <c r="J68" s="419"/>
      <c r="K68" s="419"/>
      <c r="L68" s="419"/>
      <c r="M68" s="419"/>
      <c r="N68" s="419"/>
      <c r="O68" s="419"/>
      <c r="P68" s="431"/>
      <c r="Q68" s="437">
        <v>1</v>
      </c>
      <c r="R68" s="449"/>
      <c r="S68" s="449"/>
      <c r="T68" s="449"/>
      <c r="U68" s="449"/>
      <c r="V68" s="449">
        <v>0</v>
      </c>
      <c r="W68" s="449"/>
      <c r="X68" s="449"/>
      <c r="Y68" s="449"/>
      <c r="Z68" s="449"/>
      <c r="AA68" s="449">
        <v>1</v>
      </c>
      <c r="AB68" s="449"/>
      <c r="AC68" s="449"/>
      <c r="AD68" s="449"/>
      <c r="AE68" s="449"/>
      <c r="AF68" s="449">
        <v>1</v>
      </c>
      <c r="AG68" s="449"/>
      <c r="AH68" s="449"/>
      <c r="AI68" s="449"/>
      <c r="AJ68" s="449"/>
      <c r="AK68" s="449" t="s">
        <v>201</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543</v>
      </c>
      <c r="C69" s="420"/>
      <c r="D69" s="420"/>
      <c r="E69" s="420"/>
      <c r="F69" s="420"/>
      <c r="G69" s="420"/>
      <c r="H69" s="420"/>
      <c r="I69" s="420"/>
      <c r="J69" s="420"/>
      <c r="K69" s="420"/>
      <c r="L69" s="420"/>
      <c r="M69" s="420"/>
      <c r="N69" s="420"/>
      <c r="O69" s="420"/>
      <c r="P69" s="432"/>
      <c r="Q69" s="438">
        <v>289</v>
      </c>
      <c r="R69" s="450"/>
      <c r="S69" s="450"/>
      <c r="T69" s="450"/>
      <c r="U69" s="450"/>
      <c r="V69" s="450">
        <v>283</v>
      </c>
      <c r="W69" s="450"/>
      <c r="X69" s="450"/>
      <c r="Y69" s="450"/>
      <c r="Z69" s="450"/>
      <c r="AA69" s="450">
        <v>6</v>
      </c>
      <c r="AB69" s="450"/>
      <c r="AC69" s="450"/>
      <c r="AD69" s="450"/>
      <c r="AE69" s="450"/>
      <c r="AF69" s="450">
        <v>6</v>
      </c>
      <c r="AG69" s="450"/>
      <c r="AH69" s="450"/>
      <c r="AI69" s="450"/>
      <c r="AJ69" s="450"/>
      <c r="AK69" s="450" t="s">
        <v>201</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544</v>
      </c>
      <c r="C70" s="420"/>
      <c r="D70" s="420"/>
      <c r="E70" s="420"/>
      <c r="F70" s="420"/>
      <c r="G70" s="420"/>
      <c r="H70" s="420"/>
      <c r="I70" s="420"/>
      <c r="J70" s="420"/>
      <c r="K70" s="420"/>
      <c r="L70" s="420"/>
      <c r="M70" s="420"/>
      <c r="N70" s="420"/>
      <c r="O70" s="420"/>
      <c r="P70" s="432"/>
      <c r="Q70" s="438">
        <v>1037</v>
      </c>
      <c r="R70" s="450"/>
      <c r="S70" s="450"/>
      <c r="T70" s="450"/>
      <c r="U70" s="450"/>
      <c r="V70" s="450">
        <v>989</v>
      </c>
      <c r="W70" s="450"/>
      <c r="X70" s="450"/>
      <c r="Y70" s="450"/>
      <c r="Z70" s="450"/>
      <c r="AA70" s="450">
        <v>48</v>
      </c>
      <c r="AB70" s="450"/>
      <c r="AC70" s="450"/>
      <c r="AD70" s="450"/>
      <c r="AE70" s="450"/>
      <c r="AF70" s="450">
        <v>48</v>
      </c>
      <c r="AG70" s="450"/>
      <c r="AH70" s="450"/>
      <c r="AI70" s="450"/>
      <c r="AJ70" s="450"/>
      <c r="AK70" s="450" t="s">
        <v>201</v>
      </c>
      <c r="AL70" s="450"/>
      <c r="AM70" s="450"/>
      <c r="AN70" s="450"/>
      <c r="AO70" s="450"/>
      <c r="AP70" s="450">
        <v>3671</v>
      </c>
      <c r="AQ70" s="450"/>
      <c r="AR70" s="450"/>
      <c r="AS70" s="450"/>
      <c r="AT70" s="450"/>
      <c r="AU70" s="450">
        <v>1586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545</v>
      </c>
      <c r="C71" s="420"/>
      <c r="D71" s="420"/>
      <c r="E71" s="420"/>
      <c r="F71" s="420"/>
      <c r="G71" s="420"/>
      <c r="H71" s="420"/>
      <c r="I71" s="420"/>
      <c r="J71" s="420"/>
      <c r="K71" s="420"/>
      <c r="L71" s="420"/>
      <c r="M71" s="420"/>
      <c r="N71" s="420"/>
      <c r="O71" s="420"/>
      <c r="P71" s="432"/>
      <c r="Q71" s="438">
        <v>110</v>
      </c>
      <c r="R71" s="450"/>
      <c r="S71" s="450"/>
      <c r="T71" s="450"/>
      <c r="U71" s="450"/>
      <c r="V71" s="450">
        <v>18</v>
      </c>
      <c r="W71" s="450"/>
      <c r="X71" s="450"/>
      <c r="Y71" s="450"/>
      <c r="Z71" s="450"/>
      <c r="AA71" s="450">
        <v>92</v>
      </c>
      <c r="AB71" s="450"/>
      <c r="AC71" s="450"/>
      <c r="AD71" s="450"/>
      <c r="AE71" s="450"/>
      <c r="AF71" s="450">
        <v>9</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546</v>
      </c>
      <c r="C72" s="420"/>
      <c r="D72" s="420"/>
      <c r="E72" s="420"/>
      <c r="F72" s="420"/>
      <c r="G72" s="420"/>
      <c r="H72" s="420"/>
      <c r="I72" s="420"/>
      <c r="J72" s="420"/>
      <c r="K72" s="420"/>
      <c r="L72" s="420"/>
      <c r="M72" s="420"/>
      <c r="N72" s="420"/>
      <c r="O72" s="420"/>
      <c r="P72" s="432"/>
      <c r="Q72" s="438">
        <v>135</v>
      </c>
      <c r="R72" s="450"/>
      <c r="S72" s="450"/>
      <c r="T72" s="450"/>
      <c r="U72" s="450"/>
      <c r="V72" s="450">
        <v>126</v>
      </c>
      <c r="W72" s="450"/>
      <c r="X72" s="450"/>
      <c r="Y72" s="450"/>
      <c r="Z72" s="450"/>
      <c r="AA72" s="450">
        <v>9</v>
      </c>
      <c r="AB72" s="450"/>
      <c r="AC72" s="450"/>
      <c r="AD72" s="450"/>
      <c r="AE72" s="450"/>
      <c r="AF72" s="450">
        <v>9</v>
      </c>
      <c r="AG72" s="450"/>
      <c r="AH72" s="450"/>
      <c r="AI72" s="450"/>
      <c r="AJ72" s="450"/>
      <c r="AK72" s="450" t="s">
        <v>201</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289</v>
      </c>
      <c r="C73" s="420"/>
      <c r="D73" s="420"/>
      <c r="E73" s="420"/>
      <c r="F73" s="420"/>
      <c r="G73" s="420"/>
      <c r="H73" s="420"/>
      <c r="I73" s="420"/>
      <c r="J73" s="420"/>
      <c r="K73" s="420"/>
      <c r="L73" s="420"/>
      <c r="M73" s="420"/>
      <c r="N73" s="420"/>
      <c r="O73" s="420"/>
      <c r="P73" s="432"/>
      <c r="Q73" s="438">
        <v>3291</v>
      </c>
      <c r="R73" s="450"/>
      <c r="S73" s="450"/>
      <c r="T73" s="450"/>
      <c r="U73" s="450"/>
      <c r="V73" s="450">
        <v>2907</v>
      </c>
      <c r="W73" s="450"/>
      <c r="X73" s="450"/>
      <c r="Y73" s="450"/>
      <c r="Z73" s="450"/>
      <c r="AA73" s="450">
        <v>384</v>
      </c>
      <c r="AB73" s="450"/>
      <c r="AC73" s="450"/>
      <c r="AD73" s="450"/>
      <c r="AE73" s="450"/>
      <c r="AF73" s="450">
        <v>384</v>
      </c>
      <c r="AG73" s="450"/>
      <c r="AH73" s="450"/>
      <c r="AI73" s="450"/>
      <c r="AJ73" s="450"/>
      <c r="AK73" s="450">
        <v>3</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547</v>
      </c>
      <c r="C74" s="420"/>
      <c r="D74" s="420"/>
      <c r="E74" s="420"/>
      <c r="F74" s="420"/>
      <c r="G74" s="420"/>
      <c r="H74" s="420"/>
      <c r="I74" s="420"/>
      <c r="J74" s="420"/>
      <c r="K74" s="420"/>
      <c r="L74" s="420"/>
      <c r="M74" s="420"/>
      <c r="N74" s="420"/>
      <c r="O74" s="420"/>
      <c r="P74" s="432"/>
      <c r="Q74" s="438">
        <v>9</v>
      </c>
      <c r="R74" s="450"/>
      <c r="S74" s="450"/>
      <c r="T74" s="450"/>
      <c r="U74" s="450"/>
      <c r="V74" s="450">
        <v>9</v>
      </c>
      <c r="W74" s="450"/>
      <c r="X74" s="450"/>
      <c r="Y74" s="450"/>
      <c r="Z74" s="450"/>
      <c r="AA74" s="450">
        <v>0</v>
      </c>
      <c r="AB74" s="450"/>
      <c r="AC74" s="450"/>
      <c r="AD74" s="450"/>
      <c r="AE74" s="450"/>
      <c r="AF74" s="450">
        <v>0</v>
      </c>
      <c r="AG74" s="450"/>
      <c r="AH74" s="450"/>
      <c r="AI74" s="450"/>
      <c r="AJ74" s="450"/>
      <c r="AK74" s="450" t="s">
        <v>201</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548</v>
      </c>
      <c r="C75" s="420"/>
      <c r="D75" s="420"/>
      <c r="E75" s="420"/>
      <c r="F75" s="420"/>
      <c r="G75" s="420"/>
      <c r="H75" s="420"/>
      <c r="I75" s="420"/>
      <c r="J75" s="420"/>
      <c r="K75" s="420"/>
      <c r="L75" s="420"/>
      <c r="M75" s="420"/>
      <c r="N75" s="420"/>
      <c r="O75" s="420"/>
      <c r="P75" s="432"/>
      <c r="Q75" s="444">
        <v>67</v>
      </c>
      <c r="R75" s="456"/>
      <c r="S75" s="456"/>
      <c r="T75" s="456"/>
      <c r="U75" s="460"/>
      <c r="V75" s="461">
        <v>49</v>
      </c>
      <c r="W75" s="456"/>
      <c r="X75" s="456"/>
      <c r="Y75" s="456"/>
      <c r="Z75" s="460"/>
      <c r="AA75" s="461">
        <v>18</v>
      </c>
      <c r="AB75" s="456"/>
      <c r="AC75" s="456"/>
      <c r="AD75" s="456"/>
      <c r="AE75" s="460"/>
      <c r="AF75" s="461">
        <v>18</v>
      </c>
      <c r="AG75" s="456"/>
      <c r="AH75" s="456"/>
      <c r="AI75" s="456"/>
      <c r="AJ75" s="460"/>
      <c r="AK75" s="461" t="s">
        <v>201</v>
      </c>
      <c r="AL75" s="456"/>
      <c r="AM75" s="456"/>
      <c r="AN75" s="456"/>
      <c r="AO75" s="460"/>
      <c r="AP75" s="450" t="s">
        <v>201</v>
      </c>
      <c r="AQ75" s="450"/>
      <c r="AR75" s="450"/>
      <c r="AS75" s="450"/>
      <c r="AT75" s="450"/>
      <c r="AU75" s="450" t="s">
        <v>201</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309</v>
      </c>
      <c r="C76" s="420"/>
      <c r="D76" s="420"/>
      <c r="E76" s="420"/>
      <c r="F76" s="420"/>
      <c r="G76" s="420"/>
      <c r="H76" s="420"/>
      <c r="I76" s="420"/>
      <c r="J76" s="420"/>
      <c r="K76" s="420"/>
      <c r="L76" s="420"/>
      <c r="M76" s="420"/>
      <c r="N76" s="420"/>
      <c r="O76" s="420"/>
      <c r="P76" s="432"/>
      <c r="Q76" s="444">
        <v>147566</v>
      </c>
      <c r="R76" s="456"/>
      <c r="S76" s="456"/>
      <c r="T76" s="456"/>
      <c r="U76" s="460"/>
      <c r="V76" s="461">
        <v>144092</v>
      </c>
      <c r="W76" s="456"/>
      <c r="X76" s="456"/>
      <c r="Y76" s="456"/>
      <c r="Z76" s="460"/>
      <c r="AA76" s="461">
        <v>3474</v>
      </c>
      <c r="AB76" s="456"/>
      <c r="AC76" s="456"/>
      <c r="AD76" s="456"/>
      <c r="AE76" s="460"/>
      <c r="AF76" s="461">
        <v>3474</v>
      </c>
      <c r="AG76" s="456"/>
      <c r="AH76" s="456"/>
      <c r="AI76" s="456"/>
      <c r="AJ76" s="460"/>
      <c r="AK76" s="461" t="s">
        <v>201</v>
      </c>
      <c r="AL76" s="456"/>
      <c r="AM76" s="456"/>
      <c r="AN76" s="456"/>
      <c r="AO76" s="460"/>
      <c r="AP76" s="450" t="s">
        <v>201</v>
      </c>
      <c r="AQ76" s="450"/>
      <c r="AR76" s="450"/>
      <c r="AS76" s="450"/>
      <c r="AT76" s="450"/>
      <c r="AU76" s="450" t="s">
        <v>201</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549</v>
      </c>
      <c r="C77" s="420"/>
      <c r="D77" s="420"/>
      <c r="E77" s="420"/>
      <c r="F77" s="420"/>
      <c r="G77" s="420"/>
      <c r="H77" s="420"/>
      <c r="I77" s="420"/>
      <c r="J77" s="420"/>
      <c r="K77" s="420"/>
      <c r="L77" s="420"/>
      <c r="M77" s="420"/>
      <c r="N77" s="420"/>
      <c r="O77" s="420"/>
      <c r="P77" s="432"/>
      <c r="Q77" s="444">
        <v>57</v>
      </c>
      <c r="R77" s="456"/>
      <c r="S77" s="456"/>
      <c r="T77" s="456"/>
      <c r="U77" s="460"/>
      <c r="V77" s="461">
        <v>57</v>
      </c>
      <c r="W77" s="456"/>
      <c r="X77" s="456"/>
      <c r="Y77" s="456"/>
      <c r="Z77" s="460"/>
      <c r="AA77" s="461">
        <v>0</v>
      </c>
      <c r="AB77" s="456"/>
      <c r="AC77" s="456"/>
      <c r="AD77" s="456"/>
      <c r="AE77" s="460"/>
      <c r="AF77" s="461">
        <v>0</v>
      </c>
      <c r="AG77" s="456"/>
      <c r="AH77" s="456"/>
      <c r="AI77" s="456"/>
      <c r="AJ77" s="460"/>
      <c r="AK77" s="461" t="s">
        <v>201</v>
      </c>
      <c r="AL77" s="456"/>
      <c r="AM77" s="456"/>
      <c r="AN77" s="456"/>
      <c r="AO77" s="460"/>
      <c r="AP77" s="450" t="s">
        <v>201</v>
      </c>
      <c r="AQ77" s="450"/>
      <c r="AR77" s="450"/>
      <c r="AS77" s="450"/>
      <c r="AT77" s="450"/>
      <c r="AU77" s="450" t="s">
        <v>201</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254</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3949</v>
      </c>
      <c r="AG88" s="452"/>
      <c r="AH88" s="452"/>
      <c r="AI88" s="452"/>
      <c r="AJ88" s="452"/>
      <c r="AK88" s="455"/>
      <c r="AL88" s="455"/>
      <c r="AM88" s="455"/>
      <c r="AN88" s="455"/>
      <c r="AO88" s="455"/>
      <c r="AP88" s="452">
        <v>3671</v>
      </c>
      <c r="AQ88" s="452"/>
      <c r="AR88" s="452"/>
      <c r="AS88" s="452"/>
      <c r="AT88" s="452"/>
      <c r="AU88" s="452">
        <v>1586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254</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20</v>
      </c>
      <c r="CS102" s="604"/>
      <c r="CT102" s="604"/>
      <c r="CU102" s="604"/>
      <c r="CV102" s="697"/>
      <c r="CW102" s="696">
        <v>10</v>
      </c>
      <c r="CX102" s="604"/>
      <c r="CY102" s="604"/>
      <c r="CZ102" s="604"/>
      <c r="DA102" s="697"/>
      <c r="DB102" s="696">
        <v>43</v>
      </c>
      <c r="DC102" s="604"/>
      <c r="DD102" s="604"/>
      <c r="DE102" s="604"/>
      <c r="DF102" s="697"/>
      <c r="DG102" s="696" t="s">
        <v>201</v>
      </c>
      <c r="DH102" s="604"/>
      <c r="DI102" s="604"/>
      <c r="DJ102" s="604"/>
      <c r="DK102" s="697"/>
      <c r="DL102" s="696" t="s">
        <v>201</v>
      </c>
      <c r="DM102" s="604"/>
      <c r="DN102" s="604"/>
      <c r="DO102" s="604"/>
      <c r="DP102" s="697"/>
      <c r="DQ102" s="696" t="s">
        <v>201</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431</v>
      </c>
      <c r="AB109" s="406"/>
      <c r="AC109" s="406"/>
      <c r="AD109" s="406"/>
      <c r="AE109" s="469"/>
      <c r="AF109" s="480" t="s">
        <v>476</v>
      </c>
      <c r="AG109" s="406"/>
      <c r="AH109" s="406"/>
      <c r="AI109" s="406"/>
      <c r="AJ109" s="469"/>
      <c r="AK109" s="480" t="s">
        <v>389</v>
      </c>
      <c r="AL109" s="406"/>
      <c r="AM109" s="406"/>
      <c r="AN109" s="406"/>
      <c r="AO109" s="469"/>
      <c r="AP109" s="480" t="s">
        <v>477</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431</v>
      </c>
      <c r="BR109" s="406"/>
      <c r="BS109" s="406"/>
      <c r="BT109" s="406"/>
      <c r="BU109" s="469"/>
      <c r="BV109" s="480" t="s">
        <v>476</v>
      </c>
      <c r="BW109" s="406"/>
      <c r="BX109" s="406"/>
      <c r="BY109" s="406"/>
      <c r="BZ109" s="469"/>
      <c r="CA109" s="480" t="s">
        <v>389</v>
      </c>
      <c r="CB109" s="406"/>
      <c r="CC109" s="406"/>
      <c r="CD109" s="406"/>
      <c r="CE109" s="469"/>
      <c r="CF109" s="655" t="s">
        <v>477</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431</v>
      </c>
      <c r="DH109" s="406"/>
      <c r="DI109" s="406"/>
      <c r="DJ109" s="406"/>
      <c r="DK109" s="469"/>
      <c r="DL109" s="480" t="s">
        <v>476</v>
      </c>
      <c r="DM109" s="406"/>
      <c r="DN109" s="406"/>
      <c r="DO109" s="406"/>
      <c r="DP109" s="469"/>
      <c r="DQ109" s="480" t="s">
        <v>389</v>
      </c>
      <c r="DR109" s="406"/>
      <c r="DS109" s="406"/>
      <c r="DT109" s="406"/>
      <c r="DU109" s="469"/>
      <c r="DV109" s="480" t="s">
        <v>477</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1911093</v>
      </c>
      <c r="AB110" s="487"/>
      <c r="AC110" s="487"/>
      <c r="AD110" s="487"/>
      <c r="AE110" s="498"/>
      <c r="AF110" s="514">
        <v>1984090</v>
      </c>
      <c r="AG110" s="487"/>
      <c r="AH110" s="487"/>
      <c r="AI110" s="487"/>
      <c r="AJ110" s="498"/>
      <c r="AK110" s="514">
        <v>2031024</v>
      </c>
      <c r="AL110" s="487"/>
      <c r="AM110" s="487"/>
      <c r="AN110" s="487"/>
      <c r="AO110" s="498"/>
      <c r="AP110" s="538">
        <v>19.2</v>
      </c>
      <c r="AQ110" s="546"/>
      <c r="AR110" s="546"/>
      <c r="AS110" s="546"/>
      <c r="AT110" s="556"/>
      <c r="AU110" s="568" t="s">
        <v>122</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21837391</v>
      </c>
      <c r="BR110" s="640"/>
      <c r="BS110" s="640"/>
      <c r="BT110" s="640"/>
      <c r="BU110" s="640"/>
      <c r="BV110" s="640">
        <v>23736445</v>
      </c>
      <c r="BW110" s="640"/>
      <c r="BX110" s="640"/>
      <c r="BY110" s="640"/>
      <c r="BZ110" s="640"/>
      <c r="CA110" s="640">
        <v>23811621</v>
      </c>
      <c r="CB110" s="640"/>
      <c r="CC110" s="640"/>
      <c r="CD110" s="640"/>
      <c r="CE110" s="640"/>
      <c r="CF110" s="656">
        <v>225.3</v>
      </c>
      <c r="CG110" s="660"/>
      <c r="CH110" s="660"/>
      <c r="CI110" s="660"/>
      <c r="CJ110" s="660"/>
      <c r="CK110" s="672" t="s">
        <v>386</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v>48857</v>
      </c>
      <c r="BR111" s="641"/>
      <c r="BS111" s="641"/>
      <c r="BT111" s="641"/>
      <c r="BU111" s="641"/>
      <c r="BV111" s="641">
        <v>44503</v>
      </c>
      <c r="BW111" s="641"/>
      <c r="BX111" s="641"/>
      <c r="BY111" s="641"/>
      <c r="BZ111" s="641"/>
      <c r="CA111" s="641">
        <v>40204</v>
      </c>
      <c r="CB111" s="641"/>
      <c r="CC111" s="641"/>
      <c r="CD111" s="641"/>
      <c r="CE111" s="641"/>
      <c r="CF111" s="657">
        <v>0.4</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152</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2917733</v>
      </c>
      <c r="BR112" s="641"/>
      <c r="BS112" s="641"/>
      <c r="BT112" s="641"/>
      <c r="BU112" s="641"/>
      <c r="BV112" s="641">
        <v>2771073</v>
      </c>
      <c r="BW112" s="641"/>
      <c r="BX112" s="641"/>
      <c r="BY112" s="641"/>
      <c r="BZ112" s="641"/>
      <c r="CA112" s="641">
        <v>2814554</v>
      </c>
      <c r="CB112" s="641"/>
      <c r="CC112" s="641"/>
      <c r="CD112" s="641"/>
      <c r="CE112" s="641"/>
      <c r="CF112" s="657">
        <v>26.6</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295800</v>
      </c>
      <c r="AB113" s="446"/>
      <c r="AC113" s="446"/>
      <c r="AD113" s="446"/>
      <c r="AE113" s="499"/>
      <c r="AF113" s="515">
        <v>293806</v>
      </c>
      <c r="AG113" s="446"/>
      <c r="AH113" s="446"/>
      <c r="AI113" s="446"/>
      <c r="AJ113" s="499"/>
      <c r="AK113" s="515">
        <v>289207</v>
      </c>
      <c r="AL113" s="446"/>
      <c r="AM113" s="446"/>
      <c r="AN113" s="446"/>
      <c r="AO113" s="499"/>
      <c r="AP113" s="539">
        <v>2.7</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1960642</v>
      </c>
      <c r="BR113" s="641"/>
      <c r="BS113" s="641"/>
      <c r="BT113" s="641"/>
      <c r="BU113" s="641"/>
      <c r="BV113" s="641">
        <v>1773087</v>
      </c>
      <c r="BW113" s="641"/>
      <c r="BX113" s="641"/>
      <c r="BY113" s="641"/>
      <c r="BZ113" s="641"/>
      <c r="CA113" s="641">
        <v>1586075</v>
      </c>
      <c r="CB113" s="641"/>
      <c r="CC113" s="641"/>
      <c r="CD113" s="641"/>
      <c r="CE113" s="641"/>
      <c r="CF113" s="657">
        <v>15</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153052</v>
      </c>
      <c r="AB114" s="446"/>
      <c r="AC114" s="446"/>
      <c r="AD114" s="446"/>
      <c r="AE114" s="499"/>
      <c r="AF114" s="515">
        <v>156208</v>
      </c>
      <c r="AG114" s="446"/>
      <c r="AH114" s="446"/>
      <c r="AI114" s="446"/>
      <c r="AJ114" s="499"/>
      <c r="AK114" s="515">
        <v>141045</v>
      </c>
      <c r="AL114" s="446"/>
      <c r="AM114" s="446"/>
      <c r="AN114" s="446"/>
      <c r="AO114" s="499"/>
      <c r="AP114" s="539">
        <v>1.3</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2650880</v>
      </c>
      <c r="BR114" s="641"/>
      <c r="BS114" s="641"/>
      <c r="BT114" s="641"/>
      <c r="BU114" s="641"/>
      <c r="BV114" s="641">
        <v>2601357</v>
      </c>
      <c r="BW114" s="641"/>
      <c r="BX114" s="641"/>
      <c r="BY114" s="641"/>
      <c r="BZ114" s="641"/>
      <c r="CA114" s="641">
        <v>2593629</v>
      </c>
      <c r="CB114" s="641"/>
      <c r="CC114" s="641"/>
      <c r="CD114" s="641"/>
      <c r="CE114" s="641"/>
      <c r="CF114" s="657">
        <v>24.5</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4402</v>
      </c>
      <c r="AB115" s="446"/>
      <c r="AC115" s="446"/>
      <c r="AD115" s="446"/>
      <c r="AE115" s="499"/>
      <c r="AF115" s="515">
        <v>4351</v>
      </c>
      <c r="AG115" s="446"/>
      <c r="AH115" s="446"/>
      <c r="AI115" s="446"/>
      <c r="AJ115" s="499"/>
      <c r="AK115" s="515">
        <v>4300</v>
      </c>
      <c r="AL115" s="446"/>
      <c r="AM115" s="446"/>
      <c r="AN115" s="446"/>
      <c r="AO115" s="499"/>
      <c r="AP115" s="539">
        <v>0</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48857</v>
      </c>
      <c r="DH116" s="446"/>
      <c r="DI116" s="446"/>
      <c r="DJ116" s="446"/>
      <c r="DK116" s="499"/>
      <c r="DL116" s="515">
        <v>44503</v>
      </c>
      <c r="DM116" s="446"/>
      <c r="DN116" s="446"/>
      <c r="DO116" s="446"/>
      <c r="DP116" s="499"/>
      <c r="DQ116" s="515">
        <v>40204</v>
      </c>
      <c r="DR116" s="446"/>
      <c r="DS116" s="446"/>
      <c r="DT116" s="446"/>
      <c r="DU116" s="499"/>
      <c r="DV116" s="539">
        <v>0.4</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2364347</v>
      </c>
      <c r="AB117" s="488"/>
      <c r="AC117" s="488"/>
      <c r="AD117" s="488"/>
      <c r="AE117" s="500"/>
      <c r="AF117" s="516">
        <v>2438455</v>
      </c>
      <c r="AG117" s="488"/>
      <c r="AH117" s="488"/>
      <c r="AI117" s="488"/>
      <c r="AJ117" s="500"/>
      <c r="AK117" s="516">
        <v>2465576</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431</v>
      </c>
      <c r="AB118" s="406"/>
      <c r="AC118" s="406"/>
      <c r="AD118" s="406"/>
      <c r="AE118" s="469"/>
      <c r="AF118" s="480" t="s">
        <v>476</v>
      </c>
      <c r="AG118" s="406"/>
      <c r="AH118" s="406"/>
      <c r="AI118" s="406"/>
      <c r="AJ118" s="469"/>
      <c r="AK118" s="480" t="s">
        <v>389</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386</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167</v>
      </c>
      <c r="BP119" s="629"/>
      <c r="BQ119" s="634">
        <v>29415503</v>
      </c>
      <c r="BR119" s="642"/>
      <c r="BS119" s="642"/>
      <c r="BT119" s="642"/>
      <c r="BU119" s="642"/>
      <c r="BV119" s="642">
        <v>30926465</v>
      </c>
      <c r="BW119" s="642"/>
      <c r="BX119" s="642"/>
      <c r="BY119" s="642"/>
      <c r="BZ119" s="642"/>
      <c r="CA119" s="642">
        <v>30846083</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481</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4447258</v>
      </c>
      <c r="BR120" s="640"/>
      <c r="BS120" s="640"/>
      <c r="BT120" s="640"/>
      <c r="BU120" s="640"/>
      <c r="BV120" s="640">
        <v>4664741</v>
      </c>
      <c r="BW120" s="640"/>
      <c r="BX120" s="640"/>
      <c r="BY120" s="640"/>
      <c r="BZ120" s="640"/>
      <c r="CA120" s="640">
        <v>4748652</v>
      </c>
      <c r="CB120" s="640"/>
      <c r="CC120" s="640"/>
      <c r="CD120" s="640"/>
      <c r="CE120" s="640"/>
      <c r="CF120" s="656">
        <v>44.9</v>
      </c>
      <c r="CG120" s="660"/>
      <c r="CH120" s="660"/>
      <c r="CI120" s="660"/>
      <c r="CJ120" s="660"/>
      <c r="CK120" s="675" t="s">
        <v>272</v>
      </c>
      <c r="CL120" s="685"/>
      <c r="CM120" s="685"/>
      <c r="CN120" s="685"/>
      <c r="CO120" s="688"/>
      <c r="CP120" s="692" t="s">
        <v>141</v>
      </c>
      <c r="CQ120" s="695"/>
      <c r="CR120" s="695"/>
      <c r="CS120" s="695"/>
      <c r="CT120" s="695"/>
      <c r="CU120" s="695"/>
      <c r="CV120" s="695"/>
      <c r="CW120" s="695"/>
      <c r="CX120" s="695"/>
      <c r="CY120" s="695"/>
      <c r="CZ120" s="695"/>
      <c r="DA120" s="695"/>
      <c r="DB120" s="695"/>
      <c r="DC120" s="695"/>
      <c r="DD120" s="695"/>
      <c r="DE120" s="695"/>
      <c r="DF120" s="698"/>
      <c r="DG120" s="632">
        <v>2085767</v>
      </c>
      <c r="DH120" s="640"/>
      <c r="DI120" s="640"/>
      <c r="DJ120" s="640"/>
      <c r="DK120" s="640"/>
      <c r="DL120" s="640">
        <v>2019017</v>
      </c>
      <c r="DM120" s="640"/>
      <c r="DN120" s="640"/>
      <c r="DO120" s="640"/>
      <c r="DP120" s="640"/>
      <c r="DQ120" s="640">
        <v>2144419</v>
      </c>
      <c r="DR120" s="640"/>
      <c r="DS120" s="640"/>
      <c r="DT120" s="640"/>
      <c r="DU120" s="640"/>
      <c r="DV120" s="712">
        <v>20.3</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491</v>
      </c>
      <c r="BA121" s="378"/>
      <c r="BB121" s="378"/>
      <c r="BC121" s="378"/>
      <c r="BD121" s="378"/>
      <c r="BE121" s="378"/>
      <c r="BF121" s="378"/>
      <c r="BG121" s="378"/>
      <c r="BH121" s="378"/>
      <c r="BI121" s="378"/>
      <c r="BJ121" s="378"/>
      <c r="BK121" s="378"/>
      <c r="BL121" s="378"/>
      <c r="BM121" s="378"/>
      <c r="BN121" s="378"/>
      <c r="BO121" s="378"/>
      <c r="BP121" s="472"/>
      <c r="BQ121" s="633">
        <v>202276</v>
      </c>
      <c r="BR121" s="641"/>
      <c r="BS121" s="641"/>
      <c r="BT121" s="641"/>
      <c r="BU121" s="641"/>
      <c r="BV121" s="641">
        <v>148621</v>
      </c>
      <c r="BW121" s="641"/>
      <c r="BX121" s="641"/>
      <c r="BY121" s="641"/>
      <c r="BZ121" s="641"/>
      <c r="CA121" s="641">
        <v>162379</v>
      </c>
      <c r="CB121" s="641"/>
      <c r="CC121" s="641"/>
      <c r="CD121" s="641"/>
      <c r="CE121" s="641"/>
      <c r="CF121" s="657">
        <v>1.5</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831966</v>
      </c>
      <c r="DH121" s="641"/>
      <c r="DI121" s="641"/>
      <c r="DJ121" s="641"/>
      <c r="DK121" s="641"/>
      <c r="DL121" s="641">
        <v>752056</v>
      </c>
      <c r="DM121" s="641"/>
      <c r="DN121" s="641"/>
      <c r="DO121" s="641"/>
      <c r="DP121" s="641"/>
      <c r="DQ121" s="641">
        <v>670135</v>
      </c>
      <c r="DR121" s="641"/>
      <c r="DS121" s="641"/>
      <c r="DT121" s="641"/>
      <c r="DU121" s="641"/>
      <c r="DV121" s="713">
        <v>6.3</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17504591</v>
      </c>
      <c r="BR122" s="642"/>
      <c r="BS122" s="642"/>
      <c r="BT122" s="642"/>
      <c r="BU122" s="642"/>
      <c r="BV122" s="642">
        <v>18268254</v>
      </c>
      <c r="BW122" s="642"/>
      <c r="BX122" s="642"/>
      <c r="BY122" s="642"/>
      <c r="BZ122" s="642"/>
      <c r="CA122" s="642">
        <v>17233898</v>
      </c>
      <c r="CB122" s="642"/>
      <c r="CC122" s="642"/>
      <c r="CD122" s="642"/>
      <c r="CE122" s="642"/>
      <c r="CF122" s="658">
        <v>163.1</v>
      </c>
      <c r="CG122" s="662"/>
      <c r="CH122" s="662"/>
      <c r="CI122" s="662"/>
      <c r="CJ122" s="662"/>
      <c r="CK122" s="676"/>
      <c r="CL122" s="686"/>
      <c r="CM122" s="686"/>
      <c r="CN122" s="686"/>
      <c r="CO122" s="689"/>
      <c r="CP122" s="693" t="s">
        <v>28</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494</v>
      </c>
      <c r="BP123" s="629"/>
      <c r="BQ123" s="635">
        <v>22154125</v>
      </c>
      <c r="BR123" s="643"/>
      <c r="BS123" s="643"/>
      <c r="BT123" s="643"/>
      <c r="BU123" s="643"/>
      <c r="BV123" s="643">
        <v>23081616</v>
      </c>
      <c r="BW123" s="643"/>
      <c r="BX123" s="643"/>
      <c r="BY123" s="643"/>
      <c r="BZ123" s="643"/>
      <c r="CA123" s="643">
        <v>22144929</v>
      </c>
      <c r="CB123" s="643"/>
      <c r="CC123" s="643"/>
      <c r="CD123" s="643"/>
      <c r="CE123" s="643"/>
      <c r="CF123" s="544"/>
      <c r="CG123" s="552"/>
      <c r="CH123" s="552"/>
      <c r="CI123" s="552"/>
      <c r="CJ123" s="669"/>
      <c r="CK123" s="676"/>
      <c r="CL123" s="686"/>
      <c r="CM123" s="686"/>
      <c r="CN123" s="686"/>
      <c r="CO123" s="689"/>
      <c r="CP123" s="693" t="s">
        <v>202</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70</v>
      </c>
      <c r="BR124" s="644"/>
      <c r="BS124" s="644"/>
      <c r="BT124" s="644"/>
      <c r="BU124" s="644"/>
      <c r="BV124" s="644">
        <v>72.3</v>
      </c>
      <c r="BW124" s="644"/>
      <c r="BX124" s="644"/>
      <c r="BY124" s="644"/>
      <c r="BZ124" s="644"/>
      <c r="CA124" s="644">
        <v>82.3</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3753</v>
      </c>
      <c r="AB126" s="446"/>
      <c r="AC126" s="446"/>
      <c r="AD126" s="446"/>
      <c r="AE126" s="499"/>
      <c r="AF126" s="515">
        <v>3753</v>
      </c>
      <c r="AG126" s="446"/>
      <c r="AH126" s="446"/>
      <c r="AI126" s="446"/>
      <c r="AJ126" s="499"/>
      <c r="AK126" s="515">
        <v>3753</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649</v>
      </c>
      <c r="AB127" s="446"/>
      <c r="AC127" s="446"/>
      <c r="AD127" s="446"/>
      <c r="AE127" s="499"/>
      <c r="AF127" s="515">
        <v>598</v>
      </c>
      <c r="AG127" s="446"/>
      <c r="AH127" s="446"/>
      <c r="AI127" s="446"/>
      <c r="AJ127" s="499"/>
      <c r="AK127" s="515">
        <v>547</v>
      </c>
      <c r="AL127" s="446"/>
      <c r="AM127" s="446"/>
      <c r="AN127" s="446"/>
      <c r="AO127" s="499"/>
      <c r="AP127" s="539">
        <v>0</v>
      </c>
      <c r="AQ127" s="547"/>
      <c r="AR127" s="547"/>
      <c r="AS127" s="547"/>
      <c r="AT127" s="557"/>
      <c r="AU127" s="378"/>
      <c r="AV127" s="378"/>
      <c r="AW127" s="378"/>
      <c r="AX127" s="584" t="s">
        <v>500</v>
      </c>
      <c r="AY127" s="593"/>
      <c r="AZ127" s="593"/>
      <c r="BA127" s="593"/>
      <c r="BB127" s="593"/>
      <c r="BC127" s="593"/>
      <c r="BD127" s="593"/>
      <c r="BE127" s="610"/>
      <c r="BF127" s="612" t="s">
        <v>118</v>
      </c>
      <c r="BG127" s="593"/>
      <c r="BH127" s="593"/>
      <c r="BI127" s="593"/>
      <c r="BJ127" s="593"/>
      <c r="BK127" s="593"/>
      <c r="BL127" s="610"/>
      <c r="BM127" s="612" t="s">
        <v>419</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93855</v>
      </c>
      <c r="AB128" s="487"/>
      <c r="AC128" s="487"/>
      <c r="AD128" s="487"/>
      <c r="AE128" s="498"/>
      <c r="AF128" s="514">
        <v>92773</v>
      </c>
      <c r="AG128" s="487"/>
      <c r="AH128" s="487"/>
      <c r="AI128" s="487"/>
      <c r="AJ128" s="498"/>
      <c r="AK128" s="514">
        <v>70171</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201</v>
      </c>
      <c r="BG128" s="617"/>
      <c r="BH128" s="617"/>
      <c r="BI128" s="617"/>
      <c r="BJ128" s="617"/>
      <c r="BK128" s="617"/>
      <c r="BL128" s="623"/>
      <c r="BM128" s="613">
        <v>13.05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11819217</v>
      </c>
      <c r="AB129" s="446"/>
      <c r="AC129" s="446"/>
      <c r="AD129" s="446"/>
      <c r="AE129" s="499"/>
      <c r="AF129" s="515">
        <v>12308108</v>
      </c>
      <c r="AG129" s="446"/>
      <c r="AH129" s="446"/>
      <c r="AI129" s="446"/>
      <c r="AJ129" s="499"/>
      <c r="AK129" s="515">
        <v>12043392</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201</v>
      </c>
      <c r="BG129" s="618"/>
      <c r="BH129" s="618"/>
      <c r="BI129" s="618"/>
      <c r="BJ129" s="618"/>
      <c r="BK129" s="618"/>
      <c r="BL129" s="624"/>
      <c r="BM129" s="614">
        <v>18.05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1450737</v>
      </c>
      <c r="AB130" s="446"/>
      <c r="AC130" s="446"/>
      <c r="AD130" s="446"/>
      <c r="AE130" s="499"/>
      <c r="AF130" s="515">
        <v>1465492</v>
      </c>
      <c r="AG130" s="446"/>
      <c r="AH130" s="446"/>
      <c r="AI130" s="446"/>
      <c r="AJ130" s="499"/>
      <c r="AK130" s="515">
        <v>1473839</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8.1999999999999993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10368480</v>
      </c>
      <c r="AB131" s="489"/>
      <c r="AC131" s="489"/>
      <c r="AD131" s="489"/>
      <c r="AE131" s="501"/>
      <c r="AF131" s="517">
        <v>10842616</v>
      </c>
      <c r="AG131" s="489"/>
      <c r="AH131" s="489"/>
      <c r="AI131" s="489"/>
      <c r="AJ131" s="501"/>
      <c r="AK131" s="517">
        <v>10569553</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v>82.3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7.9062215480000004</v>
      </c>
      <c r="AB132" s="490"/>
      <c r="AC132" s="490"/>
      <c r="AD132" s="490"/>
      <c r="AE132" s="502"/>
      <c r="AF132" s="518">
        <v>8.117874874</v>
      </c>
      <c r="AG132" s="490"/>
      <c r="AH132" s="490"/>
      <c r="AI132" s="490"/>
      <c r="AJ132" s="502"/>
      <c r="AK132" s="518">
        <v>8.7190631429999996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58</v>
      </c>
      <c r="W133" s="404"/>
      <c r="X133" s="404"/>
      <c r="Y133" s="404"/>
      <c r="Z133" s="479"/>
      <c r="AA133" s="486">
        <v>7.3</v>
      </c>
      <c r="AB133" s="491"/>
      <c r="AC133" s="491"/>
      <c r="AD133" s="491"/>
      <c r="AE133" s="503"/>
      <c r="AF133" s="486">
        <v>7.8</v>
      </c>
      <c r="AG133" s="491"/>
      <c r="AH133" s="491"/>
      <c r="AI133" s="491"/>
      <c r="AJ133" s="503"/>
      <c r="AK133" s="486">
        <v>8.1999999999999993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fBbxHd/vwZuaJ0X/GR9fGTT7WKjrgQCZRDv6Sxqui/gvRyJyin/3t4sj53va7Z2mAYv4xoQvph5n3uTzV576jQ==" saltValue="XbXJuAtqEBsUVUkRYDrwT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fCmHg/YnKciT7CZR/Lepe4scYqduPrXYi5M5l1IWCWpd9O7SS6HjJjq2ZqbsQQiBwWOScESz5Cy4uvq070RiCw==" saltValue="HC+OVjshYGZt785eguwmI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8hURx6frgGX4bEJ8cLggjvD44btFGVygsKkwYJ1iqTS2poQHOG0FLZ4FgRHi0+okngUs9PS2gudMiG2ifyV7hg==" saltValue="vC2CcP8c7C5dyVIGwaKoMQ=="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509</v>
      </c>
      <c r="AR8" s="823" t="s">
        <v>423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468</v>
      </c>
      <c r="AL9" s="757"/>
      <c r="AM9" s="757"/>
      <c r="AN9" s="774"/>
      <c r="AO9" s="787">
        <v>3967045</v>
      </c>
      <c r="AP9" s="787">
        <v>85630</v>
      </c>
      <c r="AQ9" s="810">
        <v>105319</v>
      </c>
      <c r="AR9" s="824">
        <v>-18.7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68687</v>
      </c>
      <c r="AP10" s="788">
        <v>1483</v>
      </c>
      <c r="AQ10" s="811">
        <v>9860</v>
      </c>
      <c r="AR10" s="825">
        <v>-85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3825</v>
      </c>
      <c r="AP11" s="788">
        <v>83</v>
      </c>
      <c r="AQ11" s="811">
        <v>1656</v>
      </c>
      <c r="AR11" s="825">
        <v>-95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t="s">
        <v>201</v>
      </c>
      <c r="AP12" s="788" t="s">
        <v>201</v>
      </c>
      <c r="AQ12" s="811">
        <v>3</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133374</v>
      </c>
      <c r="AP13" s="788">
        <v>2879</v>
      </c>
      <c r="AQ13" s="811">
        <v>4056</v>
      </c>
      <c r="AR13" s="825">
        <v>-29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48639</v>
      </c>
      <c r="AP14" s="788">
        <v>1050</v>
      </c>
      <c r="AQ14" s="811">
        <v>2339</v>
      </c>
      <c r="AR14" s="825">
        <v>-55.1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-160952</v>
      </c>
      <c r="AP15" s="788">
        <v>-3474</v>
      </c>
      <c r="AQ15" s="811">
        <v>-7717</v>
      </c>
      <c r="AR15" s="825">
        <v>-55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4060618</v>
      </c>
      <c r="AP16" s="788">
        <v>87649</v>
      </c>
      <c r="AQ16" s="811">
        <v>115515</v>
      </c>
      <c r="AR16" s="825">
        <v>-24.1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339</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8.89</v>
      </c>
      <c r="AP21" s="800">
        <v>10.69</v>
      </c>
      <c r="AQ21" s="813">
        <v>-1.8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514</v>
      </c>
      <c r="AL22" s="760"/>
      <c r="AM22" s="760"/>
      <c r="AN22" s="777"/>
      <c r="AO22" s="791">
        <v>95.8</v>
      </c>
      <c r="AP22" s="801">
        <v>97.4</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509</v>
      </c>
      <c r="AR31" s="823" t="s">
        <v>423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516</v>
      </c>
      <c r="AL32" s="761"/>
      <c r="AM32" s="761"/>
      <c r="AN32" s="778"/>
      <c r="AO32" s="788">
        <v>2031024</v>
      </c>
      <c r="AP32" s="788">
        <v>43840</v>
      </c>
      <c r="AQ32" s="815">
        <v>74824</v>
      </c>
      <c r="AR32" s="825">
        <v>-41.4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517</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518</v>
      </c>
      <c r="AL34" s="761"/>
      <c r="AM34" s="761"/>
      <c r="AN34" s="778"/>
      <c r="AO34" s="788" t="s">
        <v>201</v>
      </c>
      <c r="AP34" s="788" t="s">
        <v>201</v>
      </c>
      <c r="AQ34" s="815">
        <v>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289207</v>
      </c>
      <c r="AP35" s="788">
        <v>6243</v>
      </c>
      <c r="AQ35" s="815">
        <v>17427</v>
      </c>
      <c r="AR35" s="825">
        <v>-64.2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141045</v>
      </c>
      <c r="AP36" s="788">
        <v>3044</v>
      </c>
      <c r="AQ36" s="815">
        <v>2447</v>
      </c>
      <c r="AR36" s="825">
        <v>24.4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352</v>
      </c>
      <c r="AL37" s="761"/>
      <c r="AM37" s="761"/>
      <c r="AN37" s="778"/>
      <c r="AO37" s="788">
        <v>4300</v>
      </c>
      <c r="AP37" s="788">
        <v>93</v>
      </c>
      <c r="AQ37" s="815">
        <v>591</v>
      </c>
      <c r="AR37" s="825">
        <v>-84.3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t="s">
        <v>201</v>
      </c>
      <c r="AP38" s="792" t="s">
        <v>201</v>
      </c>
      <c r="AQ38" s="816">
        <v>2</v>
      </c>
      <c r="AR38" s="814" t="s">
        <v>201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56</v>
      </c>
      <c r="AL39" s="762"/>
      <c r="AM39" s="762"/>
      <c r="AN39" s="779"/>
      <c r="AO39" s="788">
        <v>-70171</v>
      </c>
      <c r="AP39" s="788">
        <v>-1515</v>
      </c>
      <c r="AQ39" s="815">
        <v>-3618</v>
      </c>
      <c r="AR39" s="825">
        <v>-58.1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-1473839</v>
      </c>
      <c r="AP40" s="788">
        <v>-31813</v>
      </c>
      <c r="AQ40" s="815">
        <v>-63812</v>
      </c>
      <c r="AR40" s="825">
        <v>-50.1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921566</v>
      </c>
      <c r="AP41" s="788">
        <v>19892</v>
      </c>
      <c r="AQ41" s="815">
        <v>27863</v>
      </c>
      <c r="AR41" s="825">
        <v>-28.6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523</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498</v>
      </c>
      <c r="AO50" s="794" t="s">
        <v>499</v>
      </c>
      <c r="AP50" s="805" t="s">
        <v>526</v>
      </c>
      <c r="AQ50" s="818" t="s">
        <v>382</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508</v>
      </c>
      <c r="AL51" s="764"/>
      <c r="AM51" s="770">
        <v>2821967</v>
      </c>
      <c r="AN51" s="783">
        <v>59380</v>
      </c>
      <c r="AO51" s="795">
        <v>10.9</v>
      </c>
      <c r="AP51" s="806">
        <v>85173</v>
      </c>
      <c r="AQ51" s="819">
        <v>-4.3</v>
      </c>
      <c r="AR51" s="829">
        <v>15.2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1257078</v>
      </c>
      <c r="AN52" s="784">
        <v>26451</v>
      </c>
      <c r="AO52" s="796">
        <v>-16.2</v>
      </c>
      <c r="AP52" s="807">
        <v>43913</v>
      </c>
      <c r="AQ52" s="820">
        <v>-3.4</v>
      </c>
      <c r="AR52" s="830">
        <v>-12.8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528</v>
      </c>
      <c r="AL53" s="764"/>
      <c r="AM53" s="770">
        <v>3364465</v>
      </c>
      <c r="AN53" s="783">
        <v>71210</v>
      </c>
      <c r="AO53" s="795">
        <v>19.899999999999999</v>
      </c>
      <c r="AP53" s="806">
        <v>94081</v>
      </c>
      <c r="AQ53" s="819">
        <v>10.5</v>
      </c>
      <c r="AR53" s="829">
        <v>9.4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1447391</v>
      </c>
      <c r="AN54" s="784">
        <v>30635</v>
      </c>
      <c r="AO54" s="796">
        <v>15.8</v>
      </c>
      <c r="AP54" s="807">
        <v>48949</v>
      </c>
      <c r="AQ54" s="820">
        <v>11.5</v>
      </c>
      <c r="AR54" s="830">
        <v>4.3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482</v>
      </c>
      <c r="AL55" s="764"/>
      <c r="AM55" s="770">
        <v>5875438</v>
      </c>
      <c r="AN55" s="783">
        <v>125166</v>
      </c>
      <c r="AO55" s="795">
        <v>75.8</v>
      </c>
      <c r="AP55" s="806">
        <v>92632</v>
      </c>
      <c r="AQ55" s="819">
        <v>-1.5</v>
      </c>
      <c r="AR55" s="829">
        <v>77.3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2733919</v>
      </c>
      <c r="AN56" s="784">
        <v>58242</v>
      </c>
      <c r="AO56" s="796">
        <v>90.1</v>
      </c>
      <c r="AP56" s="807">
        <v>47978</v>
      </c>
      <c r="AQ56" s="820">
        <v>-2</v>
      </c>
      <c r="AR56" s="830">
        <v>92.1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529</v>
      </c>
      <c r="AL57" s="764"/>
      <c r="AM57" s="770">
        <v>5545969</v>
      </c>
      <c r="AN57" s="783">
        <v>118890</v>
      </c>
      <c r="AO57" s="795">
        <v>-5</v>
      </c>
      <c r="AP57" s="806">
        <v>96469</v>
      </c>
      <c r="AQ57" s="819">
        <v>4.0999999999999996</v>
      </c>
      <c r="AR57" s="829">
        <v>-9.1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2347687</v>
      </c>
      <c r="AN58" s="784">
        <v>50328</v>
      </c>
      <c r="AO58" s="796">
        <v>-13.6</v>
      </c>
      <c r="AP58" s="807">
        <v>49775</v>
      </c>
      <c r="AQ58" s="820">
        <v>3.7</v>
      </c>
      <c r="AR58" s="830">
        <v>-17.3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136</v>
      </c>
      <c r="AL59" s="764"/>
      <c r="AM59" s="770">
        <v>3482875</v>
      </c>
      <c r="AN59" s="783">
        <v>75179</v>
      </c>
      <c r="AO59" s="795">
        <v>-36.799999999999997</v>
      </c>
      <c r="AP59" s="806">
        <v>85743</v>
      </c>
      <c r="AQ59" s="819">
        <v>-11.1</v>
      </c>
      <c r="AR59" s="829">
        <v>-25.7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1831974</v>
      </c>
      <c r="AN60" s="784">
        <v>39544</v>
      </c>
      <c r="AO60" s="796">
        <v>-21.4</v>
      </c>
      <c r="AP60" s="807">
        <v>45231</v>
      </c>
      <c r="AQ60" s="820">
        <v>-9.1</v>
      </c>
      <c r="AR60" s="830">
        <v>-12.3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4218143</v>
      </c>
      <c r="AN61" s="783">
        <v>89965</v>
      </c>
      <c r="AO61" s="795">
        <v>13</v>
      </c>
      <c r="AP61" s="806">
        <v>90820</v>
      </c>
      <c r="AQ61" s="821">
        <v>-0.5</v>
      </c>
      <c r="AR61" s="829">
        <v>13.5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1923610</v>
      </c>
      <c r="AN62" s="784">
        <v>41040</v>
      </c>
      <c r="AO62" s="796">
        <v>10.9</v>
      </c>
      <c r="AP62" s="807">
        <v>47169</v>
      </c>
      <c r="AQ62" s="820">
        <v>0.1</v>
      </c>
      <c r="AR62" s="830">
        <v>10.8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Nml7V51yI9fowDQSsnXwpBgTtmHqetTDuIDYCW084oq4DP3akagnhfupZ8ku1kGGjIyZUhc1v1I1QJyY7sxNkw==" saltValue="J4kLhD7qaL4GWi6l3iPlM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Iy2PcTg4gotDa5lGHANypfN+FbsozKrL1hdFQL7cSBxpcqspE0eVp2qDTgQWsgjrzNqfWdzqghrv/jQEF6RpjQ==" saltValue="a2SAIEbGeJw8iuu+Q/2oS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wUxJ35nCTCDK+MEZG6tfdnNWJGH5qQz4UZNesFcWIVTSHiwWoPpuUMXpOmBcpKgz8bVrgcM3YqygOKZwvZlmwQ==" saltValue="3VBwmnVfinMPb+ccJmcil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532</v>
      </c>
      <c r="G46" s="853" t="s">
        <v>533</v>
      </c>
      <c r="H46" s="853" t="s">
        <v>534</v>
      </c>
      <c r="I46" s="853" t="s">
        <v>535</v>
      </c>
      <c r="J46" s="858" t="s">
        <v>536</v>
      </c>
    </row>
    <row r="47" spans="2:10" ht="57.75" customHeight="1">
      <c r="B47" s="838"/>
      <c r="C47" s="842" t="s">
        <v>3</v>
      </c>
      <c r="D47" s="842"/>
      <c r="E47" s="846"/>
      <c r="F47" s="850">
        <v>21.4</v>
      </c>
      <c r="G47" s="854">
        <v>21.81</v>
      </c>
      <c r="H47" s="854">
        <v>20.53</v>
      </c>
      <c r="I47" s="854">
        <v>18.899999999999999</v>
      </c>
      <c r="J47" s="859">
        <v>20.5</v>
      </c>
    </row>
    <row r="48" spans="2:10" ht="57.75" customHeight="1">
      <c r="B48" s="839"/>
      <c r="C48" s="843" t="s">
        <v>9</v>
      </c>
      <c r="D48" s="843"/>
      <c r="E48" s="847"/>
      <c r="F48" s="851">
        <v>6.95</v>
      </c>
      <c r="G48" s="855">
        <v>3.19</v>
      </c>
      <c r="H48" s="855">
        <v>4.55</v>
      </c>
      <c r="I48" s="855">
        <v>8.27</v>
      </c>
      <c r="J48" s="860">
        <v>5.53</v>
      </c>
    </row>
    <row r="49" spans="2:10" ht="57.75" customHeight="1">
      <c r="B49" s="840"/>
      <c r="C49" s="844" t="s">
        <v>16</v>
      </c>
      <c r="D49" s="844"/>
      <c r="E49" s="848"/>
      <c r="F49" s="852" t="s">
        <v>537</v>
      </c>
      <c r="G49" s="856" t="s">
        <v>538</v>
      </c>
      <c r="H49" s="856" t="s">
        <v>539</v>
      </c>
      <c r="I49" s="856">
        <v>1.47</v>
      </c>
      <c r="J49" s="861" t="s">
        <v>540</v>
      </c>
    </row>
    <row r="50" spans="2:10"/>
  </sheetData>
  <sheetProtection algorithmName="SHA-512" hashValue="8InQou8Q+ctam60ZuZEu7mCVT9Fq2jnGKFW3z/FG6FDsU4xsjqYnPHe/JlvG/esHnvixF0i9DFOgdSQhJjDuDQ==" saltValue="ybQkfwoo8rY5Wg7dTfbbb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2024-03-14T04:11:17Z</dcterms:created>
  <dcterms:modified xsi:type="dcterms:W3CDTF">2024-09-25T01:07:10Z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2024-09-25T01:07:10Z</vt:filetime>
  </property>
</Properties>
</file>