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 r:id="rId14"/>
    <sheet name="施設類型別ストック情報分析表①" sheetId="2" r:id="rId15"/>
    <sheet name="施設類型別ストック情報分析表②" sheetId="3" r:id="rId16"/>
    <sheet name="データシート" sheetId="9" state="hidden"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<sst xmlns="http://schemas.openxmlformats.org/spreadsheetml/2006/main" xmlns:r="http://schemas.openxmlformats.org/officeDocument/2006/relationships" count="577" uniqueCount="577">
  <si>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</si>
  <si>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</si>
  <si>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</si>
  <si>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</si>
  <si>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</si>
  <si>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</si>
  <si>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</si>
  <si>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</si>
  <si>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</si>
  <si>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</si>
  <si>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</si>
  <si>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6"/>
  </si>
  <si>
    <t>前年度末減債基金残高(D)</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</si>
  <si>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</si>
  <si>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</si>
  <si>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</si>
  <si>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年度</t>
    <rPh sb="0" eb="2">
      <t>ネンド</t>
    </rPh>
    <phoneticPr fontId="6"/>
  </si>
  <si>
    <t>組合等負担等見込額</t>
  </si>
  <si>
    <t>※令和5年度中に市町村合併した団体で、合併前の団体ごとの決算に基づく連結実質赤字比率を算出していない団体については、グラフを表記しない。</t>
    <rPh sb="1" eb="3">
      <t>レイワ</t>
    </rPh>
    <phoneticPr fontId="6"/>
  </si>
  <si>
    <t>経常収支比率</t>
    <rPh sb="0" eb="2">
      <t>ケイジョウ</t>
    </rPh>
    <rPh sb="2" eb="4">
      <t>シュウシ</t>
    </rPh>
    <rPh sb="4" eb="6">
      <t>ヒリツ</t>
    </rPh>
    <phoneticPr fontId="36"/>
  </si>
  <si>
    <t>人口</t>
    <rPh sb="0" eb="2">
      <t>ジンコウ</t>
    </rPh>
    <phoneticPr fontId="6"/>
  </si>
  <si>
    <t>手数料</t>
  </si>
  <si>
    <t>（百万円）</t>
    <rPh sb="1" eb="2">
      <t>ヒャク</t>
    </rPh>
    <rPh sb="2" eb="4">
      <t>マンエン</t>
    </rPh>
    <phoneticPr fontId="6"/>
  </si>
  <si>
    <t>実質収支比率等に係る経年分析</t>
  </si>
  <si>
    <t>法非適用企業</t>
  </si>
  <si>
    <t>元利償還金</t>
  </si>
  <si>
    <t>分子の構造</t>
    <rPh sb="0" eb="2">
      <t>ブンシ</t>
    </rPh>
    <rPh sb="3" eb="5">
      <t>コウゾウ</t>
    </rPh>
    <phoneticPr fontId="6"/>
  </si>
  <si>
    <t>-4.7</t>
  </si>
  <si>
    <t>元利償還金等(A)</t>
  </si>
  <si>
    <t>減債基金積立不足算定額</t>
  </si>
  <si>
    <t>実質公債費比率
（(Ａ)－((Ｂ)＋(Ｄ))）／（(Ｃ)－(Ｄ)）×１００</t>
    <rPh sb="0" eb="2">
      <t>ジッシツ</t>
    </rPh>
    <rPh sb="2" eb="4">
      <t>コウサイ</t>
    </rPh>
    <rPh sb="4" eb="5">
      <t>ヒ</t>
    </rPh>
    <rPh sb="5" eb="7">
      <t>ヒリツ</t>
    </rPh>
    <phoneticPr fontId="6"/>
  </si>
  <si>
    <t>四万十市鉄道経営助成基金会計</t>
  </si>
  <si>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</si>
  <si>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</si>
  <si>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</si>
  <si>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</si>
  <si>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</si>
  <si>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</si>
  <si>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</si>
  <si>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</si>
  <si>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</si>
  <si>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</si>
  <si>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</si>
  <si>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債務負担行為に基づく支出額</t>
  </si>
  <si>
    <t>対比（差引）</t>
    <rPh sb="0" eb="2">
      <t>タイヒ</t>
    </rPh>
    <rPh sb="3" eb="5">
      <t>サシヒキ</t>
    </rPh>
    <phoneticPr fontId="6"/>
  </si>
  <si>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</si>
  <si>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</si>
  <si>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</si>
  <si>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</si>
  <si>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算入公債費等(B)</t>
  </si>
  <si>
    <t>算入公債費等</t>
  </si>
  <si>
    <t>(A)－(B)</t>
  </si>
  <si>
    <t>(注釈)</t>
    <rPh sb="1" eb="2">
      <t>チュウ</t>
    </rPh>
    <rPh sb="2" eb="3">
      <t>シャク</t>
    </rPh>
    <phoneticPr fontId="6"/>
  </si>
  <si>
    <t>実質公債費比率の分子</t>
  </si>
  <si>
    <t>国有提供交付金(特別区財調交付金)</t>
  </si>
  <si>
    <t>幡多中央介護認定審査会会計</t>
  </si>
  <si>
    <t>当該団体
からの
補助金</t>
  </si>
  <si>
    <t>当該団体(円)</t>
  </si>
  <si>
    <t>(一般財源計)</t>
  </si>
  <si>
    <t>※1 令和5年度中に市町村合併した団体で、合併前の団体ごとの決算に基づく実質公債費比率を算出していない団体については、グラフを表記しない。</t>
    <rPh sb="3" eb="5">
      <t>レイワ</t>
    </rPh>
    <phoneticPr fontId="6"/>
  </si>
  <si>
    <t>連結実質赤字額</t>
  </si>
  <si>
    <t>▲特定財源の額</t>
  </si>
  <si>
    <t>　　うち人件費</t>
  </si>
  <si>
    <t>(3ヵ年平均)</t>
    <rPh sb="3" eb="4">
      <t>ネン</t>
    </rPh>
    <rPh sb="4" eb="6">
      <t>ヘイキン</t>
    </rPh>
    <phoneticPr fontId="6"/>
  </si>
  <si>
    <t>※2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</si>
  <si>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6"/>
  </si>
  <si>
    <t>将来負担比率</t>
    <rPh sb="0" eb="2">
      <t>ショウライ</t>
    </rPh>
    <rPh sb="2" eb="4">
      <t>フタン</t>
    </rPh>
    <rPh sb="4" eb="6">
      <t>ヒリツ</t>
    </rPh>
    <phoneticPr fontId="36"/>
  </si>
  <si>
    <t>PFI事業に係るもの</t>
    <rPh sb="3" eb="5">
      <t>ジギョウ</t>
    </rPh>
    <rPh sb="6" eb="7">
      <t>カカ</t>
    </rPh>
    <phoneticPr fontId="35"/>
  </si>
  <si>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</si>
  <si>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</si>
  <si>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</si>
  <si>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一般会計等に係る地方債の現在高</t>
  </si>
  <si>
    <t>人口密度 (人/k㎡)</t>
    <rPh sb="0" eb="2">
      <t>ジンコウ</t>
    </rPh>
    <rPh sb="2" eb="4">
      <t>ミツド</t>
    </rPh>
    <phoneticPr fontId="6"/>
  </si>
  <si>
    <t>※令和5年度中に市町村合併した団体で、合併前の団体ごとの決算に基づく将来負担比率を算出していない団体については、グラフを表記しない。</t>
    <rPh sb="1" eb="3">
      <t>レイワ</t>
    </rPh>
    <phoneticPr fontId="6"/>
  </si>
  <si>
    <t>黒字額</t>
    <rPh sb="0" eb="2">
      <t>クロジ</t>
    </rPh>
    <rPh sb="2" eb="3">
      <t>ガク</t>
    </rPh>
    <phoneticPr fontId="38"/>
  </si>
  <si>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</si>
  <si>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</si>
  <si>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</si>
  <si>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</si>
  <si>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</si>
  <si>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公営企業債等繰入見込額</t>
  </si>
  <si>
    <t>財源超過</t>
    <rPh sb="0" eb="2">
      <t>ザイゲン</t>
    </rPh>
    <rPh sb="2" eb="4">
      <t>チョウカ</t>
    </rPh>
    <phoneticPr fontId="6"/>
  </si>
  <si>
    <t>四万十市病院事業会計</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</si>
  <si>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</si>
  <si>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</si>
  <si>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</si>
  <si>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</si>
  <si>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</si>
  <si>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</si>
  <si>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</si>
  <si>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</si>
  <si>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</si>
  <si>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</si>
  <si>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</si>
  <si>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</si>
  <si>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</si>
  <si>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5"/>
  </si>
  <si>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</si>
  <si>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</si>
  <si>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</si>
  <si>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</si>
  <si>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</si>
  <si>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</si>
  <si>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</si>
  <si>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</si>
  <si>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</si>
  <si>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</si>
  <si>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</si>
  <si>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基金残高合計</t>
    <rPh sb="0" eb="2">
      <t>キキン</t>
    </rPh>
    <rPh sb="2" eb="4">
      <t>ザンダカ</t>
    </rPh>
    <rPh sb="4" eb="6">
      <t>ゴウケイ</t>
    </rPh>
    <phoneticPr fontId="6"/>
  </si>
  <si>
    <t>基準財政需要額</t>
  </si>
  <si>
    <t>組合等名</t>
  </si>
  <si>
    <t>令和2年国調</t>
    <rPh sb="0" eb="2">
      <t>レイワ</t>
    </rPh>
    <rPh sb="3" eb="4">
      <t>ネン</t>
    </rPh>
    <rPh sb="4" eb="5">
      <t>コク</t>
    </rPh>
    <rPh sb="5" eb="6">
      <t>チョウ</t>
    </rPh>
    <phoneticPr fontId="6"/>
  </si>
  <si>
    <t>実質単年度収支</t>
    <rPh sb="0" eb="2">
      <t>ジッシツ</t>
    </rPh>
    <rPh sb="2" eb="5">
      <t>タンネンド</t>
    </rPh>
    <rPh sb="5" eb="7">
      <t>シュウシ</t>
    </rPh>
    <phoneticPr fontId="38"/>
  </si>
  <si>
    <t>赤字額</t>
    <rPh sb="0" eb="2">
      <t>アカジ</t>
    </rPh>
    <rPh sb="2" eb="3">
      <t>ガク</t>
    </rPh>
    <phoneticPr fontId="38"/>
  </si>
  <si>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</si>
  <si>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</si>
  <si>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</si>
  <si>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6"/>
  </si>
  <si>
    <t>算入公債費等</t>
    <rPh sb="0" eb="2">
      <t>サンニュウ</t>
    </rPh>
    <rPh sb="2" eb="6">
      <t>コウサイヒトウ</t>
    </rPh>
    <phoneticPr fontId="38"/>
  </si>
  <si>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</si>
  <si>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</si>
  <si>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</si>
  <si>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</si>
  <si>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令和4年度</t>
    <rPh sb="0" eb="2">
      <t>レイワ</t>
    </rPh>
    <rPh sb="3" eb="5">
      <t>ネンド</t>
    </rPh>
    <phoneticPr fontId="3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</si>
  <si>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</si>
  <si>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</si>
  <si>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</si>
  <si>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</si>
  <si>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令和4年度</t>
  </si>
  <si>
    <t>基金残高に係る経年分析</t>
  </si>
  <si>
    <t>一般会計</t>
    <rPh sb="0" eb="2">
      <t>イッパン</t>
    </rPh>
    <rPh sb="2" eb="4">
      <t>カイケイ</t>
    </rPh>
    <phoneticPr fontId="6"/>
  </si>
  <si>
    <t>令和3年度(千円･％)</t>
    <rPh sb="0" eb="2">
      <t>レイワ</t>
    </rPh>
    <rPh sb="4" eb="5">
      <t>ド</t>
    </rPh>
    <rPh sb="6" eb="8">
      <t>センエン</t>
    </rPh>
    <phoneticPr fontId="6"/>
  </si>
  <si>
    <t>財政調整基金</t>
  </si>
  <si>
    <t>減債基金</t>
  </si>
  <si>
    <t>分離課税所得割交付金</t>
  </si>
  <si>
    <t>その他特定目的基金</t>
  </si>
  <si>
    <t>令和4年度　財政状況資料集</t>
  </si>
  <si>
    <t>総括表（市町村）</t>
    <rPh sb="0" eb="2">
      <t>ソウカツ</t>
    </rPh>
    <rPh sb="2" eb="3">
      <t>ヒョウ</t>
    </rPh>
    <rPh sb="4" eb="7">
      <t>シチョウソン</t>
    </rPh>
    <phoneticPr fontId="6"/>
  </si>
  <si>
    <t xml:space="preserve"> R04</t>
  </si>
  <si>
    <t>都道府県名</t>
  </si>
  <si>
    <t>四万十市介護保険会計保険事業勘定</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</si>
  <si>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</si>
  <si>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いわゆる五省協定等に係るもの</t>
    <rPh sb="4" eb="6">
      <t>ゴショウ</t>
    </rPh>
    <rPh sb="6" eb="9">
      <t>キョウテイトウ</t>
    </rPh>
    <rPh sb="10" eb="11">
      <t>カカ</t>
    </rPh>
    <phoneticPr fontId="35"/>
  </si>
  <si>
    <t>高知県</t>
  </si>
  <si>
    <t>　　市町村たばこ税</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</si>
  <si>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</si>
  <si>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</si>
  <si>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Ⅰ－１</t>
  </si>
  <si>
    <t>指定団体等の指定状況</t>
  </si>
  <si>
    <t>歳出総額</t>
  </si>
  <si>
    <t>ゴルフ場利用税交付金</t>
  </si>
  <si>
    <t>寄附金</t>
  </si>
  <si>
    <t>令和4年度(千円)</t>
    <rPh sb="0" eb="2">
      <t>レイワ</t>
    </rPh>
    <rPh sb="3" eb="5">
      <t>ネンド</t>
    </rPh>
    <rPh sb="6" eb="8">
      <t>センエン</t>
    </rPh>
    <phoneticPr fontId="6"/>
  </si>
  <si>
    <t>令和3年度(千円)</t>
    <rPh sb="0" eb="2">
      <t>レイワ</t>
    </rPh>
    <rPh sb="4" eb="5">
      <t>ド</t>
    </rPh>
    <rPh sb="6" eb="8">
      <t>センエン</t>
    </rPh>
    <phoneticPr fontId="6"/>
  </si>
  <si>
    <t>準元利償還金</t>
    <rPh sb="0" eb="1">
      <t>ジュン</t>
    </rPh>
    <rPh sb="1" eb="3">
      <t>ガンリ</t>
    </rPh>
    <rPh sb="3" eb="6">
      <t>ショウカンキン</t>
    </rPh>
    <phoneticPr fontId="35"/>
  </si>
  <si>
    <t>実質収支比率</t>
    <rPh sb="0" eb="2">
      <t>ジッシツ</t>
    </rPh>
    <rPh sb="2" eb="4">
      <t>シュウシ</t>
    </rPh>
    <rPh sb="4" eb="6">
      <t>ヒリツ</t>
    </rPh>
    <phoneticPr fontId="6"/>
  </si>
  <si>
    <t>令和4年度(千円･％)</t>
    <rPh sb="0" eb="2">
      <t>レイワ</t>
    </rPh>
    <rPh sb="3" eb="5">
      <t>ネンド</t>
    </rPh>
    <rPh sb="6" eb="8">
      <t>センエン</t>
    </rPh>
    <phoneticPr fontId="6"/>
  </si>
  <si>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</si>
  <si>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</si>
  <si>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</si>
  <si>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</si>
  <si>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(新型コロナウイルス感染症対策利子及び信用保証料補給基金(R04年度末現在))</t>
    <rPh sb="1" eb="3">
      <t>シンガタ</t>
    </rPh>
    <rPh sb="10" eb="13">
      <t>カンセンショウ</t>
    </rPh>
    <rPh sb="13" eb="15">
      <t>タイサク</t>
    </rPh>
    <rPh sb="15" eb="17">
      <t>リシ</t>
    </rPh>
    <rPh sb="17" eb="18">
      <t>オヨ</t>
    </rPh>
    <rPh sb="19" eb="21">
      <t>シンヨウ</t>
    </rPh>
    <rPh sb="21" eb="24">
      <t>ホショウリョウ</t>
    </rPh>
    <rPh sb="24" eb="26">
      <t>ホキュウ</t>
    </rPh>
    <rPh sb="26" eb="28">
      <t>キキン</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</si>
  <si>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</si>
  <si>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</si>
  <si>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</si>
  <si>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四万十市</t>
  </si>
  <si>
    <t>歳出</t>
  </si>
  <si>
    <t>地方交付税種地</t>
    <rPh sb="0" eb="2">
      <t>チホウ</t>
    </rPh>
    <rPh sb="2" eb="5">
      <t>コウフゼイ</t>
    </rPh>
    <rPh sb="5" eb="6">
      <t>シュ</t>
    </rPh>
    <rPh sb="6" eb="7">
      <t>チ</t>
    </rPh>
    <phoneticPr fontId="6"/>
  </si>
  <si>
    <t>1-2</t>
  </si>
  <si>
    <t>(　参考　）</t>
    <rPh sb="2" eb="4">
      <t>サンコウ</t>
    </rPh>
    <phoneticPr fontId="6"/>
  </si>
  <si>
    <t>会計名</t>
    <rPh sb="0" eb="2">
      <t>カイケイ</t>
    </rPh>
    <rPh sb="2" eb="3">
      <t>メイ</t>
    </rPh>
    <phoneticPr fontId="6"/>
  </si>
  <si>
    <t>(Ｅ)</t>
  </si>
  <si>
    <t>歳入歳出差引</t>
  </si>
  <si>
    <t>市場</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</si>
  <si>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</si>
  <si>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</si>
  <si>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</si>
  <si>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</si>
  <si>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</si>
  <si>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</si>
  <si>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</si>
  <si>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四万十市国民健康保険会計診療施設勘定</t>
  </si>
  <si>
    <t>実質収支</t>
  </si>
  <si>
    <t>財政力指数</t>
    <rPh sb="0" eb="3">
      <t>ザイセイリョク</t>
    </rPh>
    <rPh sb="3" eb="5">
      <t>シスウ</t>
    </rPh>
    <phoneticPr fontId="6"/>
  </si>
  <si>
    <t>歳入</t>
    <rPh sb="0" eb="2">
      <t>サイニュウ</t>
    </rPh>
    <phoneticPr fontId="35"/>
  </si>
  <si>
    <r>
      <t>産業構造</t>
    </r>
    <r>
      <rPr>
        <sz val="9"/>
        <color indexed="8"/>
        <rFont val="ＭＳ ゴシック"/>
      </rPr>
      <t xml:space="preserve"> (※5)</t>
    </r>
    <rPh sb="0" eb="2">
      <t>サンギョウ</t>
    </rPh>
    <rPh sb="2" eb="4">
      <t>コウゾウ</t>
    </rPh>
    <phoneticPr fontId="6"/>
  </si>
  <si>
    <t>中部</t>
    <rPh sb="0" eb="2">
      <t>チュウブ</t>
    </rPh>
    <phoneticPr fontId="6"/>
  </si>
  <si>
    <t>職員数
(人)</t>
    <rPh sb="0" eb="3">
      <t>ショクインスウ</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</si>
  <si>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</si>
  <si>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</si>
  <si>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過疎</t>
    <rPh sb="0" eb="2">
      <t>カソ</t>
    </rPh>
    <phoneticPr fontId="6"/>
  </si>
  <si>
    <t>一般会計等の一覧</t>
  </si>
  <si>
    <t>参考</t>
    <rPh sb="0" eb="2">
      <t>サンコウ</t>
    </rPh>
    <phoneticPr fontId="6"/>
  </si>
  <si>
    <t>○</t>
  </si>
  <si>
    <t>積立金</t>
  </si>
  <si>
    <t>健全化判断比率</t>
  </si>
  <si>
    <t>　　　法人均等割</t>
  </si>
  <si>
    <t>幡多広域市町村圏事務組合</t>
  </si>
  <si>
    <t>※8：職員の状況については、令和4年度地方公務員給与実態調査に基づいている。</t>
  </si>
  <si>
    <t>歳出合計</t>
  </si>
  <si>
    <r>
      <t xml:space="preserve">増減率 </t>
    </r>
    <r>
      <rPr>
        <sz val="9"/>
        <color indexed="8"/>
        <rFont val="ＭＳ ゴシック"/>
      </rPr>
      <t xml:space="preserve"> (％)</t>
    </r>
    <rPh sb="0" eb="2">
      <t>ゾウゲン</t>
    </rPh>
    <rPh sb="2" eb="3">
      <t>リツ</t>
    </rPh>
    <phoneticPr fontId="6"/>
  </si>
  <si>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</si>
  <si>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</si>
  <si>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</si>
  <si>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</si>
  <si>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</si>
  <si>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</si>
  <si>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</si>
  <si>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</si>
  <si>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令05.01.01(人)</t>
    <rPh sb="0" eb="1">
      <t>レイ</t>
    </rPh>
    <phoneticPr fontId="6"/>
  </si>
  <si>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</si>
  <si>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</si>
  <si>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</si>
  <si>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</si>
  <si>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</si>
  <si>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</si>
  <si>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</si>
  <si>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rPr>
      <t>4)</t>
    </r>
  </si>
  <si>
    <t>うち日本人(人)</t>
  </si>
  <si>
    <t>第1次</t>
    <rPh sb="0" eb="1">
      <t>ダイ</t>
    </rPh>
    <rPh sb="2" eb="3">
      <t>ジ</t>
    </rPh>
    <phoneticPr fontId="6"/>
  </si>
  <si>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</si>
  <si>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</si>
  <si>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</si>
  <si>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</si>
  <si>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</si>
  <si>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令04.01.01(人)</t>
  </si>
  <si>
    <t>　扶助費</t>
  </si>
  <si>
    <t>　うち、健全化法施行規則附則第三条に係る負担見込額</t>
  </si>
  <si>
    <t>　将来負担比率</t>
    <rPh sb="1" eb="3">
      <t>ショウライ</t>
    </rPh>
    <rPh sb="3" eb="5">
      <t>フタン</t>
    </rPh>
    <rPh sb="5" eb="7">
      <t>ヒリツ</t>
    </rPh>
    <phoneticPr fontId="6"/>
  </si>
  <si>
    <t>基準財政収入額</t>
  </si>
  <si>
    <t>労働費</t>
  </si>
  <si>
    <t>増減率  (％)</t>
    <rPh sb="0" eb="2">
      <t>ゾウゲン</t>
    </rPh>
    <rPh sb="2" eb="3">
      <t>リツ</t>
    </rPh>
    <phoneticPr fontId="6"/>
  </si>
  <si>
    <t>-1.3</t>
  </si>
  <si>
    <t>現年</t>
    <rPh sb="0" eb="1">
      <t>ゲン</t>
    </rPh>
    <rPh sb="1" eb="2">
      <t>ネン</t>
    </rPh>
    <phoneticPr fontId="6"/>
  </si>
  <si>
    <t>-1.4</t>
  </si>
  <si>
    <t>一般職員</t>
    <rPh sb="0" eb="2">
      <t>イッパン</t>
    </rPh>
    <rPh sb="2" eb="4">
      <t>ショクイン</t>
    </rPh>
    <phoneticPr fontId="6"/>
  </si>
  <si>
    <t>標準税収入額等</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</si>
  <si>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</si>
  <si>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39"/>
  </si>
  <si>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</si>
  <si>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</si>
  <si>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</si>
  <si>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</si>
  <si>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</si>
  <si>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</si>
  <si>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</si>
  <si>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</si>
  <si>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</si>
  <si>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</si>
  <si>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</si>
  <si>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</si>
  <si>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</si>
  <si>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</si>
  <si>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</si>
  <si>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</si>
  <si>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　うち公的資金</t>
    <rPh sb="3" eb="5">
      <t>コウテキ</t>
    </rPh>
    <phoneticPr fontId="6"/>
  </si>
  <si>
    <t>計</t>
    <rPh sb="0" eb="1">
      <t>ケイ</t>
    </rPh>
    <phoneticPr fontId="6"/>
  </si>
  <si>
    <t>市区町村長</t>
    <rPh sb="0" eb="2">
      <t>シク</t>
    </rPh>
    <rPh sb="2" eb="4">
      <t>チョウソン</t>
    </rPh>
    <rPh sb="4" eb="5">
      <t>チョウ</t>
    </rPh>
    <phoneticPr fontId="6"/>
  </si>
  <si>
    <t>目的税</t>
  </si>
  <si>
    <t>地方債現在高（臨時財政対策債除き）</t>
  </si>
  <si>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</si>
  <si>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</si>
  <si>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</si>
  <si>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</si>
  <si>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</si>
  <si>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</si>
  <si>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</si>
  <si>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</si>
  <si>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</si>
  <si>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</si>
  <si>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</si>
  <si>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</si>
  <si>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</si>
  <si>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</si>
  <si>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9"/>
  </si>
  <si>
    <t>▲ 1.17</t>
  </si>
  <si>
    <t>議会議員</t>
    <rPh sb="0" eb="2">
      <t>ギカイ</t>
    </rPh>
    <rPh sb="2" eb="4">
      <t>ギイン</t>
    </rPh>
    <phoneticPr fontId="6"/>
  </si>
  <si>
    <t>　法定外目的税</t>
  </si>
  <si>
    <t>合計</t>
    <rPh sb="0" eb="2">
      <t>ゴウケイ</t>
    </rPh>
    <phoneticPr fontId="6"/>
  </si>
  <si>
    <t>(ふるさと応援基金(R04年度末現在))</t>
    <rPh sb="5" eb="9">
      <t>オウエンキキン</t>
    </rPh>
    <phoneticPr fontId="6"/>
  </si>
  <si>
    <t>うち単独分</t>
    <rPh sb="2" eb="4">
      <t>タンドク</t>
    </rPh>
    <rPh sb="4" eb="5">
      <t>ブン</t>
    </rPh>
    <phoneticPr fontId="6"/>
  </si>
  <si>
    <t>減債基金</t>
    <rPh sb="0" eb="1">
      <t>ゲン</t>
    </rPh>
    <rPh sb="1" eb="2">
      <t>サイ</t>
    </rPh>
    <rPh sb="2" eb="4">
      <t>キキン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</si>
  <si>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</si>
  <si>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</si>
  <si>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</si>
  <si>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</si>
  <si>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</si>
  <si>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</si>
  <si>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</si>
  <si>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</si>
  <si>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　前年度繰上充用金</t>
  </si>
  <si>
    <t>項番</t>
    <rPh sb="0" eb="2">
      <t>コウバン</t>
    </rPh>
    <phoneticPr fontId="6"/>
  </si>
  <si>
    <t>団体名</t>
    <rPh sb="0" eb="2">
      <t>ダンタイ</t>
    </rPh>
    <phoneticPr fontId="6"/>
  </si>
  <si>
    <t>（注釈）</t>
    <rPh sb="1" eb="3">
      <t>チュウシャク</t>
    </rPh>
    <phoneticPr fontId="6"/>
  </si>
  <si>
    <t>決算額</t>
  </si>
  <si>
    <t>市町村民税</t>
    <rPh sb="0" eb="3">
      <t>シチョウソン</t>
    </rPh>
    <rPh sb="3" eb="4">
      <t>ミン</t>
    </rPh>
    <rPh sb="4" eb="5">
      <t>ゼイ</t>
    </rPh>
    <phoneticPr fontId="6"/>
  </si>
  <si>
    <t>繰越金</t>
  </si>
  <si>
    <t>※1：経常収支比率の( )内の数値は、「減収補塡債（特例分）」「猶予特例債」及び「臨時財政対策債」を除いて算出したものである。</t>
  </si>
  <si>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</si>
  <si>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</si>
  <si>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</si>
  <si>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</si>
  <si>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</si>
  <si>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</si>
  <si>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</si>
  <si>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</si>
  <si>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</si>
  <si>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1"/>
  </si>
  <si>
    <t>幡多中央環境施設組合</t>
    <rPh sb="0" eb="2">
      <t>ハタ</t>
    </rPh>
    <rPh sb="2" eb="4">
      <t>チュウオウ</t>
    </rPh>
    <rPh sb="4" eb="6">
      <t>カンキョウ</t>
    </rPh>
    <rPh sb="6" eb="8">
      <t>シセツ</t>
    </rPh>
    <rPh sb="8" eb="10">
      <t>クミアイ</t>
    </rPh>
    <phoneticPr fontId="6"/>
  </si>
  <si>
    <t>高知県四万十市</t>
  </si>
  <si>
    <t>　震災復興特別交付税</t>
  </si>
  <si>
    <t>一般会計等（純計）</t>
    <rPh sb="0" eb="2">
      <t>イッパン</t>
    </rPh>
    <rPh sb="2" eb="4">
      <t>カイケイ</t>
    </rPh>
    <rPh sb="4" eb="5">
      <t>トウ</t>
    </rPh>
    <rPh sb="6" eb="8">
      <t>ジュンケイ</t>
    </rPh>
    <phoneticPr fontId="6"/>
  </si>
  <si>
    <t>高知県市町村総合事務組合</t>
  </si>
  <si>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</si>
  <si>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</si>
  <si>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</si>
  <si>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</si>
  <si>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6"/>
  </si>
  <si>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</si>
  <si>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</si>
  <si>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</si>
  <si>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</si>
  <si>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</si>
  <si>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　うち利子</t>
  </si>
  <si>
    <t>区分</t>
  </si>
  <si>
    <t>超過課税分</t>
    <rPh sb="0" eb="2">
      <t>チョウカ</t>
    </rPh>
    <rPh sb="2" eb="4">
      <t>カゼイ</t>
    </rPh>
    <rPh sb="4" eb="5">
      <t>ブン</t>
    </rPh>
    <phoneticPr fontId="6"/>
  </si>
  <si>
    <t>目的別歳出の状況（単位 千円・％）</t>
  </si>
  <si>
    <t>普通税</t>
    <rPh sb="0" eb="2">
      <t>フツウ</t>
    </rPh>
    <rPh sb="2" eb="3">
      <t>ゼイ</t>
    </rPh>
    <phoneticPr fontId="42"/>
  </si>
  <si>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</si>
  <si>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</si>
  <si>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</si>
  <si>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</si>
  <si>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</si>
  <si>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四万十市国民健康保険会計事業勘定</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</si>
  <si>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</si>
  <si>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</si>
  <si>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</si>
  <si>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</si>
  <si>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</si>
  <si>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</si>
  <si>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</si>
  <si>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2"/>
  </si>
  <si>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</si>
  <si>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42"/>
  </si>
  <si>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</si>
  <si>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</si>
  <si>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</si>
  <si>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</si>
  <si>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</si>
  <si>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</si>
  <si>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</si>
  <si>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</si>
  <si>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</si>
  <si>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</si>
  <si>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</si>
  <si>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</si>
  <si>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</si>
  <si>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</si>
  <si>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</si>
  <si>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公債費に準ずる債務負担行為に係るもの</t>
  </si>
  <si>
    <t>自動車取得税交付金</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</si>
  <si>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</si>
  <si>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</si>
  <si>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</si>
  <si>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</si>
  <si>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</si>
  <si>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</si>
  <si>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</si>
  <si>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</si>
  <si>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</si>
  <si>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39"/>
  </si>
  <si>
    <t>　個人住民税減収補塡特例交付金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</si>
  <si>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</si>
  <si>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</si>
  <si>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</si>
  <si>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</si>
  <si>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</si>
  <si>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</si>
  <si>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</si>
  <si>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</si>
  <si>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</si>
  <si>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</si>
  <si>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6"/>
  </si>
  <si>
    <t>経常経費充当一般財源等</t>
  </si>
  <si>
    <t>　　水利地益税等</t>
  </si>
  <si>
    <t>増減率(%)(B)</t>
    <rPh sb="0" eb="3">
      <t>ゾウゲンリツ</t>
    </rPh>
    <phoneticPr fontId="6"/>
  </si>
  <si>
    <t>義務的経費計</t>
    <rPh sb="0" eb="3">
      <t>ギムテキ</t>
    </rPh>
    <rPh sb="3" eb="5">
      <t>ケイヒ</t>
    </rPh>
    <rPh sb="5" eb="6">
      <t>ケイ</t>
    </rPh>
    <phoneticPr fontId="6"/>
  </si>
  <si>
    <t>　公債費</t>
  </si>
  <si>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</si>
  <si>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</si>
  <si>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6"/>
  </si>
  <si>
    <t>旧法による税</t>
  </si>
  <si>
    <t>合計</t>
  </si>
  <si>
    <t>他会計等
からの
繰入金</t>
  </si>
  <si>
    <t>令和4年度</t>
    <rPh sb="0" eb="2">
      <t>レイワ</t>
    </rPh>
    <rPh sb="3" eb="5">
      <t>ネンド</t>
    </rPh>
    <phoneticPr fontId="6"/>
  </si>
  <si>
    <t>令和3年度</t>
    <rPh sb="0" eb="2">
      <t>レイワ</t>
    </rPh>
    <rPh sb="4" eb="5">
      <t>ド</t>
    </rPh>
    <phoneticPr fontId="6"/>
  </si>
  <si>
    <t>　うち元金</t>
  </si>
  <si>
    <t>都道府県支出金</t>
  </si>
  <si>
    <t>国営土地改良事業に係るもの</t>
    <rPh sb="0" eb="2">
      <t>コクエイ</t>
    </rPh>
    <rPh sb="2" eb="4">
      <t>トチ</t>
    </rPh>
    <rPh sb="4" eb="6">
      <t>カイリョウ</t>
    </rPh>
    <rPh sb="6" eb="8">
      <t>ジギョウ</t>
    </rPh>
    <rPh sb="9" eb="10">
      <t>カカ</t>
    </rPh>
    <phoneticPr fontId="35"/>
  </si>
  <si>
    <t>一時借入金利子</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</si>
  <si>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</si>
  <si>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</si>
  <si>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</si>
  <si>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</si>
  <si>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</si>
  <si>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</si>
  <si>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</si>
  <si>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</si>
  <si>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</si>
  <si>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</si>
  <si>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実質収支</t>
    <rPh sb="0" eb="2">
      <t>ジッシツ</t>
    </rPh>
    <rPh sb="2" eb="4">
      <t>シュウシ</t>
    </rPh>
    <phoneticPr fontId="6"/>
  </si>
  <si>
    <t>下水道</t>
  </si>
  <si>
    <t>財政再生基準</t>
  </si>
  <si>
    <t>実質公債費比率</t>
  </si>
  <si>
    <t>再差引収支</t>
    <rPh sb="0" eb="1">
      <t>サイ</t>
    </rPh>
    <rPh sb="1" eb="3">
      <t>サシヒキ</t>
    </rPh>
    <rPh sb="3" eb="5">
      <t>シュウシ</t>
    </rPh>
    <phoneticPr fontId="6"/>
  </si>
  <si>
    <t>地方債</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</si>
  <si>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</si>
  <si>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</si>
  <si>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</si>
  <si>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</si>
  <si>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（公財）四万十市スポーツ協会</t>
    <rPh sb="1" eb="2">
      <t>コウ</t>
    </rPh>
    <rPh sb="2" eb="3">
      <t>ザイ</t>
    </rPh>
    <rPh sb="4" eb="8">
      <t>シマントシ</t>
    </rPh>
    <rPh sb="12" eb="14">
      <t>キョウカイ</t>
    </rPh>
    <phoneticPr fontId="6"/>
  </si>
  <si>
    <t>加入世帯数(世帯)</t>
  </si>
  <si>
    <t>　繰出金</t>
  </si>
  <si>
    <t>　うち減収補塡債(特例分)</t>
    <rPh sb="4" eb="5">
      <t>シュウ</t>
    </rPh>
    <rPh sb="9" eb="10">
      <t>トク</t>
    </rPh>
    <rPh sb="10" eb="11">
      <t>レイ</t>
    </rPh>
    <rPh sb="11" eb="12">
      <t>ブン</t>
    </rPh>
    <phoneticPr fontId="38"/>
  </si>
  <si>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</si>
  <si>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</si>
  <si>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</si>
  <si>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</si>
  <si>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　うち臨時財政対策債</t>
  </si>
  <si>
    <t>歳入合計</t>
  </si>
  <si>
    <t>被保険者
1人当り</t>
  </si>
  <si>
    <t>保険税(料)収入額</t>
  </si>
  <si>
    <t>国民健康保険</t>
  </si>
  <si>
    <t>その他</t>
  </si>
  <si>
    <t>保険給付費</t>
  </si>
  <si>
    <t>普通建設事業費</t>
  </si>
  <si>
    <t>　うち補助</t>
  </si>
  <si>
    <t>令和2年度</t>
    <rPh sb="0" eb="2">
      <t>レイワ</t>
    </rPh>
    <rPh sb="3" eb="5">
      <t>ネンド</t>
    </rPh>
    <phoneticPr fontId="6"/>
  </si>
  <si>
    <t>　うち単独</t>
  </si>
  <si>
    <t>実質公債費比率</t>
    <rPh sb="0" eb="2">
      <t>ジッシツ</t>
    </rPh>
    <rPh sb="2" eb="5">
      <t>コウサイヒ</t>
    </rPh>
    <rPh sb="5" eb="7">
      <t>ヒリツ</t>
    </rPh>
    <phoneticPr fontId="36"/>
  </si>
  <si>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</si>
  <si>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</si>
  <si>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</si>
  <si>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</si>
  <si>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</si>
  <si>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四万十市下水道事業会計</t>
  </si>
  <si>
    <t>形式収支</t>
  </si>
  <si>
    <t>交通災害共済事業特別会計</t>
    <rPh sb="0" eb="2">
      <t>コウツウ</t>
    </rPh>
    <rPh sb="2" eb="4">
      <t>サイガイ</t>
    </rPh>
    <rPh sb="4" eb="6">
      <t>キョウサイ</t>
    </rPh>
    <rPh sb="6" eb="8">
      <t>ジギョウ</t>
    </rPh>
    <rPh sb="8" eb="10">
      <t>トクベツ</t>
    </rPh>
    <rPh sb="10" eb="12">
      <t>カイケイ</t>
    </rPh>
    <phoneticPr fontId="6"/>
  </si>
  <si>
    <t>他会計等
からの
繰入金</t>
    <rPh sb="9" eb="11">
      <t>クリイレ</t>
    </rPh>
    <rPh sb="11" eb="12">
      <t>キン</t>
    </rPh>
    <phoneticPr fontId="35"/>
  </si>
  <si>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</si>
  <si>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</si>
  <si>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</si>
  <si>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</si>
  <si>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四万十市水道事業会計</t>
  </si>
  <si>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</si>
  <si>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</si>
  <si>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</si>
  <si>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</si>
  <si>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</si>
  <si>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四万十市奥屋内へき地出張診療所会計</t>
  </si>
  <si>
    <t>四万十市園芸作物価格安定事業会計</t>
  </si>
  <si>
    <t>人件費</t>
    <rPh sb="0" eb="3">
      <t>ジンケンヒ</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</si>
  <si>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</si>
  <si>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</si>
  <si>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</si>
  <si>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</si>
  <si>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</si>
  <si>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</si>
  <si>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</si>
  <si>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 0.84</t>
  </si>
  <si>
    <t>▲地方債に係る元利償還金及び準元利償還金に要する経費として
普通交付税の額の算定に用いる基準財政需要額に算入された額</t>
  </si>
  <si>
    <t>四万十市後期高齢者医療会計</t>
  </si>
  <si>
    <t>法適用企業</t>
  </si>
  <si>
    <t>幡多公設地方卸売市場事業会計</t>
  </si>
  <si>
    <t>四万十市と畜場会計</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</si>
  <si>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</si>
  <si>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</si>
  <si>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</si>
  <si>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</si>
  <si>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</si>
  <si>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</si>
  <si>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</si>
  <si>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令和3年度</t>
    <rPh sb="0" eb="2">
      <t>レイワ</t>
    </rPh>
    <rPh sb="3" eb="5">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</si>
  <si>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</si>
  <si>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</si>
  <si>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</si>
  <si>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</si>
  <si>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</si>
  <si>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</si>
  <si>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</si>
  <si>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</si>
  <si>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</si>
  <si>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</si>
  <si>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</si>
  <si>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</si>
  <si>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</si>
  <si>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</si>
  <si>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</si>
  <si>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</si>
  <si>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</si>
  <si>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(Ｆ)</t>
  </si>
  <si>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</si>
  <si>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</si>
  <si>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</si>
  <si>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</si>
  <si>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</si>
  <si>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</si>
  <si>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</si>
  <si>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</si>
  <si>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</si>
  <si>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</si>
  <si>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</si>
  <si>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</si>
  <si>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</si>
  <si>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</si>
  <si>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</si>
  <si>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</si>
  <si>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</si>
  <si>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</si>
  <si>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</si>
  <si>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3"/>
  </si>
  <si>
    <t>▲ 1.11</t>
  </si>
  <si>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</si>
  <si>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</si>
  <si>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4"/>
  </si>
  <si>
    <t>▲ 0.08</t>
  </si>
  <si>
    <t>満期一括償還地方債の一年当たりの元金償還金に相当するもの
（年度割相当額）</t>
  </si>
  <si>
    <t>類似団体内平均値</t>
  </si>
  <si>
    <t>(地域振興基金(R04年度末現在))</t>
    <rPh sb="1" eb="7">
      <t>チイキシンコウキキン</t>
    </rPh>
    <phoneticPr fontId="6"/>
  </si>
  <si>
    <t>公営企業に要する経費の財源とする地方債の償還の財源に
充てたと認められる繰入金</t>
  </si>
  <si>
    <t>一時借入金利子
（同一団体における会計間の現金運用に係る利子は除く）</t>
  </si>
  <si>
    <t>※令和5年度中に市町村合併した団体で、合併前の団体ごとの決算に基づく実質公債費比率を算出していない団体については、グラフを表記しない。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</si>
  <si>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</si>
  <si>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</si>
  <si>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</si>
  <si>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</si>
  <si>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H30</t>
  </si>
  <si>
    <t xml:space="preserve"> R01</t>
  </si>
  <si>
    <t xml:space="preserve"> R03</t>
  </si>
  <si>
    <t xml:space="preserve"> 過去５年間平均</t>
    <rPh sb="1" eb="3">
      <t>カコ</t>
    </rPh>
    <rPh sb="4" eb="6">
      <t>ネンカン</t>
    </rPh>
    <rPh sb="6" eb="8">
      <t>ヘイキン</t>
    </rPh>
    <phoneticPr fontId="6"/>
  </si>
  <si>
    <t>類似団体内平均(円)</t>
    <rPh sb="0" eb="2">
      <t>ルイジ</t>
    </rPh>
    <rPh sb="2" eb="4">
      <t>ダンタイ</t>
    </rPh>
    <phoneticPr fontId="6"/>
  </si>
  <si>
    <t>H30</t>
  </si>
  <si>
    <t>R01</t>
  </si>
  <si>
    <t>R02</t>
  </si>
  <si>
    <t>R03</t>
  </si>
  <si>
    <t>R04</t>
  </si>
  <si>
    <t>▲ 0.01</t>
  </si>
  <si>
    <t>▲ 2.24</t>
  </si>
  <si>
    <t>▲ 1.15</t>
  </si>
  <si>
    <t>▲ 0.80</t>
  </si>
  <si>
    <t>▲ 0.46</t>
  </si>
  <si>
    <t>その他会計（赤字）</t>
  </si>
  <si>
    <t>（百万円）</t>
  </si>
  <si>
    <t>こうち人づくり広域連合</t>
    <rPh sb="3" eb="4">
      <t>ヒト</t>
    </rPh>
    <rPh sb="7" eb="9">
      <t>コウイキ</t>
    </rPh>
    <rPh sb="9" eb="11">
      <t>レンゴウ</t>
    </rPh>
    <phoneticPr fontId="6"/>
  </si>
  <si>
    <t>高知県市町村総合事務組合</t>
    <rPh sb="0" eb="3">
      <t>コウチケン</t>
    </rPh>
    <rPh sb="3" eb="6">
      <t>シチョウソン</t>
    </rPh>
    <rPh sb="6" eb="8">
      <t>ソウゴウ</t>
    </rPh>
    <rPh sb="8" eb="10">
      <t>ジム</t>
    </rPh>
    <rPh sb="10" eb="12">
      <t>クミアイ</t>
    </rPh>
    <phoneticPr fontId="6"/>
  </si>
  <si>
    <t>高知県後期高齢者医療広域連合</t>
    <rPh sb="0" eb="3">
      <t>コウチケン</t>
    </rPh>
    <rPh sb="3" eb="5">
      <t>コウキ</t>
    </rPh>
    <rPh sb="5" eb="8">
      <t>コウレイシャ</t>
    </rPh>
    <rPh sb="8" eb="10">
      <t>イリョウ</t>
    </rPh>
    <rPh sb="10" eb="12">
      <t>コウイキ</t>
    </rPh>
    <rPh sb="12" eb="14">
      <t>レンゴウ</t>
    </rPh>
    <phoneticPr fontId="6"/>
  </si>
  <si>
    <t>高知県後期高齢者医療広域連合</t>
  </si>
  <si>
    <t>幡多広域市町村圏事務組合</t>
    <rPh sb="0" eb="2">
      <t>ハタ</t>
    </rPh>
    <rPh sb="2" eb="4">
      <t>コウイキ</t>
    </rPh>
    <rPh sb="4" eb="7">
      <t>シチョウソン</t>
    </rPh>
    <rPh sb="7" eb="8">
      <t>ケン</t>
    </rPh>
    <rPh sb="8" eb="10">
      <t>ジム</t>
    </rPh>
    <rPh sb="10" eb="12">
      <t>クミアイ</t>
    </rPh>
    <phoneticPr fontId="6"/>
  </si>
  <si>
    <t>幡多中央消防組合</t>
    <rPh sb="0" eb="2">
      <t>ハタ</t>
    </rPh>
    <rPh sb="2" eb="4">
      <t>チュウオウ</t>
    </rPh>
    <rPh sb="4" eb="6">
      <t>ショウボウ</t>
    </rPh>
    <rPh sb="6" eb="8">
      <t>クミアイ</t>
    </rPh>
    <phoneticPr fontId="6"/>
  </si>
  <si>
    <t>後期高齢者医療特別会計</t>
    <rPh sb="0" eb="2">
      <t>コウキ</t>
    </rPh>
    <rPh sb="2" eb="5">
      <t>コウレイシャ</t>
    </rPh>
    <rPh sb="5" eb="7">
      <t>イリョウ</t>
    </rPh>
    <rPh sb="7" eb="9">
      <t>トクベツ</t>
    </rPh>
    <rPh sb="9" eb="11">
      <t>カイケイ</t>
    </rPh>
    <phoneticPr fontId="6"/>
  </si>
  <si>
    <t>ふるさと特別会計</t>
    <rPh sb="4" eb="6">
      <t>トクベツ</t>
    </rPh>
    <rPh sb="6" eb="8">
      <t>カイケイ</t>
    </rPh>
    <phoneticPr fontId="6"/>
  </si>
  <si>
    <t>滞納整理事業特別会計</t>
    <rPh sb="0" eb="2">
      <t>タイノウ</t>
    </rPh>
    <rPh sb="2" eb="4">
      <t>セイリ</t>
    </rPh>
    <rPh sb="4" eb="6">
      <t>ジギョウ</t>
    </rPh>
    <rPh sb="6" eb="8">
      <t>トクベツ</t>
    </rPh>
    <rPh sb="8" eb="10">
      <t>カイケイ</t>
    </rPh>
    <phoneticPr fontId="6"/>
  </si>
  <si>
    <t>（公財）四万十市公園管理公社</t>
    <rPh sb="1" eb="2">
      <t>コウ</t>
    </rPh>
    <rPh sb="2" eb="3">
      <t>ザイ</t>
    </rPh>
    <rPh sb="4" eb="8">
      <t>シマントシ</t>
    </rPh>
    <rPh sb="8" eb="10">
      <t>コウエン</t>
    </rPh>
    <rPh sb="10" eb="12">
      <t>カンリ</t>
    </rPh>
    <rPh sb="12" eb="14">
      <t>コウシャ</t>
    </rPh>
    <phoneticPr fontId="6"/>
  </si>
  <si>
    <t>まちづくり四万十（株）</t>
    <rPh sb="5" eb="8">
      <t>シマント</t>
    </rPh>
    <rPh sb="9" eb="10">
      <t>カブ</t>
    </rPh>
    <phoneticPr fontId="6"/>
  </si>
  <si>
    <t>（公財）四万十市西土佐農業公社</t>
    <rPh sb="1" eb="2">
      <t>コウ</t>
    </rPh>
    <rPh sb="2" eb="3">
      <t>ザイ</t>
    </rPh>
    <rPh sb="4" eb="8">
      <t>シマントシ</t>
    </rPh>
    <rPh sb="8" eb="9">
      <t>ニシ</t>
    </rPh>
    <rPh sb="9" eb="11">
      <t>トサ</t>
    </rPh>
    <rPh sb="11" eb="13">
      <t>ノウギョウ</t>
    </rPh>
    <rPh sb="13" eb="15">
      <t>コウシャ</t>
    </rPh>
    <phoneticPr fontId="6"/>
  </si>
  <si>
    <t>（株）しまんと企画</t>
    <rPh sb="1" eb="2">
      <t>カブ</t>
    </rPh>
    <rPh sb="7" eb="9">
      <t>キカク</t>
    </rPh>
    <phoneticPr fontId="6"/>
  </si>
  <si>
    <t>土佐くろしお鉄道（株）</t>
    <rPh sb="0" eb="2">
      <t>トサ</t>
    </rPh>
    <rPh sb="6" eb="8">
      <t>テツドウ</t>
    </rPh>
    <rPh sb="9" eb="10">
      <t>カブ</t>
    </rPh>
    <phoneticPr fontId="6"/>
  </si>
  <si>
    <t>補助金は鉄道経営助成基金より</t>
    <rPh sb="0" eb="3">
      <t>ホジョキン</t>
    </rPh>
    <rPh sb="4" eb="6">
      <t>テツドウ</t>
    </rPh>
    <rPh sb="6" eb="8">
      <t>ケイエイ</t>
    </rPh>
    <rPh sb="8" eb="10">
      <t>ジョセイ</t>
    </rPh>
    <rPh sb="10" eb="12">
      <t>キキン</t>
    </rPh>
    <phoneticPr fontId="6"/>
  </si>
  <si>
    <t>(鉄道経営助成基金(R04年度末現在))</t>
    <rPh sb="1" eb="3">
      <t>テツドウ</t>
    </rPh>
    <rPh sb="3" eb="5">
      <t>ケイエイ</t>
    </rPh>
    <rPh sb="5" eb="7">
      <t>ジョセイ</t>
    </rPh>
    <rPh sb="7" eb="9">
      <t>キキン</t>
    </rPh>
    <phoneticPr fontId="6"/>
  </si>
  <si>
    <t>(園芸作物価格安定基金(R04年度末現在))</t>
    <rPh sb="1" eb="3">
      <t>エンゲイ</t>
    </rPh>
    <rPh sb="3" eb="5">
      <t>サクモツ</t>
    </rPh>
    <rPh sb="5" eb="7">
      <t>カカク</t>
    </rPh>
    <rPh sb="7" eb="9">
      <t>アンテイ</t>
    </rPh>
    <rPh sb="9" eb="11">
      <t>キキン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</si>
  <si>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</si>
  <si>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</si>
  <si>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将来負担比率は類似団体平均と比べて大きく高い水準にあるが、これまでの南海トラフ地震に備えた防災関連施設の整備、合併特例債の活用、道の駅整備などの投資に伴う地方債の残高によるものが主な理由である。近年、普通建設事業の抑制や交付税措置の有利な地方債の活用等により減少傾向にある。一方で有形固定資産減価償却率は類似団体平均よりもやや高く、上昇傾向にあるが、令和５年度に文化複合施設が完成し、令和６年度以降も小学校、保育所施設の完成が見込まれ、今後類似団体平均を下回ることが予想される。</t>
    <rPh sb="192" eb="194">
      <t>レイワ</t>
    </rPh>
    <rPh sb="195" eb="197">
      <t>ネンド</t>
    </rPh>
    <rPh sb="197" eb="199">
      <t>イコウ</t>
    </rPh>
    <rPh sb="200" eb="203">
      <t>ショウガッコウ</t>
    </rPh>
    <rPh sb="204" eb="206">
      <t>ホイク</t>
    </rPh>
    <rPh sb="206" eb="207">
      <t>ショ</t>
    </rPh>
    <rPh sb="207" eb="209">
      <t>シセツ</t>
    </rPh>
    <rPh sb="210" eb="212">
      <t>カンセイ</t>
    </rPh>
    <rPh sb="213" eb="215">
      <t>ミコ</t>
    </rPh>
    <phoneticPr fontId="6"/>
  </si>
  <si>
    <t>当該団体値</t>
    <rPh sb="0" eb="2">
      <t>トウガイ</t>
    </rPh>
    <rPh sb="2" eb="4">
      <t>ダンタイ</t>
    </rPh>
    <rPh sb="4" eb="5">
      <t>アタイ</t>
    </rPh>
    <phoneticPr fontId="6"/>
  </si>
  <si>
    <t>将来負担比率については上述のとおりだが、実質公債費比率は類似団体平均を上回っているものの、近年減少傾向にある。これは平成19年度からの新庁舎建設、給食センター建設、西土佐総合支所庁舎建設など合併関連の大型施設整備や、南海トラフ地震に備えた防災関連施設の整備もある程度完了し、公債費が減少傾向にあることによる。しかし令和５年度の文化複合施設の完成や令和６年度以降、小学校の老朽化対策による公債費負担が増加が見込まれており、実質公債費比率も上昇傾向になることが予想される。そのため、普通建設事業の削減による地方債発行額の抑制、合併特例債や辺地・過疎対策事業債など交付税措置の有利な地方債の活用、繰上償還の実施など、適正化に努める。</t>
    <rPh sb="173" eb="175">
      <t>レイワ</t>
    </rPh>
    <rPh sb="176" eb="178">
      <t>ネンド</t>
    </rPh>
    <rPh sb="178" eb="180">
      <t>イコウ</t>
    </rPh>
    <phoneticPr fontId="6"/>
  </si>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</sst>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5">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99">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7" fillId="0" borderId="0" xfId="9" applyNumberFormat="1" applyFont="1" applyAlignment="1">
      <alignment horizontal="center" vertical="center"/>
    </xf>
    <xf numFmtId="0" fontId="8"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9"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10"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1" fillId="0" borderId="40" xfId="9" applyFont="1" applyBorder="1">
      <alignment vertical="center"/>
    </xf>
    <xf numFmtId="0" fontId="11" fillId="0" borderId="26" xfId="10" applyFont="1" applyBorder="1">
      <alignment vertical="center"/>
    </xf>
    <xf numFmtId="0" fontId="11" fillId="0" borderId="30" xfId="9" applyFont="1" applyBorder="1">
      <alignment vertical="center"/>
    </xf>
    <xf numFmtId="0" fontId="11"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1" fillId="0" borderId="22" xfId="9" applyFont="1" applyBorder="1">
      <alignment vertical="center"/>
    </xf>
    <xf numFmtId="0" fontId="11" fillId="0" borderId="30" xfId="10" applyFont="1" applyBorder="1" applyAlignment="1">
      <alignment horizontal="center" vertical="center" shrinkToFit="1"/>
    </xf>
    <xf numFmtId="0" fontId="11" fillId="0" borderId="35" xfId="9" applyFont="1" applyBorder="1">
      <alignment vertical="center"/>
    </xf>
    <xf numFmtId="0" fontId="11" fillId="0" borderId="23" xfId="9" applyFont="1" applyBorder="1">
      <alignment vertical="center"/>
    </xf>
    <xf numFmtId="0" fontId="11"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1" fillId="0" borderId="23" xfId="10" applyFont="1" applyBorder="1" applyAlignment="1">
      <alignment horizontal="center" vertical="center" shrinkToFit="1"/>
    </xf>
    <xf numFmtId="0" fontId="11"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1" fillId="0" borderId="41" xfId="9" applyFont="1" applyBorder="1">
      <alignment vertical="center"/>
    </xf>
    <xf numFmtId="0" fontId="11" fillId="0" borderId="16" xfId="10" applyFont="1" applyBorder="1" applyAlignment="1">
      <alignment horizontal="center" vertical="center" shrinkToFit="1"/>
    </xf>
    <xf numFmtId="0" fontId="11" fillId="0" borderId="37" xfId="9" applyFont="1" applyBorder="1">
      <alignment vertical="center"/>
    </xf>
    <xf numFmtId="0" fontId="11" fillId="0" borderId="16" xfId="9" applyFont="1" applyBorder="1">
      <alignment vertical="center"/>
    </xf>
    <xf numFmtId="0" fontId="11" fillId="0" borderId="38" xfId="10" applyFont="1" applyBorder="1" applyAlignment="1">
      <alignment horizontal="center" vertical="center" shrinkToFit="1"/>
    </xf>
    <xf numFmtId="0" fontId="10" fillId="0" borderId="30" xfId="9" applyFont="1" applyBorder="1" applyAlignment="1">
      <alignment horizontal="center" vertical="center" wrapText="1"/>
    </xf>
    <xf numFmtId="0" fontId="10"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1" fillId="0" borderId="40" xfId="9" applyNumberFormat="1" applyFont="1" applyBorder="1" applyAlignment="1">
      <alignment horizontal="right" vertical="center" shrinkToFit="1"/>
    </xf>
    <xf numFmtId="178" fontId="11" fillId="0" borderId="32" xfId="9" applyNumberFormat="1" applyFont="1" applyBorder="1" applyAlignment="1">
      <alignment horizontal="right" vertical="center" shrinkToFit="1"/>
    </xf>
    <xf numFmtId="179" fontId="11"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10" fillId="0" borderId="23" xfId="9" applyFont="1" applyBorder="1" applyAlignment="1">
      <alignment horizontal="center" vertical="center" wrapText="1"/>
    </xf>
    <xf numFmtId="0" fontId="10"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10" fillId="0" borderId="16"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2"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2"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9"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9"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0" xfId="9" applyFont="1" applyAlignment="1">
      <alignment horizontal="left" vertical="center" wrapText="1"/>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58" xfId="9" applyFont="1" applyBorder="1" applyAlignment="1">
      <alignment horizontal="left" vertical="center" wrapText="1"/>
    </xf>
    <xf numFmtId="0" fontId="10"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5"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1"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0" fontId="10"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9" fillId="0" borderId="64" xfId="4" applyNumberFormat="1" applyFont="1" applyBorder="1" applyAlignment="1">
      <alignment horizontal="center" vertical="center"/>
    </xf>
    <xf numFmtId="0" fontId="10"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17" fillId="3" borderId="0" xfId="12" applyFont="1" applyFill="1">
      <alignment vertical="center"/>
    </xf>
    <xf numFmtId="0" fontId="2" fillId="3" borderId="0" xfId="12" applyFont="1" applyFill="1">
      <alignment vertical="center"/>
    </xf>
    <xf numFmtId="0" fontId="18" fillId="3" borderId="20" xfId="12" applyFont="1" applyFill="1" applyBorder="1" applyAlignment="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56"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12" xfId="12" applyFont="1" applyFill="1" applyBorder="1">
      <alignment vertical="center"/>
    </xf>
    <xf numFmtId="0" fontId="18" fillId="3" borderId="8" xfId="12" applyFont="1" applyFill="1" applyBorder="1" applyAlignment="1">
      <alignment horizontal="left" vertical="center"/>
    </xf>
    <xf numFmtId="0" fontId="18" fillId="3" borderId="12"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0" fontId="18" fillId="3" borderId="12" xfId="12" applyFont="1" applyFill="1" applyBorder="1" applyAlignment="1">
      <alignment horizontal="left" vertical="center"/>
    </xf>
    <xf numFmtId="0" fontId="19" fillId="3" borderId="56" xfId="12" applyFont="1" applyFill="1" applyBorder="1" applyAlignment="1">
      <alignment horizontal="left" vertical="center"/>
    </xf>
    <xf numFmtId="0" fontId="18" fillId="3" borderId="12"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20" fillId="3" borderId="0" xfId="16" applyFont="1" applyFill="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23" xfId="12" applyFont="1" applyFill="1" applyBorder="1">
      <alignment vertical="center"/>
    </xf>
    <xf numFmtId="0" fontId="18" fillId="3" borderId="0" xfId="12" applyFont="1" applyFill="1" applyAlignment="1">
      <alignment horizontal="left" vertical="center"/>
    </xf>
    <xf numFmtId="0" fontId="18" fillId="3" borderId="16"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23"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23"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34" xfId="12" applyFont="1" applyFill="1" applyBorder="1">
      <alignment vertical="center"/>
    </xf>
    <xf numFmtId="0" fontId="18" fillId="3" borderId="30" xfId="12" applyFont="1" applyFill="1" applyBorder="1">
      <alignment vertical="center"/>
    </xf>
    <xf numFmtId="0" fontId="18" fillId="3" borderId="42" xfId="12" applyFont="1" applyFill="1" applyBorder="1">
      <alignment vertical="center"/>
    </xf>
    <xf numFmtId="0" fontId="18" fillId="3" borderId="42" xfId="12" applyFont="1" applyFill="1" applyBorder="1" applyAlignment="1">
      <alignment vertical="center" shrinkToFit="1"/>
    </xf>
    <xf numFmtId="0" fontId="18" fillId="3" borderId="31" xfId="12" applyFont="1" applyFill="1" applyBorder="1">
      <alignment vertical="center"/>
    </xf>
    <xf numFmtId="0" fontId="18" fillId="3" borderId="0" xfId="12" applyFont="1" applyFill="1" applyAlignment="1">
      <alignment vertical="center" shrinkToFit="1"/>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Alignment="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lignment horizontal="center" vertical="center"/>
    </xf>
    <xf numFmtId="0" fontId="18" fillId="3" borderId="23" xfId="12" applyFont="1" applyFill="1" applyBorder="1" applyAlignment="1">
      <alignment horizontal="right" vertical="center"/>
    </xf>
    <xf numFmtId="0" fontId="18" fillId="3" borderId="34" xfId="12" applyFont="1" applyFill="1" applyBorder="1" applyAlignment="1">
      <alignment horizontal="right" vertical="center" wrapTex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34" xfId="12" applyFont="1" applyFill="1" applyBorder="1" applyAlignment="1">
      <alignment horizontal="right" vertical="center"/>
    </xf>
    <xf numFmtId="0" fontId="18"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0" fontId="18" fillId="3" borderId="16" xfId="12" applyFont="1" applyFill="1" applyBorder="1">
      <alignment vertical="center"/>
    </xf>
    <xf numFmtId="0" fontId="18" fillId="3" borderId="14" xfId="12" applyFont="1" applyFill="1" applyBorder="1" applyAlignment="1">
      <alignment horizontal="left" vertical="center"/>
    </xf>
    <xf numFmtId="0" fontId="18" fillId="3" borderId="14" xfId="12" applyFont="1" applyFill="1" applyBorder="1">
      <alignment vertical="center"/>
    </xf>
    <xf numFmtId="0" fontId="18" fillId="3" borderId="15" xfId="12" applyFont="1" applyFill="1" applyBorder="1">
      <alignment vertical="center"/>
    </xf>
    <xf numFmtId="0" fontId="18" fillId="3" borderId="14" xfId="12" applyFont="1" applyFill="1" applyBorder="1" applyAlignment="1">
      <alignment vertical="center" shrinkToFit="1"/>
    </xf>
    <xf numFmtId="0" fontId="18" fillId="3" borderId="16" xfId="12" applyFont="1" applyFill="1" applyBorder="1" applyAlignment="1">
      <alignment horizontal="right" vertical="center"/>
    </xf>
    <xf numFmtId="0" fontId="18" fillId="3" borderId="14" xfId="12" applyFont="1" applyFill="1" applyBorder="1" applyAlignment="1">
      <alignment horizontal="right" vertical="center"/>
    </xf>
    <xf numFmtId="0" fontId="18" fillId="3" borderId="15" xfId="12" applyFont="1" applyFill="1" applyBorder="1" applyAlignment="1">
      <alignment horizontal="right" vertical="center"/>
    </xf>
    <xf numFmtId="0" fontId="18" fillId="3" borderId="16" xfId="12" applyFont="1" applyFill="1" applyBorder="1" applyAlignment="1">
      <alignment horizontal="center" vertical="center"/>
    </xf>
    <xf numFmtId="0" fontId="18" fillId="3" borderId="17" xfId="12" applyFont="1" applyFill="1" applyBorder="1" applyAlignment="1">
      <alignment horizontal="center" vertical="center"/>
    </xf>
    <xf numFmtId="0" fontId="18" fillId="3" borderId="32" xfId="12" applyFont="1" applyFill="1" applyBorder="1" applyAlignment="1">
      <alignment horizontal="center" vertical="center"/>
    </xf>
    <xf numFmtId="183" fontId="18" fillId="3" borderId="30" xfId="17" applyNumberFormat="1" applyFont="1" applyFill="1" applyBorder="1" applyAlignment="1">
      <alignment horizontal="right" vertical="center" shrinkToFit="1"/>
    </xf>
    <xf numFmtId="183" fontId="18" fillId="3" borderId="42" xfId="16" applyNumberFormat="1" applyFont="1" applyFill="1" applyBorder="1" applyAlignment="1">
      <alignment horizontal="right" vertical="center" shrinkToFit="1"/>
    </xf>
    <xf numFmtId="183" fontId="18" fillId="3" borderId="3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4" fontId="18" fillId="3" borderId="32" xfId="17" applyNumberFormat="1" applyFont="1" applyFill="1" applyBorder="1" applyAlignment="1">
      <alignment horizontal="right" vertical="center" shrinkToFit="1"/>
    </xf>
    <xf numFmtId="184" fontId="18" fillId="3" borderId="108"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4" fontId="18" fillId="3" borderId="131" xfId="17" applyNumberFormat="1" applyFont="1" applyFill="1" applyBorder="1" applyAlignment="1">
      <alignment horizontal="right" vertical="center" shrinkToFit="1"/>
    </xf>
    <xf numFmtId="184" fontId="18" fillId="3" borderId="132" xfId="17" applyNumberFormat="1" applyFont="1" applyFill="1" applyBorder="1" applyAlignment="1">
      <alignment horizontal="right" vertical="center" shrinkToFit="1"/>
    </xf>
    <xf numFmtId="184" fontId="18" fillId="3" borderId="133" xfId="17" applyNumberFormat="1" applyFont="1" applyFill="1" applyBorder="1" applyAlignment="1">
      <alignment horizontal="right" vertical="center" shrinkToFit="1"/>
    </xf>
    <xf numFmtId="184" fontId="18" fillId="3" borderId="130"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3" fontId="18" fillId="3" borderId="135"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0" fontId="18" fillId="3" borderId="59" xfId="12" applyFont="1" applyFill="1" applyBorder="1" applyAlignment="1">
      <alignment horizontal="center" vertical="center"/>
    </xf>
    <xf numFmtId="0" fontId="18" fillId="3" borderId="51" xfId="12" applyFont="1" applyFill="1" applyBorder="1" applyAlignment="1">
      <alignment horizontal="center" vertical="center"/>
    </xf>
    <xf numFmtId="184" fontId="18" fillId="3" borderId="54" xfId="17" applyNumberFormat="1" applyFont="1" applyFill="1" applyBorder="1" applyAlignment="1">
      <alignment horizontal="right" vertical="center" shrinkToFit="1"/>
    </xf>
    <xf numFmtId="184" fontId="18" fillId="3" borderId="58" xfId="16"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0" borderId="100" xfId="11" applyFont="1" applyBorder="1" applyAlignment="1" applyProtection="1">
      <alignment horizontal="left" vertical="center" shrinkToFit="1"/>
      <protection locked="0"/>
    </xf>
    <xf numFmtId="0" fontId="18" fillId="0" borderId="101" xfId="11" applyFont="1" applyBorder="1" applyAlignment="1" applyProtection="1">
      <alignment horizontal="left" vertical="center" shrinkToFit="1"/>
      <protection locked="0"/>
    </xf>
    <xf numFmtId="0" fontId="18" fillId="0" borderId="102" xfId="11" applyFont="1" applyBorder="1" applyAlignment="1" applyProtection="1">
      <alignment horizontal="left" vertical="center" shrinkToFit="1"/>
      <protection locked="0"/>
    </xf>
    <xf numFmtId="0" fontId="18" fillId="5" borderId="103" xfId="11" applyFont="1" applyFill="1" applyBorder="1" applyAlignment="1" applyProtection="1">
      <alignment horizontal="left" vertical="center" shrinkToFit="1"/>
      <protection locked="0"/>
    </xf>
    <xf numFmtId="0" fontId="18" fillId="3" borderId="12" xfId="12" applyFont="1" applyFill="1" applyBorder="1" applyAlignment="1">
      <alignment horizontal="center" vertical="top"/>
    </xf>
    <xf numFmtId="0" fontId="18" fillId="3" borderId="8" xfId="12" applyFont="1" applyFill="1" applyBorder="1" applyAlignment="1">
      <alignment horizontal="center" vertical="top"/>
    </xf>
    <xf numFmtId="0" fontId="18" fillId="3" borderId="56" xfId="12" applyFont="1" applyFill="1" applyBorder="1" applyAlignment="1">
      <alignment horizontal="center" vertical="top"/>
    </xf>
    <xf numFmtId="0" fontId="18" fillId="3" borderId="12"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61" xfId="12" applyFont="1" applyFill="1" applyBorder="1" applyAlignment="1">
      <alignment horizontal="left" vertical="center" wrapText="1"/>
    </xf>
    <xf numFmtId="0" fontId="16" fillId="3" borderId="8" xfId="12" applyFont="1" applyFill="1" applyBorder="1">
      <alignment vertical="center"/>
    </xf>
    <xf numFmtId="0" fontId="16" fillId="3" borderId="0" xfId="12" applyFont="1" applyFill="1">
      <alignment vertical="center"/>
    </xf>
    <xf numFmtId="0" fontId="18" fillId="3" borderId="23" xfId="12" applyFont="1" applyFill="1" applyBorder="1" applyAlignment="1">
      <alignment horizontal="center" vertical="top"/>
    </xf>
    <xf numFmtId="0" fontId="18" fillId="3" borderId="0" xfId="12" applyFont="1" applyFill="1" applyAlignment="1">
      <alignment horizontal="center" vertical="top"/>
    </xf>
    <xf numFmtId="0" fontId="18" fillId="3" borderId="34" xfId="12" applyFont="1" applyFill="1" applyBorder="1" applyAlignment="1">
      <alignment horizontal="center" vertical="top"/>
    </xf>
    <xf numFmtId="0" fontId="18" fillId="3" borderId="23"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34" xfId="12" applyFont="1" applyFill="1" applyBorder="1" applyAlignment="1">
      <alignment horizontal="center" vertical="top" wrapText="1"/>
    </xf>
    <xf numFmtId="0" fontId="18" fillId="3" borderId="36" xfId="12" applyFont="1" applyFill="1" applyBorder="1" applyAlignment="1">
      <alignment horizontal="left" vertical="center"/>
    </xf>
    <xf numFmtId="0" fontId="18" fillId="3" borderId="11" xfId="12" applyFont="1" applyFill="1" applyBorder="1" applyAlignment="1">
      <alignment horizontal="center" vertical="center"/>
    </xf>
    <xf numFmtId="0" fontId="18" fillId="3" borderId="8" xfId="12" applyFont="1" applyFill="1" applyBorder="1">
      <alignment vertical="center"/>
    </xf>
    <xf numFmtId="0" fontId="18" fillId="3" borderId="9" xfId="12" applyFont="1" applyFill="1" applyBorder="1">
      <alignment vertical="center"/>
    </xf>
    <xf numFmtId="0" fontId="18" fillId="0" borderId="145"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0" fontId="18" fillId="3" borderId="16" xfId="12" applyFont="1" applyFill="1" applyBorder="1" applyAlignment="1">
      <alignment horizontal="center" vertical="top" wrapText="1"/>
    </xf>
    <xf numFmtId="0" fontId="18" fillId="3" borderId="14" xfId="12" applyFont="1" applyFill="1" applyBorder="1" applyAlignment="1">
      <alignment horizontal="center" vertical="top" wrapText="1"/>
    </xf>
    <xf numFmtId="0" fontId="18" fillId="3" borderId="22" xfId="12" applyFont="1" applyFill="1" applyBorder="1" applyAlignment="1">
      <alignment horizontal="center"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183" fontId="18" fillId="3" borderId="0" xfId="12" applyNumberFormat="1" applyFont="1" applyFill="1" applyAlignment="1">
      <alignment horizontal="left" vertical="center" shrinkToFit="1"/>
    </xf>
    <xf numFmtId="0" fontId="3" fillId="3" borderId="42" xfId="12" applyFont="1" applyFill="1" applyBorder="1" applyAlignment="1">
      <alignment vertical="center" shrinkToFit="1"/>
    </xf>
    <xf numFmtId="0" fontId="18" fillId="3" borderId="35" xfId="12" applyFont="1" applyFill="1" applyBorder="1">
      <alignment vertical="center"/>
    </xf>
    <xf numFmtId="183" fontId="18" fillId="5" borderId="36" xfId="11" applyNumberFormat="1" applyFont="1" applyFill="1" applyBorder="1" applyAlignment="1" applyProtection="1">
      <alignment horizontal="right" vertical="center" shrinkToFit="1"/>
      <protection locked="0"/>
    </xf>
    <xf numFmtId="0" fontId="3" fillId="3" borderId="0" xfId="12" applyFont="1" applyFill="1" applyAlignment="1">
      <alignment vertical="center" shrinkToFit="1"/>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Font="1" applyFill="1" applyBorder="1" applyAlignment="1" applyProtection="1">
      <alignment horizontal="left" vertical="center" shrinkToFit="1"/>
      <protection locked="0"/>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lignment horizontal="center" vertical="center"/>
    </xf>
    <xf numFmtId="0" fontId="18" fillId="3" borderId="17" xfId="12" applyFont="1" applyFill="1" applyBorder="1">
      <alignment vertical="center"/>
    </xf>
    <xf numFmtId="0" fontId="18" fillId="3" borderId="39" xfId="12" applyFont="1" applyFill="1" applyBorder="1" applyAlignment="1">
      <alignment horizontal="center" vertical="center"/>
    </xf>
    <xf numFmtId="185" fontId="18" fillId="3" borderId="30" xfId="17" applyNumberFormat="1" applyFont="1" applyFill="1" applyBorder="1" applyAlignment="1">
      <alignment horizontal="right" vertical="center" shrinkToFit="1"/>
    </xf>
    <xf numFmtId="185" fontId="18" fillId="3" borderId="42"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43"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lignment horizontal="right" vertical="center" shrinkToFit="1"/>
    </xf>
    <xf numFmtId="185" fontId="18" fillId="3" borderId="14" xfId="17" applyNumberFormat="1" applyFont="1" applyFill="1" applyBorder="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0" fontId="16" fillId="3" borderId="0" xfId="12" applyFont="1" applyFill="1" applyAlignment="1">
      <alignment horizontal="center" vertical="center"/>
    </xf>
    <xf numFmtId="0" fontId="3" fillId="3" borderId="14" xfId="12" applyFont="1" applyFill="1" applyBorder="1" applyAlignment="1">
      <alignment vertical="center" shrinkToFit="1"/>
    </xf>
    <xf numFmtId="0" fontId="19" fillId="3" borderId="37" xfId="12" applyFont="1" applyFill="1" applyBorder="1" applyAlignment="1">
      <alignment horizontal="center" vertical="center"/>
    </xf>
    <xf numFmtId="0" fontId="18" fillId="3" borderId="38" xfId="12" applyFont="1" applyFill="1" applyBorder="1" applyAlignment="1">
      <alignment horizontal="left" vertical="center"/>
    </xf>
    <xf numFmtId="0" fontId="18" fillId="3" borderId="19" xfId="12" applyFont="1" applyFill="1" applyBorder="1" applyAlignment="1">
      <alignment horizontal="left" vertical="center" wrapText="1"/>
    </xf>
    <xf numFmtId="183" fontId="18" fillId="3" borderId="148" xfId="17" applyNumberFormat="1" applyFont="1" applyFill="1" applyBorder="1" applyAlignment="1">
      <alignment horizontal="right" vertical="center" shrinkToFit="1"/>
    </xf>
    <xf numFmtId="183" fontId="18" fillId="3" borderId="149" xfId="17" applyNumberFormat="1" applyFont="1" applyFill="1" applyBorder="1" applyAlignment="1">
      <alignment horizontal="right" vertical="center" shrinkToFit="1"/>
    </xf>
    <xf numFmtId="183" fontId="18" fillId="3" borderId="150"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4" fontId="18" fillId="3" borderId="97" xfId="17" applyNumberFormat="1" applyFont="1" applyFill="1" applyBorder="1" applyAlignment="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0" fontId="18" fillId="3" borderId="50" xfId="12" applyFont="1" applyFill="1" applyBorder="1" applyAlignment="1">
      <alignment horizontal="center" vertical="center"/>
    </xf>
    <xf numFmtId="185" fontId="18" fillId="3" borderId="5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0" xfId="12" applyFont="1" applyFill="1" applyAlignment="1">
      <alignment horizontal="center" vertical="center"/>
    </xf>
    <xf numFmtId="0" fontId="18" fillId="3" borderId="74" xfId="12" applyFont="1" applyFill="1" applyBorder="1" applyAlignment="1">
      <alignment horizontal="center" vertical="center"/>
    </xf>
    <xf numFmtId="184" fontId="18" fillId="3" borderId="158"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159" xfId="17" applyNumberFormat="1" applyFont="1" applyFill="1" applyBorder="1" applyAlignment="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58" xfId="12" applyFont="1" applyFill="1" applyBorder="1">
      <alignment vertical="center"/>
    </xf>
    <xf numFmtId="0" fontId="18" fillId="3" borderId="30"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30"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20"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1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30"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43" xfId="12" applyFont="1" applyFill="1" applyBorder="1">
      <alignment vertical="center"/>
    </xf>
    <xf numFmtId="0" fontId="18" fillId="3" borderId="23" xfId="17" applyFont="1" applyFill="1" applyBorder="1" applyAlignment="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lignment horizontal="left" vertical="center" shrinkToFit="1"/>
    </xf>
    <xf numFmtId="0" fontId="18" fillId="3" borderId="14" xfId="17"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8" fillId="3" borderId="165" xfId="17"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8" fillId="3" borderId="166" xfId="17" applyNumberFormat="1" applyFont="1" applyFill="1" applyBorder="1" applyAlignment="1">
      <alignment horizontal="right" vertical="center" shrinkToFit="1"/>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1" fillId="3" borderId="64" xfId="12" applyFont="1" applyFill="1" applyBorder="1" applyAlignment="1">
      <alignment horizontal="center" vertical="center"/>
    </xf>
    <xf numFmtId="0" fontId="2" fillId="3" borderId="20" xfId="12" applyFont="1" applyFill="1" applyBorder="1">
      <alignment vertical="center"/>
    </xf>
    <xf numFmtId="184" fontId="18" fillId="3" borderId="68"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0" fontId="18" fillId="0" borderId="167" xfId="11" applyFont="1" applyBorder="1" applyAlignment="1" applyProtection="1">
      <alignment horizontal="left" vertical="center" shrinkToFit="1"/>
      <protection locked="0"/>
    </xf>
    <xf numFmtId="0" fontId="18" fillId="0" borderId="123" xfId="11" applyFont="1" applyBorder="1" applyAlignment="1" applyProtection="1">
      <alignment horizontal="left" vertical="center" shrinkToFit="1"/>
      <protection locked="0"/>
    </xf>
    <xf numFmtId="0" fontId="18" fillId="3" borderId="123" xfId="12" applyFont="1" applyFill="1" applyBorder="1" applyAlignment="1" applyProtection="1">
      <alignment horizontal="left" vertical="center" shrinkToFit="1"/>
      <protection locked="0"/>
    </xf>
    <xf numFmtId="0" fontId="18" fillId="5" borderId="52" xfId="12" applyFont="1" applyFill="1" applyBorder="1" applyAlignment="1" applyProtection="1">
      <alignment horizontal="left" vertical="center" shrinkToFit="1"/>
      <protection locked="0"/>
    </xf>
    <xf numFmtId="184" fontId="18" fillId="3" borderId="168"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23"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8" fillId="0" borderId="39" xfId="8" applyFont="1" applyBorder="1">
      <alignment vertical="center"/>
    </xf>
    <xf numFmtId="0" fontId="26" fillId="0" borderId="32"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8" fillId="0" borderId="22" xfId="8" applyFont="1" applyBorder="1">
      <alignment vertical="center"/>
    </xf>
    <xf numFmtId="0" fontId="26" fillId="0" borderId="35" xfId="8" applyFont="1" applyBorder="1">
      <alignment vertical="center"/>
    </xf>
    <xf numFmtId="0" fontId="26" fillId="0" borderId="36" xfId="8" applyFont="1" applyBorder="1">
      <alignment vertical="center"/>
    </xf>
    <xf numFmtId="0" fontId="29"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8" fillId="0" borderId="41" xfId="8" applyFont="1" applyBorder="1">
      <alignment vertical="center"/>
    </xf>
    <xf numFmtId="0" fontId="26" fillId="0" borderId="5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30"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1" fillId="6" borderId="6" xfId="6" applyFont="1" applyFill="1" applyBorder="1" applyAlignment="1"/>
    <xf numFmtId="0" fontId="31" fillId="0" borderId="8" xfId="6" applyFont="1" applyFill="1" applyBorder="1" applyAlignment="1">
      <alignment horizontal="center" vertical="center" wrapText="1"/>
    </xf>
    <xf numFmtId="0" fontId="31" fillId="0" borderId="12" xfId="6" applyFont="1" applyFill="1" applyBorder="1" applyAlignment="1">
      <alignment horizontal="center" vertical="center" wrapText="1"/>
    </xf>
    <xf numFmtId="0" fontId="31" fillId="0" borderId="2" xfId="6" applyFont="1" applyFill="1" applyBorder="1" applyAlignment="1">
      <alignment horizontal="center" vertical="center"/>
    </xf>
    <xf numFmtId="0" fontId="31" fillId="0" borderId="5" xfId="6" applyFont="1" applyFill="1" applyBorder="1" applyAlignment="1">
      <alignment horizontal="center" vertical="center"/>
    </xf>
    <xf numFmtId="0" fontId="31" fillId="0" borderId="6" xfId="6" applyFont="1" applyFill="1" applyBorder="1" applyAlignment="1">
      <alignment horizontal="center" vertical="center"/>
    </xf>
    <xf numFmtId="0" fontId="31" fillId="6" borderId="18" xfId="6" applyFont="1" applyFill="1" applyBorder="1" applyAlignment="1">
      <alignment horizontal="right" vertical="top"/>
    </xf>
    <xf numFmtId="0" fontId="31" fillId="0" borderId="19" xfId="6" applyFont="1" applyFill="1" applyBorder="1" applyAlignment="1" applyProtection="1">
      <alignment horizontal="left" vertical="center" wrapText="1"/>
    </xf>
    <xf numFmtId="0" fontId="31" fillId="0" borderId="23" xfId="6" applyFont="1" applyFill="1" applyBorder="1" applyAlignment="1" applyProtection="1">
      <alignment horizontal="left" vertical="center"/>
    </xf>
    <xf numFmtId="0" fontId="31" fillId="0" borderId="35" xfId="6" applyFont="1" applyFill="1" applyBorder="1" applyAlignment="1" applyProtection="1">
      <alignment horizontal="left" vertical="center"/>
    </xf>
    <xf numFmtId="0" fontId="31" fillId="0" borderId="32" xfId="6" applyFont="1" applyFill="1" applyBorder="1" applyAlignment="1" applyProtection="1">
      <alignment horizontal="left" vertical="center" wrapText="1"/>
      <protection locked="0"/>
    </xf>
    <xf numFmtId="0" fontId="31" fillId="0" borderId="33" xfId="6" applyFont="1" applyFill="1" applyBorder="1" applyAlignment="1" applyProtection="1">
      <alignment horizontal="left" vertical="center" wrapText="1"/>
      <protection locked="0"/>
    </xf>
    <xf numFmtId="0" fontId="31" fillId="0" borderId="18" xfId="6" applyFont="1" applyFill="1" applyBorder="1" applyAlignment="1" applyProtection="1">
      <alignment horizontal="left" vertical="center"/>
    </xf>
    <xf numFmtId="0" fontId="31" fillId="0" borderId="35" xfId="6" applyFont="1" applyFill="1" applyBorder="1" applyAlignment="1" applyProtection="1">
      <alignment horizontal="left" vertical="center" wrapText="1"/>
      <protection locked="0"/>
    </xf>
    <xf numFmtId="0" fontId="31" fillId="0" borderId="36" xfId="6" applyFont="1" applyFill="1" applyBorder="1" applyAlignment="1" applyProtection="1">
      <alignment horizontal="left" vertical="center" wrapText="1"/>
      <protection locked="0"/>
    </xf>
    <xf numFmtId="0" fontId="31" fillId="6" borderId="64" xfId="6" applyFont="1" applyFill="1" applyBorder="1" applyAlignment="1">
      <alignment horizontal="right" vertical="top"/>
    </xf>
    <xf numFmtId="0" fontId="31" fillId="0" borderId="53" xfId="6" applyFont="1" applyFill="1" applyBorder="1" applyAlignment="1" applyProtection="1">
      <alignment horizontal="left" vertical="center" wrapText="1"/>
    </xf>
    <xf numFmtId="0" fontId="31" fillId="0" borderId="54" xfId="6" applyFont="1" applyFill="1" applyBorder="1" applyAlignment="1" applyProtection="1">
      <alignment horizontal="left" vertical="center"/>
    </xf>
    <xf numFmtId="0" fontId="31" fillId="0" borderId="51" xfId="6" applyFont="1" applyFill="1" applyBorder="1" applyAlignment="1" applyProtection="1">
      <alignment horizontal="left" vertical="center"/>
    </xf>
    <xf numFmtId="0" fontId="31" fillId="0" borderId="51" xfId="6" applyFont="1" applyFill="1" applyBorder="1" applyAlignment="1" applyProtection="1">
      <alignment horizontal="left" vertical="center" wrapText="1"/>
      <protection locked="0"/>
    </xf>
    <xf numFmtId="0" fontId="31" fillId="0" borderId="52" xfId="6" applyFont="1" applyFill="1" applyBorder="1" applyAlignment="1" applyProtection="1">
      <alignment horizontal="left" vertical="center" wrapText="1"/>
      <protection locked="0"/>
    </xf>
    <xf numFmtId="0" fontId="31" fillId="0" borderId="64" xfId="6" applyFont="1" applyFill="1" applyBorder="1" applyAlignment="1" applyProtection="1">
      <alignment horizontal="left" vertical="center"/>
    </xf>
    <xf numFmtId="0" fontId="32" fillId="8" borderId="24" xfId="5" applyFont="1" applyFill="1" applyBorder="1" applyAlignment="1">
      <alignment horizontal="center" vertical="center"/>
    </xf>
    <xf numFmtId="183" fontId="31" fillId="0" borderId="24" xfId="5" applyNumberFormat="1" applyFont="1" applyFill="1" applyBorder="1" applyAlignment="1" applyProtection="1">
      <alignment horizontal="right" vertical="center" shrinkToFit="1"/>
    </xf>
    <xf numFmtId="183" fontId="31" fillId="0" borderId="27"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protection locked="0"/>
    </xf>
    <xf numFmtId="183" fontId="31" fillId="0" borderId="182" xfId="5" applyNumberFormat="1" applyFont="1" applyFill="1" applyBorder="1" applyAlignment="1" applyProtection="1">
      <alignment horizontal="right" vertical="center" shrinkToFit="1"/>
      <protection locked="0"/>
    </xf>
    <xf numFmtId="183" fontId="31"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2" fillId="8" borderId="55" xfId="5" applyFont="1" applyFill="1" applyBorder="1" applyAlignment="1">
      <alignment horizontal="center" vertical="center"/>
    </xf>
    <xf numFmtId="183" fontId="31" fillId="0" borderId="45" xfId="5" applyNumberFormat="1" applyFont="1" applyFill="1" applyBorder="1" applyAlignment="1" applyProtection="1">
      <alignment horizontal="right" vertical="center" shrinkToFit="1"/>
    </xf>
    <xf numFmtId="183" fontId="31" fillId="0" borderId="48"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protection locked="0"/>
    </xf>
    <xf numFmtId="183" fontId="31" fillId="0" borderId="62" xfId="5" applyNumberFormat="1" applyFont="1" applyFill="1" applyBorder="1" applyAlignment="1" applyProtection="1">
      <alignment horizontal="right" vertical="center" shrinkToFit="1"/>
      <protection locked="0"/>
    </xf>
    <xf numFmtId="183" fontId="31"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3"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4"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(データシート!$F$3,データシート!$F$5,データシート!$F$7,データシート!$F$9,データシート!$F$11)</c:f>
              <c:numCache>
                <c:formatCode>#,##0;"△ "#,##0</c:formatCode>
                <c:ptCount val="5"/>
                <c:pt idx="0">
                  <c:v>85173</c:v>
                </c:pt>
                <c:pt idx="1">
                  <c:v>94081</c:v>
                </c:pt>
                <c:pt idx="2">
                  <c:v>92632</c:v>
                </c:pt>
                <c:pt idx="3">
                  <c:v>96469</c:v>
                </c:pt>
                <c:pt idx="4">
                  <c:v>85743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(データシート!$D$3,データシート!$D$5,データシート!$D$7,データシート!$D$9,データシート!$D$11)</c:f>
              <c:numCache>
                <c:formatCode>#,##0;"△ "#,##0</c:formatCode>
                <c:ptCount val="5"/>
                <c:pt idx="0">
                  <c:v>63700</c:v>
                </c:pt>
                <c:pt idx="1">
                  <c:v>71389</c:v>
                </c:pt>
                <c:pt idx="2">
                  <c:v>117398</c:v>
                </c:pt>
                <c:pt idx="3">
                  <c:v>142644</c:v>
                </c:pt>
                <c:pt idx="4">
                  <c:v>130962</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5.e-002</c:v>
                </c:pt>
                <c:pt idx="1">
                  <c:v>1.62</c:v>
                </c:pt>
                <c:pt idx="2">
                  <c:v>3.21</c:v>
                </c:pt>
                <c:pt idx="3">
                  <c:v>3</c:v>
                </c:pt>
                <c:pt idx="4">
                  <c:v>0.87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5.07</c:v>
                </c:pt>
                <c:pt idx="1">
                  <c:v>5.0199999999999996</c:v>
                </c:pt>
                <c:pt idx="2">
                  <c:v>6.39</c:v>
                </c:pt>
                <c:pt idx="3">
                  <c:v>9.23</c:v>
                </c:pt>
                <c:pt idx="4">
                  <c:v>12.71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-1.e-002</c:v>
                </c:pt>
                <c:pt idx="1">
                  <c:v>1.58</c:v>
                </c:pt>
                <c:pt idx="2">
                  <c:v>1.67</c:v>
                </c:pt>
                <c:pt idx="3">
                  <c:v>-8.e-002</c:v>
                </c:pt>
                <c:pt idx="4">
                  <c:v>-2.2400000000000002</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0.31</c:v>
                </c:pt>
                <c:pt idx="2">
                  <c:v>#N/A</c:v>
                </c:pt>
                <c:pt idx="3">
                  <c:v>0.15</c:v>
                </c:pt>
                <c:pt idx="4">
                  <c:v>#N/A</c:v>
                </c:pt>
                <c:pt idx="5">
                  <c:v>5.e-002</c:v>
                </c:pt>
                <c:pt idx="6">
                  <c:v>#N/A</c:v>
                </c:pt>
                <c:pt idx="7">
                  <c:v>5.e-002</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1.e-002</c:v>
                </c:pt>
                <c:pt idx="5">
                  <c:v>#N/A</c:v>
                </c:pt>
                <c:pt idx="6">
                  <c:v>0</c:v>
                </c:pt>
                <c:pt idx="7">
                  <c:v>0</c:v>
                </c:pt>
                <c:pt idx="8">
                  <c:v>0</c:v>
                </c:pt>
                <c:pt idx="9">
                  <c:v>0</c:v>
                </c:pt>
              </c:numCache>
            </c:numRef>
          </c:val>
        </c:ser>
        <c:ser>
          <c:idx val="2"/>
          <c:order val="2"/>
          <c:tx>
            <c:strRef>
              <c:f>データシート!$A$29</c:f>
              <c:strCache>
                <c:ptCount val="1"/>
                <c:pt idx="0">
                  <c:v>四万十市と畜場会計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0.25</c:v>
                </c:pt>
                <c:pt idx="2">
                  <c:v>#N/A</c:v>
                </c:pt>
                <c:pt idx="3">
                  <c:v>5.e-002</c:v>
                </c:pt>
                <c:pt idx="4">
                  <c:v>#N/A</c:v>
                </c:pt>
                <c:pt idx="5">
                  <c:v>0</c:v>
                </c:pt>
                <c:pt idx="6">
                  <c:v>#N/A</c:v>
                </c:pt>
                <c:pt idx="7">
                  <c:v>0.25</c:v>
                </c:pt>
                <c:pt idx="8">
                  <c:v>#N/A</c:v>
                </c:pt>
                <c:pt idx="9">
                  <c:v>7.0000000000000007e-002</c:v>
                </c:pt>
              </c:numCache>
            </c:numRef>
          </c:val>
        </c:ser>
        <c:ser>
          <c:idx val="3"/>
          <c:order val="3"/>
          <c:tx>
            <c:strRef>
              <c:f>データシート!$A$30</c:f>
              <c:strCache>
                <c:ptCount val="1"/>
                <c:pt idx="0">
                  <c:v>四万十市後期高齢者医療会計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0.1</c:v>
                </c:pt>
                <c:pt idx="2">
                  <c:v>#N/A</c:v>
                </c:pt>
                <c:pt idx="3">
                  <c:v>0.11</c:v>
                </c:pt>
                <c:pt idx="4">
                  <c:v>#N/A</c:v>
                </c:pt>
                <c:pt idx="5">
                  <c:v>9.e-002</c:v>
                </c:pt>
                <c:pt idx="6">
                  <c:v>#N/A</c:v>
                </c:pt>
                <c:pt idx="7">
                  <c:v>9.e-002</c:v>
                </c:pt>
                <c:pt idx="8">
                  <c:v>#N/A</c:v>
                </c:pt>
                <c:pt idx="9">
                  <c:v>0.12</c:v>
                </c:pt>
              </c:numCache>
            </c:numRef>
          </c:val>
        </c:ser>
        <c:ser>
          <c:idx val="4"/>
          <c:order val="4"/>
          <c:tx>
            <c:strRef>
              <c:f>データシート!$A$31</c:f>
              <c:strCache>
                <c:ptCount val="1"/>
                <c:pt idx="0">
                  <c:v>四万十市下水道事業会計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0.49</c:v>
                </c:pt>
                <c:pt idx="4">
                  <c:v>0</c:v>
                </c:pt>
                <c:pt idx="5">
                  <c:v>0</c:v>
                </c:pt>
                <c:pt idx="6">
                  <c:v>0</c:v>
                </c:pt>
                <c:pt idx="7">
                  <c:v>0</c:v>
                </c:pt>
                <c:pt idx="8">
                  <c:v>#N/A</c:v>
                </c:pt>
                <c:pt idx="9">
                  <c:v>0.12</c:v>
                </c:pt>
              </c:numCache>
            </c:numRef>
          </c:val>
        </c:ser>
        <c:ser>
          <c:idx val="5"/>
          <c:order val="5"/>
          <c:tx>
            <c:strRef>
              <c:f>データシート!$A$32</c:f>
              <c:strCache>
                <c:ptCount val="1"/>
                <c:pt idx="0">
                  <c:v>四万十市病院事業会計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0.98</c:v>
                </c:pt>
                <c:pt idx="2">
                  <c:v>#N/A</c:v>
                </c:pt>
                <c:pt idx="3">
                  <c:v>0.67</c:v>
                </c:pt>
                <c:pt idx="4">
                  <c:v>0.46</c:v>
                </c:pt>
                <c:pt idx="5">
                  <c:v>#N/A</c:v>
                </c:pt>
                <c:pt idx="6">
                  <c:v>#N/A</c:v>
                </c:pt>
                <c:pt idx="7">
                  <c:v>0.36</c:v>
                </c:pt>
                <c:pt idx="8">
                  <c:v>#N/A</c:v>
                </c:pt>
                <c:pt idx="9">
                  <c:v>0.5</c:v>
                </c:pt>
              </c:numCache>
            </c:numRef>
          </c:val>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4.e-002</c:v>
                </c:pt>
                <c:pt idx="2">
                  <c:v>#N/A</c:v>
                </c:pt>
                <c:pt idx="3">
                  <c:v>1.61</c:v>
                </c:pt>
                <c:pt idx="4">
                  <c:v>#N/A</c:v>
                </c:pt>
                <c:pt idx="5">
                  <c:v>3.21</c:v>
                </c:pt>
                <c:pt idx="6">
                  <c:v>#N/A</c:v>
                </c:pt>
                <c:pt idx="7">
                  <c:v>2.99</c:v>
                </c:pt>
                <c:pt idx="8">
                  <c:v>#N/A</c:v>
                </c:pt>
                <c:pt idx="9">
                  <c:v>0.87</c:v>
                </c:pt>
              </c:numCache>
            </c:numRef>
          </c:val>
        </c:ser>
        <c:ser>
          <c:idx val="7"/>
          <c:order val="7"/>
          <c:tx>
            <c:strRef>
              <c:f>データシート!$A$34</c:f>
              <c:strCache>
                <c:ptCount val="1"/>
                <c:pt idx="0">
                  <c:v>四万十市介護保険会計保険事業勘定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0.91</c:v>
                </c:pt>
                <c:pt idx="2">
                  <c:v>#N/A</c:v>
                </c:pt>
                <c:pt idx="3">
                  <c:v>0.92</c:v>
                </c:pt>
                <c:pt idx="4">
                  <c:v>#N/A</c:v>
                </c:pt>
                <c:pt idx="5">
                  <c:v>0.67</c:v>
                </c:pt>
                <c:pt idx="6">
                  <c:v>#N/A</c:v>
                </c:pt>
                <c:pt idx="7">
                  <c:v>0.4</c:v>
                </c:pt>
                <c:pt idx="8">
                  <c:v>#N/A</c:v>
                </c:pt>
                <c:pt idx="9">
                  <c:v>0.92</c:v>
                </c:pt>
              </c:numCache>
            </c:numRef>
          </c:val>
        </c:ser>
        <c:ser>
          <c:idx val="8"/>
          <c:order val="8"/>
          <c:tx>
            <c:strRef>
              <c:f>データシート!$A$35</c:f>
              <c:strCache>
                <c:ptCount val="1"/>
                <c:pt idx="0">
                  <c:v>四万十市水道事業会計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4.0999999999999996</c:v>
                </c:pt>
                <c:pt idx="2">
                  <c:v>#N/A</c:v>
                </c:pt>
                <c:pt idx="3">
                  <c:v>3.97</c:v>
                </c:pt>
                <c:pt idx="4">
                  <c:v>#N/A</c:v>
                </c:pt>
                <c:pt idx="5">
                  <c:v>3.88</c:v>
                </c:pt>
                <c:pt idx="6">
                  <c:v>#N/A</c:v>
                </c:pt>
                <c:pt idx="7">
                  <c:v>3.68</c:v>
                </c:pt>
                <c:pt idx="8">
                  <c:v>#N/A</c:v>
                </c:pt>
                <c:pt idx="9">
                  <c:v>3.76</c:v>
                </c:pt>
              </c:numCache>
            </c:numRef>
          </c:val>
        </c:ser>
        <c:ser>
          <c:idx val="9"/>
          <c:order val="9"/>
          <c:tx>
            <c:strRef>
              <c:f>データシート!$A$36</c:f>
              <c:strCache>
                <c:ptCount val="1"/>
                <c:pt idx="0">
                  <c:v>四万十市国民健康保険会計診療施設勘定</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1.17</c:v>
                </c:pt>
                <c:pt idx="1">
                  <c:v>#N/A</c:v>
                </c:pt>
                <c:pt idx="2">
                  <c:v>1.1499999999999999</c:v>
                </c:pt>
                <c:pt idx="3">
                  <c:v>#N/A</c:v>
                </c:pt>
                <c:pt idx="4">
                  <c:v>1.1100000000000001</c:v>
                </c:pt>
                <c:pt idx="5">
                  <c:v>#N/A</c:v>
                </c:pt>
                <c:pt idx="6">
                  <c:v>0.8</c:v>
                </c:pt>
                <c:pt idx="7">
                  <c:v>#N/A</c:v>
                </c:pt>
                <c:pt idx="8">
                  <c:v>0.84</c:v>
                </c:pt>
                <c:pt idx="9">
                  <c:v>#N/A</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2138</c:v>
                </c:pt>
                <c:pt idx="5">
                  <c:v>2160</c:v>
                </c:pt>
                <c:pt idx="8">
                  <c:v>2198</c:v>
                </c:pt>
                <c:pt idx="11">
                  <c:v>2123</c:v>
                </c:pt>
                <c:pt idx="14">
                  <c:v>2007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1</c:v>
                </c:pt>
                <c:pt idx="6">
                  <c:v>1</c:v>
                </c:pt>
                <c:pt idx="9">
                  <c:v>7</c:v>
                </c:pt>
                <c:pt idx="12">
                  <c:v>12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124</c:v>
                </c:pt>
                <c:pt idx="3">
                  <c:v>124</c:v>
                </c:pt>
                <c:pt idx="6">
                  <c:v>124</c:v>
                </c:pt>
                <c:pt idx="9">
                  <c:v>119</c:v>
                </c:pt>
                <c:pt idx="12">
                  <c:v>102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576</c:v>
                </c:pt>
                <c:pt idx="3">
                  <c:v>646</c:v>
                </c:pt>
                <c:pt idx="6">
                  <c:v>551</c:v>
                </c:pt>
                <c:pt idx="9">
                  <c:v>573</c:v>
                </c:pt>
                <c:pt idx="12">
                  <c:v>543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2462</c:v>
                </c:pt>
                <c:pt idx="3">
                  <c:v>2409</c:v>
                </c:pt>
                <c:pt idx="6">
                  <c:v>2427</c:v>
                </c:pt>
                <c:pt idx="9">
                  <c:v>2441</c:v>
                </c:pt>
                <c:pt idx="12">
                  <c:v>2444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1024</c:v>
                </c:pt>
                <c:pt idx="2">
                  <c:v>#N/A</c:v>
                </c:pt>
                <c:pt idx="3">
                  <c:v>#N/A</c:v>
                </c:pt>
                <c:pt idx="4">
                  <c:v>1020</c:v>
                </c:pt>
                <c:pt idx="5">
                  <c:v>#N/A</c:v>
                </c:pt>
                <c:pt idx="6">
                  <c:v>#N/A</c:v>
                </c:pt>
                <c:pt idx="7">
                  <c:v>905</c:v>
                </c:pt>
                <c:pt idx="8">
                  <c:v>#N/A</c:v>
                </c:pt>
                <c:pt idx="9">
                  <c:v>#N/A</c:v>
                </c:pt>
                <c:pt idx="10">
                  <c:v>1017</c:v>
                </c:pt>
                <c:pt idx="11">
                  <c:v>#N/A</c:v>
                </c:pt>
                <c:pt idx="12">
                  <c:v>#N/A</c:v>
                </c:pt>
                <c:pt idx="13">
                  <c:v>1094</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22385</c:v>
                </c:pt>
                <c:pt idx="5">
                  <c:v>21987</c:v>
                </c:pt>
                <c:pt idx="8">
                  <c:v>21926</c:v>
                </c:pt>
                <c:pt idx="11">
                  <c:v>21448</c:v>
                </c:pt>
                <c:pt idx="14">
                  <c:v>21858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63</c:v>
                </c:pt>
                <c:pt idx="5">
                  <c:v>44</c:v>
                </c:pt>
                <c:pt idx="8">
                  <c:v>33</c:v>
                </c:pt>
                <c:pt idx="11">
                  <c:v>15</c:v>
                </c:pt>
                <c:pt idx="14">
                  <c:v>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4411</c:v>
                </c:pt>
                <c:pt idx="5">
                  <c:v>4512</c:v>
                </c:pt>
                <c:pt idx="8">
                  <c:v>5172</c:v>
                </c:pt>
                <c:pt idx="11">
                  <c:v>6167</c:v>
                </c:pt>
                <c:pt idx="14">
                  <c:v>6566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3222</c:v>
                </c:pt>
                <c:pt idx="3">
                  <c:v>3087</c:v>
                </c:pt>
                <c:pt idx="6">
                  <c:v>2922</c:v>
                </c:pt>
                <c:pt idx="9">
                  <c:v>2572</c:v>
                </c:pt>
                <c:pt idx="12">
                  <c:v>2407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749</c:v>
                </c:pt>
                <c:pt idx="3">
                  <c:v>631</c:v>
                </c:pt>
                <c:pt idx="6">
                  <c:v>510</c:v>
                </c:pt>
                <c:pt idx="9">
                  <c:v>387</c:v>
                </c:pt>
                <c:pt idx="12">
                  <c:v>299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8921</c:v>
                </c:pt>
                <c:pt idx="3">
                  <c:v>8814</c:v>
                </c:pt>
                <c:pt idx="6">
                  <c:v>6697</c:v>
                </c:pt>
                <c:pt idx="9">
                  <c:v>6740</c:v>
                </c:pt>
                <c:pt idx="12">
                  <c:v>6574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25520</c:v>
                </c:pt>
                <c:pt idx="3">
                  <c:v>24916</c:v>
                </c:pt>
                <c:pt idx="6">
                  <c:v>25471</c:v>
                </c:pt>
                <c:pt idx="9">
                  <c:v>26192</c:v>
                </c:pt>
                <c:pt idx="12">
                  <c:v>26066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11551</c:v>
                </c:pt>
                <c:pt idx="2">
                  <c:v>#N/A</c:v>
                </c:pt>
                <c:pt idx="3">
                  <c:v>#N/A</c:v>
                </c:pt>
                <c:pt idx="4">
                  <c:v>10905</c:v>
                </c:pt>
                <c:pt idx="5">
                  <c:v>#N/A</c:v>
                </c:pt>
                <c:pt idx="6">
                  <c:v>#N/A</c:v>
                </c:pt>
                <c:pt idx="7">
                  <c:v>8469</c:v>
                </c:pt>
                <c:pt idx="8">
                  <c:v>#N/A</c:v>
                </c:pt>
                <c:pt idx="9">
                  <c:v>#N/A</c:v>
                </c:pt>
                <c:pt idx="10">
                  <c:v>8261</c:v>
                </c:pt>
                <c:pt idx="11">
                  <c:v>#N/A</c:v>
                </c:pt>
                <c:pt idx="12">
                  <c:v>#N/A</c:v>
                </c:pt>
                <c:pt idx="13">
                  <c:v>6914</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781</c:v>
                </c:pt>
                <c:pt idx="1">
                  <c:v>1175</c:v>
                </c:pt>
                <c:pt idx="2">
                  <c:v>1557</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2731</c:v>
                </c:pt>
                <c:pt idx="1">
                  <c:v>2880</c:v>
                </c:pt>
                <c:pt idx="2">
                  <c:v>2581</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2332</c:v>
                </c:pt>
                <c:pt idx="1">
                  <c:v>2737</c:v>
                </c:pt>
                <c:pt idx="2">
                  <c:v>2989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{E60A6360-38FC-4084-BEB5-365F65161543}</c15:txfldGUID>
                      <c15:f>'公会計指標分析・財政指標組合せ分析表'!$BP$50</c15:f>
                      <c15:dlblFieldTableCache>
                        <c:ptCount val="1"/>
                        <c:pt idx="0">
                          <c:v>H30</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{AD405C10-5C8B-405D-9488-16E0D9578F1C}</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{D488F3EB-CB48-4E9E-B800-B337470A427A}</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{ADA9C8B9-6BED-4A67-B5FA-858FE38694E4}</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{5DCF74DF-E370-432C-B674-2071D88F7481}</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{A6A11941-0BD2-4C9B-BEEA-7CC67BB83D27}</c15:txfldGUID>
                      <c15:f>'公会計指標分析・財政指標組合せ分析表'!$BX$50</c15:f>
                      <c15:dlblFieldTableCache>
                        <c:ptCount val="1"/>
                        <c:pt idx="0">
                          <c:v>R01</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{3DD00E59-9219-493E-8B6A-6F3861D1598A}</c15:txfldGUID>
                      <c15:f>'公会計指標分析・財政指標組合せ分析表'!$CF$50</c15:f>
                      <c15:dlblFieldTableCache>
                        <c:ptCount val="1"/>
                        <c:pt idx="0">
                          <c:v>R02</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{6B7087A5-6461-409C-89D8-BD39D888D787}</c15:txfldGUID>
                      <c15:f>'公会計指標分析・財政指標組合せ分析表'!$CN$50</c15:f>
                      <c15:dlblFieldTableCache>
                        <c:ptCount val="1"/>
                        <c:pt idx="0">
                          <c:v>R03</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{948FDBE0-8F64-48FD-A816-9A3FC1C8A547}</c15:txfldGUID>
                      <c15:f>'公会計指標分析・財政指標組合せ分析表'!$CV$50</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66.8</c:v>
                </c:pt>
                <c:pt idx="8">
                  <c:v>67.599999999999994</c:v>
                </c:pt>
                <c:pt idx="16">
                  <c:v>68.7</c:v>
                </c:pt>
                <c:pt idx="24">
                  <c:v>69.099999999999994</c:v>
                </c:pt>
                <c:pt idx="32">
                  <c:v>69.599999999999994</c:v>
                </c:pt>
              </c:numCache>
            </c:numRef>
          </c:xVal>
          <c:yVal>
            <c:numRef>
              <c:f>'公会計指標分析・財政指標組合せ分析表'!$BP$51:$DC$51</c:f>
              <c:numCache>
                <c:formatCode>#,##0.0;"▲ "#,##0.0</c:formatCode>
                <c:ptCount val="40"/>
                <c:pt idx="0">
                  <c:v>121.5</c:v>
                </c:pt>
                <c:pt idx="8">
                  <c:v>113.4</c:v>
                </c:pt>
                <c:pt idx="16">
                  <c:v>84.1</c:v>
                </c:pt>
                <c:pt idx="24">
                  <c:v>77.7</c:v>
                </c:pt>
                <c:pt idx="32">
                  <c:v>67.3</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2.5576095379908282e-002"/>
                  <c:y val="-6.473904210586517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{F881ED86-5C3A-49DA-A402-52E375F45584}</c15:txfldGUID>
                      <c15:f>'公会計指標分析・財政指標組合せ分析表'!$BP$50</c15:f>
                      <c15:dlblFieldTableCache>
                        <c:ptCount val="1"/>
                        <c:pt idx="0">
                          <c:v>H30</c:v>
                        </c:pt>
                      </c15:dlblFieldTableCache>
                    </c15:dlblFTEntry>
                  </c15:dlblFieldTable>
                </c:ext>
              </c:extLst>
            </c:dLbl>
            <c:dLbl>
              <c:idx val="1"/>
              <c:delete val="1"/>
              <c:extLst>
                <c:ext xmlns:c15="http://schemas.microsoft.com/office/drawing/2012/chart" uri="{CE6537A1-D6FC-4f65-9D91-7224C49458BB}">
                  <c15:dlblFieldTable>
                    <c15:dlblFTEntry>
                      <c15:txfldGUID>{0695031A-870A-465D-8FDB-E85D408D2B09}</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{9C8DFFC4-32F8-4B40-9558-FE6296209ECA}</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{43FC270C-DE77-4BBC-8D9D-7DFD83B26635}</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{11256AE1-7D03-43E0-BD9C-F66712B3CD1D}</c15:txfldGUID>
                      <c15:f>#REF!</c15:f>
                      <c15:dlblFieldTableCache>
                        <c:ptCount val="1"/>
                        <c:pt idx="0">
                          <c:v>#REF!</c:v>
                        </c:pt>
                      </c15:dlblFieldTableCache>
                    </c15:dlblFTEntry>
                  </c15:dlblFieldTable>
                </c:ext>
              </c:extLst>
            </c:dLbl>
            <c:dLbl>
              <c:idx val="8"/>
              <c:layout>
                <c:manualLayout>
                  <c:x val="-3.8584855739898179e-002"/>
                  <c:y val="-6.473904210586517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{7E30CB0A-FA12-4FB7-80B1-D211CDF9790F}</c15:txfldGUID>
                      <c15:f>'公会計指標分析・財政指標組合せ分析表'!$BX$50</c15:f>
                      <c15:dlblFieldTableCache>
                        <c:ptCount val="1"/>
                        <c:pt idx="0">
                          <c:v>R01</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{794A4762-FE04-4B4F-A840-86CD2C7BF3CE}</c15:txfldGUID>
                      <c15:f>'公会計指標分析・財政指標組合せ分析表'!$CF$50</c15:f>
                      <c15:dlblFieldTableCache>
                        <c:ptCount val="1"/>
                        <c:pt idx="0">
                          <c:v>R02</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{8FE70B68-8CD3-4102-B5A6-1FD00FA896E8}</c15:txfldGUID>
                      <c15:f>'公会計指標分析・財政指標組合せ分析表'!$CN$50</c15:f>
                      <c15:dlblFieldTableCache>
                        <c:ptCount val="1"/>
                        <c:pt idx="0">
                          <c:v>R03</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{13CE2151-1FBE-47E3-8D0C-74C022B094D4}</c15:txfldGUID>
                      <c15:f>'公会計指標分析・財政指標組合せ分析表'!$CV$50</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60.8</c:v>
                </c:pt>
                <c:pt idx="8">
                  <c:v>61</c:v>
                </c:pt>
                <c:pt idx="16">
                  <c:v>61.7</c:v>
                </c:pt>
                <c:pt idx="24">
                  <c:v>62.5</c:v>
                </c:pt>
                <c:pt idx="32">
                  <c:v>65</c:v>
                </c:pt>
              </c:numCache>
            </c:numRef>
          </c:xVal>
          <c:yVal>
            <c:numRef>
              <c:f>'公会計指標分析・財政指標組合せ分析表'!$BP$55:$DC$55</c:f>
              <c:numCache>
                <c:formatCode>#,##0.0;"▲ "#,##0.0</c:formatCode>
                <c:ptCount val="40"/>
                <c:pt idx="0">
                  <c:v>48</c:v>
                </c:pt>
                <c:pt idx="8">
                  <c:v>49.1</c:v>
                </c:pt>
                <c:pt idx="16">
                  <c:v>41.5</c:v>
                </c:pt>
                <c:pt idx="24">
                  <c:v>25.2</c:v>
                </c:pt>
                <c:pt idx="32">
                  <c:v>15.7</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71"/>
          <c:min val="59"/>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4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{9077495E-E381-4AC2-B329-448C4C980CC6}</c15:txfldGUID>
                      <c15:f>'公会計指標分析・財政指標組合せ分析表'!$BP$72</c15:f>
                      <c15:dlblFieldTableCache>
                        <c:ptCount val="1"/>
                        <c:pt idx="0">
                          <c:v>H30</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{DB412829-8750-43D6-8476-3E3867EEFBA0}</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{3937E98B-7D7E-41EF-8C6A-C51C4C0DC9F2}</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{0D602FED-96B7-4B3A-A243-BFDE95A72A92}</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{383762E0-1ED1-4CF0-A05C-424898A4A21A}</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{EC16FA58-13F4-4880-8621-D8BB2B3F289D}</c15:txfldGUID>
                      <c15:f>'公会計指標分析・財政指標組合せ分析表'!$BX$72</c15:f>
                      <c15:dlblFieldTableCache>
                        <c:ptCount val="1"/>
                        <c:pt idx="0">
                          <c:v>R01</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{4BD6F19F-19F7-4E19-A4F3-EDE7BB827850}</c15:txfldGUID>
                      <c15:f>'公会計指標分析・財政指標組合せ分析表'!$CF$72</c15:f>
                      <c15:dlblFieldTableCache>
                        <c:ptCount val="1"/>
                        <c:pt idx="0">
                          <c:v>R02</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{13C1057D-8710-4AC2-ADC2-C1E64A1FE01E}</c15:txfldGUID>
                      <c15:f>'公会計指標分析・財政指標組合せ分析表'!$CN$72</c15:f>
                      <c15:dlblFieldTableCache>
                        <c:ptCount val="1"/>
                        <c:pt idx="0">
                          <c:v>R03</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{94480F3B-ED14-43DB-9DB7-71584B4ECD39}</c15:txfldGUID>
                      <c15:f>'公会計指標分析・財政指標組合せ分析表'!$CV$72</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11.1</c:v>
                </c:pt>
                <c:pt idx="8">
                  <c:v>11</c:v>
                </c:pt>
                <c:pt idx="16">
                  <c:v>10.1</c:v>
                </c:pt>
                <c:pt idx="24">
                  <c:v>9.6999999999999993</c:v>
                </c:pt>
                <c:pt idx="32">
                  <c:v>9.6999999999999993</c:v>
                </c:pt>
              </c:numCache>
            </c:numRef>
          </c:xVal>
          <c:yVal>
            <c:numRef>
              <c:f>'公会計指標分析・財政指標組合せ分析表'!$BP$73:$DC$73</c:f>
              <c:numCache>
                <c:formatCode>#,##0.0;"▲ "#,##0.0</c:formatCode>
                <c:ptCount val="40"/>
                <c:pt idx="0">
                  <c:v>121.5</c:v>
                </c:pt>
                <c:pt idx="8">
                  <c:v>113.4</c:v>
                </c:pt>
                <c:pt idx="16">
                  <c:v>84.1</c:v>
                </c:pt>
                <c:pt idx="24">
                  <c:v>77.7</c:v>
                </c:pt>
                <c:pt idx="32">
                  <c:v>67.3</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3.4502318643803147e-002"/>
                  <c:y val="-6.2416647087793951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{9851A05B-2DE2-470D-83AF-A2516AFF362B}</c15:txfldGUID>
                      <c15:f>'公会計指標分析・財政指標組合せ分析表'!$BP$72</c15:f>
                      <c15:dlblFieldTableCache>
                        <c:ptCount val="1"/>
                        <c:pt idx="0">
                          <c:v>H30</c:v>
                        </c:pt>
                      </c15:dlblFieldTableCache>
                    </c15:dlblFTEntry>
                  </c15:dlblFieldTable>
                </c:ext>
              </c:extLst>
            </c:dLbl>
            <c:dLbl>
              <c:idx val="1"/>
              <c:delete val="1"/>
              <c:extLst>
                <c:ext xmlns:c15="http://schemas.microsoft.com/office/drawing/2012/chart" uri="{CE6537A1-D6FC-4f65-9D91-7224C49458BB}">
                  <c15:dlblFieldTable>
                    <c15:dlblFTEntry>
                      <c15:txfldGUID>{A9DF1062-6ABB-4CBE-A4C8-AD80F81FC0BB}</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{42949A7C-0B7C-47A2-9893-49DB9A1A0BCF}</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{68F91F62-322D-46DF-9315-DA01BF95EC10}</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{34343D5B-9729-46FF-A785-833C127FC2A5}</c15:txfldGUID>
                      <c15:f>#REF!</c15:f>
                      <c15:dlblFieldTableCache>
                        <c:ptCount val="1"/>
                        <c:pt idx="0">
                          <c:v>#REF!</c:v>
                        </c:pt>
                      </c15:dlblFieldTableCache>
                    </c15:dlblFTEntry>
                  </c15:dlblFieldTable>
                </c:ext>
              </c:extLst>
            </c:dLbl>
            <c:dLbl>
              <c:idx val="8"/>
              <c:layout>
                <c:manualLayout>
                  <c:x val="-2.8766015700383205e-002"/>
                  <c:y val="-6.2416647087793951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{2686170E-C24A-4A24-A457-62198AF2A896}</c15:txfldGUID>
                      <c15:f>'公会計指標分析・財政指標組合せ分析表'!$BX$72</c15:f>
                      <c15:dlblFieldTableCache>
                        <c:ptCount val="1"/>
                        <c:pt idx="0">
                          <c:v>R01</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{076C5C0B-8BF9-4B4E-A121-931395B31675}</c15:txfldGUID>
                      <c15:f>'公会計指標分析・財政指標組合せ分析表'!$CF$72</c15:f>
                      <c15:dlblFieldTableCache>
                        <c:ptCount val="1"/>
                        <c:pt idx="0">
                          <c:v>R02</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{5A5FAC82-6425-4F30-A9B9-7ADA278D7A85}</c15:txfldGUID>
                      <c15:f>'公会計指標分析・財政指標組合せ分析表'!$CN$72</c15:f>
                      <c15:dlblFieldTableCache>
                        <c:ptCount val="1"/>
                        <c:pt idx="0">
                          <c:v>R03</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{7FC2ABCB-844E-40A7-BE84-298DFFA064AA}</c15:txfldGUID>
                      <c15:f>'公会計指標分析・財政指標組合せ分析表'!$CV$72</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9.6</c:v>
                </c:pt>
                <c:pt idx="8">
                  <c:v>9.5</c:v>
                </c:pt>
                <c:pt idx="16">
                  <c:v>9.1999999999999993</c:v>
                </c:pt>
                <c:pt idx="24">
                  <c:v>8.9</c:v>
                </c:pt>
                <c:pt idx="32">
                  <c:v>8.9</c:v>
                </c:pt>
              </c:numCache>
            </c:numRef>
          </c:xVal>
          <c:yVal>
            <c:numRef>
              <c:f>'公会計指標分析・財政指標組合せ分析表'!$BP$77:$DC$77</c:f>
              <c:numCache>
                <c:formatCode>#,##0.0;"▲ "#,##0.0</c:formatCode>
                <c:ptCount val="40"/>
                <c:pt idx="0">
                  <c:v>48</c:v>
                </c:pt>
                <c:pt idx="8">
                  <c:v>49.1</c:v>
                </c:pt>
                <c:pt idx="16">
                  <c:v>41.5</c:v>
                </c:pt>
                <c:pt idx="24">
                  <c:v>25.2</c:v>
                </c:pt>
                <c:pt idx="32">
                  <c:v>15.7</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2"/>
          <c:min val="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4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761365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5365" y="190500"/>
          <a:ext cx="381000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高知県四万十市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419735</xdr:colOff>
      <xdr:row>6</xdr:row>
      <xdr:rowOff>47625</xdr:rowOff>
    </xdr:to>
    <xdr:sp macro="" textlink="">
      <xdr:nvSpPr>
        <xdr:cNvPr id="19" name="Rectangle 88"/>
        <xdr:cNvSpPr>
          <a:spLocks noChangeArrowheads="1"/>
        </xdr:cNvSpPr>
      </xdr:nvSpPr>
      <xdr:spPr>
        <a:xfrm>
          <a:off x="314325" y="752475"/>
          <a:ext cx="143891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ＭＳ ゴシック"/>
              <a:ea typeface="ＭＳ ゴシック"/>
              <a:cs typeface="+mn-cs"/>
            </a:rPr>
            <a:t>繰上償還を除く元利償還金は、対前年度比</a:t>
          </a:r>
          <a:r>
            <a:rPr lang="en-US" altLang="ja-JP" sz="1100" b="0" i="0" baseline="0">
              <a:solidFill>
                <a:schemeClr val="dk1"/>
              </a:solidFill>
              <a:effectLst/>
              <a:latin typeface="ＭＳ ゴシック"/>
              <a:ea typeface="ＭＳ ゴシック"/>
              <a:cs typeface="+mn-cs"/>
            </a:rPr>
            <a:t>0.1</a:t>
          </a:r>
          <a:r>
            <a:rPr lang="ja-JP" altLang="ja-JP" sz="1100" b="0" i="0" baseline="0">
              <a:solidFill>
                <a:schemeClr val="dk1"/>
              </a:solidFill>
              <a:effectLst/>
              <a:latin typeface="ＭＳ ゴシック"/>
              <a:ea typeface="ＭＳ ゴシック"/>
              <a:cs typeface="+mn-cs"/>
            </a:rPr>
            <a:t>％増加し、公営企業債の元利償還金に対する繰入金</a:t>
          </a:r>
          <a:r>
            <a:rPr lang="ja-JP" altLang="en-US" sz="1100" b="0" i="0" baseline="0">
              <a:solidFill>
                <a:schemeClr val="dk1"/>
              </a:solidFill>
              <a:effectLst/>
              <a:latin typeface="ＭＳ ゴシック"/>
              <a:ea typeface="ＭＳ ゴシック"/>
              <a:cs typeface="+mn-cs"/>
            </a:rPr>
            <a:t>は</a:t>
          </a:r>
          <a:r>
            <a:rPr lang="ja-JP" altLang="ja-JP" sz="1100" b="0" i="0" baseline="0">
              <a:solidFill>
                <a:schemeClr val="dk1"/>
              </a:solidFill>
              <a:effectLst/>
              <a:latin typeface="ＭＳ ゴシック"/>
              <a:ea typeface="ＭＳ ゴシック"/>
              <a:cs typeface="+mn-cs"/>
            </a:rPr>
            <a:t>対前年度比</a:t>
          </a:r>
          <a:r>
            <a:rPr lang="en-US" altLang="ja-JP" sz="1100" b="0" i="0" baseline="0">
              <a:solidFill>
                <a:schemeClr val="dk1"/>
              </a:solidFill>
              <a:effectLst/>
              <a:latin typeface="ＭＳ ゴシック"/>
              <a:ea typeface="ＭＳ ゴシック"/>
              <a:cs typeface="+mn-cs"/>
            </a:rPr>
            <a:t>5.2</a:t>
          </a:r>
          <a:r>
            <a:rPr lang="ja-JP" altLang="ja-JP" sz="1100" b="0" i="0" baseline="0">
              <a:solidFill>
                <a:schemeClr val="dk1"/>
              </a:solidFill>
              <a:effectLst/>
              <a:latin typeface="ＭＳ ゴシック"/>
              <a:ea typeface="ＭＳ ゴシック"/>
              <a:cs typeface="+mn-cs"/>
            </a:rPr>
            <a:t>％</a:t>
          </a:r>
          <a:r>
            <a:rPr lang="ja-JP" altLang="en-US" sz="1100" b="0" i="0" baseline="0">
              <a:solidFill>
                <a:schemeClr val="dk1"/>
              </a:solidFill>
              <a:effectLst/>
              <a:latin typeface="ＭＳ ゴシック"/>
              <a:ea typeface="ＭＳ ゴシック"/>
              <a:cs typeface="+mn-cs"/>
            </a:rPr>
            <a:t>減少</a:t>
          </a:r>
          <a:r>
            <a:rPr lang="ja-JP" altLang="ja-JP" sz="1100" b="0" i="0" baseline="0">
              <a:solidFill>
                <a:schemeClr val="dk1"/>
              </a:solidFill>
              <a:effectLst/>
              <a:latin typeface="ＭＳ ゴシック"/>
              <a:ea typeface="ＭＳ ゴシック"/>
              <a:cs typeface="+mn-cs"/>
            </a:rPr>
            <a:t>して</a:t>
          </a:r>
          <a:r>
            <a:rPr lang="ja-JP" altLang="en-US" sz="1100" b="0" i="0" baseline="0">
              <a:solidFill>
                <a:schemeClr val="dk1"/>
              </a:solidFill>
              <a:effectLst/>
              <a:latin typeface="ＭＳ ゴシック"/>
              <a:ea typeface="ＭＳ ゴシック"/>
              <a:cs typeface="+mn-cs"/>
            </a:rPr>
            <a:t>いるが、</a:t>
          </a:r>
          <a:r>
            <a:rPr lang="ja-JP" altLang="ja-JP" sz="1100" b="0" i="0" baseline="0">
              <a:solidFill>
                <a:schemeClr val="dk1"/>
              </a:solidFill>
              <a:effectLst/>
              <a:latin typeface="ＭＳ ゴシック"/>
              <a:ea typeface="ＭＳ ゴシック"/>
              <a:cs typeface="+mn-cs"/>
            </a:rPr>
            <a:t>実質公債費比率の分子は増加している。 </a:t>
          </a:r>
          <a:endParaRPr lang="ja-JP" altLang="ja-JP" sz="1400">
            <a:effectLst/>
            <a:latin typeface="ＭＳ ゴシック"/>
            <a:ea typeface="ＭＳ ゴシック"/>
          </a:endParaRPr>
        </a:p>
        <a:p>
          <a:pPr eaLnBrk="1" fontAlgn="auto" latinLnBrk="0" hangingPunct="1"/>
          <a:r>
            <a:rPr lang="ja-JP" altLang="ja-JP" sz="1100" b="0" i="0" baseline="0">
              <a:solidFill>
                <a:schemeClr val="dk1"/>
              </a:solidFill>
              <a:effectLst/>
              <a:latin typeface="ＭＳ ゴシック"/>
              <a:ea typeface="ＭＳ ゴシック"/>
              <a:cs typeface="+mn-cs"/>
            </a:rPr>
            <a:t>　今後、地方債残高は近年の大型事業整備</a:t>
          </a:r>
          <a:r>
            <a:rPr lang="ja-JP" altLang="en-US" sz="1100" b="0" i="0" baseline="0">
              <a:solidFill>
                <a:schemeClr val="dk1"/>
              </a:solidFill>
              <a:effectLst/>
              <a:latin typeface="ＭＳ ゴシック"/>
              <a:ea typeface="ＭＳ ゴシック"/>
              <a:cs typeface="+mn-cs"/>
            </a:rPr>
            <a:t>やインフラの維持補修</a:t>
          </a:r>
          <a:r>
            <a:rPr lang="ja-JP" altLang="ja-JP" sz="1100" b="0" i="0" baseline="0">
              <a:solidFill>
                <a:schemeClr val="dk1"/>
              </a:solidFill>
              <a:effectLst/>
              <a:latin typeface="ＭＳ ゴシック"/>
              <a:ea typeface="ＭＳ ゴシック"/>
              <a:cs typeface="+mn-cs"/>
            </a:rPr>
            <a:t>により増加する見通しであるため、地方債発行額の抑制、辺地・過疎対策事業債などの交付税措置の有利な地方債の活用、繰上償還の実施などにより一層の公債費負担の適正化に努める。</a:t>
          </a:r>
          <a:endParaRPr lang="ja-JP" altLang="ja-JP" sz="1400">
            <a:effectLst/>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227965</xdr:colOff>
      <xdr:row>59</xdr:row>
      <xdr:rowOff>382905</xdr:rowOff>
    </xdr:to>
    <xdr:sp macro="" textlink="">
      <xdr:nvSpPr>
        <xdr:cNvPr id="22" name="Rectangle 87"/>
        <xdr:cNvSpPr>
          <a:spLocks noChangeArrowheads="1"/>
        </xdr:cNvSpPr>
      </xdr:nvSpPr>
      <xdr:spPr>
        <a:xfrm>
          <a:off x="13106400" y="12420600"/>
          <a:ext cx="445706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810" y="12630785"/>
          <a:ext cx="424878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334010</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49885" y="7604125"/>
          <a:ext cx="2431415"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705485</xdr:colOff>
      <xdr:row>40</xdr:row>
      <xdr:rowOff>313690</xdr:rowOff>
    </xdr:to>
    <xdr:sp macro="" textlink="">
      <xdr:nvSpPr>
        <xdr:cNvPr id="5" name="正方形/長方形 36" descr="右上がり対角線 (太)"/>
        <xdr:cNvSpPr>
          <a:spLocks noChangeArrowheads="1"/>
        </xdr:cNvSpPr>
      </xdr:nvSpPr>
      <xdr:spPr>
        <a:xfrm>
          <a:off x="2590800"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705485</xdr:colOff>
      <xdr:row>41</xdr:row>
      <xdr:rowOff>305435</xdr:rowOff>
    </xdr:to>
    <xdr:sp macro="" textlink="">
      <xdr:nvSpPr>
        <xdr:cNvPr id="6" name="正方形/長方形 37" descr="右下がり対角線 (太)"/>
        <xdr:cNvSpPr>
          <a:spLocks noChangeArrowheads="1"/>
        </xdr:cNvSpPr>
      </xdr:nvSpPr>
      <xdr:spPr>
        <a:xfrm>
          <a:off x="2590800"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705485</xdr:colOff>
      <xdr:row>42</xdr:row>
      <xdr:rowOff>305435</xdr:rowOff>
    </xdr:to>
    <xdr:sp macro="" textlink="">
      <xdr:nvSpPr>
        <xdr:cNvPr id="7" name="正方形/長方形 38" descr="右上がり対角線 (太)"/>
        <xdr:cNvSpPr>
          <a:spLocks noChangeArrowheads="1"/>
        </xdr:cNvSpPr>
      </xdr:nvSpPr>
      <xdr:spPr>
        <a:xfrm>
          <a:off x="2590800"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705485</xdr:colOff>
      <xdr:row>43</xdr:row>
      <xdr:rowOff>305435</xdr:rowOff>
    </xdr:to>
    <xdr:sp macro="" textlink="">
      <xdr:nvSpPr>
        <xdr:cNvPr id="8" name="正方形/長方形 39" descr="右下がり対角線 (太)"/>
        <xdr:cNvSpPr>
          <a:spLocks noChangeArrowheads="1"/>
        </xdr:cNvSpPr>
      </xdr:nvSpPr>
      <xdr:spPr>
        <a:xfrm>
          <a:off x="2590800"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705485</xdr:colOff>
      <xdr:row>44</xdr:row>
      <xdr:rowOff>305435</xdr:rowOff>
    </xdr:to>
    <xdr:sp macro="" textlink="">
      <xdr:nvSpPr>
        <xdr:cNvPr id="9" name="正方形/長方形 40" descr="右上がり対角線 (太)"/>
        <xdr:cNvSpPr>
          <a:spLocks noChangeArrowheads="1"/>
        </xdr:cNvSpPr>
      </xdr:nvSpPr>
      <xdr:spPr>
        <a:xfrm>
          <a:off x="2590800"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705485</xdr:colOff>
      <xdr:row>45</xdr:row>
      <xdr:rowOff>313690</xdr:rowOff>
    </xdr:to>
    <xdr:sp macro="" textlink="">
      <xdr:nvSpPr>
        <xdr:cNvPr id="10" name="正方形/長方形 41" descr="右下がり対角線 (太)"/>
        <xdr:cNvSpPr>
          <a:spLocks noChangeArrowheads="1"/>
        </xdr:cNvSpPr>
      </xdr:nvSpPr>
      <xdr:spPr>
        <a:xfrm>
          <a:off x="2590800"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705485</xdr:colOff>
      <xdr:row>47</xdr:row>
      <xdr:rowOff>313690</xdr:rowOff>
    </xdr:to>
    <xdr:sp macro="" textlink="">
      <xdr:nvSpPr>
        <xdr:cNvPr id="11" name="正方形/長方形 42" descr="右上がり対角線 (太)"/>
        <xdr:cNvSpPr>
          <a:spLocks noChangeArrowheads="1"/>
        </xdr:cNvSpPr>
      </xdr:nvSpPr>
      <xdr:spPr>
        <a:xfrm>
          <a:off x="2590800"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705485</xdr:colOff>
      <xdr:row>48</xdr:row>
      <xdr:rowOff>305435</xdr:rowOff>
    </xdr:to>
    <xdr:sp macro="" textlink="">
      <xdr:nvSpPr>
        <xdr:cNvPr id="12" name="正方形/長方形 43" descr="右下がり対角線 (太)"/>
        <xdr:cNvSpPr>
          <a:spLocks noChangeArrowheads="1"/>
        </xdr:cNvSpPr>
      </xdr:nvSpPr>
      <xdr:spPr>
        <a:xfrm>
          <a:off x="2590800"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705485</xdr:colOff>
      <xdr:row>49</xdr:row>
      <xdr:rowOff>305435</xdr:rowOff>
    </xdr:to>
    <xdr:sp macro="" textlink="">
      <xdr:nvSpPr>
        <xdr:cNvPr id="13" name="正方形/長方形 44" descr="右上がり対角線 (太)"/>
        <xdr:cNvSpPr>
          <a:spLocks noChangeArrowheads="1"/>
        </xdr:cNvSpPr>
      </xdr:nvSpPr>
      <xdr:spPr>
        <a:xfrm>
          <a:off x="2590800"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705485</xdr:colOff>
      <xdr:row>50</xdr:row>
      <xdr:rowOff>313690</xdr:rowOff>
    </xdr:to>
    <xdr:sp macro="" textlink="">
      <xdr:nvSpPr>
        <xdr:cNvPr id="14" name="正方形/長方形 45" descr="右下がり対角線 (太)"/>
        <xdr:cNvSpPr>
          <a:spLocks noChangeArrowheads="1"/>
        </xdr:cNvSpPr>
      </xdr:nvSpPr>
      <xdr:spPr>
        <a:xfrm>
          <a:off x="2590800"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705485</xdr:colOff>
      <xdr:row>51</xdr:row>
      <xdr:rowOff>305435</xdr:rowOff>
    </xdr:to>
    <xdr:sp macro="" textlink="">
      <xdr:nvSpPr>
        <xdr:cNvPr id="15" name="正方形/長方形 46" descr="右上がり対角線 (太)"/>
        <xdr:cNvSpPr>
          <a:spLocks noChangeArrowheads="1"/>
        </xdr:cNvSpPr>
      </xdr:nvSpPr>
      <xdr:spPr>
        <a:xfrm>
          <a:off x="2590800"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666115</xdr:colOff>
      <xdr:row>52</xdr:row>
      <xdr:rowOff>161925</xdr:rowOff>
    </xdr:to>
    <xdr:cxnSp macro="">
      <xdr:nvCxnSpPr>
        <xdr:cNvPr id="16" name="直線コネクタ 20"/>
        <xdr:cNvCxnSpPr>
          <a:cxnSpLocks noChangeShapeType="1"/>
        </xdr:cNvCxnSpPr>
      </xdr:nvCxnSpPr>
      <xdr:spPr>
        <a:xfrm>
          <a:off x="2619375"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高知県四万十市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881380</xdr:colOff>
      <xdr:row>5</xdr:row>
      <xdr:rowOff>133985</xdr:rowOff>
    </xdr:to>
    <xdr:sp macro="" textlink="">
      <xdr:nvSpPr>
        <xdr:cNvPr id="22" name="テキスト ボックス 6"/>
        <xdr:cNvSpPr txBox="1">
          <a:spLocks noChangeArrowheads="1"/>
        </xdr:cNvSpPr>
      </xdr:nvSpPr>
      <xdr:spPr>
        <a:xfrm>
          <a:off x="619760" y="705485"/>
          <a:ext cx="172847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lang="ja-JP" altLang="en-US" sz="1100" b="0" i="0" baseline="0">
              <a:solidFill>
                <a:schemeClr val="dk1"/>
              </a:solidFill>
              <a:effectLst/>
              <a:latin typeface="ＭＳ ゴシック"/>
              <a:ea typeface="ＭＳ ゴシック"/>
              <a:cs typeface="+mn-cs"/>
            </a:rPr>
            <a:t>　</a:t>
          </a:r>
          <a:r>
            <a:rPr lang="ja-JP" altLang="ja-JP" sz="1100" b="0" i="0" baseline="0">
              <a:solidFill>
                <a:schemeClr val="dk1"/>
              </a:solidFill>
              <a:effectLst/>
              <a:latin typeface="ＭＳ ゴシック"/>
              <a:ea typeface="ＭＳ ゴシック"/>
              <a:cs typeface="+mn-cs"/>
            </a:rPr>
            <a:t>一般会計等に係る地方債の現在高は、対前年度比</a:t>
          </a:r>
          <a:r>
            <a:rPr lang="en-US" altLang="ja-JP" sz="1100" b="0" i="0" baseline="0">
              <a:solidFill>
                <a:schemeClr val="dk1"/>
              </a:solidFill>
              <a:effectLst/>
              <a:latin typeface="ＭＳ ゴシック"/>
              <a:ea typeface="ＭＳ ゴシック"/>
              <a:cs typeface="+mn-cs"/>
            </a:rPr>
            <a:t>0.5</a:t>
          </a:r>
          <a:r>
            <a:rPr lang="ja-JP" altLang="ja-JP" sz="1100" b="0" i="0" baseline="0">
              <a:solidFill>
                <a:schemeClr val="dk1"/>
              </a:solidFill>
              <a:effectLst/>
              <a:latin typeface="ＭＳ ゴシック"/>
              <a:ea typeface="ＭＳ ゴシック"/>
              <a:cs typeface="+mn-cs"/>
            </a:rPr>
            <a:t>％の</a:t>
          </a:r>
          <a:r>
            <a:rPr lang="ja-JP" altLang="en-US" sz="1100" b="0" i="0" baseline="0">
              <a:solidFill>
                <a:schemeClr val="dk1"/>
              </a:solidFill>
              <a:effectLst/>
              <a:latin typeface="ＭＳ ゴシック"/>
              <a:ea typeface="ＭＳ ゴシック"/>
              <a:cs typeface="+mn-cs"/>
            </a:rPr>
            <a:t>減</a:t>
          </a:r>
          <a:r>
            <a:rPr lang="ja-JP" altLang="ja-JP" sz="1100" b="0" i="0" baseline="0">
              <a:solidFill>
                <a:schemeClr val="dk1"/>
              </a:solidFill>
              <a:effectLst/>
              <a:latin typeface="ＭＳ ゴシック"/>
              <a:ea typeface="ＭＳ ゴシック"/>
              <a:cs typeface="+mn-cs"/>
            </a:rPr>
            <a:t>となった。 </a:t>
          </a:r>
          <a:endParaRPr lang="ja-JP" altLang="ja-JP" sz="1400">
            <a:effectLst/>
            <a:latin typeface="ＭＳ ゴシック"/>
            <a:ea typeface="ＭＳ ゴシック"/>
          </a:endParaRPr>
        </a:p>
        <a:p>
          <a:pPr eaLnBrk="1" fontAlgn="auto" latinLnBrk="0" hangingPunct="1"/>
          <a:r>
            <a:rPr lang="ja-JP" altLang="ja-JP" sz="1100" b="0" i="0" baseline="0">
              <a:solidFill>
                <a:schemeClr val="dk1"/>
              </a:solidFill>
              <a:effectLst/>
              <a:latin typeface="ＭＳ ゴシック"/>
              <a:ea typeface="ＭＳ ゴシック"/>
              <a:cs typeface="+mn-cs"/>
            </a:rPr>
            <a:t>　公営企業債等繰入見込額は、水道事業会計に対するものが増加して</a:t>
          </a:r>
          <a:r>
            <a:rPr lang="ja-JP" altLang="en-US" sz="1100" b="0" i="0" baseline="0">
              <a:solidFill>
                <a:schemeClr val="dk1"/>
              </a:solidFill>
              <a:effectLst/>
              <a:latin typeface="ＭＳ ゴシック"/>
              <a:ea typeface="ＭＳ ゴシック"/>
              <a:cs typeface="+mn-cs"/>
            </a:rPr>
            <a:t>いるもののそれ以外の会計で減少したため</a:t>
          </a:r>
          <a:r>
            <a:rPr lang="ja-JP" altLang="ja-JP" sz="1100" b="0" i="0" baseline="0">
              <a:solidFill>
                <a:schemeClr val="dk1"/>
              </a:solidFill>
              <a:effectLst/>
              <a:latin typeface="ＭＳ ゴシック"/>
              <a:ea typeface="ＭＳ ゴシック"/>
              <a:cs typeface="+mn-cs"/>
            </a:rPr>
            <a:t>、全体では対前年度比</a:t>
          </a:r>
          <a:r>
            <a:rPr lang="en-US" altLang="ja-JP" sz="1100" b="0" i="0" baseline="0">
              <a:solidFill>
                <a:schemeClr val="dk1"/>
              </a:solidFill>
              <a:effectLst/>
              <a:latin typeface="ＭＳ ゴシック"/>
              <a:ea typeface="ＭＳ ゴシック"/>
              <a:cs typeface="+mn-cs"/>
            </a:rPr>
            <a:t>2.5</a:t>
          </a:r>
          <a:r>
            <a:rPr lang="ja-JP" altLang="ja-JP" sz="1100" b="0" i="0" baseline="0">
              <a:solidFill>
                <a:schemeClr val="dk1"/>
              </a:solidFill>
              <a:effectLst/>
              <a:latin typeface="ＭＳ ゴシック"/>
              <a:ea typeface="ＭＳ ゴシック"/>
              <a:cs typeface="+mn-cs"/>
            </a:rPr>
            <a:t>％減少している。 </a:t>
          </a:r>
          <a:endParaRPr lang="ja-JP" altLang="ja-JP" sz="1400">
            <a:effectLst/>
            <a:latin typeface="ＭＳ ゴシック"/>
            <a:ea typeface="ＭＳ ゴシック"/>
          </a:endParaRPr>
        </a:p>
        <a:p>
          <a:pPr eaLnBrk="1" fontAlgn="auto" latinLnBrk="0" hangingPunct="1"/>
          <a:r>
            <a:rPr lang="ja-JP" altLang="ja-JP" sz="1100" b="0" i="0" baseline="0">
              <a:solidFill>
                <a:schemeClr val="dk1"/>
              </a:solidFill>
              <a:effectLst/>
              <a:latin typeface="ＭＳ ゴシック"/>
              <a:ea typeface="ＭＳ ゴシック"/>
              <a:cs typeface="+mn-cs"/>
            </a:rPr>
            <a:t>　組合等負担等見込額は、幡多広域市町村圏事務組合及び幡多中央消防組合の起債現在高の減少などにより対前年度比</a:t>
          </a:r>
          <a:r>
            <a:rPr lang="en-US" altLang="ja-JP" sz="1100" b="0" i="0" baseline="0">
              <a:solidFill>
                <a:schemeClr val="dk1"/>
              </a:solidFill>
              <a:effectLst/>
              <a:latin typeface="ＭＳ ゴシック"/>
              <a:ea typeface="ＭＳ ゴシック"/>
              <a:cs typeface="+mn-cs"/>
            </a:rPr>
            <a:t>22.7</a:t>
          </a:r>
          <a:r>
            <a:rPr lang="ja-JP" altLang="ja-JP" sz="1100" b="0" i="0" baseline="0">
              <a:solidFill>
                <a:schemeClr val="dk1"/>
              </a:solidFill>
              <a:effectLst/>
              <a:latin typeface="ＭＳ ゴシック"/>
              <a:ea typeface="ＭＳ ゴシック"/>
              <a:cs typeface="+mn-cs"/>
            </a:rPr>
            <a:t>％</a:t>
          </a:r>
          <a:r>
            <a:rPr lang="ja-JP" altLang="en-US" sz="1100" b="0" i="0" baseline="0">
              <a:solidFill>
                <a:schemeClr val="dk1"/>
              </a:solidFill>
              <a:effectLst/>
              <a:latin typeface="ＭＳ ゴシック"/>
              <a:ea typeface="ＭＳ ゴシック"/>
              <a:cs typeface="+mn-cs"/>
            </a:rPr>
            <a:t>減少</a:t>
          </a:r>
          <a:r>
            <a:rPr lang="ja-JP" altLang="ja-JP" sz="1100" b="0" i="0" baseline="0">
              <a:solidFill>
                <a:schemeClr val="dk1"/>
              </a:solidFill>
              <a:effectLst/>
              <a:latin typeface="ＭＳ ゴシック"/>
              <a:ea typeface="ＭＳ ゴシック"/>
              <a:cs typeface="+mn-cs"/>
            </a:rPr>
            <a:t>している。 </a:t>
          </a:r>
          <a:endParaRPr lang="ja-JP" altLang="ja-JP" sz="1400">
            <a:effectLst/>
            <a:latin typeface="ＭＳ ゴシック"/>
            <a:ea typeface="ＭＳ ゴシック"/>
          </a:endParaRPr>
        </a:p>
        <a:p>
          <a:pPr eaLnBrk="1" fontAlgn="auto" latinLnBrk="0" hangingPunct="1"/>
          <a:r>
            <a:rPr lang="ja-JP" altLang="ja-JP" sz="1100" b="0" i="0" baseline="0">
              <a:solidFill>
                <a:schemeClr val="dk1"/>
              </a:solidFill>
              <a:effectLst/>
              <a:latin typeface="ＭＳ ゴシック"/>
              <a:ea typeface="ＭＳ ゴシック"/>
              <a:cs typeface="+mn-cs"/>
            </a:rPr>
            <a:t>　退職手当負担見込額は、平成</a:t>
          </a:r>
          <a:r>
            <a:rPr lang="en-US" altLang="ja-JP" sz="1100" b="0" i="0" baseline="0">
              <a:solidFill>
                <a:schemeClr val="dk1"/>
              </a:solidFill>
              <a:effectLst/>
              <a:latin typeface="ＭＳ ゴシック"/>
              <a:ea typeface="ＭＳ ゴシック"/>
              <a:cs typeface="+mn-cs"/>
            </a:rPr>
            <a:t>21</a:t>
          </a:r>
          <a:r>
            <a:rPr lang="ja-JP" altLang="ja-JP" sz="1100" b="0" i="0" baseline="0">
              <a:solidFill>
                <a:schemeClr val="dk1"/>
              </a:solidFill>
              <a:effectLst/>
              <a:latin typeface="ＭＳ ゴシック"/>
              <a:ea typeface="ＭＳ ゴシック"/>
              <a:cs typeface="+mn-cs"/>
            </a:rPr>
            <a:t>年度までの「行政改革大綱・実施計画（行政改革プラン）」よる職員数削減や、団塊の世代の大量退職に伴う新陳代謝、退職手当支給率の改正などにより減少傾向にある。 </a:t>
          </a:r>
          <a:endParaRPr lang="ja-JP" altLang="ja-JP" sz="1400">
            <a:effectLst/>
            <a:latin typeface="ＭＳ ゴシック"/>
            <a:ea typeface="ＭＳ ゴシック"/>
          </a:endParaRPr>
        </a:p>
        <a:p>
          <a:pPr eaLnBrk="1" fontAlgn="auto" latinLnBrk="0" hangingPunct="1"/>
          <a:r>
            <a:rPr lang="ja-JP" altLang="ja-JP" sz="1100" b="0" i="0" baseline="0">
              <a:solidFill>
                <a:schemeClr val="dk1"/>
              </a:solidFill>
              <a:effectLst/>
              <a:latin typeface="ＭＳ ゴシック"/>
              <a:ea typeface="ＭＳ ゴシック"/>
              <a:cs typeface="+mn-cs"/>
            </a:rPr>
            <a:t>　充当可能基金は、財源不足を補うために一定の取り崩しはあるものの、ふるさと応援基金の積立が大きく、対前年度比</a:t>
          </a:r>
          <a:r>
            <a:rPr lang="en-US" altLang="ja-JP" sz="1100" b="0" i="0" baseline="0">
              <a:solidFill>
                <a:schemeClr val="dk1"/>
              </a:solidFill>
              <a:effectLst/>
              <a:latin typeface="ＭＳ ゴシック"/>
              <a:ea typeface="ＭＳ ゴシック"/>
              <a:cs typeface="+mn-cs"/>
            </a:rPr>
            <a:t>6.5</a:t>
          </a:r>
          <a:r>
            <a:rPr lang="ja-JP" altLang="ja-JP" sz="1100" b="0" i="0" baseline="0">
              <a:solidFill>
                <a:schemeClr val="dk1"/>
              </a:solidFill>
              <a:effectLst/>
              <a:latin typeface="ＭＳ ゴシック"/>
              <a:ea typeface="ＭＳ ゴシック"/>
              <a:cs typeface="+mn-cs"/>
            </a:rPr>
            <a:t>％増となっている。 </a:t>
          </a:r>
          <a:endParaRPr lang="ja-JP" altLang="ja-JP" sz="1400">
            <a:effectLst/>
            <a:latin typeface="ＭＳ ゴシック"/>
            <a:ea typeface="ＭＳ ゴシック"/>
          </a:endParaRPr>
        </a:p>
        <a:p>
          <a:pPr eaLnBrk="1" fontAlgn="auto" latinLnBrk="0" hangingPunct="1"/>
          <a:r>
            <a:rPr lang="ja-JP" altLang="ja-JP" sz="1100" b="0" i="0" baseline="0">
              <a:solidFill>
                <a:schemeClr val="dk1"/>
              </a:solidFill>
              <a:effectLst/>
              <a:latin typeface="ＭＳ ゴシック"/>
              <a:ea typeface="ＭＳ ゴシック"/>
              <a:cs typeface="+mn-cs"/>
            </a:rPr>
            <a:t>　基準財政需要額算入見込額は、交付税措置の有利な地方債を活用</a:t>
          </a:r>
          <a:r>
            <a:rPr lang="ja-JP" altLang="en-US" sz="1100" b="0" i="0" baseline="0">
              <a:solidFill>
                <a:schemeClr val="dk1"/>
              </a:solidFill>
              <a:effectLst/>
              <a:latin typeface="ＭＳ ゴシック"/>
              <a:ea typeface="ＭＳ ゴシック"/>
              <a:cs typeface="+mn-cs"/>
            </a:rPr>
            <a:t>することで</a:t>
          </a:r>
          <a:r>
            <a:rPr lang="ja-JP" altLang="ja-JP" sz="1100" b="0" i="0" baseline="0">
              <a:solidFill>
                <a:schemeClr val="dk1"/>
              </a:solidFill>
              <a:effectLst/>
              <a:latin typeface="ＭＳ ゴシック"/>
              <a:ea typeface="ＭＳ ゴシック"/>
              <a:cs typeface="+mn-cs"/>
            </a:rPr>
            <a:t>、前年度比</a:t>
          </a:r>
          <a:r>
            <a:rPr lang="en-US" altLang="ja-JP" sz="1100" b="0" i="0" baseline="0">
              <a:solidFill>
                <a:schemeClr val="dk1"/>
              </a:solidFill>
              <a:effectLst/>
              <a:latin typeface="ＭＳ ゴシック"/>
              <a:ea typeface="ＭＳ ゴシック"/>
              <a:cs typeface="+mn-cs"/>
            </a:rPr>
            <a:t>1.9</a:t>
          </a:r>
          <a:r>
            <a:rPr lang="ja-JP" altLang="ja-JP" sz="1100" b="0" i="0" baseline="0">
              <a:solidFill>
                <a:schemeClr val="dk1"/>
              </a:solidFill>
              <a:effectLst/>
              <a:latin typeface="ＭＳ ゴシック"/>
              <a:ea typeface="ＭＳ ゴシック"/>
              <a:cs typeface="+mn-cs"/>
            </a:rPr>
            <a:t>％</a:t>
          </a:r>
          <a:r>
            <a:rPr lang="ja-JP" altLang="en-US" sz="1100" b="0" i="0" baseline="0">
              <a:solidFill>
                <a:schemeClr val="dk1"/>
              </a:solidFill>
              <a:effectLst/>
              <a:latin typeface="ＭＳ ゴシック"/>
              <a:ea typeface="ＭＳ ゴシック"/>
              <a:cs typeface="+mn-cs"/>
            </a:rPr>
            <a:t>増加</a:t>
          </a:r>
          <a:r>
            <a:rPr lang="ja-JP" altLang="ja-JP" sz="1100" b="0" i="0" baseline="0">
              <a:solidFill>
                <a:schemeClr val="dk1"/>
              </a:solidFill>
              <a:effectLst/>
              <a:latin typeface="ＭＳ ゴシック"/>
              <a:ea typeface="ＭＳ ゴシック"/>
              <a:cs typeface="+mn-cs"/>
            </a:rPr>
            <a:t>している。</a:t>
          </a:r>
          <a:endParaRPr lang="ja-JP" altLang="ja-JP" sz="1400">
            <a:effectLst/>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高知県四万十市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財源不足ため減債基金を</a:t>
          </a:r>
          <a:r>
            <a:rPr kumimoji="1" lang="en-US" altLang="ja-JP" sz="1300">
              <a:solidFill>
                <a:schemeClr val="dk1"/>
              </a:solidFill>
              <a:effectLst/>
              <a:latin typeface="ＭＳ ゴシック"/>
              <a:ea typeface="ＭＳ ゴシック"/>
              <a:cs typeface="+mn-cs"/>
            </a:rPr>
            <a:t>300,000</a:t>
          </a:r>
          <a:r>
            <a:rPr kumimoji="1" lang="ja-JP" altLang="en-US" sz="1300">
              <a:solidFill>
                <a:schemeClr val="dk1"/>
              </a:solidFill>
              <a:effectLst/>
              <a:latin typeface="ＭＳ ゴシック"/>
              <a:ea typeface="ＭＳ ゴシック"/>
              <a:cs typeface="+mn-cs"/>
            </a:rPr>
            <a:t>千円取崩したほか、ふるさと応援基金や地域振興基金などその他目的基金についても</a:t>
          </a:r>
          <a:r>
            <a:rPr kumimoji="1" lang="en-US" altLang="ja-JP" sz="1300">
              <a:solidFill>
                <a:schemeClr val="dk1"/>
              </a:solidFill>
              <a:effectLst/>
              <a:latin typeface="ＭＳ ゴシック"/>
              <a:ea typeface="ＭＳ ゴシック"/>
              <a:cs typeface="+mn-cs"/>
            </a:rPr>
            <a:t>771,497</a:t>
          </a:r>
          <a:r>
            <a:rPr kumimoji="1" lang="ja-JP" altLang="en-US" sz="1300">
              <a:solidFill>
                <a:schemeClr val="dk1"/>
              </a:solidFill>
              <a:effectLst/>
              <a:latin typeface="ＭＳ ゴシック"/>
              <a:ea typeface="ＭＳ ゴシック"/>
              <a:cs typeface="+mn-cs"/>
            </a:rPr>
            <a:t>千円取崩しを行ったが、令和３年度決算の剰余金</a:t>
          </a:r>
          <a:r>
            <a:rPr kumimoji="1" lang="en-US" altLang="ja-JP" sz="1300">
              <a:solidFill>
                <a:schemeClr val="dk1"/>
              </a:solidFill>
              <a:effectLst/>
              <a:latin typeface="ＭＳ ゴシック"/>
              <a:ea typeface="ＭＳ ゴシック"/>
              <a:cs typeface="+mn-cs"/>
            </a:rPr>
            <a:t>381,775</a:t>
          </a:r>
          <a:r>
            <a:rPr kumimoji="1" lang="ja-JP" altLang="en-US" sz="1300">
              <a:solidFill>
                <a:schemeClr val="dk1"/>
              </a:solidFill>
              <a:effectLst/>
              <a:latin typeface="ＭＳ ゴシック"/>
              <a:ea typeface="ＭＳ ゴシック"/>
              <a:cs typeface="+mn-cs"/>
            </a:rPr>
            <a:t>千円を財政調整基金に積立てたほか、ふるさと応援寄附金の増加に伴い</a:t>
          </a:r>
          <a:r>
            <a:rPr kumimoji="1" lang="en-US" altLang="ja-JP" sz="1300">
              <a:solidFill>
                <a:schemeClr val="dk1"/>
              </a:solidFill>
              <a:effectLst/>
              <a:latin typeface="ＭＳ ゴシック"/>
              <a:ea typeface="ＭＳ ゴシック"/>
              <a:cs typeface="+mn-cs"/>
            </a:rPr>
            <a:t>576,437</a:t>
          </a:r>
          <a:r>
            <a:rPr kumimoji="1" lang="ja-JP" altLang="en-US" sz="1300">
              <a:solidFill>
                <a:schemeClr val="dk1"/>
              </a:solidFill>
              <a:effectLst/>
              <a:latin typeface="ＭＳ ゴシック"/>
              <a:ea typeface="ＭＳ ゴシック"/>
              <a:cs typeface="+mn-cs"/>
            </a:rPr>
            <a:t>千円を積立てるなど、基金全体として</a:t>
          </a:r>
          <a:r>
            <a:rPr kumimoji="1" lang="en-US" altLang="ja-JP" sz="1300">
              <a:solidFill>
                <a:schemeClr val="dk1"/>
              </a:solidFill>
              <a:effectLst/>
              <a:latin typeface="ＭＳ ゴシック"/>
              <a:ea typeface="ＭＳ ゴシック"/>
              <a:cs typeface="+mn-cs"/>
            </a:rPr>
            <a:t>335,755</a:t>
          </a:r>
          <a:r>
            <a:rPr kumimoji="1" lang="ja-JP" altLang="en-US" sz="1300">
              <a:solidFill>
                <a:schemeClr val="dk1"/>
              </a:solidFill>
              <a:effectLst/>
              <a:latin typeface="ＭＳ ゴシック"/>
              <a:ea typeface="ＭＳ ゴシック"/>
              <a:cs typeface="+mn-cs"/>
            </a:rPr>
            <a:t>千円の増額となった。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ja-JP" sz="1300" b="0" i="0" baseline="0">
              <a:solidFill>
                <a:schemeClr val="dk1"/>
              </a:solidFill>
              <a:effectLst/>
              <a:latin typeface="ＭＳ ゴシック"/>
              <a:ea typeface="ＭＳ ゴシック"/>
              <a:cs typeface="+mn-cs"/>
            </a:rPr>
            <a:t>施設整備事業や高齢者・子育て施策などに計画的に充当していくため、中長期的には減少していく見通しである。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ふるさと応援基金：</a:t>
          </a:r>
          <a:r>
            <a:rPr kumimoji="1" lang="ja-JP" altLang="ja-JP" sz="1300" b="0" i="0" baseline="0">
              <a:solidFill>
                <a:schemeClr val="dk1"/>
              </a:solidFill>
              <a:effectLst/>
              <a:latin typeface="ＭＳ ゴシック"/>
              <a:ea typeface="ＭＳ ゴシック"/>
              <a:cs typeface="+mn-cs"/>
            </a:rPr>
            <a:t>寄附金を活用して寄附者の意向を反映した施策を展開することで個性豊かで魅力あるふるさとづくりに資することを目的として設置</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地域振興基金：</a:t>
          </a:r>
          <a:r>
            <a:rPr kumimoji="1" lang="ja-JP" altLang="ja-JP" sz="1300" b="0" i="0" baseline="0">
              <a:solidFill>
                <a:schemeClr val="dk1"/>
              </a:solidFill>
              <a:effectLst/>
              <a:latin typeface="ＭＳ ゴシック"/>
              <a:ea typeface="ＭＳ ゴシック"/>
              <a:cs typeface="+mn-cs"/>
            </a:rPr>
            <a:t>市民の連帯の強化又は地域振興に要する経費に充当するため設置</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鉄道経営助成基金：</a:t>
          </a:r>
          <a:r>
            <a:rPr kumimoji="1" lang="ja-JP" altLang="ja-JP" sz="1300" b="0" i="0" baseline="0">
              <a:solidFill>
                <a:schemeClr val="dk1"/>
              </a:solidFill>
              <a:effectLst/>
              <a:latin typeface="ＭＳ ゴシック"/>
              <a:ea typeface="ＭＳ ゴシック"/>
              <a:cs typeface="+mn-cs"/>
            </a:rPr>
            <a:t>地域公共交通の確保を図るため、沿線地域の交通体系整備や土佐くろしお鉄道の経営を助成することを目的として設置</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園芸作物価格安定基金：</a:t>
          </a:r>
          <a:r>
            <a:rPr kumimoji="1" lang="ja-JP" altLang="ja-JP" sz="1300" b="0" i="0" baseline="0">
              <a:solidFill>
                <a:schemeClr val="dk1"/>
              </a:solidFill>
              <a:effectLst/>
              <a:latin typeface="ＭＳ ゴシック"/>
              <a:ea typeface="ＭＳ ゴシック"/>
              <a:cs typeface="+mn-cs"/>
            </a:rPr>
            <a:t>指定する園芸作物の価格の甚だしい低落があった場合、価格差補給することにより農家経済の安定に寄与することを目的に設置</a:t>
          </a:r>
          <a:endParaRPr kumimoji="1" lang="en-US" altLang="ja-JP" sz="1300">
            <a:solidFill>
              <a:schemeClr val="dk1"/>
            </a:solidFill>
            <a:effectLst/>
            <a:latin typeface="ＭＳ ゴシック"/>
            <a:ea typeface="ＭＳ ゴシック"/>
            <a:cs typeface="+mn-cs"/>
          </a:endParaRPr>
        </a:p>
        <a:p>
          <a:pPr eaLnBrk="1" fontAlgn="auto" latinLnBrk="0" hangingPunct="1"/>
          <a:r>
            <a:rPr kumimoji="1" lang="ja-JP" altLang="en-US" sz="1300">
              <a:solidFill>
                <a:schemeClr val="dk1"/>
              </a:solidFill>
              <a:effectLst/>
              <a:latin typeface="ＭＳ ゴシック"/>
              <a:ea typeface="ＭＳ ゴシック"/>
              <a:cs typeface="+mn-cs"/>
            </a:rPr>
            <a:t>　新型コロナウイルス感染症対策利子及び信用保証料補給基金：</a:t>
          </a:r>
          <a:r>
            <a:rPr lang="ja-JP" altLang="ja-JP" sz="1300" b="0" i="0" baseline="0">
              <a:solidFill>
                <a:schemeClr val="dk1"/>
              </a:solidFill>
              <a:effectLst/>
              <a:latin typeface="ＭＳ ゴシック"/>
              <a:ea typeface="ＭＳ ゴシック"/>
              <a:cs typeface="+mn-cs"/>
            </a:rPr>
            <a:t>新型コロナウイルス感染症感染拡大により影響を受けている地域経済及び事業者を支援し、地方創生を図ることを目的に設置</a:t>
          </a:r>
          <a:endParaRPr lang="en-US" altLang="ja-JP" sz="1300" b="0" i="0" baseline="0">
            <a:solidFill>
              <a:schemeClr val="dk1"/>
            </a:solidFill>
            <a:effectLst/>
            <a:latin typeface="ＭＳ ゴシック"/>
            <a:ea typeface="ＭＳ ゴシック"/>
            <a:cs typeface="+mn-cs"/>
          </a:endParaRPr>
        </a:p>
        <a:p>
          <a:pPr eaLnBrk="1" fontAlgn="auto" latinLnBrk="0" hangingPunct="1"/>
          <a:endParaRPr lang="ja-JP" altLang="ja-JP" sz="1300">
            <a:effectLst/>
            <a:latin typeface="ＭＳ ゴシック"/>
            <a:ea typeface="ＭＳ ゴシック"/>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eaLnBrk="1" fontAlgn="auto" latinLnBrk="0" hangingPunct="1"/>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ふるさと応援基金：</a:t>
          </a:r>
          <a:r>
            <a:rPr kumimoji="1" lang="ja-JP" altLang="en-US" sz="1300">
              <a:solidFill>
                <a:schemeClr val="dk1"/>
              </a:solidFill>
              <a:effectLst/>
              <a:latin typeface="ＭＳ ゴシック"/>
              <a:ea typeface="ＭＳ ゴシック"/>
              <a:cs typeface="+mn-cs"/>
            </a:rPr>
            <a:t>乳幼児・児童の医療費助成などの財源として取崩した一方、寄附金の増額による寄付歳入を積立てはことによる増</a:t>
          </a:r>
          <a:endParaRPr kumimoji="1" lang="en-US" altLang="ja-JP" sz="1300">
            <a:solidFill>
              <a:schemeClr val="dk1"/>
            </a:solidFill>
            <a:effectLst/>
            <a:latin typeface="ＭＳ ゴシック"/>
            <a:ea typeface="ＭＳ ゴシック"/>
            <a:cs typeface="+mn-cs"/>
          </a:endParaRPr>
        </a:p>
        <a:p>
          <a:pPr eaLnBrk="1" fontAlgn="auto" latinLnBrk="0" hangingPunct="1"/>
          <a:r>
            <a:rPr kumimoji="1" lang="ja-JP" altLang="ja-JP" sz="1300">
              <a:solidFill>
                <a:schemeClr val="dk1"/>
              </a:solidFill>
              <a:effectLst/>
              <a:latin typeface="ＭＳ ゴシック"/>
              <a:ea typeface="ＭＳ ゴシック"/>
              <a:cs typeface="+mn-cs"/>
            </a:rPr>
            <a:t>　地域振興基金：</a:t>
          </a:r>
          <a:r>
            <a:rPr kumimoji="1" lang="ja-JP" altLang="en-US" sz="1300">
              <a:solidFill>
                <a:schemeClr val="dk1"/>
              </a:solidFill>
              <a:effectLst/>
              <a:latin typeface="ＭＳ ゴシック"/>
              <a:ea typeface="ＭＳ ゴシック"/>
              <a:cs typeface="+mn-cs"/>
            </a:rPr>
            <a:t>あったかふれあいセンター事業などの財源として取崩したため減</a:t>
          </a:r>
          <a:endParaRPr kumimoji="1" lang="en-US" altLang="ja-JP" sz="1300">
            <a:solidFill>
              <a:schemeClr val="dk1"/>
            </a:solidFill>
            <a:effectLst/>
            <a:latin typeface="ＭＳ ゴシック"/>
            <a:ea typeface="ＭＳ ゴシック"/>
            <a:cs typeface="+mn-cs"/>
          </a:endParaRPr>
        </a:p>
        <a:p>
          <a:pPr eaLnBrk="1" fontAlgn="auto" latinLnBrk="0" hangingPunct="1"/>
          <a:r>
            <a:rPr kumimoji="1" lang="ja-JP" altLang="ja-JP" sz="1300">
              <a:solidFill>
                <a:schemeClr val="dk1"/>
              </a:solidFill>
              <a:effectLst/>
              <a:latin typeface="ＭＳ ゴシック"/>
              <a:ea typeface="ＭＳ ゴシック"/>
              <a:cs typeface="+mn-cs"/>
            </a:rPr>
            <a:t>　鉄道経営助成基金：</a:t>
          </a:r>
          <a:r>
            <a:rPr kumimoji="1" lang="ja-JP" altLang="ja-JP" sz="1300" b="0" i="0" baseline="0">
              <a:solidFill>
                <a:schemeClr val="dk1"/>
              </a:solidFill>
              <a:effectLst/>
              <a:latin typeface="ＭＳ ゴシック"/>
              <a:ea typeface="ＭＳ ゴシック"/>
              <a:cs typeface="+mn-cs"/>
            </a:rPr>
            <a:t>基金造成計画に沿った積立てや貸付金元利収入の積立てした一方、経営支援補助の財源として取崩しを行ったことによる減</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ＭＳ ゴシック"/>
              <a:ea typeface="ＭＳ ゴシック"/>
              <a:cs typeface="+mn-cs"/>
            </a:rPr>
            <a:t>　園芸作物価格安定基金：</a:t>
          </a:r>
          <a:r>
            <a:rPr kumimoji="1" lang="ja-JP" altLang="ja-JP" sz="1300" b="0" i="0" baseline="0">
              <a:solidFill>
                <a:schemeClr val="dk1"/>
              </a:solidFill>
              <a:effectLst/>
              <a:latin typeface="ＭＳ ゴシック"/>
              <a:ea typeface="ＭＳ ゴシック"/>
              <a:cs typeface="+mn-cs"/>
            </a:rPr>
            <a:t>価格差補給のため取崩しを行ったことによる減</a:t>
          </a:r>
          <a:endParaRPr lang="ja-JP" altLang="ja-JP" sz="1300">
            <a:effectLst/>
            <a:latin typeface="ＭＳ ゴシック"/>
            <a:ea typeface="ＭＳ ゴシック"/>
          </a:endParaRPr>
        </a:p>
        <a:p>
          <a:pPr marL="0" marR="0" lvl="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ＭＳ ゴシック"/>
              <a:ea typeface="ＭＳ ゴシック"/>
              <a:cs typeface="+mn-cs"/>
            </a:rPr>
            <a:t>　新型コロナウイルス感染症</a:t>
          </a:r>
          <a:r>
            <a:rPr kumimoji="1" lang="ja-JP" altLang="en-US" sz="1300">
              <a:solidFill>
                <a:schemeClr val="dk1"/>
              </a:solidFill>
              <a:effectLst/>
              <a:latin typeface="ＭＳ ゴシック"/>
              <a:ea typeface="ＭＳ ゴシック"/>
              <a:cs typeface="+mn-cs"/>
            </a:rPr>
            <a:t>対策</a:t>
          </a:r>
          <a:r>
            <a:rPr kumimoji="1" lang="ja-JP" altLang="ja-JP" sz="1300">
              <a:solidFill>
                <a:schemeClr val="dk1"/>
              </a:solidFill>
              <a:effectLst/>
              <a:latin typeface="ＭＳ ゴシック"/>
              <a:ea typeface="ＭＳ ゴシック"/>
              <a:cs typeface="+mn-cs"/>
            </a:rPr>
            <a:t>利子及び信用保証料補給基金：</a:t>
          </a:r>
          <a:r>
            <a:rPr kumimoji="1" lang="ja-JP" altLang="ja-JP" sz="1300" b="0" i="0" baseline="0">
              <a:solidFill>
                <a:schemeClr val="dk1"/>
              </a:solidFill>
              <a:effectLst/>
              <a:latin typeface="ＭＳ ゴシック"/>
              <a:ea typeface="ＭＳ ゴシック"/>
              <a:cs typeface="+mn-cs"/>
            </a:rPr>
            <a:t>基金利子を積立てした一方、利子及び保証料補給として取崩をし行ったことによる減</a:t>
          </a:r>
          <a:endParaRPr kumimoji="1" lang="en-US" altLang="ja-JP" sz="1300" b="0" i="0" baseline="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ふるさと応援基金：</a:t>
          </a:r>
          <a:r>
            <a:rPr kumimoji="1" lang="ja-JP" altLang="ja-JP" sz="1300" b="0" i="0" baseline="0">
              <a:solidFill>
                <a:schemeClr val="dk1"/>
              </a:solidFill>
              <a:effectLst/>
              <a:latin typeface="ＭＳ ゴシック"/>
              <a:ea typeface="ＭＳ ゴシック"/>
              <a:cs typeface="+mn-cs"/>
            </a:rPr>
            <a:t>ふるさと応援寄附金を積立てし、基金の目的に沿った事業の財源として取崩しを予定している</a:t>
          </a:r>
          <a:endParaRPr lang="ja-JP" altLang="ja-JP" sz="1300">
            <a:effectLst/>
            <a:latin typeface="ＭＳ ゴシック"/>
            <a:ea typeface="ＭＳ ゴシック"/>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地域振興基金：</a:t>
          </a:r>
          <a:r>
            <a:rPr kumimoji="1" lang="ja-JP" altLang="ja-JP" sz="1300" b="0" i="0" baseline="0">
              <a:solidFill>
                <a:schemeClr val="dk1"/>
              </a:solidFill>
              <a:effectLst/>
              <a:latin typeface="ＭＳ ゴシック"/>
              <a:ea typeface="ＭＳ ゴシック"/>
              <a:cs typeface="+mn-cs"/>
            </a:rPr>
            <a:t>基金の目的に沿った新規事業や既存事業の財源として取崩しを予定している</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鉄道経営助成基金：</a:t>
          </a:r>
          <a:r>
            <a:rPr kumimoji="1" lang="ja-JP" altLang="ja-JP" sz="1300" b="0" i="0" baseline="0">
              <a:solidFill>
                <a:schemeClr val="dk1"/>
              </a:solidFill>
              <a:effectLst/>
              <a:latin typeface="ＭＳ ゴシック"/>
              <a:ea typeface="ＭＳ ゴシック"/>
              <a:cs typeface="+mn-cs"/>
            </a:rPr>
            <a:t>基金造成計画に沿って令和</a:t>
          </a:r>
          <a:r>
            <a:rPr kumimoji="1" lang="ja-JP" altLang="en-US" sz="1300" b="0" i="0" baseline="0">
              <a:solidFill>
                <a:schemeClr val="dk1"/>
              </a:solidFill>
              <a:effectLst/>
              <a:latin typeface="ＭＳ ゴシック"/>
              <a:ea typeface="ＭＳ ゴシック"/>
              <a:cs typeface="+mn-cs"/>
            </a:rPr>
            <a:t>７</a:t>
          </a:r>
          <a:r>
            <a:rPr kumimoji="1" lang="ja-JP" altLang="ja-JP" sz="1300" b="0" i="0" baseline="0">
              <a:solidFill>
                <a:schemeClr val="dk1"/>
              </a:solidFill>
              <a:effectLst/>
              <a:latin typeface="ＭＳ ゴシック"/>
              <a:ea typeface="ＭＳ ゴシック"/>
              <a:cs typeface="+mn-cs"/>
            </a:rPr>
            <a:t>年度まで毎年</a:t>
          </a:r>
          <a:r>
            <a:rPr kumimoji="1" lang="en-US" altLang="ja-JP" sz="1300" b="0" i="0" baseline="0">
              <a:solidFill>
                <a:schemeClr val="dk1"/>
              </a:solidFill>
              <a:effectLst/>
              <a:latin typeface="ＭＳ ゴシック"/>
              <a:ea typeface="ＭＳ ゴシック"/>
              <a:cs typeface="+mn-cs"/>
            </a:rPr>
            <a:t>280,000</a:t>
          </a:r>
          <a:r>
            <a:rPr kumimoji="1" lang="ja-JP" altLang="ja-JP" sz="1300" b="0" i="0" baseline="0">
              <a:solidFill>
                <a:schemeClr val="dk1"/>
              </a:solidFill>
              <a:effectLst/>
              <a:latin typeface="ＭＳ ゴシック"/>
              <a:ea typeface="ＭＳ ゴシック"/>
              <a:cs typeface="+mn-cs"/>
            </a:rPr>
            <a:t>千円の積立てを行い、経営支援補助の財源として取崩しを予定している</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園芸作物価格安定基金：</a:t>
          </a:r>
          <a:r>
            <a:rPr kumimoji="1" lang="ja-JP" altLang="ja-JP" sz="1300" b="0" i="0" baseline="0">
              <a:solidFill>
                <a:schemeClr val="dk1"/>
              </a:solidFill>
              <a:effectLst/>
              <a:latin typeface="ＭＳ ゴシック"/>
              <a:ea typeface="ＭＳ ゴシック"/>
              <a:cs typeface="+mn-cs"/>
            </a:rPr>
            <a:t>生産者からの納付金と価格差額補給金との差額金額の取崩しを予定している</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新型コロナウイルス感染症対策利子及び信用保証料補給基金：</a:t>
          </a:r>
          <a:r>
            <a:rPr kumimoji="1" lang="ja-JP" altLang="ja-JP" sz="1300" b="0" i="0" baseline="0">
              <a:solidFill>
                <a:schemeClr val="dk1"/>
              </a:solidFill>
              <a:effectLst/>
              <a:latin typeface="ＭＳ ゴシック"/>
              <a:ea typeface="ＭＳ ゴシック"/>
              <a:cs typeface="+mn-cs"/>
            </a:rPr>
            <a:t>実績に基づいた取崩しを予定しており、令和７年度末で廃止</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基金利子</a:t>
          </a:r>
          <a:r>
            <a:rPr kumimoji="1" lang="en-US" altLang="ja-JP" sz="1300">
              <a:solidFill>
                <a:schemeClr val="dk1"/>
              </a:solidFill>
              <a:effectLst/>
              <a:latin typeface="ＭＳ ゴシック"/>
              <a:ea typeface="ＭＳ ゴシック"/>
              <a:cs typeface="+mn-cs"/>
            </a:rPr>
            <a:t>972</a:t>
          </a:r>
          <a:r>
            <a:rPr kumimoji="1" lang="ja-JP" altLang="en-US" sz="1300">
              <a:solidFill>
                <a:schemeClr val="dk1"/>
              </a:solidFill>
              <a:effectLst/>
              <a:latin typeface="ＭＳ ゴシック"/>
              <a:ea typeface="ＭＳ ゴシック"/>
              <a:cs typeface="+mn-cs"/>
            </a:rPr>
            <a:t>千円及び歳計剰余金</a:t>
          </a:r>
          <a:r>
            <a:rPr kumimoji="1" lang="en-US" altLang="ja-JP" sz="1300">
              <a:solidFill>
                <a:schemeClr val="dk1"/>
              </a:solidFill>
              <a:effectLst/>
              <a:latin typeface="ＭＳ ゴシック"/>
              <a:ea typeface="ＭＳ ゴシック"/>
              <a:cs typeface="+mn-cs"/>
            </a:rPr>
            <a:t>381,775</a:t>
          </a:r>
          <a:r>
            <a:rPr kumimoji="1" lang="ja-JP" altLang="en-US" sz="1300">
              <a:solidFill>
                <a:schemeClr val="dk1"/>
              </a:solidFill>
              <a:effectLst/>
              <a:latin typeface="ＭＳ ゴシック"/>
              <a:ea typeface="ＭＳ ゴシック"/>
              <a:cs typeface="+mn-cs"/>
            </a:rPr>
            <a:t>千円の積立てにより</a:t>
          </a:r>
          <a:r>
            <a:rPr kumimoji="1" lang="en-US" altLang="ja-JP" sz="1300">
              <a:solidFill>
                <a:schemeClr val="dk1"/>
              </a:solidFill>
              <a:effectLst/>
              <a:latin typeface="ＭＳ ゴシック"/>
              <a:ea typeface="ＭＳ ゴシック"/>
              <a:cs typeface="+mn-cs"/>
            </a:rPr>
            <a:t>382,747</a:t>
          </a:r>
          <a:r>
            <a:rPr kumimoji="1" lang="ja-JP" altLang="en-US" sz="1300">
              <a:solidFill>
                <a:schemeClr val="dk1"/>
              </a:solidFill>
              <a:effectLst/>
              <a:latin typeface="ＭＳ ゴシック"/>
              <a:ea typeface="ＭＳ ゴシック"/>
              <a:cs typeface="+mn-cs"/>
            </a:rPr>
            <a:t>千円の増加。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市財政の健全な運営を目的に財源調整を図るため取崩すこととしている。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基金利子</a:t>
          </a:r>
          <a:r>
            <a:rPr kumimoji="1" lang="en-US" altLang="ja-JP" sz="1300">
              <a:solidFill>
                <a:schemeClr val="dk1"/>
              </a:solidFill>
              <a:effectLst/>
              <a:latin typeface="ＭＳ ゴシック"/>
              <a:ea typeface="ＭＳ ゴシック"/>
              <a:cs typeface="+mn-cs"/>
            </a:rPr>
            <a:t>577</a:t>
          </a:r>
          <a:r>
            <a:rPr kumimoji="1" lang="ja-JP" altLang="en-US" sz="1300">
              <a:solidFill>
                <a:schemeClr val="dk1"/>
              </a:solidFill>
              <a:effectLst/>
              <a:latin typeface="ＭＳ ゴシック"/>
              <a:ea typeface="ＭＳ ゴシック"/>
              <a:cs typeface="+mn-cs"/>
            </a:rPr>
            <a:t>千円の積立てのほか、財源不足のため</a:t>
          </a:r>
          <a:r>
            <a:rPr kumimoji="1" lang="en-US" altLang="ja-JP" sz="1300">
              <a:solidFill>
                <a:schemeClr val="dk1"/>
              </a:solidFill>
              <a:effectLst/>
              <a:latin typeface="ＭＳ ゴシック"/>
              <a:ea typeface="ＭＳ ゴシック"/>
              <a:cs typeface="+mn-cs"/>
            </a:rPr>
            <a:t>300,000</a:t>
          </a:r>
          <a:r>
            <a:rPr kumimoji="1" lang="ja-JP" altLang="en-US" sz="1300">
              <a:solidFill>
                <a:schemeClr val="dk1"/>
              </a:solidFill>
              <a:effectLst/>
              <a:latin typeface="ＭＳ ゴシック"/>
              <a:ea typeface="ＭＳ ゴシック"/>
              <a:cs typeface="+mn-cs"/>
            </a:rPr>
            <a:t>千円取崩したため、</a:t>
          </a:r>
          <a:r>
            <a:rPr kumimoji="1" lang="en-US" altLang="ja-JP" sz="1300">
              <a:solidFill>
                <a:schemeClr val="dk1"/>
              </a:solidFill>
              <a:effectLst/>
              <a:latin typeface="ＭＳ ゴシック"/>
              <a:ea typeface="ＭＳ ゴシック"/>
              <a:cs typeface="+mn-cs"/>
            </a:rPr>
            <a:t>299,423</a:t>
          </a:r>
          <a:r>
            <a:rPr kumimoji="1" lang="ja-JP" altLang="en-US" sz="1300">
              <a:solidFill>
                <a:schemeClr val="dk1"/>
              </a:solidFill>
              <a:effectLst/>
              <a:latin typeface="ＭＳ ゴシック"/>
              <a:ea typeface="ＭＳ ゴシック"/>
              <a:cs typeface="+mn-cs"/>
            </a:rPr>
            <a:t>千円の減少。</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市債の償還に要する財源を円滑に調整し、将来にわたる市財政の健全な運営を目的に取崩す見込みである。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高知県四万十市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32,460
32,316
632.32
24,758,556
24,178,668
106,853
12,254,244
26,066,429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9.7
67.3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1031855" cy="259080"/>
    <xdr:sp macro="" textlink="">
      <xdr:nvSpPr>
        <xdr:cNvPr id="34" name="テキスト ボックス 33"/>
        <xdr:cNvSpPr txBox="1"/>
      </xdr:nvSpPr>
      <xdr:spPr>
        <a:xfrm>
          <a:off x="419100" y="3492500"/>
          <a:ext cx="11031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7175"/>
    <xdr:sp macro="" textlink="">
      <xdr:nvSpPr>
        <xdr:cNvPr id="35" name="テキスト ボックス 34"/>
        <xdr:cNvSpPr txBox="1"/>
      </xdr:nvSpPr>
      <xdr:spPr>
        <a:xfrm>
          <a:off x="419100" y="3734435"/>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[ 69.6</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有形固定資産減価償却率は類似団体よりやや高い水準にあるが、平成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年に公共施設等総合管理計画、令和２年に個別施設計画を策定し、施設の適切な管理に努めている。</a:t>
          </a:r>
          <a:endParaRPr lang="ja-JP" altLang="ja-JP">
            <a:effectLst/>
          </a:endParaRPr>
        </a:p>
        <a:p>
          <a:r>
            <a:rPr kumimoji="1" lang="ja-JP" altLang="ja-JP" sz="1100">
              <a:solidFill>
                <a:schemeClr val="dk1"/>
              </a:solidFill>
              <a:effectLst/>
              <a:latin typeface="+mn-lt"/>
              <a:ea typeface="+mn-ea"/>
              <a:cs typeface="+mn-cs"/>
            </a:rPr>
            <a:t>また、今後の見込みとして、令和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年度には文化複合施設の完成、</a:t>
          </a:r>
          <a:r>
            <a:rPr kumimoji="1" lang="ja-JP" altLang="en-US" sz="1100">
              <a:solidFill>
                <a:schemeClr val="dk1"/>
              </a:solidFill>
              <a:effectLst/>
              <a:latin typeface="+mn-lt"/>
              <a:ea typeface="+mn-ea"/>
              <a:cs typeface="+mn-cs"/>
            </a:rPr>
            <a:t>令和６年度</a:t>
          </a:r>
          <a:r>
            <a:rPr kumimoji="1" lang="ja-JP" altLang="ja-JP" sz="1100">
              <a:solidFill>
                <a:schemeClr val="dk1"/>
              </a:solidFill>
              <a:effectLst/>
              <a:latin typeface="+mn-lt"/>
              <a:ea typeface="+mn-ea"/>
              <a:cs typeface="+mn-cs"/>
            </a:rPr>
            <a:t>以降小学校や保育所施設の大規模改築を予定しており、有形固定資産減価償却率は減少傾向になると予想される。</a:t>
          </a:r>
          <a:endParaRPr lang="ja-JP" altLang="ja-JP">
            <a:effectLst/>
          </a:endParaRPr>
        </a:p>
        <a:p>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08940" cy="223520"/>
    <xdr:sp macro="" textlink="">
      <xdr:nvSpPr>
        <xdr:cNvPr id="51" name="テキスト ボックス 50"/>
        <xdr:cNvSpPr txBox="1"/>
      </xdr:nvSpPr>
      <xdr:spPr>
        <a:xfrm>
          <a:off x="795655" y="701865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151130</xdr:rowOff>
    </xdr:from>
    <xdr:to xmlns:xdr="http://schemas.openxmlformats.org/drawingml/2006/spreadsheetDrawing">
      <xdr:col>27</xdr:col>
      <xdr:colOff>73025</xdr:colOff>
      <xdr:row>34</xdr:row>
      <xdr:rowOff>151130</xdr:rowOff>
    </xdr:to>
    <xdr:cxnSp macro="">
      <xdr:nvCxnSpPr>
        <xdr:cNvPr id="52" name="直線コネクタ 51"/>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34</xdr:row>
      <xdr:rowOff>57785</xdr:rowOff>
    </xdr:from>
    <xdr:ext cx="408940" cy="225425"/>
    <xdr:sp macro="" textlink="">
      <xdr:nvSpPr>
        <xdr:cNvPr id="53" name="テキスト ボックス 52"/>
        <xdr:cNvSpPr txBox="1"/>
      </xdr:nvSpPr>
      <xdr:spPr>
        <a:xfrm>
          <a:off x="795655" y="6658610"/>
          <a:ext cx="4089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134620</xdr:rowOff>
    </xdr:from>
    <xdr:to xmlns:xdr="http://schemas.openxmlformats.org/drawingml/2006/spreadsheetDrawing">
      <xdr:col>27</xdr:col>
      <xdr:colOff>73025</xdr:colOff>
      <xdr:row>32</xdr:row>
      <xdr:rowOff>134620</xdr:rowOff>
    </xdr:to>
    <xdr:cxnSp macro="">
      <xdr:nvCxnSpPr>
        <xdr:cNvPr id="54" name="直線コネクタ 53"/>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40640</xdr:rowOff>
    </xdr:from>
    <xdr:ext cx="357505" cy="223520"/>
    <xdr:sp macro="" textlink="">
      <xdr:nvSpPr>
        <xdr:cNvPr id="55" name="テキスト ボックス 54"/>
        <xdr:cNvSpPr txBox="1"/>
      </xdr:nvSpPr>
      <xdr:spPr>
        <a:xfrm>
          <a:off x="847090" y="629856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56" name="直線コネクタ 55"/>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23495</xdr:rowOff>
    </xdr:from>
    <xdr:ext cx="357505" cy="225425"/>
    <xdr:sp macro="" textlink="">
      <xdr:nvSpPr>
        <xdr:cNvPr id="57" name="テキスト ボックス 56"/>
        <xdr:cNvSpPr txBox="1"/>
      </xdr:nvSpPr>
      <xdr:spPr>
        <a:xfrm>
          <a:off x="847090" y="5938520"/>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100330</xdr:rowOff>
    </xdr:from>
    <xdr:to xmlns:xdr="http://schemas.openxmlformats.org/drawingml/2006/spreadsheetDrawing">
      <xdr:col>27</xdr:col>
      <xdr:colOff>73025</xdr:colOff>
      <xdr:row>28</xdr:row>
      <xdr:rowOff>100330</xdr:rowOff>
    </xdr:to>
    <xdr:cxnSp macro="">
      <xdr:nvCxnSpPr>
        <xdr:cNvPr id="58" name="直線コネクタ 57"/>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6985</xdr:rowOff>
    </xdr:from>
    <xdr:ext cx="357505" cy="223520"/>
    <xdr:sp macro="" textlink="">
      <xdr:nvSpPr>
        <xdr:cNvPr id="59" name="テキスト ボックス 58"/>
        <xdr:cNvSpPr txBox="1"/>
      </xdr:nvSpPr>
      <xdr:spPr>
        <a:xfrm>
          <a:off x="847090" y="557911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83820</xdr:rowOff>
    </xdr:from>
    <xdr:to xmlns:xdr="http://schemas.openxmlformats.org/drawingml/2006/spreadsheetDrawing">
      <xdr:col>27</xdr:col>
      <xdr:colOff>73025</xdr:colOff>
      <xdr:row>26</xdr:row>
      <xdr:rowOff>83820</xdr:rowOff>
    </xdr:to>
    <xdr:cxnSp macro="">
      <xdr:nvCxnSpPr>
        <xdr:cNvPr id="60" name="直線コネクタ 59"/>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161290</xdr:rowOff>
    </xdr:from>
    <xdr:ext cx="357505" cy="225425"/>
    <xdr:sp macro="" textlink="">
      <xdr:nvSpPr>
        <xdr:cNvPr id="61" name="テキスト ボックス 60"/>
        <xdr:cNvSpPr txBox="1"/>
      </xdr:nvSpPr>
      <xdr:spPr>
        <a:xfrm>
          <a:off x="847090" y="5219065"/>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2" name="直線コネクタ 61"/>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31750</xdr:colOff>
      <xdr:row>23</xdr:row>
      <xdr:rowOff>144145</xdr:rowOff>
    </xdr:from>
    <xdr:ext cx="307975" cy="223520"/>
    <xdr:sp macro="" textlink="">
      <xdr:nvSpPr>
        <xdr:cNvPr id="63" name="テキスト ボックス 62"/>
        <xdr:cNvSpPr txBox="1"/>
      </xdr:nvSpPr>
      <xdr:spPr>
        <a:xfrm>
          <a:off x="898525" y="4859020"/>
          <a:ext cx="30797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36830</xdr:rowOff>
    </xdr:from>
    <xdr:to xmlns:xdr="http://schemas.openxmlformats.org/drawingml/2006/spreadsheetDrawing">
      <xdr:col>23</xdr:col>
      <xdr:colOff>85090</xdr:colOff>
      <xdr:row>33</xdr:row>
      <xdr:rowOff>155575</xdr:rowOff>
    </xdr:to>
    <xdr:cxnSp macro="">
      <xdr:nvCxnSpPr>
        <xdr:cNvPr id="65" name="直線コネクタ 64"/>
        <xdr:cNvCxnSpPr/>
      </xdr:nvCxnSpPr>
      <xdr:spPr>
        <a:xfrm flipV="1">
          <a:off x="4760595" y="5266055"/>
          <a:ext cx="1270" cy="1318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33</xdr:row>
      <xdr:rowOff>159385</xdr:rowOff>
    </xdr:from>
    <xdr:ext cx="403225" cy="258445"/>
    <xdr:sp macro="" textlink="">
      <xdr:nvSpPr>
        <xdr:cNvPr id="66" name="有形固定資産減価償却率最小値テキスト"/>
        <xdr:cNvSpPr txBox="1"/>
      </xdr:nvSpPr>
      <xdr:spPr>
        <a:xfrm>
          <a:off x="4813300" y="6588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33</xdr:row>
      <xdr:rowOff>155575</xdr:rowOff>
    </xdr:from>
    <xdr:to xmlns:xdr="http://schemas.openxmlformats.org/drawingml/2006/spreadsheetDrawing">
      <xdr:col>23</xdr:col>
      <xdr:colOff>174625</xdr:colOff>
      <xdr:row>33</xdr:row>
      <xdr:rowOff>155575</xdr:rowOff>
    </xdr:to>
    <xdr:cxnSp macro="">
      <xdr:nvCxnSpPr>
        <xdr:cNvPr id="67" name="直線コネクタ 66"/>
        <xdr:cNvCxnSpPr/>
      </xdr:nvCxnSpPr>
      <xdr:spPr>
        <a:xfrm>
          <a:off x="4673600" y="6584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24</xdr:row>
      <xdr:rowOff>154940</xdr:rowOff>
    </xdr:from>
    <xdr:ext cx="403225" cy="257175"/>
    <xdr:sp macro="" textlink="">
      <xdr:nvSpPr>
        <xdr:cNvPr id="68" name="有形固定資産減価償却率最大値テキスト"/>
        <xdr:cNvSpPr txBox="1"/>
      </xdr:nvSpPr>
      <xdr:spPr>
        <a:xfrm>
          <a:off x="4813300" y="50412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36830</xdr:rowOff>
    </xdr:from>
    <xdr:to xmlns:xdr="http://schemas.openxmlformats.org/drawingml/2006/spreadsheetDrawing">
      <xdr:col>23</xdr:col>
      <xdr:colOff>174625</xdr:colOff>
      <xdr:row>26</xdr:row>
      <xdr:rowOff>36830</xdr:rowOff>
    </xdr:to>
    <xdr:cxnSp macro="">
      <xdr:nvCxnSpPr>
        <xdr:cNvPr id="69" name="直線コネクタ 68"/>
        <xdr:cNvCxnSpPr/>
      </xdr:nvCxnSpPr>
      <xdr:spPr>
        <a:xfrm>
          <a:off x="4673600" y="5266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8255</xdr:rowOff>
    </xdr:from>
    <xdr:ext cx="403225" cy="257175"/>
    <xdr:sp macro="" textlink="">
      <xdr:nvSpPr>
        <xdr:cNvPr id="70" name="有形固定資産減価償却率平均値テキスト"/>
        <xdr:cNvSpPr txBox="1"/>
      </xdr:nvSpPr>
      <xdr:spPr>
        <a:xfrm>
          <a:off x="4813300" y="5923280"/>
          <a:ext cx="4032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156845</xdr:rowOff>
    </xdr:from>
    <xdr:to xmlns:xdr="http://schemas.openxmlformats.org/drawingml/2006/spreadsheetDrawing">
      <xdr:col>23</xdr:col>
      <xdr:colOff>136525</xdr:colOff>
      <xdr:row>31</xdr:row>
      <xdr:rowOff>86995</xdr:rowOff>
    </xdr:to>
    <xdr:sp macro="" textlink="">
      <xdr:nvSpPr>
        <xdr:cNvPr id="71" name="フローチャート: 判断 70"/>
        <xdr:cNvSpPr/>
      </xdr:nvSpPr>
      <xdr:spPr>
        <a:xfrm>
          <a:off x="4711700" y="607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111760</xdr:rowOff>
    </xdr:from>
    <xdr:to xmlns:xdr="http://schemas.openxmlformats.org/drawingml/2006/spreadsheetDrawing">
      <xdr:col>19</xdr:col>
      <xdr:colOff>187325</xdr:colOff>
      <xdr:row>31</xdr:row>
      <xdr:rowOff>41910</xdr:rowOff>
    </xdr:to>
    <xdr:sp macro="" textlink="">
      <xdr:nvSpPr>
        <xdr:cNvPr id="72" name="フローチャート: 判断 71"/>
        <xdr:cNvSpPr/>
      </xdr:nvSpPr>
      <xdr:spPr>
        <a:xfrm>
          <a:off x="4000500" y="602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97790</xdr:rowOff>
    </xdr:from>
    <xdr:to xmlns:xdr="http://schemas.openxmlformats.org/drawingml/2006/spreadsheetDrawing">
      <xdr:col>15</xdr:col>
      <xdr:colOff>187325</xdr:colOff>
      <xdr:row>31</xdr:row>
      <xdr:rowOff>27305</xdr:rowOff>
    </xdr:to>
    <xdr:sp macro="" textlink="">
      <xdr:nvSpPr>
        <xdr:cNvPr id="73" name="フローチャート: 判断 72"/>
        <xdr:cNvSpPr/>
      </xdr:nvSpPr>
      <xdr:spPr>
        <a:xfrm>
          <a:off x="3238500" y="60128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84455</xdr:rowOff>
    </xdr:from>
    <xdr:to xmlns:xdr="http://schemas.openxmlformats.org/drawingml/2006/spreadsheetDrawing">
      <xdr:col>11</xdr:col>
      <xdr:colOff>187325</xdr:colOff>
      <xdr:row>31</xdr:row>
      <xdr:rowOff>14605</xdr:rowOff>
    </xdr:to>
    <xdr:sp macro="" textlink="">
      <xdr:nvSpPr>
        <xdr:cNvPr id="74" name="フローチャート: 判断 73"/>
        <xdr:cNvSpPr/>
      </xdr:nvSpPr>
      <xdr:spPr>
        <a:xfrm>
          <a:off x="2476500" y="5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81280</xdr:rowOff>
    </xdr:from>
    <xdr:to xmlns:xdr="http://schemas.openxmlformats.org/drawingml/2006/spreadsheetDrawing">
      <xdr:col>7</xdr:col>
      <xdr:colOff>187325</xdr:colOff>
      <xdr:row>31</xdr:row>
      <xdr:rowOff>11430</xdr:rowOff>
    </xdr:to>
    <xdr:sp macro="" textlink="">
      <xdr:nvSpPr>
        <xdr:cNvPr id="75" name="フローチャート: 判断 74"/>
        <xdr:cNvSpPr/>
      </xdr:nvSpPr>
      <xdr:spPr>
        <a:xfrm>
          <a:off x="1714500" y="599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3520"/>
    <xdr:sp macro="" textlink="">
      <xdr:nvSpPr>
        <xdr:cNvPr id="76" name="テキスト ボックス 75"/>
        <xdr:cNvSpPr txBox="1"/>
      </xdr:nvSpPr>
      <xdr:spPr>
        <a:xfrm>
          <a:off x="4584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0095" cy="223520"/>
    <xdr:sp macro="" textlink="">
      <xdr:nvSpPr>
        <xdr:cNvPr id="77" name="テキスト ボックス 76"/>
        <xdr:cNvSpPr txBox="1"/>
      </xdr:nvSpPr>
      <xdr:spPr>
        <a:xfrm>
          <a:off x="3873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0095" cy="223520"/>
    <xdr:sp macro="" textlink="">
      <xdr:nvSpPr>
        <xdr:cNvPr id="78" name="テキスト ボックス 77"/>
        <xdr:cNvSpPr txBox="1"/>
      </xdr:nvSpPr>
      <xdr:spPr>
        <a:xfrm>
          <a:off x="3111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0095" cy="223520"/>
    <xdr:sp macro="" textlink="">
      <xdr:nvSpPr>
        <xdr:cNvPr id="79" name="テキスト ボックス 78"/>
        <xdr:cNvSpPr txBox="1"/>
      </xdr:nvSpPr>
      <xdr:spPr>
        <a:xfrm>
          <a:off x="2349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0095" cy="223520"/>
    <xdr:sp macro="" textlink="">
      <xdr:nvSpPr>
        <xdr:cNvPr id="80" name="テキスト ボックス 79"/>
        <xdr:cNvSpPr txBox="1"/>
      </xdr:nvSpPr>
      <xdr:spPr>
        <a:xfrm>
          <a:off x="1587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67945</xdr:rowOff>
    </xdr:from>
    <xdr:to xmlns:xdr="http://schemas.openxmlformats.org/drawingml/2006/spreadsheetDrawing">
      <xdr:col>23</xdr:col>
      <xdr:colOff>136525</xdr:colOff>
      <xdr:row>31</xdr:row>
      <xdr:rowOff>169545</xdr:rowOff>
    </xdr:to>
    <xdr:sp macro="" textlink="">
      <xdr:nvSpPr>
        <xdr:cNvPr id="81" name="楕円 80"/>
        <xdr:cNvSpPr/>
      </xdr:nvSpPr>
      <xdr:spPr>
        <a:xfrm>
          <a:off x="47117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31</xdr:row>
      <xdr:rowOff>46355</xdr:rowOff>
    </xdr:from>
    <xdr:ext cx="403225" cy="259080"/>
    <xdr:sp macro="" textlink="">
      <xdr:nvSpPr>
        <xdr:cNvPr id="82" name="有形固定資産減価償却率該当値テキスト"/>
        <xdr:cNvSpPr txBox="1"/>
      </xdr:nvSpPr>
      <xdr:spPr>
        <a:xfrm>
          <a:off x="4813300" y="61328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31</xdr:row>
      <xdr:rowOff>59055</xdr:rowOff>
    </xdr:from>
    <xdr:to xmlns:xdr="http://schemas.openxmlformats.org/drawingml/2006/spreadsheetDrawing">
      <xdr:col>19</xdr:col>
      <xdr:colOff>187325</xdr:colOff>
      <xdr:row>31</xdr:row>
      <xdr:rowOff>160655</xdr:rowOff>
    </xdr:to>
    <xdr:sp macro="" textlink="">
      <xdr:nvSpPr>
        <xdr:cNvPr id="83" name="楕円 82"/>
        <xdr:cNvSpPr/>
      </xdr:nvSpPr>
      <xdr:spPr>
        <a:xfrm>
          <a:off x="40005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31</xdr:row>
      <xdr:rowOff>109855</xdr:rowOff>
    </xdr:from>
    <xdr:to xmlns:xdr="http://schemas.openxmlformats.org/drawingml/2006/spreadsheetDrawing">
      <xdr:col>23</xdr:col>
      <xdr:colOff>85725</xdr:colOff>
      <xdr:row>31</xdr:row>
      <xdr:rowOff>118745</xdr:rowOff>
    </xdr:to>
    <xdr:cxnSp macro="">
      <xdr:nvCxnSpPr>
        <xdr:cNvPr id="84" name="直線コネクタ 83"/>
        <xdr:cNvCxnSpPr/>
      </xdr:nvCxnSpPr>
      <xdr:spPr>
        <a:xfrm>
          <a:off x="4051300" y="6196330"/>
          <a:ext cx="711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31</xdr:row>
      <xdr:rowOff>52070</xdr:rowOff>
    </xdr:from>
    <xdr:to xmlns:xdr="http://schemas.openxmlformats.org/drawingml/2006/spreadsheetDrawing">
      <xdr:col>15</xdr:col>
      <xdr:colOff>187325</xdr:colOff>
      <xdr:row>31</xdr:row>
      <xdr:rowOff>153670</xdr:rowOff>
    </xdr:to>
    <xdr:sp macro="" textlink="">
      <xdr:nvSpPr>
        <xdr:cNvPr id="85" name="楕円 84"/>
        <xdr:cNvSpPr/>
      </xdr:nvSpPr>
      <xdr:spPr>
        <a:xfrm>
          <a:off x="3238500"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31</xdr:row>
      <xdr:rowOff>102870</xdr:rowOff>
    </xdr:from>
    <xdr:to xmlns:xdr="http://schemas.openxmlformats.org/drawingml/2006/spreadsheetDrawing">
      <xdr:col>19</xdr:col>
      <xdr:colOff>136525</xdr:colOff>
      <xdr:row>31</xdr:row>
      <xdr:rowOff>109855</xdr:rowOff>
    </xdr:to>
    <xdr:cxnSp macro="">
      <xdr:nvCxnSpPr>
        <xdr:cNvPr id="86" name="直線コネクタ 85"/>
        <xdr:cNvCxnSpPr/>
      </xdr:nvCxnSpPr>
      <xdr:spPr>
        <a:xfrm>
          <a:off x="3289300" y="6189345"/>
          <a:ext cx="762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31</xdr:row>
      <xdr:rowOff>31750</xdr:rowOff>
    </xdr:from>
    <xdr:to xmlns:xdr="http://schemas.openxmlformats.org/drawingml/2006/spreadsheetDrawing">
      <xdr:col>11</xdr:col>
      <xdr:colOff>187325</xdr:colOff>
      <xdr:row>31</xdr:row>
      <xdr:rowOff>133350</xdr:rowOff>
    </xdr:to>
    <xdr:sp macro="" textlink="">
      <xdr:nvSpPr>
        <xdr:cNvPr id="87" name="楕円 86"/>
        <xdr:cNvSpPr/>
      </xdr:nvSpPr>
      <xdr:spPr>
        <a:xfrm>
          <a:off x="2476500" y="611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31</xdr:row>
      <xdr:rowOff>82550</xdr:rowOff>
    </xdr:from>
    <xdr:to xmlns:xdr="http://schemas.openxmlformats.org/drawingml/2006/spreadsheetDrawing">
      <xdr:col>15</xdr:col>
      <xdr:colOff>136525</xdr:colOff>
      <xdr:row>31</xdr:row>
      <xdr:rowOff>102870</xdr:rowOff>
    </xdr:to>
    <xdr:cxnSp macro="">
      <xdr:nvCxnSpPr>
        <xdr:cNvPr id="88" name="直線コネクタ 87"/>
        <xdr:cNvCxnSpPr/>
      </xdr:nvCxnSpPr>
      <xdr:spPr>
        <a:xfrm>
          <a:off x="2527300" y="6169025"/>
          <a:ext cx="762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31</xdr:row>
      <xdr:rowOff>17780</xdr:rowOff>
    </xdr:from>
    <xdr:to xmlns:xdr="http://schemas.openxmlformats.org/drawingml/2006/spreadsheetDrawing">
      <xdr:col>7</xdr:col>
      <xdr:colOff>187325</xdr:colOff>
      <xdr:row>31</xdr:row>
      <xdr:rowOff>119380</xdr:rowOff>
    </xdr:to>
    <xdr:sp macro="" textlink="">
      <xdr:nvSpPr>
        <xdr:cNvPr id="89" name="楕円 88"/>
        <xdr:cNvSpPr/>
      </xdr:nvSpPr>
      <xdr:spPr>
        <a:xfrm>
          <a:off x="1714500" y="610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31</xdr:row>
      <xdr:rowOff>68580</xdr:rowOff>
    </xdr:from>
    <xdr:to xmlns:xdr="http://schemas.openxmlformats.org/drawingml/2006/spreadsheetDrawing">
      <xdr:col>11</xdr:col>
      <xdr:colOff>136525</xdr:colOff>
      <xdr:row>31</xdr:row>
      <xdr:rowOff>82550</xdr:rowOff>
    </xdr:to>
    <xdr:cxnSp macro="">
      <xdr:nvCxnSpPr>
        <xdr:cNvPr id="90" name="直線コネクタ 89"/>
        <xdr:cNvCxnSpPr/>
      </xdr:nvCxnSpPr>
      <xdr:spPr>
        <a:xfrm>
          <a:off x="1765300" y="6155055"/>
          <a:ext cx="762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29</xdr:row>
      <xdr:rowOff>58420</xdr:rowOff>
    </xdr:from>
    <xdr:ext cx="403225" cy="259080"/>
    <xdr:sp macro="" textlink="">
      <xdr:nvSpPr>
        <xdr:cNvPr id="91" name="n_1aveValue有形固定資産減価償却率"/>
        <xdr:cNvSpPr txBox="1"/>
      </xdr:nvSpPr>
      <xdr:spPr>
        <a:xfrm>
          <a:off x="3836035" y="58019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43815</xdr:rowOff>
    </xdr:from>
    <xdr:ext cx="403225" cy="257175"/>
    <xdr:sp macro="" textlink="">
      <xdr:nvSpPr>
        <xdr:cNvPr id="92" name="n_2aveValue有形固定資産減価償却率"/>
        <xdr:cNvSpPr txBox="1"/>
      </xdr:nvSpPr>
      <xdr:spPr>
        <a:xfrm>
          <a:off x="3086735" y="57873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31115</xdr:rowOff>
    </xdr:from>
    <xdr:ext cx="403225" cy="257175"/>
    <xdr:sp macro="" textlink="">
      <xdr:nvSpPr>
        <xdr:cNvPr id="93" name="n_3aveValue有形固定資産減価償却率"/>
        <xdr:cNvSpPr txBox="1"/>
      </xdr:nvSpPr>
      <xdr:spPr>
        <a:xfrm>
          <a:off x="2324735" y="57746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27940</xdr:rowOff>
    </xdr:from>
    <xdr:ext cx="403225" cy="259080"/>
    <xdr:sp macro="" textlink="">
      <xdr:nvSpPr>
        <xdr:cNvPr id="94" name="n_4aveValue有形固定資産減価償却率"/>
        <xdr:cNvSpPr txBox="1"/>
      </xdr:nvSpPr>
      <xdr:spPr>
        <a:xfrm>
          <a:off x="1562735" y="57715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31</xdr:row>
      <xdr:rowOff>151765</xdr:rowOff>
    </xdr:from>
    <xdr:ext cx="403225" cy="259080"/>
    <xdr:sp macro="" textlink="">
      <xdr:nvSpPr>
        <xdr:cNvPr id="95" name="n_1mainValue有形固定資産減価償却率"/>
        <xdr:cNvSpPr txBox="1"/>
      </xdr:nvSpPr>
      <xdr:spPr>
        <a:xfrm>
          <a:off x="3836035" y="62382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144780</xdr:rowOff>
    </xdr:from>
    <xdr:ext cx="403225" cy="257175"/>
    <xdr:sp macro="" textlink="">
      <xdr:nvSpPr>
        <xdr:cNvPr id="96" name="n_2mainValue有形固定資産減価償却率"/>
        <xdr:cNvSpPr txBox="1"/>
      </xdr:nvSpPr>
      <xdr:spPr>
        <a:xfrm>
          <a:off x="3086735" y="62312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124460</xdr:rowOff>
    </xdr:from>
    <xdr:ext cx="403225" cy="259080"/>
    <xdr:sp macro="" textlink="">
      <xdr:nvSpPr>
        <xdr:cNvPr id="97" name="n_3mainValue有形固定資産減価償却率"/>
        <xdr:cNvSpPr txBox="1"/>
      </xdr:nvSpPr>
      <xdr:spPr>
        <a:xfrm>
          <a:off x="2324735" y="62109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110490</xdr:rowOff>
    </xdr:from>
    <xdr:ext cx="403225" cy="257175"/>
    <xdr:sp macro="" textlink="">
      <xdr:nvSpPr>
        <xdr:cNvPr id="98" name="n_4mainValue有形固定資産減価償却率"/>
        <xdr:cNvSpPr txBox="1"/>
      </xdr:nvSpPr>
      <xdr:spPr>
        <a:xfrm>
          <a:off x="1562735" y="61969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99" name="正方形/長方形 98"/>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0" name="正方形/長方形 99"/>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1" name="正方形/長方形 100"/>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[ 649.3</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2" name="正方形/長方形 101"/>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3" name="正方形/長方形 102"/>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4" name="正方形/長方形 103"/>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5" name="正方形/長方形 104"/>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6" name="正方形/長方形 105"/>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7" name="正方形/長方形 106"/>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19</a:t>
          </a:r>
          <a:r>
            <a:rPr lang="ja-JP" altLang="ja-JP" sz="1100" b="0" i="0" baseline="0">
              <a:solidFill>
                <a:schemeClr val="dk1"/>
              </a:solidFill>
              <a:effectLst/>
              <a:latin typeface="+mn-lt"/>
              <a:ea typeface="+mn-ea"/>
              <a:cs typeface="+mn-cs"/>
            </a:rPr>
            <a:t>年度からの</a:t>
          </a:r>
          <a:r>
            <a:rPr lang="ja-JP" altLang="en-US" sz="1100" b="0" i="0" baseline="0">
              <a:solidFill>
                <a:schemeClr val="dk1"/>
              </a:solidFill>
              <a:effectLst/>
              <a:latin typeface="+mn-lt"/>
              <a:ea typeface="+mn-ea"/>
              <a:cs typeface="+mn-cs"/>
            </a:rPr>
            <a:t>庁舎新設</a:t>
          </a:r>
          <a:r>
            <a:rPr lang="ja-JP" altLang="ja-JP" sz="1100" b="0" i="0" baseline="0">
              <a:solidFill>
                <a:schemeClr val="dk1"/>
              </a:solidFill>
              <a:effectLst/>
              <a:latin typeface="+mn-lt"/>
              <a:ea typeface="+mn-ea"/>
              <a:cs typeface="+mn-cs"/>
            </a:rPr>
            <a:t>など合併関連の大型施設整備や、</a:t>
          </a:r>
          <a:r>
            <a:rPr lang="ja-JP" altLang="en-US" sz="1100" b="0" i="0" baseline="0">
              <a:solidFill>
                <a:schemeClr val="dk1"/>
              </a:solidFill>
              <a:effectLst/>
              <a:latin typeface="+mn-lt"/>
              <a:ea typeface="+mn-ea"/>
              <a:cs typeface="+mn-cs"/>
            </a:rPr>
            <a:t>防災関連施設の整備はある程度完了しているが、債務償還比率は類似団体よりやや高い水準にある。</a:t>
          </a:r>
          <a:r>
            <a:rPr lang="ja-JP" altLang="ja-JP" sz="1100" b="0" i="0" baseline="0">
              <a:solidFill>
                <a:schemeClr val="dk1"/>
              </a:solidFill>
              <a:effectLst/>
              <a:latin typeface="+mn-lt"/>
              <a:ea typeface="+mn-ea"/>
              <a:cs typeface="+mn-cs"/>
            </a:rPr>
            <a:t>令和</a:t>
          </a:r>
          <a:r>
            <a:rPr lang="ja-JP" altLang="en-US" sz="1100" b="0" i="0" baseline="0">
              <a:solidFill>
                <a:schemeClr val="dk1"/>
              </a:solidFill>
              <a:effectLst/>
              <a:latin typeface="+mn-lt"/>
              <a:ea typeface="+mn-ea"/>
              <a:cs typeface="+mn-cs"/>
            </a:rPr>
            <a:t>５年度に</a:t>
          </a:r>
          <a:r>
            <a:rPr lang="ja-JP" altLang="ja-JP" sz="1100" b="0" i="0" baseline="0">
              <a:solidFill>
                <a:schemeClr val="dk1"/>
              </a:solidFill>
              <a:effectLst/>
              <a:latin typeface="+mn-lt"/>
              <a:ea typeface="+mn-ea"/>
              <a:cs typeface="+mn-cs"/>
            </a:rPr>
            <a:t>文化複合施設の完成、</a:t>
          </a:r>
          <a:r>
            <a:rPr lang="ja-JP" altLang="en-US" sz="1100" b="0" i="0" baseline="0">
              <a:solidFill>
                <a:schemeClr val="dk1"/>
              </a:solidFill>
              <a:effectLst/>
              <a:latin typeface="+mn-lt"/>
              <a:ea typeface="+mn-ea"/>
              <a:cs typeface="+mn-cs"/>
            </a:rPr>
            <a:t>令和６年度以降は</a:t>
          </a:r>
          <a:r>
            <a:rPr lang="ja-JP" altLang="ja-JP" sz="1100" b="0" i="0" baseline="0">
              <a:solidFill>
                <a:schemeClr val="dk1"/>
              </a:solidFill>
              <a:effectLst/>
              <a:latin typeface="+mn-lt"/>
              <a:ea typeface="+mn-ea"/>
              <a:cs typeface="+mn-cs"/>
            </a:rPr>
            <a:t>小学校や保育所施設の大規模改築事業等の大型事業の実施により公債費の増加が見込まれるため、債務償還比率は今後増加傾向になることが予想される。</a:t>
          </a:r>
          <a:endParaRPr lang="ja-JP" altLang="ja-JP">
            <a:effectLst/>
          </a:endParaRPr>
        </a:p>
        <a:p>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2" name="テキスト ボックス 111"/>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3" name="直線コネクタ 112"/>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3520"/>
    <xdr:sp macro="" textlink="">
      <xdr:nvSpPr>
        <xdr:cNvPr id="114" name="テキスト ボックス 113"/>
        <xdr:cNvSpPr txBox="1"/>
      </xdr:nvSpPr>
      <xdr:spPr>
        <a:xfrm>
          <a:off x="10756900" y="7018655"/>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15" name="直線コネクタ 114"/>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57785</xdr:rowOff>
    </xdr:from>
    <xdr:ext cx="482600" cy="225425"/>
    <xdr:sp macro="" textlink="">
      <xdr:nvSpPr>
        <xdr:cNvPr id="116" name="テキスト ボックス 115"/>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17" name="直線コネクタ 116"/>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08940" cy="223520"/>
    <xdr:sp macro="" textlink="">
      <xdr:nvSpPr>
        <xdr:cNvPr id="118" name="テキスト ボックス 117"/>
        <xdr:cNvSpPr txBox="1"/>
      </xdr:nvSpPr>
      <xdr:spPr>
        <a:xfrm>
          <a:off x="10828655" y="629856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19" name="直線コネクタ 118"/>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08940" cy="225425"/>
    <xdr:sp macro="" textlink="">
      <xdr:nvSpPr>
        <xdr:cNvPr id="120" name="テキスト ボックス 119"/>
        <xdr:cNvSpPr txBox="1"/>
      </xdr:nvSpPr>
      <xdr:spPr>
        <a:xfrm>
          <a:off x="10828655" y="5938520"/>
          <a:ext cx="4089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21" name="直線コネクタ 120"/>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08940" cy="223520"/>
    <xdr:sp macro="" textlink="">
      <xdr:nvSpPr>
        <xdr:cNvPr id="122" name="テキスト ボックス 121"/>
        <xdr:cNvSpPr txBox="1"/>
      </xdr:nvSpPr>
      <xdr:spPr>
        <a:xfrm>
          <a:off x="10828655" y="5579110"/>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23" name="直線コネクタ 122"/>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5425"/>
    <xdr:sp macro="" textlink="">
      <xdr:nvSpPr>
        <xdr:cNvPr id="124" name="テキスト ボックス 123"/>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5" name="直線コネクタ 12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83820</xdr:rowOff>
    </xdr:from>
    <xdr:to xmlns:xdr="http://schemas.openxmlformats.org/drawingml/2006/spreadsheetDrawing">
      <xdr:col>76</xdr:col>
      <xdr:colOff>21590</xdr:colOff>
      <xdr:row>34</xdr:row>
      <xdr:rowOff>6350</xdr:rowOff>
    </xdr:to>
    <xdr:cxnSp macro="">
      <xdr:nvCxnSpPr>
        <xdr:cNvPr id="127" name="直線コネクタ 126"/>
        <xdr:cNvCxnSpPr/>
      </xdr:nvCxnSpPr>
      <xdr:spPr>
        <a:xfrm flipV="1">
          <a:off x="14793595" y="5313045"/>
          <a:ext cx="1270" cy="1294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10160</xdr:rowOff>
    </xdr:from>
    <xdr:ext cx="558800" cy="259080"/>
    <xdr:sp macro="" textlink="">
      <xdr:nvSpPr>
        <xdr:cNvPr id="128" name="債務償還比率最小値テキスト"/>
        <xdr:cNvSpPr txBox="1"/>
      </xdr:nvSpPr>
      <xdr:spPr>
        <a:xfrm>
          <a:off x="14846300" y="6610985"/>
          <a:ext cx="558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6350</xdr:rowOff>
    </xdr:from>
    <xdr:to xmlns:xdr="http://schemas.openxmlformats.org/drawingml/2006/spreadsheetDrawing">
      <xdr:col>76</xdr:col>
      <xdr:colOff>111125</xdr:colOff>
      <xdr:row>34</xdr:row>
      <xdr:rowOff>6350</xdr:rowOff>
    </xdr:to>
    <xdr:cxnSp macro="">
      <xdr:nvCxnSpPr>
        <xdr:cNvPr id="129" name="直線コネクタ 128"/>
        <xdr:cNvCxnSpPr/>
      </xdr:nvCxnSpPr>
      <xdr:spPr>
        <a:xfrm>
          <a:off x="14706600" y="6607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38455" cy="257175"/>
    <xdr:sp macro="" textlink="">
      <xdr:nvSpPr>
        <xdr:cNvPr id="130" name="債務償還比率最大値テキスト"/>
        <xdr:cNvSpPr txBox="1"/>
      </xdr:nvSpPr>
      <xdr:spPr>
        <a:xfrm>
          <a:off x="14846300" y="5088255"/>
          <a:ext cx="338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83820</xdr:rowOff>
    </xdr:from>
    <xdr:to xmlns:xdr="http://schemas.openxmlformats.org/drawingml/2006/spreadsheetDrawing">
      <xdr:col>76</xdr:col>
      <xdr:colOff>111125</xdr:colOff>
      <xdr:row>26</xdr:row>
      <xdr:rowOff>83820</xdr:rowOff>
    </xdr:to>
    <xdr:cxnSp macro="">
      <xdr:nvCxnSpPr>
        <xdr:cNvPr id="131" name="直線コネクタ 130"/>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34925</xdr:rowOff>
    </xdr:from>
    <xdr:ext cx="467995" cy="259080"/>
    <xdr:sp macro="" textlink="">
      <xdr:nvSpPr>
        <xdr:cNvPr id="132" name="債務償還比率平均値テキスト"/>
        <xdr:cNvSpPr txBox="1"/>
      </xdr:nvSpPr>
      <xdr:spPr>
        <a:xfrm>
          <a:off x="14846300" y="5778500"/>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12065</xdr:rowOff>
    </xdr:from>
    <xdr:to xmlns:xdr="http://schemas.openxmlformats.org/drawingml/2006/spreadsheetDrawing">
      <xdr:col>76</xdr:col>
      <xdr:colOff>73025</xdr:colOff>
      <xdr:row>30</xdr:row>
      <xdr:rowOff>113665</xdr:rowOff>
    </xdr:to>
    <xdr:sp macro="" textlink="">
      <xdr:nvSpPr>
        <xdr:cNvPr id="133" name="フローチャート: 判断 132"/>
        <xdr:cNvSpPr/>
      </xdr:nvSpPr>
      <xdr:spPr>
        <a:xfrm>
          <a:off x="14744700" y="592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29</xdr:row>
      <xdr:rowOff>146685</xdr:rowOff>
    </xdr:from>
    <xdr:to xmlns:xdr="http://schemas.openxmlformats.org/drawingml/2006/spreadsheetDrawing">
      <xdr:col>72</xdr:col>
      <xdr:colOff>123825</xdr:colOff>
      <xdr:row>30</xdr:row>
      <xdr:rowOff>76835</xdr:rowOff>
    </xdr:to>
    <xdr:sp macro="" textlink="">
      <xdr:nvSpPr>
        <xdr:cNvPr id="134" name="フローチャート: 判断 133"/>
        <xdr:cNvSpPr/>
      </xdr:nvSpPr>
      <xdr:spPr>
        <a:xfrm>
          <a:off x="140335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30</xdr:row>
      <xdr:rowOff>147955</xdr:rowOff>
    </xdr:from>
    <xdr:to xmlns:xdr="http://schemas.openxmlformats.org/drawingml/2006/spreadsheetDrawing">
      <xdr:col>68</xdr:col>
      <xdr:colOff>123825</xdr:colOff>
      <xdr:row>31</xdr:row>
      <xdr:rowOff>78105</xdr:rowOff>
    </xdr:to>
    <xdr:sp macro="" textlink="">
      <xdr:nvSpPr>
        <xdr:cNvPr id="135" name="フローチャート: 判断 134"/>
        <xdr:cNvSpPr/>
      </xdr:nvSpPr>
      <xdr:spPr>
        <a:xfrm>
          <a:off x="13271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31</xdr:row>
      <xdr:rowOff>34290</xdr:rowOff>
    </xdr:from>
    <xdr:to xmlns:xdr="http://schemas.openxmlformats.org/drawingml/2006/spreadsheetDrawing">
      <xdr:col>64</xdr:col>
      <xdr:colOff>123825</xdr:colOff>
      <xdr:row>31</xdr:row>
      <xdr:rowOff>135890</xdr:rowOff>
    </xdr:to>
    <xdr:sp macro="" textlink="">
      <xdr:nvSpPr>
        <xdr:cNvPr id="136" name="フローチャート: 判断 135"/>
        <xdr:cNvSpPr/>
      </xdr:nvSpPr>
      <xdr:spPr>
        <a:xfrm>
          <a:off x="12509500" y="61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31</xdr:row>
      <xdr:rowOff>7620</xdr:rowOff>
    </xdr:from>
    <xdr:to xmlns:xdr="http://schemas.openxmlformats.org/drawingml/2006/spreadsheetDrawing">
      <xdr:col>60</xdr:col>
      <xdr:colOff>123825</xdr:colOff>
      <xdr:row>31</xdr:row>
      <xdr:rowOff>109220</xdr:rowOff>
    </xdr:to>
    <xdr:sp macro="" textlink="">
      <xdr:nvSpPr>
        <xdr:cNvPr id="137" name="フローチャート: 判断 136"/>
        <xdr:cNvSpPr/>
      </xdr:nvSpPr>
      <xdr:spPr>
        <a:xfrm>
          <a:off x="117475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3520"/>
    <xdr:sp macro="" textlink="">
      <xdr:nvSpPr>
        <xdr:cNvPr id="138" name="テキスト ボックス 137"/>
        <xdr:cNvSpPr txBox="1"/>
      </xdr:nvSpPr>
      <xdr:spPr>
        <a:xfrm>
          <a:off x="14617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0095" cy="223520"/>
    <xdr:sp macro="" textlink="">
      <xdr:nvSpPr>
        <xdr:cNvPr id="139" name="テキスト ボックス 138"/>
        <xdr:cNvSpPr txBox="1"/>
      </xdr:nvSpPr>
      <xdr:spPr>
        <a:xfrm>
          <a:off x="13906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0095" cy="223520"/>
    <xdr:sp macro="" textlink="">
      <xdr:nvSpPr>
        <xdr:cNvPr id="140" name="テキスト ボックス 139"/>
        <xdr:cNvSpPr txBox="1"/>
      </xdr:nvSpPr>
      <xdr:spPr>
        <a:xfrm>
          <a:off x="13144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0095" cy="223520"/>
    <xdr:sp macro="" textlink="">
      <xdr:nvSpPr>
        <xdr:cNvPr id="141" name="テキスト ボックス 140"/>
        <xdr:cNvSpPr txBox="1"/>
      </xdr:nvSpPr>
      <xdr:spPr>
        <a:xfrm>
          <a:off x="12382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0095" cy="223520"/>
    <xdr:sp macro="" textlink="">
      <xdr:nvSpPr>
        <xdr:cNvPr id="142" name="テキスト ボックス 141"/>
        <xdr:cNvSpPr txBox="1"/>
      </xdr:nvSpPr>
      <xdr:spPr>
        <a:xfrm>
          <a:off x="11620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125730</xdr:rowOff>
    </xdr:from>
    <xdr:to xmlns:xdr="http://schemas.openxmlformats.org/drawingml/2006/spreadsheetDrawing">
      <xdr:col>76</xdr:col>
      <xdr:colOff>73025</xdr:colOff>
      <xdr:row>31</xdr:row>
      <xdr:rowOff>55880</xdr:rowOff>
    </xdr:to>
    <xdr:sp macro="" textlink="">
      <xdr:nvSpPr>
        <xdr:cNvPr id="143" name="楕円 142"/>
        <xdr:cNvSpPr/>
      </xdr:nvSpPr>
      <xdr:spPr>
        <a:xfrm>
          <a:off x="14744700" y="604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30</xdr:row>
      <xdr:rowOff>104140</xdr:rowOff>
    </xdr:from>
    <xdr:ext cx="467995" cy="259080"/>
    <xdr:sp macro="" textlink="">
      <xdr:nvSpPr>
        <xdr:cNvPr id="144" name="債務償還比率該当値テキスト"/>
        <xdr:cNvSpPr txBox="1"/>
      </xdr:nvSpPr>
      <xdr:spPr>
        <a:xfrm>
          <a:off x="14846300" y="60191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30</xdr:row>
      <xdr:rowOff>61595</xdr:rowOff>
    </xdr:from>
    <xdr:to xmlns:xdr="http://schemas.openxmlformats.org/drawingml/2006/spreadsheetDrawing">
      <xdr:col>72</xdr:col>
      <xdr:colOff>123825</xdr:colOff>
      <xdr:row>30</xdr:row>
      <xdr:rowOff>163195</xdr:rowOff>
    </xdr:to>
    <xdr:sp macro="" textlink="">
      <xdr:nvSpPr>
        <xdr:cNvPr id="145" name="楕円 144"/>
        <xdr:cNvSpPr/>
      </xdr:nvSpPr>
      <xdr:spPr>
        <a:xfrm>
          <a:off x="14033500" y="597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30</xdr:row>
      <xdr:rowOff>112395</xdr:rowOff>
    </xdr:from>
    <xdr:to xmlns:xdr="http://schemas.openxmlformats.org/drawingml/2006/spreadsheetDrawing">
      <xdr:col>76</xdr:col>
      <xdr:colOff>22225</xdr:colOff>
      <xdr:row>31</xdr:row>
      <xdr:rowOff>5080</xdr:rowOff>
    </xdr:to>
    <xdr:cxnSp macro="">
      <xdr:nvCxnSpPr>
        <xdr:cNvPr id="146" name="直線コネクタ 145"/>
        <xdr:cNvCxnSpPr/>
      </xdr:nvCxnSpPr>
      <xdr:spPr>
        <a:xfrm>
          <a:off x="14084300" y="6027420"/>
          <a:ext cx="7112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31</xdr:row>
      <xdr:rowOff>68580</xdr:rowOff>
    </xdr:from>
    <xdr:to xmlns:xdr="http://schemas.openxmlformats.org/drawingml/2006/spreadsheetDrawing">
      <xdr:col>68</xdr:col>
      <xdr:colOff>123825</xdr:colOff>
      <xdr:row>31</xdr:row>
      <xdr:rowOff>170180</xdr:rowOff>
    </xdr:to>
    <xdr:sp macro="" textlink="">
      <xdr:nvSpPr>
        <xdr:cNvPr id="147" name="楕円 146"/>
        <xdr:cNvSpPr/>
      </xdr:nvSpPr>
      <xdr:spPr>
        <a:xfrm>
          <a:off x="13271500" y="615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30</xdr:row>
      <xdr:rowOff>112395</xdr:rowOff>
    </xdr:from>
    <xdr:to xmlns:xdr="http://schemas.openxmlformats.org/drawingml/2006/spreadsheetDrawing">
      <xdr:col>72</xdr:col>
      <xdr:colOff>73025</xdr:colOff>
      <xdr:row>31</xdr:row>
      <xdr:rowOff>119380</xdr:rowOff>
    </xdr:to>
    <xdr:cxnSp macro="">
      <xdr:nvCxnSpPr>
        <xdr:cNvPr id="148" name="直線コネクタ 147"/>
        <xdr:cNvCxnSpPr/>
      </xdr:nvCxnSpPr>
      <xdr:spPr>
        <a:xfrm flipV="1">
          <a:off x="13322300" y="6027420"/>
          <a:ext cx="762000" cy="178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31</xdr:row>
      <xdr:rowOff>170180</xdr:rowOff>
    </xdr:from>
    <xdr:to xmlns:xdr="http://schemas.openxmlformats.org/drawingml/2006/spreadsheetDrawing">
      <xdr:col>64</xdr:col>
      <xdr:colOff>123825</xdr:colOff>
      <xdr:row>32</xdr:row>
      <xdr:rowOff>100330</xdr:rowOff>
    </xdr:to>
    <xdr:sp macro="" textlink="">
      <xdr:nvSpPr>
        <xdr:cNvPr id="149" name="楕円 148"/>
        <xdr:cNvSpPr/>
      </xdr:nvSpPr>
      <xdr:spPr>
        <a:xfrm>
          <a:off x="12509500" y="62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31</xdr:row>
      <xdr:rowOff>119380</xdr:rowOff>
    </xdr:from>
    <xdr:to xmlns:xdr="http://schemas.openxmlformats.org/drawingml/2006/spreadsheetDrawing">
      <xdr:col>68</xdr:col>
      <xdr:colOff>73025</xdr:colOff>
      <xdr:row>32</xdr:row>
      <xdr:rowOff>49530</xdr:rowOff>
    </xdr:to>
    <xdr:cxnSp macro="">
      <xdr:nvCxnSpPr>
        <xdr:cNvPr id="150" name="直線コネクタ 149"/>
        <xdr:cNvCxnSpPr/>
      </xdr:nvCxnSpPr>
      <xdr:spPr>
        <a:xfrm flipV="1">
          <a:off x="12560300" y="6205855"/>
          <a:ext cx="762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32</xdr:row>
      <xdr:rowOff>147320</xdr:rowOff>
    </xdr:from>
    <xdr:to xmlns:xdr="http://schemas.openxmlformats.org/drawingml/2006/spreadsheetDrawing">
      <xdr:col>60</xdr:col>
      <xdr:colOff>123825</xdr:colOff>
      <xdr:row>33</xdr:row>
      <xdr:rowOff>77470</xdr:rowOff>
    </xdr:to>
    <xdr:sp macro="" textlink="">
      <xdr:nvSpPr>
        <xdr:cNvPr id="151" name="楕円 150"/>
        <xdr:cNvSpPr/>
      </xdr:nvSpPr>
      <xdr:spPr>
        <a:xfrm>
          <a:off x="11747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32</xdr:row>
      <xdr:rowOff>49530</xdr:rowOff>
    </xdr:from>
    <xdr:to xmlns:xdr="http://schemas.openxmlformats.org/drawingml/2006/spreadsheetDrawing">
      <xdr:col>64</xdr:col>
      <xdr:colOff>73025</xdr:colOff>
      <xdr:row>33</xdr:row>
      <xdr:rowOff>26670</xdr:rowOff>
    </xdr:to>
    <xdr:cxnSp macro="">
      <xdr:nvCxnSpPr>
        <xdr:cNvPr id="152" name="直線コネクタ 151"/>
        <xdr:cNvCxnSpPr/>
      </xdr:nvCxnSpPr>
      <xdr:spPr>
        <a:xfrm flipV="1">
          <a:off x="11798300" y="6307455"/>
          <a:ext cx="76200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28</xdr:row>
      <xdr:rowOff>93345</xdr:rowOff>
    </xdr:from>
    <xdr:ext cx="467995" cy="259080"/>
    <xdr:sp macro="" textlink="">
      <xdr:nvSpPr>
        <xdr:cNvPr id="153" name="n_1aveValue債務償還比率"/>
        <xdr:cNvSpPr txBox="1"/>
      </xdr:nvSpPr>
      <xdr:spPr>
        <a:xfrm>
          <a:off x="13836650" y="56654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29</xdr:row>
      <xdr:rowOff>94615</xdr:rowOff>
    </xdr:from>
    <xdr:ext cx="467995" cy="259080"/>
    <xdr:sp macro="" textlink="">
      <xdr:nvSpPr>
        <xdr:cNvPr id="154" name="n_2aveValue債務償還比率"/>
        <xdr:cNvSpPr txBox="1"/>
      </xdr:nvSpPr>
      <xdr:spPr>
        <a:xfrm>
          <a:off x="13087350" y="58381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152400</xdr:rowOff>
    </xdr:from>
    <xdr:ext cx="467995" cy="259080"/>
    <xdr:sp macro="" textlink="">
      <xdr:nvSpPr>
        <xdr:cNvPr id="155" name="n_3aveValue債務償還比率"/>
        <xdr:cNvSpPr txBox="1"/>
      </xdr:nvSpPr>
      <xdr:spPr>
        <a:xfrm>
          <a:off x="12325350" y="58959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125730</xdr:rowOff>
    </xdr:from>
    <xdr:ext cx="467995" cy="259080"/>
    <xdr:sp macro="" textlink="">
      <xdr:nvSpPr>
        <xdr:cNvPr id="156" name="n_4aveValue債務償還比率"/>
        <xdr:cNvSpPr txBox="1"/>
      </xdr:nvSpPr>
      <xdr:spPr>
        <a:xfrm>
          <a:off x="11563350" y="58693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30</xdr:row>
      <xdr:rowOff>154940</xdr:rowOff>
    </xdr:from>
    <xdr:ext cx="467995" cy="257175"/>
    <xdr:sp macro="" textlink="">
      <xdr:nvSpPr>
        <xdr:cNvPr id="157" name="n_1mainValue債務償還比率"/>
        <xdr:cNvSpPr txBox="1"/>
      </xdr:nvSpPr>
      <xdr:spPr>
        <a:xfrm>
          <a:off x="13836650" y="60699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31</xdr:row>
      <xdr:rowOff>161290</xdr:rowOff>
    </xdr:from>
    <xdr:ext cx="467995" cy="259080"/>
    <xdr:sp macro="" textlink="">
      <xdr:nvSpPr>
        <xdr:cNvPr id="158" name="n_2mainValue債務償還比率"/>
        <xdr:cNvSpPr txBox="1"/>
      </xdr:nvSpPr>
      <xdr:spPr>
        <a:xfrm>
          <a:off x="13087350" y="62477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32</xdr:row>
      <xdr:rowOff>91440</xdr:rowOff>
    </xdr:from>
    <xdr:ext cx="467995" cy="259080"/>
    <xdr:sp macro="" textlink="">
      <xdr:nvSpPr>
        <xdr:cNvPr id="159" name="n_3mainValue債務償還比率"/>
        <xdr:cNvSpPr txBox="1"/>
      </xdr:nvSpPr>
      <xdr:spPr>
        <a:xfrm>
          <a:off x="12325350" y="63493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33</xdr:row>
      <xdr:rowOff>68580</xdr:rowOff>
    </xdr:from>
    <xdr:ext cx="467995" cy="259080"/>
    <xdr:sp macro="" textlink="">
      <xdr:nvSpPr>
        <xdr:cNvPr id="160" name="n_4mainValue債務償還比率"/>
        <xdr:cNvSpPr txBox="1"/>
      </xdr:nvSpPr>
      <xdr:spPr>
        <a:xfrm>
          <a:off x="11563350" y="64979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2" name="正方形/長方形 161"/>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665"/>
    <xdr:sp macro="" textlink="">
      <xdr:nvSpPr>
        <xdr:cNvPr id="163" name="テキスト ボックス 162"/>
        <xdr:cNvSpPr txBox="1"/>
      </xdr:nvSpPr>
      <xdr:spPr>
        <a:xfrm>
          <a:off x="914400" y="8255000"/>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8300" cy="240665"/>
    <xdr:sp macro="" textlink="">
      <xdr:nvSpPr>
        <xdr:cNvPr id="164" name="テキスト ボックス 163"/>
        <xdr:cNvSpPr txBox="1"/>
      </xdr:nvSpPr>
      <xdr:spPr>
        <a:xfrm>
          <a:off x="6985000" y="10922000"/>
          <a:ext cx="3683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665"/>
    <xdr:sp macro="" textlink="">
      <xdr:nvSpPr>
        <xdr:cNvPr id="165" name="テキスト ボックス 164"/>
        <xdr:cNvSpPr txBox="1"/>
      </xdr:nvSpPr>
      <xdr:spPr>
        <a:xfrm>
          <a:off x="914400" y="12040235"/>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8300" cy="241300"/>
    <xdr:sp macro="" textlink="">
      <xdr:nvSpPr>
        <xdr:cNvPr id="166" name="テキスト ボックス 165"/>
        <xdr:cNvSpPr txBox="1"/>
      </xdr:nvSpPr>
      <xdr:spPr>
        <a:xfrm>
          <a:off x="6985000" y="14795500"/>
          <a:ext cx="3683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高知県四万十市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32,460
32,316
632.32
24,758,556
24,178,668
106,853
12,254,244
26,066,429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9.7
67.3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175"/>
    <xdr:sp macro="" textlink="">
      <xdr:nvSpPr>
        <xdr:cNvPr id="32" name="テキスト ボックス 31"/>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6545" cy="225425"/>
    <xdr:sp macro="" textlink="">
      <xdr:nvSpPr>
        <xdr:cNvPr id="41" name="テキスト ボックス 40"/>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5455" cy="259080"/>
    <xdr:sp macro="" textlink="">
      <xdr:nvSpPr>
        <xdr:cNvPr id="43" name="テキスト ボックス 42"/>
        <xdr:cNvSpPr txBox="1"/>
      </xdr:nvSpPr>
      <xdr:spPr>
        <a:xfrm>
          <a:off x="294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5455" cy="259080"/>
    <xdr:sp macro="" textlink="">
      <xdr:nvSpPr>
        <xdr:cNvPr id="45" name="テキスト ボックス 44"/>
        <xdr:cNvSpPr txBox="1"/>
      </xdr:nvSpPr>
      <xdr:spPr>
        <a:xfrm>
          <a:off x="294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7175"/>
    <xdr:sp macro="" textlink="">
      <xdr:nvSpPr>
        <xdr:cNvPr id="47" name="テキスト ボックス 46"/>
        <xdr:cNvSpPr txBox="1"/>
      </xdr:nvSpPr>
      <xdr:spPr>
        <a:xfrm>
          <a:off x="358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7175"/>
    <xdr:sp macro="" textlink="">
      <xdr:nvSpPr>
        <xdr:cNvPr id="53" name="テキスト ボックス 52"/>
        <xdr:cNvSpPr txBox="1"/>
      </xdr:nvSpPr>
      <xdr:spPr>
        <a:xfrm>
          <a:off x="358775" y="557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7185" cy="259080"/>
    <xdr:sp macro="" textlink="">
      <xdr:nvSpPr>
        <xdr:cNvPr id="55" name="テキスト ボックス 54"/>
        <xdr:cNvSpPr txBox="1"/>
      </xdr:nvSpPr>
      <xdr:spPr>
        <a:xfrm>
          <a:off x="422910" y="519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143510</xdr:rowOff>
    </xdr:from>
    <xdr:to xmlns:xdr="http://schemas.openxmlformats.org/drawingml/2006/spreadsheetDrawing">
      <xdr:col>24</xdr:col>
      <xdr:colOff>62865</xdr:colOff>
      <xdr:row>42</xdr:row>
      <xdr:rowOff>34290</xdr:rowOff>
    </xdr:to>
    <xdr:cxnSp macro="">
      <xdr:nvCxnSpPr>
        <xdr:cNvPr id="57" name="直線コネクタ 56"/>
        <xdr:cNvCxnSpPr/>
      </xdr:nvCxnSpPr>
      <xdr:spPr>
        <a:xfrm flipV="1">
          <a:off x="4634865" y="5801360"/>
          <a:ext cx="0" cy="1433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38100</xdr:rowOff>
    </xdr:from>
    <xdr:ext cx="405130" cy="259080"/>
    <xdr:sp macro="" textlink="">
      <xdr:nvSpPr>
        <xdr:cNvPr id="58" name="【道路】&#10;有形固定資産減価償却率最小値テキスト"/>
        <xdr:cNvSpPr txBox="1"/>
      </xdr:nvSpPr>
      <xdr:spPr>
        <a:xfrm>
          <a:off x="4673600" y="72390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34290</xdr:rowOff>
    </xdr:from>
    <xdr:to xmlns:xdr="http://schemas.openxmlformats.org/drawingml/2006/spreadsheetDrawing">
      <xdr:col>24</xdr:col>
      <xdr:colOff>152400</xdr:colOff>
      <xdr:row>42</xdr:row>
      <xdr:rowOff>34290</xdr:rowOff>
    </xdr:to>
    <xdr:cxnSp macro="">
      <xdr:nvCxnSpPr>
        <xdr:cNvPr id="59" name="直線コネクタ 58"/>
        <xdr:cNvCxnSpPr/>
      </xdr:nvCxnSpPr>
      <xdr:spPr>
        <a:xfrm>
          <a:off x="4546600" y="723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89535</xdr:rowOff>
    </xdr:from>
    <xdr:ext cx="405130" cy="257175"/>
    <xdr:sp macro="" textlink="">
      <xdr:nvSpPr>
        <xdr:cNvPr id="60" name="【道路】&#10;有形固定資産減価償却率最大値テキスト"/>
        <xdr:cNvSpPr txBox="1"/>
      </xdr:nvSpPr>
      <xdr:spPr>
        <a:xfrm>
          <a:off x="4673600" y="557593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143510</xdr:rowOff>
    </xdr:from>
    <xdr:to xmlns:xdr="http://schemas.openxmlformats.org/drawingml/2006/spreadsheetDrawing">
      <xdr:col>24</xdr:col>
      <xdr:colOff>152400</xdr:colOff>
      <xdr:row>33</xdr:row>
      <xdr:rowOff>143510</xdr:rowOff>
    </xdr:to>
    <xdr:cxnSp macro="">
      <xdr:nvCxnSpPr>
        <xdr:cNvPr id="61" name="直線コネクタ 60"/>
        <xdr:cNvCxnSpPr/>
      </xdr:nvCxnSpPr>
      <xdr:spPr>
        <a:xfrm>
          <a:off x="4546600" y="5801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67310</xdr:rowOff>
    </xdr:from>
    <xdr:ext cx="405130" cy="259080"/>
    <xdr:sp macro="" textlink="">
      <xdr:nvSpPr>
        <xdr:cNvPr id="62" name="【道路】&#10;有形固定資産減価償却率平均値テキスト"/>
        <xdr:cNvSpPr txBox="1"/>
      </xdr:nvSpPr>
      <xdr:spPr>
        <a:xfrm>
          <a:off x="4673600" y="64109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44450</xdr:rowOff>
    </xdr:from>
    <xdr:to xmlns:xdr="http://schemas.openxmlformats.org/drawingml/2006/spreadsheetDrawing">
      <xdr:col>24</xdr:col>
      <xdr:colOff>114300</xdr:colOff>
      <xdr:row>38</xdr:row>
      <xdr:rowOff>146050</xdr:rowOff>
    </xdr:to>
    <xdr:sp macro="" textlink="">
      <xdr:nvSpPr>
        <xdr:cNvPr id="63" name="フローチャート: 判断 62"/>
        <xdr:cNvSpPr/>
      </xdr:nvSpPr>
      <xdr:spPr>
        <a:xfrm>
          <a:off x="4584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8255</xdr:rowOff>
    </xdr:from>
    <xdr:to xmlns:xdr="http://schemas.openxmlformats.org/drawingml/2006/spreadsheetDrawing">
      <xdr:col>20</xdr:col>
      <xdr:colOff>38100</xdr:colOff>
      <xdr:row>38</xdr:row>
      <xdr:rowOff>109855</xdr:rowOff>
    </xdr:to>
    <xdr:sp macro="" textlink="">
      <xdr:nvSpPr>
        <xdr:cNvPr id="64" name="フローチャート: 判断 63"/>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133985</xdr:rowOff>
    </xdr:from>
    <xdr:to xmlns:xdr="http://schemas.openxmlformats.org/drawingml/2006/spreadsheetDrawing">
      <xdr:col>15</xdr:col>
      <xdr:colOff>101600</xdr:colOff>
      <xdr:row>38</xdr:row>
      <xdr:rowOff>64135</xdr:rowOff>
    </xdr:to>
    <xdr:sp macro="" textlink="">
      <xdr:nvSpPr>
        <xdr:cNvPr id="65" name="フローチャート: 判断 64"/>
        <xdr:cNvSpPr/>
      </xdr:nvSpPr>
      <xdr:spPr>
        <a:xfrm>
          <a:off x="2857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113030</xdr:rowOff>
    </xdr:from>
    <xdr:to xmlns:xdr="http://schemas.openxmlformats.org/drawingml/2006/spreadsheetDrawing">
      <xdr:col>10</xdr:col>
      <xdr:colOff>165100</xdr:colOff>
      <xdr:row>38</xdr:row>
      <xdr:rowOff>43180</xdr:rowOff>
    </xdr:to>
    <xdr:sp macro="" textlink="">
      <xdr:nvSpPr>
        <xdr:cNvPr id="66" name="フローチャート: 判断 65"/>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105410</xdr:rowOff>
    </xdr:from>
    <xdr:to xmlns:xdr="http://schemas.openxmlformats.org/drawingml/2006/spreadsheetDrawing">
      <xdr:col>6</xdr:col>
      <xdr:colOff>38100</xdr:colOff>
      <xdr:row>38</xdr:row>
      <xdr:rowOff>35560</xdr:rowOff>
    </xdr:to>
    <xdr:sp macro="" textlink="">
      <xdr:nvSpPr>
        <xdr:cNvPr id="67" name="フローチャート: 判断 66"/>
        <xdr:cNvSpPr/>
      </xdr:nvSpPr>
      <xdr:spPr>
        <a:xfrm>
          <a:off x="107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39</xdr:row>
      <xdr:rowOff>130175</xdr:rowOff>
    </xdr:from>
    <xdr:to xmlns:xdr="http://schemas.openxmlformats.org/drawingml/2006/spreadsheetDrawing">
      <xdr:col>24</xdr:col>
      <xdr:colOff>114300</xdr:colOff>
      <xdr:row>40</xdr:row>
      <xdr:rowOff>60325</xdr:rowOff>
    </xdr:to>
    <xdr:sp macro="" textlink="">
      <xdr:nvSpPr>
        <xdr:cNvPr id="73" name="楕円 72"/>
        <xdr:cNvSpPr/>
      </xdr:nvSpPr>
      <xdr:spPr>
        <a:xfrm>
          <a:off x="4584700" y="68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39</xdr:row>
      <xdr:rowOff>109220</xdr:rowOff>
    </xdr:from>
    <xdr:ext cx="405130" cy="257175"/>
    <xdr:sp macro="" textlink="">
      <xdr:nvSpPr>
        <xdr:cNvPr id="74" name="【道路】&#10;有形固定資産減価償却率該当値テキスト"/>
        <xdr:cNvSpPr txBox="1"/>
      </xdr:nvSpPr>
      <xdr:spPr>
        <a:xfrm>
          <a:off x="4673600" y="679577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39</xdr:row>
      <xdr:rowOff>128270</xdr:rowOff>
    </xdr:from>
    <xdr:to xmlns:xdr="http://schemas.openxmlformats.org/drawingml/2006/spreadsheetDrawing">
      <xdr:col>20</xdr:col>
      <xdr:colOff>38100</xdr:colOff>
      <xdr:row>40</xdr:row>
      <xdr:rowOff>58420</xdr:rowOff>
    </xdr:to>
    <xdr:sp macro="" textlink="">
      <xdr:nvSpPr>
        <xdr:cNvPr id="75" name="楕円 74"/>
        <xdr:cNvSpPr/>
      </xdr:nvSpPr>
      <xdr:spPr>
        <a:xfrm>
          <a:off x="3746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40</xdr:row>
      <xdr:rowOff>7620</xdr:rowOff>
    </xdr:from>
    <xdr:to xmlns:xdr="http://schemas.openxmlformats.org/drawingml/2006/spreadsheetDrawing">
      <xdr:col>24</xdr:col>
      <xdr:colOff>63500</xdr:colOff>
      <xdr:row>40</xdr:row>
      <xdr:rowOff>9525</xdr:rowOff>
    </xdr:to>
    <xdr:cxnSp macro="">
      <xdr:nvCxnSpPr>
        <xdr:cNvPr id="76" name="直線コネクタ 75"/>
        <xdr:cNvCxnSpPr/>
      </xdr:nvCxnSpPr>
      <xdr:spPr>
        <a:xfrm>
          <a:off x="3797300" y="686562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39</xdr:row>
      <xdr:rowOff>118745</xdr:rowOff>
    </xdr:from>
    <xdr:to xmlns:xdr="http://schemas.openxmlformats.org/drawingml/2006/spreadsheetDrawing">
      <xdr:col>15</xdr:col>
      <xdr:colOff>101600</xdr:colOff>
      <xdr:row>40</xdr:row>
      <xdr:rowOff>48895</xdr:rowOff>
    </xdr:to>
    <xdr:sp macro="" textlink="">
      <xdr:nvSpPr>
        <xdr:cNvPr id="77" name="楕円 76"/>
        <xdr:cNvSpPr/>
      </xdr:nvSpPr>
      <xdr:spPr>
        <a:xfrm>
          <a:off x="2857500" y="68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39</xdr:row>
      <xdr:rowOff>169545</xdr:rowOff>
    </xdr:from>
    <xdr:to xmlns:xdr="http://schemas.openxmlformats.org/drawingml/2006/spreadsheetDrawing">
      <xdr:col>19</xdr:col>
      <xdr:colOff>177800</xdr:colOff>
      <xdr:row>40</xdr:row>
      <xdr:rowOff>7620</xdr:rowOff>
    </xdr:to>
    <xdr:cxnSp macro="">
      <xdr:nvCxnSpPr>
        <xdr:cNvPr id="78" name="直線コネクタ 77"/>
        <xdr:cNvCxnSpPr/>
      </xdr:nvCxnSpPr>
      <xdr:spPr>
        <a:xfrm>
          <a:off x="2908300" y="685609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39</xdr:row>
      <xdr:rowOff>116840</xdr:rowOff>
    </xdr:from>
    <xdr:to xmlns:xdr="http://schemas.openxmlformats.org/drawingml/2006/spreadsheetDrawing">
      <xdr:col>10</xdr:col>
      <xdr:colOff>165100</xdr:colOff>
      <xdr:row>40</xdr:row>
      <xdr:rowOff>46990</xdr:rowOff>
    </xdr:to>
    <xdr:sp macro="" textlink="">
      <xdr:nvSpPr>
        <xdr:cNvPr id="79" name="楕円 78"/>
        <xdr:cNvSpPr/>
      </xdr:nvSpPr>
      <xdr:spPr>
        <a:xfrm>
          <a:off x="1968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39</xdr:row>
      <xdr:rowOff>167640</xdr:rowOff>
    </xdr:from>
    <xdr:to xmlns:xdr="http://schemas.openxmlformats.org/drawingml/2006/spreadsheetDrawing">
      <xdr:col>15</xdr:col>
      <xdr:colOff>50800</xdr:colOff>
      <xdr:row>39</xdr:row>
      <xdr:rowOff>169545</xdr:rowOff>
    </xdr:to>
    <xdr:cxnSp macro="">
      <xdr:nvCxnSpPr>
        <xdr:cNvPr id="80" name="直線コネクタ 79"/>
        <xdr:cNvCxnSpPr/>
      </xdr:nvCxnSpPr>
      <xdr:spPr>
        <a:xfrm>
          <a:off x="2019300" y="68541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39</xdr:row>
      <xdr:rowOff>132080</xdr:rowOff>
    </xdr:from>
    <xdr:to xmlns:xdr="http://schemas.openxmlformats.org/drawingml/2006/spreadsheetDrawing">
      <xdr:col>6</xdr:col>
      <xdr:colOff>38100</xdr:colOff>
      <xdr:row>40</xdr:row>
      <xdr:rowOff>62230</xdr:rowOff>
    </xdr:to>
    <xdr:sp macro="" textlink="">
      <xdr:nvSpPr>
        <xdr:cNvPr id="81" name="楕円 80"/>
        <xdr:cNvSpPr/>
      </xdr:nvSpPr>
      <xdr:spPr>
        <a:xfrm>
          <a:off x="1079500" y="68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39</xdr:row>
      <xdr:rowOff>167640</xdr:rowOff>
    </xdr:from>
    <xdr:to xmlns:xdr="http://schemas.openxmlformats.org/drawingml/2006/spreadsheetDrawing">
      <xdr:col>10</xdr:col>
      <xdr:colOff>114300</xdr:colOff>
      <xdr:row>40</xdr:row>
      <xdr:rowOff>11430</xdr:rowOff>
    </xdr:to>
    <xdr:cxnSp macro="">
      <xdr:nvCxnSpPr>
        <xdr:cNvPr id="82" name="直線コネクタ 81"/>
        <xdr:cNvCxnSpPr/>
      </xdr:nvCxnSpPr>
      <xdr:spPr>
        <a:xfrm flipV="1">
          <a:off x="1130300" y="685419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126365</xdr:rowOff>
    </xdr:from>
    <xdr:ext cx="405130" cy="259080"/>
    <xdr:sp macro="" textlink="">
      <xdr:nvSpPr>
        <xdr:cNvPr id="83" name="n_1aveValue【道路】&#10;有形固定資産減価償却率"/>
        <xdr:cNvSpPr txBox="1"/>
      </xdr:nvSpPr>
      <xdr:spPr>
        <a:xfrm>
          <a:off x="3582035" y="62985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80645</xdr:rowOff>
    </xdr:from>
    <xdr:ext cx="403225" cy="259080"/>
    <xdr:sp macro="" textlink="">
      <xdr:nvSpPr>
        <xdr:cNvPr id="84" name="n_2aveValue【道路】&#10;有形固定資産減価償却率"/>
        <xdr:cNvSpPr txBox="1"/>
      </xdr:nvSpPr>
      <xdr:spPr>
        <a:xfrm>
          <a:off x="2705735" y="62528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59690</xdr:rowOff>
    </xdr:from>
    <xdr:ext cx="403225" cy="259080"/>
    <xdr:sp macro="" textlink="">
      <xdr:nvSpPr>
        <xdr:cNvPr id="85" name="n_3aveValue【道路】&#10;有形固定資産減価償却率"/>
        <xdr:cNvSpPr txBox="1"/>
      </xdr:nvSpPr>
      <xdr:spPr>
        <a:xfrm>
          <a:off x="1816735" y="62318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52070</xdr:rowOff>
    </xdr:from>
    <xdr:ext cx="403225" cy="257175"/>
    <xdr:sp macro="" textlink="">
      <xdr:nvSpPr>
        <xdr:cNvPr id="86" name="n_4aveValue【道路】&#10;有形固定資産減価償却率"/>
        <xdr:cNvSpPr txBox="1"/>
      </xdr:nvSpPr>
      <xdr:spPr>
        <a:xfrm>
          <a:off x="927735" y="62242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40</xdr:row>
      <xdr:rowOff>49530</xdr:rowOff>
    </xdr:from>
    <xdr:ext cx="405130" cy="259080"/>
    <xdr:sp macro="" textlink="">
      <xdr:nvSpPr>
        <xdr:cNvPr id="87" name="n_1mainValue【道路】&#10;有形固定資産減価償却率"/>
        <xdr:cNvSpPr txBox="1"/>
      </xdr:nvSpPr>
      <xdr:spPr>
        <a:xfrm>
          <a:off x="3582035" y="69075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40</xdr:row>
      <xdr:rowOff>40640</xdr:rowOff>
    </xdr:from>
    <xdr:ext cx="403225" cy="257175"/>
    <xdr:sp macro="" textlink="">
      <xdr:nvSpPr>
        <xdr:cNvPr id="88" name="n_2mainValue【道路】&#10;有形固定資産減価償却率"/>
        <xdr:cNvSpPr txBox="1"/>
      </xdr:nvSpPr>
      <xdr:spPr>
        <a:xfrm>
          <a:off x="2705735" y="68986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40</xdr:row>
      <xdr:rowOff>38100</xdr:rowOff>
    </xdr:from>
    <xdr:ext cx="403225" cy="259080"/>
    <xdr:sp macro="" textlink="">
      <xdr:nvSpPr>
        <xdr:cNvPr id="89" name="n_3mainValue【道路】&#10;有形固定資産減価償却率"/>
        <xdr:cNvSpPr txBox="1"/>
      </xdr:nvSpPr>
      <xdr:spPr>
        <a:xfrm>
          <a:off x="1816735" y="68961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40</xdr:row>
      <xdr:rowOff>53340</xdr:rowOff>
    </xdr:from>
    <xdr:ext cx="403225" cy="257175"/>
    <xdr:sp macro="" textlink="">
      <xdr:nvSpPr>
        <xdr:cNvPr id="90" name="n_4mainValue【道路】&#10;有形固定資産減価償却率"/>
        <xdr:cNvSpPr txBox="1"/>
      </xdr:nvSpPr>
      <xdr:spPr>
        <a:xfrm>
          <a:off x="927735" y="69113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1630" cy="225425"/>
    <xdr:sp macro="" textlink="">
      <xdr:nvSpPr>
        <xdr:cNvPr id="99" name="テキスト ボックス 98"/>
        <xdr:cNvSpPr txBox="1"/>
      </xdr:nvSpPr>
      <xdr:spPr>
        <a:xfrm>
          <a:off x="6565900" y="5143500"/>
          <a:ext cx="3416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133350</xdr:rowOff>
    </xdr:from>
    <xdr:to xmlns:xdr="http://schemas.openxmlformats.org/drawingml/2006/spreadsheetDrawing">
      <xdr:col>59</xdr:col>
      <xdr:colOff>50800</xdr:colOff>
      <xdr:row>41</xdr:row>
      <xdr:rowOff>133350</xdr:rowOff>
    </xdr:to>
    <xdr:cxnSp macro="">
      <xdr:nvCxnSpPr>
        <xdr:cNvPr id="101" name="直線コネクタ 100"/>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162560</xdr:rowOff>
    </xdr:from>
    <xdr:ext cx="465455" cy="259080"/>
    <xdr:sp macro="" textlink="">
      <xdr:nvSpPr>
        <xdr:cNvPr id="102" name="テキスト ボックス 101"/>
        <xdr:cNvSpPr txBox="1"/>
      </xdr:nvSpPr>
      <xdr:spPr>
        <a:xfrm>
          <a:off x="6136640" y="702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19050</xdr:rowOff>
    </xdr:from>
    <xdr:to xmlns:xdr="http://schemas.openxmlformats.org/drawingml/2006/spreadsheetDrawing">
      <xdr:col>59</xdr:col>
      <xdr:colOff>50800</xdr:colOff>
      <xdr:row>39</xdr:row>
      <xdr:rowOff>19050</xdr:rowOff>
    </xdr:to>
    <xdr:cxnSp macro="">
      <xdr:nvCxnSpPr>
        <xdr:cNvPr id="103" name="直線コネクタ 102"/>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48260</xdr:rowOff>
    </xdr:from>
    <xdr:ext cx="531495" cy="259080"/>
    <xdr:sp macro="" textlink="">
      <xdr:nvSpPr>
        <xdr:cNvPr id="104" name="テキスト ボックス 103"/>
        <xdr:cNvSpPr txBox="1"/>
      </xdr:nvSpPr>
      <xdr:spPr>
        <a:xfrm>
          <a:off x="6072505" y="656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76200</xdr:rowOff>
    </xdr:from>
    <xdr:to xmlns:xdr="http://schemas.openxmlformats.org/drawingml/2006/spreadsheetDrawing">
      <xdr:col>59</xdr:col>
      <xdr:colOff>50800</xdr:colOff>
      <xdr:row>36</xdr:row>
      <xdr:rowOff>76200</xdr:rowOff>
    </xdr:to>
    <xdr:cxnSp macro="">
      <xdr:nvCxnSpPr>
        <xdr:cNvPr id="105" name="直線コネクタ 104"/>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105410</xdr:rowOff>
    </xdr:from>
    <xdr:ext cx="593725" cy="259080"/>
    <xdr:sp macro="" textlink="">
      <xdr:nvSpPr>
        <xdr:cNvPr id="106" name="テキスト ボックス 105"/>
        <xdr:cNvSpPr txBox="1"/>
      </xdr:nvSpPr>
      <xdr:spPr>
        <a:xfrm>
          <a:off x="6008370" y="61061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133350</xdr:rowOff>
    </xdr:from>
    <xdr:to xmlns:xdr="http://schemas.openxmlformats.org/drawingml/2006/spreadsheetDrawing">
      <xdr:col>59</xdr:col>
      <xdr:colOff>50800</xdr:colOff>
      <xdr:row>33</xdr:row>
      <xdr:rowOff>133350</xdr:rowOff>
    </xdr:to>
    <xdr:cxnSp macro="">
      <xdr:nvCxnSpPr>
        <xdr:cNvPr id="107" name="直線コネクタ 106"/>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162560</xdr:rowOff>
    </xdr:from>
    <xdr:ext cx="593725" cy="259080"/>
    <xdr:sp macro="" textlink="">
      <xdr:nvSpPr>
        <xdr:cNvPr id="108" name="テキスト ボックス 107"/>
        <xdr:cNvSpPr txBox="1"/>
      </xdr:nvSpPr>
      <xdr:spPr>
        <a:xfrm>
          <a:off x="6008370" y="56489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9" name="直線コネクタ 108"/>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93725" cy="259080"/>
    <xdr:sp macro="" textlink="">
      <xdr:nvSpPr>
        <xdr:cNvPr id="110" name="テキスト ボックス 109"/>
        <xdr:cNvSpPr txBox="1"/>
      </xdr:nvSpPr>
      <xdr:spPr>
        <a:xfrm>
          <a:off x="6008370" y="519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38100</xdr:rowOff>
    </xdr:from>
    <xdr:to xmlns:xdr="http://schemas.openxmlformats.org/drawingml/2006/spreadsheetDrawing">
      <xdr:col>54</xdr:col>
      <xdr:colOff>189865</xdr:colOff>
      <xdr:row>41</xdr:row>
      <xdr:rowOff>129540</xdr:rowOff>
    </xdr:to>
    <xdr:cxnSp macro="">
      <xdr:nvCxnSpPr>
        <xdr:cNvPr id="112" name="直線コネクタ 111"/>
        <xdr:cNvCxnSpPr/>
      </xdr:nvCxnSpPr>
      <xdr:spPr>
        <a:xfrm flipV="1">
          <a:off x="10476865" y="5695950"/>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133350</xdr:rowOff>
    </xdr:from>
    <xdr:ext cx="469900" cy="257175"/>
    <xdr:sp macro="" textlink="">
      <xdr:nvSpPr>
        <xdr:cNvPr id="113" name="【道路】&#10;一人当たり延長最小値テキスト"/>
        <xdr:cNvSpPr txBox="1"/>
      </xdr:nvSpPr>
      <xdr:spPr>
        <a:xfrm>
          <a:off x="10515600" y="71628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129540</xdr:rowOff>
    </xdr:from>
    <xdr:to xmlns:xdr="http://schemas.openxmlformats.org/drawingml/2006/spreadsheetDrawing">
      <xdr:col>55</xdr:col>
      <xdr:colOff>88900</xdr:colOff>
      <xdr:row>41</xdr:row>
      <xdr:rowOff>129540</xdr:rowOff>
    </xdr:to>
    <xdr:cxnSp macro="">
      <xdr:nvCxnSpPr>
        <xdr:cNvPr id="114" name="直線コネクタ 113"/>
        <xdr:cNvCxnSpPr/>
      </xdr:nvCxnSpPr>
      <xdr:spPr>
        <a:xfrm>
          <a:off x="10388600" y="715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156210</xdr:rowOff>
    </xdr:from>
    <xdr:ext cx="598805" cy="257175"/>
    <xdr:sp macro="" textlink="">
      <xdr:nvSpPr>
        <xdr:cNvPr id="115" name="【道路】&#10;一人当たり延長最大値テキスト"/>
        <xdr:cNvSpPr txBox="1"/>
      </xdr:nvSpPr>
      <xdr:spPr>
        <a:xfrm>
          <a:off x="10515600" y="547116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160.432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38100</xdr:rowOff>
    </xdr:from>
    <xdr:to xmlns:xdr="http://schemas.openxmlformats.org/drawingml/2006/spreadsheetDrawing">
      <xdr:col>55</xdr:col>
      <xdr:colOff>88900</xdr:colOff>
      <xdr:row>33</xdr:row>
      <xdr:rowOff>38100</xdr:rowOff>
    </xdr:to>
    <xdr:cxnSp macro="">
      <xdr:nvCxnSpPr>
        <xdr:cNvPr id="116" name="直線コネクタ 115"/>
        <xdr:cNvCxnSpPr/>
      </xdr:nvCxnSpPr>
      <xdr:spPr>
        <a:xfrm>
          <a:off x="10388600" y="5695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142240</xdr:rowOff>
    </xdr:from>
    <xdr:ext cx="534670" cy="259080"/>
    <xdr:sp macro="" textlink="">
      <xdr:nvSpPr>
        <xdr:cNvPr id="117" name="【道路】&#10;一人当たり延長平均値テキスト"/>
        <xdr:cNvSpPr txBox="1"/>
      </xdr:nvSpPr>
      <xdr:spPr>
        <a:xfrm>
          <a:off x="10515600" y="68287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163830</xdr:rowOff>
    </xdr:from>
    <xdr:to xmlns:xdr="http://schemas.openxmlformats.org/drawingml/2006/spreadsheetDrawing">
      <xdr:col>55</xdr:col>
      <xdr:colOff>50800</xdr:colOff>
      <xdr:row>40</xdr:row>
      <xdr:rowOff>93980</xdr:rowOff>
    </xdr:to>
    <xdr:sp macro="" textlink="">
      <xdr:nvSpPr>
        <xdr:cNvPr id="118" name="フローチャート: 判断 117"/>
        <xdr:cNvSpPr/>
      </xdr:nvSpPr>
      <xdr:spPr>
        <a:xfrm>
          <a:off x="10426700" y="685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170180</xdr:rowOff>
    </xdr:from>
    <xdr:to xmlns:xdr="http://schemas.openxmlformats.org/drawingml/2006/spreadsheetDrawing">
      <xdr:col>50</xdr:col>
      <xdr:colOff>165100</xdr:colOff>
      <xdr:row>40</xdr:row>
      <xdr:rowOff>100330</xdr:rowOff>
    </xdr:to>
    <xdr:sp macro="" textlink="">
      <xdr:nvSpPr>
        <xdr:cNvPr id="119" name="フローチャート: 判断 118"/>
        <xdr:cNvSpPr/>
      </xdr:nvSpPr>
      <xdr:spPr>
        <a:xfrm>
          <a:off x="9588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14605</xdr:rowOff>
    </xdr:from>
    <xdr:to xmlns:xdr="http://schemas.openxmlformats.org/drawingml/2006/spreadsheetDrawing">
      <xdr:col>46</xdr:col>
      <xdr:colOff>38100</xdr:colOff>
      <xdr:row>40</xdr:row>
      <xdr:rowOff>116205</xdr:rowOff>
    </xdr:to>
    <xdr:sp macro="" textlink="">
      <xdr:nvSpPr>
        <xdr:cNvPr id="120" name="フローチャート: 判断 119"/>
        <xdr:cNvSpPr/>
      </xdr:nvSpPr>
      <xdr:spPr>
        <a:xfrm>
          <a:off x="8699500" y="68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19050</xdr:rowOff>
    </xdr:from>
    <xdr:to xmlns:xdr="http://schemas.openxmlformats.org/drawingml/2006/spreadsheetDrawing">
      <xdr:col>41</xdr:col>
      <xdr:colOff>101600</xdr:colOff>
      <xdr:row>40</xdr:row>
      <xdr:rowOff>120650</xdr:rowOff>
    </xdr:to>
    <xdr:sp macro="" textlink="">
      <xdr:nvSpPr>
        <xdr:cNvPr id="121" name="フローチャート: 判断 120"/>
        <xdr:cNvSpPr/>
      </xdr:nvSpPr>
      <xdr:spPr>
        <a:xfrm>
          <a:off x="7810500" y="687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26035</xdr:rowOff>
    </xdr:from>
    <xdr:to xmlns:xdr="http://schemas.openxmlformats.org/drawingml/2006/spreadsheetDrawing">
      <xdr:col>36</xdr:col>
      <xdr:colOff>165100</xdr:colOff>
      <xdr:row>40</xdr:row>
      <xdr:rowOff>127635</xdr:rowOff>
    </xdr:to>
    <xdr:sp macro="" textlink="">
      <xdr:nvSpPr>
        <xdr:cNvPr id="122" name="フローチャート: 判断 121"/>
        <xdr:cNvSpPr/>
      </xdr:nvSpPr>
      <xdr:spPr>
        <a:xfrm>
          <a:off x="6921500" y="688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3" name="テキスト ボックス 122"/>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4" name="テキスト ボックス 123"/>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5" name="テキスト ボックス 124"/>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6" name="テキスト ボックス 125"/>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7" name="テキスト ボックス 126"/>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114935</xdr:rowOff>
    </xdr:from>
    <xdr:to xmlns:xdr="http://schemas.openxmlformats.org/drawingml/2006/spreadsheetDrawing">
      <xdr:col>55</xdr:col>
      <xdr:colOff>50800</xdr:colOff>
      <xdr:row>40</xdr:row>
      <xdr:rowOff>45085</xdr:rowOff>
    </xdr:to>
    <xdr:sp macro="" textlink="">
      <xdr:nvSpPr>
        <xdr:cNvPr id="128" name="楕円 127"/>
        <xdr:cNvSpPr/>
      </xdr:nvSpPr>
      <xdr:spPr>
        <a:xfrm>
          <a:off x="10426700" y="68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38</xdr:row>
      <xdr:rowOff>137795</xdr:rowOff>
    </xdr:from>
    <xdr:ext cx="534670" cy="259080"/>
    <xdr:sp macro="" textlink="">
      <xdr:nvSpPr>
        <xdr:cNvPr id="129" name="【道路】&#10;一人当たり延長該当値テキスト"/>
        <xdr:cNvSpPr txBox="1"/>
      </xdr:nvSpPr>
      <xdr:spPr>
        <a:xfrm>
          <a:off x="10515600" y="66528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120650</xdr:rowOff>
    </xdr:from>
    <xdr:to xmlns:xdr="http://schemas.openxmlformats.org/drawingml/2006/spreadsheetDrawing">
      <xdr:col>50</xdr:col>
      <xdr:colOff>165100</xdr:colOff>
      <xdr:row>40</xdr:row>
      <xdr:rowOff>50165</xdr:rowOff>
    </xdr:to>
    <xdr:sp macro="" textlink="">
      <xdr:nvSpPr>
        <xdr:cNvPr id="130" name="楕円 129"/>
        <xdr:cNvSpPr/>
      </xdr:nvSpPr>
      <xdr:spPr>
        <a:xfrm>
          <a:off x="9588500" y="6807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166370</xdr:rowOff>
    </xdr:from>
    <xdr:to xmlns:xdr="http://schemas.openxmlformats.org/drawingml/2006/spreadsheetDrawing">
      <xdr:col>55</xdr:col>
      <xdr:colOff>0</xdr:colOff>
      <xdr:row>39</xdr:row>
      <xdr:rowOff>170815</xdr:rowOff>
    </xdr:to>
    <xdr:cxnSp macro="">
      <xdr:nvCxnSpPr>
        <xdr:cNvPr id="131" name="直線コネクタ 130"/>
        <xdr:cNvCxnSpPr/>
      </xdr:nvCxnSpPr>
      <xdr:spPr>
        <a:xfrm flipV="1">
          <a:off x="9639300" y="685292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124460</xdr:rowOff>
    </xdr:from>
    <xdr:to xmlns:xdr="http://schemas.openxmlformats.org/drawingml/2006/spreadsheetDrawing">
      <xdr:col>46</xdr:col>
      <xdr:colOff>38100</xdr:colOff>
      <xdr:row>40</xdr:row>
      <xdr:rowOff>54610</xdr:rowOff>
    </xdr:to>
    <xdr:sp macro="" textlink="">
      <xdr:nvSpPr>
        <xdr:cNvPr id="132" name="楕円 131"/>
        <xdr:cNvSpPr/>
      </xdr:nvSpPr>
      <xdr:spPr>
        <a:xfrm>
          <a:off x="8699500" y="6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170815</xdr:rowOff>
    </xdr:from>
    <xdr:to xmlns:xdr="http://schemas.openxmlformats.org/drawingml/2006/spreadsheetDrawing">
      <xdr:col>50</xdr:col>
      <xdr:colOff>114300</xdr:colOff>
      <xdr:row>40</xdr:row>
      <xdr:rowOff>3810</xdr:rowOff>
    </xdr:to>
    <xdr:cxnSp macro="">
      <xdr:nvCxnSpPr>
        <xdr:cNvPr id="133" name="直線コネクタ 132"/>
        <xdr:cNvCxnSpPr/>
      </xdr:nvCxnSpPr>
      <xdr:spPr>
        <a:xfrm flipV="1">
          <a:off x="8750300" y="685736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128270</xdr:rowOff>
    </xdr:from>
    <xdr:to xmlns:xdr="http://schemas.openxmlformats.org/drawingml/2006/spreadsheetDrawing">
      <xdr:col>41</xdr:col>
      <xdr:colOff>101600</xdr:colOff>
      <xdr:row>40</xdr:row>
      <xdr:rowOff>58420</xdr:rowOff>
    </xdr:to>
    <xdr:sp macro="" textlink="">
      <xdr:nvSpPr>
        <xdr:cNvPr id="134" name="楕円 133"/>
        <xdr:cNvSpPr/>
      </xdr:nvSpPr>
      <xdr:spPr>
        <a:xfrm>
          <a:off x="7810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3810</xdr:rowOff>
    </xdr:from>
    <xdr:to xmlns:xdr="http://schemas.openxmlformats.org/drawingml/2006/spreadsheetDrawing">
      <xdr:col>45</xdr:col>
      <xdr:colOff>177800</xdr:colOff>
      <xdr:row>40</xdr:row>
      <xdr:rowOff>7620</xdr:rowOff>
    </xdr:to>
    <xdr:cxnSp macro="">
      <xdr:nvCxnSpPr>
        <xdr:cNvPr id="135" name="直線コネクタ 134"/>
        <xdr:cNvCxnSpPr/>
      </xdr:nvCxnSpPr>
      <xdr:spPr>
        <a:xfrm flipV="1">
          <a:off x="7861300" y="686181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132715</xdr:rowOff>
    </xdr:from>
    <xdr:to xmlns:xdr="http://schemas.openxmlformats.org/drawingml/2006/spreadsheetDrawing">
      <xdr:col>36</xdr:col>
      <xdr:colOff>165100</xdr:colOff>
      <xdr:row>40</xdr:row>
      <xdr:rowOff>63500</xdr:rowOff>
    </xdr:to>
    <xdr:sp macro="" textlink="">
      <xdr:nvSpPr>
        <xdr:cNvPr id="136" name="楕円 135"/>
        <xdr:cNvSpPr/>
      </xdr:nvSpPr>
      <xdr:spPr>
        <a:xfrm>
          <a:off x="6921500" y="68192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7620</xdr:rowOff>
    </xdr:from>
    <xdr:to xmlns:xdr="http://schemas.openxmlformats.org/drawingml/2006/spreadsheetDrawing">
      <xdr:col>41</xdr:col>
      <xdr:colOff>50800</xdr:colOff>
      <xdr:row>40</xdr:row>
      <xdr:rowOff>12065</xdr:rowOff>
    </xdr:to>
    <xdr:cxnSp macro="">
      <xdr:nvCxnSpPr>
        <xdr:cNvPr id="137" name="直線コネクタ 136"/>
        <xdr:cNvCxnSpPr/>
      </xdr:nvCxnSpPr>
      <xdr:spPr>
        <a:xfrm flipV="1">
          <a:off x="6972300" y="686562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40</xdr:row>
      <xdr:rowOff>91440</xdr:rowOff>
    </xdr:from>
    <xdr:ext cx="534670" cy="259080"/>
    <xdr:sp macro="" textlink="">
      <xdr:nvSpPr>
        <xdr:cNvPr id="138" name="n_1aveValue【道路】&#10;一人当たり延長"/>
        <xdr:cNvSpPr txBox="1"/>
      </xdr:nvSpPr>
      <xdr:spPr>
        <a:xfrm>
          <a:off x="9359265" y="69494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40</xdr:row>
      <xdr:rowOff>107315</xdr:rowOff>
    </xdr:from>
    <xdr:ext cx="532765" cy="259080"/>
    <xdr:sp macro="" textlink="">
      <xdr:nvSpPr>
        <xdr:cNvPr id="139" name="n_2aveValue【道路】&#10;一人当たり延長"/>
        <xdr:cNvSpPr txBox="1"/>
      </xdr:nvSpPr>
      <xdr:spPr>
        <a:xfrm>
          <a:off x="8482965" y="69653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40</xdr:row>
      <xdr:rowOff>111760</xdr:rowOff>
    </xdr:from>
    <xdr:ext cx="532765" cy="257175"/>
    <xdr:sp macro="" textlink="">
      <xdr:nvSpPr>
        <xdr:cNvPr id="140" name="n_3aveValue【道路】&#10;一人当たり延長"/>
        <xdr:cNvSpPr txBox="1"/>
      </xdr:nvSpPr>
      <xdr:spPr>
        <a:xfrm>
          <a:off x="7593965" y="69697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40</xdr:row>
      <xdr:rowOff>118745</xdr:rowOff>
    </xdr:from>
    <xdr:ext cx="532765" cy="259080"/>
    <xdr:sp macro="" textlink="">
      <xdr:nvSpPr>
        <xdr:cNvPr id="141" name="n_4aveValue【道路】&#10;一人当たり延長"/>
        <xdr:cNvSpPr txBox="1"/>
      </xdr:nvSpPr>
      <xdr:spPr>
        <a:xfrm>
          <a:off x="6704965" y="69767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38</xdr:row>
      <xdr:rowOff>66675</xdr:rowOff>
    </xdr:from>
    <xdr:ext cx="534670" cy="257175"/>
    <xdr:sp macro="" textlink="">
      <xdr:nvSpPr>
        <xdr:cNvPr id="142" name="n_1mainValue【道路】&#10;一人当たり延長"/>
        <xdr:cNvSpPr txBox="1"/>
      </xdr:nvSpPr>
      <xdr:spPr>
        <a:xfrm>
          <a:off x="9359265" y="658177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38</xdr:row>
      <xdr:rowOff>71120</xdr:rowOff>
    </xdr:from>
    <xdr:ext cx="532765" cy="259080"/>
    <xdr:sp macro="" textlink="">
      <xdr:nvSpPr>
        <xdr:cNvPr id="143" name="n_2mainValue【道路】&#10;一人当たり延長"/>
        <xdr:cNvSpPr txBox="1"/>
      </xdr:nvSpPr>
      <xdr:spPr>
        <a:xfrm>
          <a:off x="8482965" y="65862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38</xdr:row>
      <xdr:rowOff>74930</xdr:rowOff>
    </xdr:from>
    <xdr:ext cx="532765" cy="257175"/>
    <xdr:sp macro="" textlink="">
      <xdr:nvSpPr>
        <xdr:cNvPr id="144" name="n_3mainValue【道路】&#10;一人当たり延長"/>
        <xdr:cNvSpPr txBox="1"/>
      </xdr:nvSpPr>
      <xdr:spPr>
        <a:xfrm>
          <a:off x="7593965" y="65900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38</xdr:row>
      <xdr:rowOff>79375</xdr:rowOff>
    </xdr:from>
    <xdr:ext cx="532765" cy="258445"/>
    <xdr:sp macro="" textlink="">
      <xdr:nvSpPr>
        <xdr:cNvPr id="145" name="n_4mainValue【道路】&#10;一人当たり延長"/>
        <xdr:cNvSpPr txBox="1"/>
      </xdr:nvSpPr>
      <xdr:spPr>
        <a:xfrm>
          <a:off x="6704965" y="659447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6545" cy="225425"/>
    <xdr:sp macro="" textlink="">
      <xdr:nvSpPr>
        <xdr:cNvPr id="154" name="テキスト ボックス 153"/>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5" name="直線コネクタ 154"/>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5455" cy="257175"/>
    <xdr:sp macro="" textlink="">
      <xdr:nvSpPr>
        <xdr:cNvPr id="156" name="テキスト ボックス 155"/>
        <xdr:cNvSpPr txBox="1"/>
      </xdr:nvSpPr>
      <xdr:spPr>
        <a:xfrm>
          <a:off x="294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7" name="直線コネクタ 156"/>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5455" cy="259080"/>
    <xdr:sp macro="" textlink="">
      <xdr:nvSpPr>
        <xdr:cNvPr id="158" name="テキスト ボックス 157"/>
        <xdr:cNvSpPr txBox="1"/>
      </xdr:nvSpPr>
      <xdr:spPr>
        <a:xfrm>
          <a:off x="294640" y="1096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59" name="直線コネクタ 158"/>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0" name="テキスト ボックス 159"/>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1" name="直線コネクタ 160"/>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7175"/>
    <xdr:sp macro="" textlink="">
      <xdr:nvSpPr>
        <xdr:cNvPr id="162" name="テキスト ボックス 161"/>
        <xdr:cNvSpPr txBox="1"/>
      </xdr:nvSpPr>
      <xdr:spPr>
        <a:xfrm>
          <a:off x="358775" y="103079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3" name="直線コネクタ 162"/>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4" name="テキスト ボックス 163"/>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5" name="直線コネクタ 164"/>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7175"/>
    <xdr:sp macro="" textlink="">
      <xdr:nvSpPr>
        <xdr:cNvPr id="166" name="テキスト ボックス 165"/>
        <xdr:cNvSpPr txBox="1"/>
      </xdr:nvSpPr>
      <xdr:spPr>
        <a:xfrm>
          <a:off x="358775" y="96551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7" name="直線コネクタ 166"/>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7185" cy="259080"/>
    <xdr:sp macro="" textlink="">
      <xdr:nvSpPr>
        <xdr:cNvPr id="168" name="テキスト ボックス 167"/>
        <xdr:cNvSpPr txBox="1"/>
      </xdr:nvSpPr>
      <xdr:spPr>
        <a:xfrm>
          <a:off x="422910" y="932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9" name="直線コネクタ 168"/>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125730</xdr:rowOff>
    </xdr:from>
    <xdr:to xmlns:xdr="http://schemas.openxmlformats.org/drawingml/2006/spreadsheetDrawing">
      <xdr:col>24</xdr:col>
      <xdr:colOff>62865</xdr:colOff>
      <xdr:row>64</xdr:row>
      <xdr:rowOff>19685</xdr:rowOff>
    </xdr:to>
    <xdr:cxnSp macro="">
      <xdr:nvCxnSpPr>
        <xdr:cNvPr id="171" name="直線コネクタ 170"/>
        <xdr:cNvCxnSpPr/>
      </xdr:nvCxnSpPr>
      <xdr:spPr>
        <a:xfrm flipV="1">
          <a:off x="4634865" y="9555480"/>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23495</xdr:rowOff>
    </xdr:from>
    <xdr:ext cx="405130" cy="259080"/>
    <xdr:sp macro="" textlink="">
      <xdr:nvSpPr>
        <xdr:cNvPr id="172" name="【橋りょう・トンネル】&#10;有形固定資産減価償却率最小値テキスト"/>
        <xdr:cNvSpPr txBox="1"/>
      </xdr:nvSpPr>
      <xdr:spPr>
        <a:xfrm>
          <a:off x="4673600" y="109962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19685</xdr:rowOff>
    </xdr:from>
    <xdr:to xmlns:xdr="http://schemas.openxmlformats.org/drawingml/2006/spreadsheetDrawing">
      <xdr:col>24</xdr:col>
      <xdr:colOff>152400</xdr:colOff>
      <xdr:row>64</xdr:row>
      <xdr:rowOff>19685</xdr:rowOff>
    </xdr:to>
    <xdr:cxnSp macro="">
      <xdr:nvCxnSpPr>
        <xdr:cNvPr id="173" name="直線コネクタ 172"/>
        <xdr:cNvCxnSpPr/>
      </xdr:nvCxnSpPr>
      <xdr:spPr>
        <a:xfrm>
          <a:off x="4546600" y="10992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72390</xdr:rowOff>
    </xdr:from>
    <xdr:ext cx="340360" cy="259080"/>
    <xdr:sp macro="" textlink="">
      <xdr:nvSpPr>
        <xdr:cNvPr id="174" name="【橋りょう・トンネル】&#10;有形固定資産減価償却率最大値テキスト"/>
        <xdr:cNvSpPr txBox="1"/>
      </xdr:nvSpPr>
      <xdr:spPr>
        <a:xfrm>
          <a:off x="4673600" y="933069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125730</xdr:rowOff>
    </xdr:from>
    <xdr:to xmlns:xdr="http://schemas.openxmlformats.org/drawingml/2006/spreadsheetDrawing">
      <xdr:col>24</xdr:col>
      <xdr:colOff>152400</xdr:colOff>
      <xdr:row>55</xdr:row>
      <xdr:rowOff>125730</xdr:rowOff>
    </xdr:to>
    <xdr:cxnSp macro="">
      <xdr:nvCxnSpPr>
        <xdr:cNvPr id="175" name="直線コネクタ 174"/>
        <xdr:cNvCxnSpPr/>
      </xdr:nvCxnSpPr>
      <xdr:spPr>
        <a:xfrm>
          <a:off x="4546600" y="9555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22860</xdr:rowOff>
    </xdr:from>
    <xdr:ext cx="405130" cy="259080"/>
    <xdr:sp macro="" textlink="">
      <xdr:nvSpPr>
        <xdr:cNvPr id="176" name="【橋りょう・トンネル】&#10;有形固定資産減価償却率平均値テキスト"/>
        <xdr:cNvSpPr txBox="1"/>
      </xdr:nvSpPr>
      <xdr:spPr>
        <a:xfrm>
          <a:off x="4673600" y="103098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171450</xdr:rowOff>
    </xdr:from>
    <xdr:to xmlns:xdr="http://schemas.openxmlformats.org/drawingml/2006/spreadsheetDrawing">
      <xdr:col>24</xdr:col>
      <xdr:colOff>114300</xdr:colOff>
      <xdr:row>61</xdr:row>
      <xdr:rowOff>101600</xdr:rowOff>
    </xdr:to>
    <xdr:sp macro="" textlink="">
      <xdr:nvSpPr>
        <xdr:cNvPr id="177" name="フローチャート: 判断 176"/>
        <xdr:cNvSpPr/>
      </xdr:nvSpPr>
      <xdr:spPr>
        <a:xfrm>
          <a:off x="4584700" y="1045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148590</xdr:rowOff>
    </xdr:from>
    <xdr:to xmlns:xdr="http://schemas.openxmlformats.org/drawingml/2006/spreadsheetDrawing">
      <xdr:col>20</xdr:col>
      <xdr:colOff>38100</xdr:colOff>
      <xdr:row>61</xdr:row>
      <xdr:rowOff>78740</xdr:rowOff>
    </xdr:to>
    <xdr:sp macro="" textlink="">
      <xdr:nvSpPr>
        <xdr:cNvPr id="178" name="フローチャート: 判断 177"/>
        <xdr:cNvSpPr/>
      </xdr:nvSpPr>
      <xdr:spPr>
        <a:xfrm>
          <a:off x="3746500" y="1043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118745</xdr:rowOff>
    </xdr:from>
    <xdr:to xmlns:xdr="http://schemas.openxmlformats.org/drawingml/2006/spreadsheetDrawing">
      <xdr:col>15</xdr:col>
      <xdr:colOff>101600</xdr:colOff>
      <xdr:row>61</xdr:row>
      <xdr:rowOff>48895</xdr:rowOff>
    </xdr:to>
    <xdr:sp macro="" textlink="">
      <xdr:nvSpPr>
        <xdr:cNvPr id="179" name="フローチャート: 判断 178"/>
        <xdr:cNvSpPr/>
      </xdr:nvSpPr>
      <xdr:spPr>
        <a:xfrm>
          <a:off x="285750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111125</xdr:rowOff>
    </xdr:from>
    <xdr:to xmlns:xdr="http://schemas.openxmlformats.org/drawingml/2006/spreadsheetDrawing">
      <xdr:col>10</xdr:col>
      <xdr:colOff>165100</xdr:colOff>
      <xdr:row>61</xdr:row>
      <xdr:rowOff>41275</xdr:rowOff>
    </xdr:to>
    <xdr:sp macro="" textlink="">
      <xdr:nvSpPr>
        <xdr:cNvPr id="180" name="フローチャート: 判断 179"/>
        <xdr:cNvSpPr/>
      </xdr:nvSpPr>
      <xdr:spPr>
        <a:xfrm>
          <a:off x="1968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97790</xdr:rowOff>
    </xdr:from>
    <xdr:to xmlns:xdr="http://schemas.openxmlformats.org/drawingml/2006/spreadsheetDrawing">
      <xdr:col>6</xdr:col>
      <xdr:colOff>38100</xdr:colOff>
      <xdr:row>61</xdr:row>
      <xdr:rowOff>27940</xdr:rowOff>
    </xdr:to>
    <xdr:sp macro="" textlink="">
      <xdr:nvSpPr>
        <xdr:cNvPr id="181" name="フローチャート: 判断 180"/>
        <xdr:cNvSpPr/>
      </xdr:nvSpPr>
      <xdr:spPr>
        <a:xfrm>
          <a:off x="1079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175"/>
    <xdr:sp macro="" textlink="">
      <xdr:nvSpPr>
        <xdr:cNvPr id="182" name="テキスト ボックス 181"/>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175"/>
    <xdr:sp macro="" textlink="">
      <xdr:nvSpPr>
        <xdr:cNvPr id="183" name="テキスト ボックス 182"/>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175"/>
    <xdr:sp macro="" textlink="">
      <xdr:nvSpPr>
        <xdr:cNvPr id="184" name="テキスト ボックス 183"/>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175"/>
    <xdr:sp macro="" textlink="">
      <xdr:nvSpPr>
        <xdr:cNvPr id="185" name="テキスト ボックス 184"/>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175"/>
    <xdr:sp macro="" textlink="">
      <xdr:nvSpPr>
        <xdr:cNvPr id="186" name="テキスト ボックス 185"/>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6350</xdr:rowOff>
    </xdr:from>
    <xdr:to xmlns:xdr="http://schemas.openxmlformats.org/drawingml/2006/spreadsheetDrawing">
      <xdr:col>24</xdr:col>
      <xdr:colOff>114300</xdr:colOff>
      <xdr:row>61</xdr:row>
      <xdr:rowOff>107950</xdr:rowOff>
    </xdr:to>
    <xdr:sp macro="" textlink="">
      <xdr:nvSpPr>
        <xdr:cNvPr id="187" name="楕円 186"/>
        <xdr:cNvSpPr/>
      </xdr:nvSpPr>
      <xdr:spPr>
        <a:xfrm>
          <a:off x="4584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60</xdr:row>
      <xdr:rowOff>156210</xdr:rowOff>
    </xdr:from>
    <xdr:ext cx="405130" cy="257175"/>
    <xdr:sp macro="" textlink="">
      <xdr:nvSpPr>
        <xdr:cNvPr id="188" name="【橋りょう・トンネル】&#10;有形固定資産減価償却率該当値テキスト"/>
        <xdr:cNvSpPr txBox="1"/>
      </xdr:nvSpPr>
      <xdr:spPr>
        <a:xfrm>
          <a:off x="4673600" y="104432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163195</xdr:rowOff>
    </xdr:from>
    <xdr:to xmlns:xdr="http://schemas.openxmlformats.org/drawingml/2006/spreadsheetDrawing">
      <xdr:col>20</xdr:col>
      <xdr:colOff>38100</xdr:colOff>
      <xdr:row>61</xdr:row>
      <xdr:rowOff>93345</xdr:rowOff>
    </xdr:to>
    <xdr:sp macro="" textlink="">
      <xdr:nvSpPr>
        <xdr:cNvPr id="189" name="楕円 188"/>
        <xdr:cNvSpPr/>
      </xdr:nvSpPr>
      <xdr:spPr>
        <a:xfrm>
          <a:off x="3746500" y="1045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61</xdr:row>
      <xdr:rowOff>42545</xdr:rowOff>
    </xdr:from>
    <xdr:to xmlns:xdr="http://schemas.openxmlformats.org/drawingml/2006/spreadsheetDrawing">
      <xdr:col>24</xdr:col>
      <xdr:colOff>63500</xdr:colOff>
      <xdr:row>61</xdr:row>
      <xdr:rowOff>57150</xdr:rowOff>
    </xdr:to>
    <xdr:cxnSp macro="">
      <xdr:nvCxnSpPr>
        <xdr:cNvPr id="190" name="直線コネクタ 189"/>
        <xdr:cNvCxnSpPr/>
      </xdr:nvCxnSpPr>
      <xdr:spPr>
        <a:xfrm>
          <a:off x="3797300" y="10500995"/>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145415</xdr:rowOff>
    </xdr:from>
    <xdr:to xmlns:xdr="http://schemas.openxmlformats.org/drawingml/2006/spreadsheetDrawing">
      <xdr:col>15</xdr:col>
      <xdr:colOff>101600</xdr:colOff>
      <xdr:row>61</xdr:row>
      <xdr:rowOff>75565</xdr:rowOff>
    </xdr:to>
    <xdr:sp macro="" textlink="">
      <xdr:nvSpPr>
        <xdr:cNvPr id="191" name="楕円 190"/>
        <xdr:cNvSpPr/>
      </xdr:nvSpPr>
      <xdr:spPr>
        <a:xfrm>
          <a:off x="28575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24765</xdr:rowOff>
    </xdr:from>
    <xdr:to xmlns:xdr="http://schemas.openxmlformats.org/drawingml/2006/spreadsheetDrawing">
      <xdr:col>19</xdr:col>
      <xdr:colOff>177800</xdr:colOff>
      <xdr:row>61</xdr:row>
      <xdr:rowOff>42545</xdr:rowOff>
    </xdr:to>
    <xdr:cxnSp macro="">
      <xdr:nvCxnSpPr>
        <xdr:cNvPr id="192" name="直線コネクタ 191"/>
        <xdr:cNvCxnSpPr/>
      </xdr:nvCxnSpPr>
      <xdr:spPr>
        <a:xfrm>
          <a:off x="2908300" y="1048321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120650</xdr:rowOff>
    </xdr:from>
    <xdr:to xmlns:xdr="http://schemas.openxmlformats.org/drawingml/2006/spreadsheetDrawing">
      <xdr:col>10</xdr:col>
      <xdr:colOff>165100</xdr:colOff>
      <xdr:row>61</xdr:row>
      <xdr:rowOff>50800</xdr:rowOff>
    </xdr:to>
    <xdr:sp macro="" textlink="">
      <xdr:nvSpPr>
        <xdr:cNvPr id="193" name="楕円 192"/>
        <xdr:cNvSpPr/>
      </xdr:nvSpPr>
      <xdr:spPr>
        <a:xfrm>
          <a:off x="1968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0</xdr:rowOff>
    </xdr:from>
    <xdr:to xmlns:xdr="http://schemas.openxmlformats.org/drawingml/2006/spreadsheetDrawing">
      <xdr:col>15</xdr:col>
      <xdr:colOff>50800</xdr:colOff>
      <xdr:row>61</xdr:row>
      <xdr:rowOff>24765</xdr:rowOff>
    </xdr:to>
    <xdr:cxnSp macro="">
      <xdr:nvCxnSpPr>
        <xdr:cNvPr id="194" name="直線コネクタ 193"/>
        <xdr:cNvCxnSpPr/>
      </xdr:nvCxnSpPr>
      <xdr:spPr>
        <a:xfrm>
          <a:off x="2019300" y="1045845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100965</xdr:rowOff>
    </xdr:from>
    <xdr:to xmlns:xdr="http://schemas.openxmlformats.org/drawingml/2006/spreadsheetDrawing">
      <xdr:col>6</xdr:col>
      <xdr:colOff>38100</xdr:colOff>
      <xdr:row>61</xdr:row>
      <xdr:rowOff>31115</xdr:rowOff>
    </xdr:to>
    <xdr:sp macro="" textlink="">
      <xdr:nvSpPr>
        <xdr:cNvPr id="195" name="楕円 194"/>
        <xdr:cNvSpPr/>
      </xdr:nvSpPr>
      <xdr:spPr>
        <a:xfrm>
          <a:off x="1079500" y="1038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60</xdr:row>
      <xdr:rowOff>151765</xdr:rowOff>
    </xdr:from>
    <xdr:to xmlns:xdr="http://schemas.openxmlformats.org/drawingml/2006/spreadsheetDrawing">
      <xdr:col>10</xdr:col>
      <xdr:colOff>114300</xdr:colOff>
      <xdr:row>61</xdr:row>
      <xdr:rowOff>0</xdr:rowOff>
    </xdr:to>
    <xdr:cxnSp macro="">
      <xdr:nvCxnSpPr>
        <xdr:cNvPr id="196" name="直線コネクタ 195"/>
        <xdr:cNvCxnSpPr/>
      </xdr:nvCxnSpPr>
      <xdr:spPr>
        <a:xfrm>
          <a:off x="1130300" y="1043876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95250</xdr:rowOff>
    </xdr:from>
    <xdr:ext cx="405130" cy="259080"/>
    <xdr:sp macro="" textlink="">
      <xdr:nvSpPr>
        <xdr:cNvPr id="197" name="n_1aveValue【橋りょう・トンネル】&#10;有形固定資産減価償却率"/>
        <xdr:cNvSpPr txBox="1"/>
      </xdr:nvSpPr>
      <xdr:spPr>
        <a:xfrm>
          <a:off x="3582035" y="102108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65405</xdr:rowOff>
    </xdr:from>
    <xdr:ext cx="403225" cy="257175"/>
    <xdr:sp macro="" textlink="">
      <xdr:nvSpPr>
        <xdr:cNvPr id="198" name="n_2aveValue【橋りょう・トンネル】&#10;有形固定資産減価償却率"/>
        <xdr:cNvSpPr txBox="1"/>
      </xdr:nvSpPr>
      <xdr:spPr>
        <a:xfrm>
          <a:off x="2705735" y="101809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57785</xdr:rowOff>
    </xdr:from>
    <xdr:ext cx="403225" cy="259080"/>
    <xdr:sp macro="" textlink="">
      <xdr:nvSpPr>
        <xdr:cNvPr id="199" name="n_3aveValue【橋りょう・トンネル】&#10;有形固定資産減価償却率"/>
        <xdr:cNvSpPr txBox="1"/>
      </xdr:nvSpPr>
      <xdr:spPr>
        <a:xfrm>
          <a:off x="1816735" y="101733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44450</xdr:rowOff>
    </xdr:from>
    <xdr:ext cx="403225" cy="259080"/>
    <xdr:sp macro="" textlink="">
      <xdr:nvSpPr>
        <xdr:cNvPr id="200" name="n_4aveValue【橋りょう・トンネル】&#10;有形固定資産減価償却率"/>
        <xdr:cNvSpPr txBox="1"/>
      </xdr:nvSpPr>
      <xdr:spPr>
        <a:xfrm>
          <a:off x="927735" y="101600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61</xdr:row>
      <xdr:rowOff>84455</xdr:rowOff>
    </xdr:from>
    <xdr:ext cx="405130" cy="259080"/>
    <xdr:sp macro="" textlink="">
      <xdr:nvSpPr>
        <xdr:cNvPr id="201" name="n_1mainValue【橋りょう・トンネル】&#10;有形固定資産減価償却率"/>
        <xdr:cNvSpPr txBox="1"/>
      </xdr:nvSpPr>
      <xdr:spPr>
        <a:xfrm>
          <a:off x="3582035" y="105429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66675</xdr:rowOff>
    </xdr:from>
    <xdr:ext cx="403225" cy="257175"/>
    <xdr:sp macro="" textlink="">
      <xdr:nvSpPr>
        <xdr:cNvPr id="202" name="n_2mainValue【橋りょう・トンネル】&#10;有形固定資産減価償却率"/>
        <xdr:cNvSpPr txBox="1"/>
      </xdr:nvSpPr>
      <xdr:spPr>
        <a:xfrm>
          <a:off x="2705735" y="105251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41910</xdr:rowOff>
    </xdr:from>
    <xdr:ext cx="403225" cy="257175"/>
    <xdr:sp macro="" textlink="">
      <xdr:nvSpPr>
        <xdr:cNvPr id="203" name="n_3mainValue【橋りょう・トンネル】&#10;有形固定資産減価償却率"/>
        <xdr:cNvSpPr txBox="1"/>
      </xdr:nvSpPr>
      <xdr:spPr>
        <a:xfrm>
          <a:off x="1816735" y="105003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22225</xdr:rowOff>
    </xdr:from>
    <xdr:ext cx="403225" cy="258445"/>
    <xdr:sp macro="" textlink="">
      <xdr:nvSpPr>
        <xdr:cNvPr id="204" name="n_4mainValue【橋りょう・トンネル】&#10;有形固定資産減価償却率"/>
        <xdr:cNvSpPr txBox="1"/>
      </xdr:nvSpPr>
      <xdr:spPr>
        <a:xfrm>
          <a:off x="927735" y="104806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980" cy="225425"/>
    <xdr:sp macro="" textlink="">
      <xdr:nvSpPr>
        <xdr:cNvPr id="213" name="テキスト ボックス 212"/>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5" name="直線コネクタ 214"/>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7015" cy="259080"/>
    <xdr:sp macro="" textlink="">
      <xdr:nvSpPr>
        <xdr:cNvPr id="216" name="テキスト ボックス 215"/>
        <xdr:cNvSpPr txBox="1"/>
      </xdr:nvSpPr>
      <xdr:spPr>
        <a:xfrm>
          <a:off x="6355080" y="1090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7" name="直線コネクタ 216"/>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67310</xdr:rowOff>
    </xdr:from>
    <xdr:ext cx="593725" cy="259080"/>
    <xdr:sp macro="" textlink="">
      <xdr:nvSpPr>
        <xdr:cNvPr id="218" name="テキスト ボックス 217"/>
        <xdr:cNvSpPr txBox="1"/>
      </xdr:nvSpPr>
      <xdr:spPr>
        <a:xfrm>
          <a:off x="6008370" y="1052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59</xdr:row>
      <xdr:rowOff>29210</xdr:rowOff>
    </xdr:from>
    <xdr:ext cx="683895" cy="257175"/>
    <xdr:sp macro="" textlink="">
      <xdr:nvSpPr>
        <xdr:cNvPr id="220" name="テキスト ボックス 219"/>
        <xdr:cNvSpPr txBox="1"/>
      </xdr:nvSpPr>
      <xdr:spPr>
        <a:xfrm>
          <a:off x="5918200" y="10144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1" name="直線コネクタ 220"/>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162560</xdr:rowOff>
    </xdr:from>
    <xdr:ext cx="683895" cy="259080"/>
    <xdr:sp macro="" textlink="">
      <xdr:nvSpPr>
        <xdr:cNvPr id="222" name="テキスト ボックス 221"/>
        <xdr:cNvSpPr txBox="1"/>
      </xdr:nvSpPr>
      <xdr:spPr>
        <a:xfrm>
          <a:off x="5918200" y="9763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3" name="直線コネクタ 222"/>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83895" cy="259080"/>
    <xdr:sp macro="" textlink="">
      <xdr:nvSpPr>
        <xdr:cNvPr id="224" name="テキスト ボックス 223"/>
        <xdr:cNvSpPr txBox="1"/>
      </xdr:nvSpPr>
      <xdr:spPr>
        <a:xfrm>
          <a:off x="5918200" y="9382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5" name="直線コネクタ 2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3895" cy="257175"/>
    <xdr:sp macro="" textlink="">
      <xdr:nvSpPr>
        <xdr:cNvPr id="226" name="テキスト ボックス 225"/>
        <xdr:cNvSpPr txBox="1"/>
      </xdr:nvSpPr>
      <xdr:spPr>
        <a:xfrm>
          <a:off x="5918200" y="9001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137160</xdr:rowOff>
    </xdr:from>
    <xdr:to xmlns:xdr="http://schemas.openxmlformats.org/drawingml/2006/spreadsheetDrawing">
      <xdr:col>54</xdr:col>
      <xdr:colOff>189865</xdr:colOff>
      <xdr:row>64</xdr:row>
      <xdr:rowOff>67945</xdr:rowOff>
    </xdr:to>
    <xdr:cxnSp macro="">
      <xdr:nvCxnSpPr>
        <xdr:cNvPr id="228" name="直線コネクタ 227"/>
        <xdr:cNvCxnSpPr/>
      </xdr:nvCxnSpPr>
      <xdr:spPr>
        <a:xfrm flipV="1">
          <a:off x="10476865" y="9738360"/>
          <a:ext cx="0" cy="1302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71755</xdr:rowOff>
    </xdr:from>
    <xdr:ext cx="534670" cy="259080"/>
    <xdr:sp macro="" textlink="">
      <xdr:nvSpPr>
        <xdr:cNvPr id="229" name="【橋りょう・トンネル】&#10;一人当たり有形固定資産（償却資産）額最小値テキスト"/>
        <xdr:cNvSpPr txBox="1"/>
      </xdr:nvSpPr>
      <xdr:spPr>
        <a:xfrm>
          <a:off x="10515600" y="110445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67945</xdr:rowOff>
    </xdr:from>
    <xdr:to xmlns:xdr="http://schemas.openxmlformats.org/drawingml/2006/spreadsheetDrawing">
      <xdr:col>55</xdr:col>
      <xdr:colOff>88900</xdr:colOff>
      <xdr:row>64</xdr:row>
      <xdr:rowOff>67945</xdr:rowOff>
    </xdr:to>
    <xdr:cxnSp macro="">
      <xdr:nvCxnSpPr>
        <xdr:cNvPr id="230" name="直線コネクタ 229"/>
        <xdr:cNvCxnSpPr/>
      </xdr:nvCxnSpPr>
      <xdr:spPr>
        <a:xfrm>
          <a:off x="10388600" y="11040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83820</xdr:rowOff>
    </xdr:from>
    <xdr:ext cx="690245" cy="259080"/>
    <xdr:sp macro="" textlink="">
      <xdr:nvSpPr>
        <xdr:cNvPr id="231" name="【橋りょう・トンネル】&#10;一人当たり有形固定資産（償却資産）額最大値テキスト"/>
        <xdr:cNvSpPr txBox="1"/>
      </xdr:nvSpPr>
      <xdr:spPr>
        <a:xfrm>
          <a:off x="10515600" y="951357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1,720,252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137160</xdr:rowOff>
    </xdr:from>
    <xdr:to xmlns:xdr="http://schemas.openxmlformats.org/drawingml/2006/spreadsheetDrawing">
      <xdr:col>55</xdr:col>
      <xdr:colOff>88900</xdr:colOff>
      <xdr:row>56</xdr:row>
      <xdr:rowOff>137160</xdr:rowOff>
    </xdr:to>
    <xdr:cxnSp macro="">
      <xdr:nvCxnSpPr>
        <xdr:cNvPr id="232" name="直線コネクタ 231"/>
        <xdr:cNvCxnSpPr/>
      </xdr:nvCxnSpPr>
      <xdr:spPr>
        <a:xfrm>
          <a:off x="10388600" y="9738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48260</xdr:rowOff>
    </xdr:from>
    <xdr:ext cx="598805" cy="259080"/>
    <xdr:sp macro="" textlink="">
      <xdr:nvSpPr>
        <xdr:cNvPr id="233" name="【橋りょう・トンネル】&#10;一人当たり有形固定資産（償却資産）額平均値テキスト"/>
        <xdr:cNvSpPr txBox="1"/>
      </xdr:nvSpPr>
      <xdr:spPr>
        <a:xfrm>
          <a:off x="10515600" y="106781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391,853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69850</xdr:rowOff>
    </xdr:from>
    <xdr:to xmlns:xdr="http://schemas.openxmlformats.org/drawingml/2006/spreadsheetDrawing">
      <xdr:col>55</xdr:col>
      <xdr:colOff>50800</xdr:colOff>
      <xdr:row>62</xdr:row>
      <xdr:rowOff>171450</xdr:rowOff>
    </xdr:to>
    <xdr:sp macro="" textlink="">
      <xdr:nvSpPr>
        <xdr:cNvPr id="234" name="フローチャート: 判断 233"/>
        <xdr:cNvSpPr/>
      </xdr:nvSpPr>
      <xdr:spPr>
        <a:xfrm>
          <a:off x="10426700" y="1069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78740</xdr:rowOff>
    </xdr:from>
    <xdr:to xmlns:xdr="http://schemas.openxmlformats.org/drawingml/2006/spreadsheetDrawing">
      <xdr:col>50</xdr:col>
      <xdr:colOff>165100</xdr:colOff>
      <xdr:row>63</xdr:row>
      <xdr:rowOff>8890</xdr:rowOff>
    </xdr:to>
    <xdr:sp macro="" textlink="">
      <xdr:nvSpPr>
        <xdr:cNvPr id="235" name="フローチャート: 判断 234"/>
        <xdr:cNvSpPr/>
      </xdr:nvSpPr>
      <xdr:spPr>
        <a:xfrm>
          <a:off x="95885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91440</xdr:rowOff>
    </xdr:from>
    <xdr:to xmlns:xdr="http://schemas.openxmlformats.org/drawingml/2006/spreadsheetDrawing">
      <xdr:col>46</xdr:col>
      <xdr:colOff>38100</xdr:colOff>
      <xdr:row>63</xdr:row>
      <xdr:rowOff>21590</xdr:rowOff>
    </xdr:to>
    <xdr:sp macro="" textlink="">
      <xdr:nvSpPr>
        <xdr:cNvPr id="236" name="フローチャート: 判断 235"/>
        <xdr:cNvSpPr/>
      </xdr:nvSpPr>
      <xdr:spPr>
        <a:xfrm>
          <a:off x="8699500" y="1072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90805</xdr:rowOff>
    </xdr:from>
    <xdr:to xmlns:xdr="http://schemas.openxmlformats.org/drawingml/2006/spreadsheetDrawing">
      <xdr:col>41</xdr:col>
      <xdr:colOff>101600</xdr:colOff>
      <xdr:row>63</xdr:row>
      <xdr:rowOff>20955</xdr:rowOff>
    </xdr:to>
    <xdr:sp macro="" textlink="">
      <xdr:nvSpPr>
        <xdr:cNvPr id="237" name="フローチャート: 判断 236"/>
        <xdr:cNvSpPr/>
      </xdr:nvSpPr>
      <xdr:spPr>
        <a:xfrm>
          <a:off x="7810500" y="1072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93980</xdr:rowOff>
    </xdr:from>
    <xdr:to xmlns:xdr="http://schemas.openxmlformats.org/drawingml/2006/spreadsheetDrawing">
      <xdr:col>36</xdr:col>
      <xdr:colOff>165100</xdr:colOff>
      <xdr:row>63</xdr:row>
      <xdr:rowOff>24130</xdr:rowOff>
    </xdr:to>
    <xdr:sp macro="" textlink="">
      <xdr:nvSpPr>
        <xdr:cNvPr id="238" name="フローチャート: 判断 237"/>
        <xdr:cNvSpPr/>
      </xdr:nvSpPr>
      <xdr:spPr>
        <a:xfrm>
          <a:off x="6921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175"/>
    <xdr:sp macro="" textlink="">
      <xdr:nvSpPr>
        <xdr:cNvPr id="239" name="テキスト ボックス 238"/>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175"/>
    <xdr:sp macro="" textlink="">
      <xdr:nvSpPr>
        <xdr:cNvPr id="240" name="テキスト ボックス 239"/>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175"/>
    <xdr:sp macro="" textlink="">
      <xdr:nvSpPr>
        <xdr:cNvPr id="241" name="テキスト ボックス 240"/>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175"/>
    <xdr:sp macro="" textlink="">
      <xdr:nvSpPr>
        <xdr:cNvPr id="242" name="テキスト ボックス 241"/>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175"/>
    <xdr:sp macro="" textlink="">
      <xdr:nvSpPr>
        <xdr:cNvPr id="243" name="テキスト ボックス 242"/>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44450</xdr:rowOff>
    </xdr:from>
    <xdr:to xmlns:xdr="http://schemas.openxmlformats.org/drawingml/2006/spreadsheetDrawing">
      <xdr:col>55</xdr:col>
      <xdr:colOff>50800</xdr:colOff>
      <xdr:row>58</xdr:row>
      <xdr:rowOff>146050</xdr:rowOff>
    </xdr:to>
    <xdr:sp macro="" textlink="">
      <xdr:nvSpPr>
        <xdr:cNvPr id="244" name="楕円 243"/>
        <xdr:cNvSpPr/>
      </xdr:nvSpPr>
      <xdr:spPr>
        <a:xfrm>
          <a:off x="104267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57</xdr:row>
      <xdr:rowOff>67310</xdr:rowOff>
    </xdr:from>
    <xdr:ext cx="690245" cy="259080"/>
    <xdr:sp macro="" textlink="">
      <xdr:nvSpPr>
        <xdr:cNvPr id="245" name="【橋りょう・トンネル】&#10;一人当たり有形固定資産（償却資産）額該当値テキスト"/>
        <xdr:cNvSpPr txBox="1"/>
      </xdr:nvSpPr>
      <xdr:spPr>
        <a:xfrm>
          <a:off x="10515600" y="983996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1,325,264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69215</xdr:rowOff>
    </xdr:from>
    <xdr:to xmlns:xdr="http://schemas.openxmlformats.org/drawingml/2006/spreadsheetDrawing">
      <xdr:col>50</xdr:col>
      <xdr:colOff>165100</xdr:colOff>
      <xdr:row>58</xdr:row>
      <xdr:rowOff>170815</xdr:rowOff>
    </xdr:to>
    <xdr:sp macro="" textlink="">
      <xdr:nvSpPr>
        <xdr:cNvPr id="246" name="楕円 245"/>
        <xdr:cNvSpPr/>
      </xdr:nvSpPr>
      <xdr:spPr>
        <a:xfrm>
          <a:off x="95885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58</xdr:row>
      <xdr:rowOff>95250</xdr:rowOff>
    </xdr:from>
    <xdr:to xmlns:xdr="http://schemas.openxmlformats.org/drawingml/2006/spreadsheetDrawing">
      <xdr:col>55</xdr:col>
      <xdr:colOff>0</xdr:colOff>
      <xdr:row>58</xdr:row>
      <xdr:rowOff>120650</xdr:rowOff>
    </xdr:to>
    <xdr:cxnSp macro="">
      <xdr:nvCxnSpPr>
        <xdr:cNvPr id="247" name="直線コネクタ 246"/>
        <xdr:cNvCxnSpPr/>
      </xdr:nvCxnSpPr>
      <xdr:spPr>
        <a:xfrm flipV="1">
          <a:off x="9639300" y="1003935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89535</xdr:rowOff>
    </xdr:from>
    <xdr:to xmlns:xdr="http://schemas.openxmlformats.org/drawingml/2006/spreadsheetDrawing">
      <xdr:col>46</xdr:col>
      <xdr:colOff>38100</xdr:colOff>
      <xdr:row>59</xdr:row>
      <xdr:rowOff>19685</xdr:rowOff>
    </xdr:to>
    <xdr:sp macro="" textlink="">
      <xdr:nvSpPr>
        <xdr:cNvPr id="248" name="楕円 247"/>
        <xdr:cNvSpPr/>
      </xdr:nvSpPr>
      <xdr:spPr>
        <a:xfrm>
          <a:off x="8699500" y="1003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120650</xdr:rowOff>
    </xdr:from>
    <xdr:to xmlns:xdr="http://schemas.openxmlformats.org/drawingml/2006/spreadsheetDrawing">
      <xdr:col>50</xdr:col>
      <xdr:colOff>114300</xdr:colOff>
      <xdr:row>58</xdr:row>
      <xdr:rowOff>140335</xdr:rowOff>
    </xdr:to>
    <xdr:cxnSp macro="">
      <xdr:nvCxnSpPr>
        <xdr:cNvPr id="249" name="直線コネクタ 248"/>
        <xdr:cNvCxnSpPr/>
      </xdr:nvCxnSpPr>
      <xdr:spPr>
        <a:xfrm flipV="1">
          <a:off x="8750300" y="1006475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100965</xdr:rowOff>
    </xdr:from>
    <xdr:to xmlns:xdr="http://schemas.openxmlformats.org/drawingml/2006/spreadsheetDrawing">
      <xdr:col>41</xdr:col>
      <xdr:colOff>101600</xdr:colOff>
      <xdr:row>59</xdr:row>
      <xdr:rowOff>31115</xdr:rowOff>
    </xdr:to>
    <xdr:sp macro="" textlink="">
      <xdr:nvSpPr>
        <xdr:cNvPr id="250" name="楕円 249"/>
        <xdr:cNvSpPr/>
      </xdr:nvSpPr>
      <xdr:spPr>
        <a:xfrm>
          <a:off x="7810500" y="1004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58</xdr:row>
      <xdr:rowOff>140335</xdr:rowOff>
    </xdr:from>
    <xdr:to xmlns:xdr="http://schemas.openxmlformats.org/drawingml/2006/spreadsheetDrawing">
      <xdr:col>45</xdr:col>
      <xdr:colOff>177800</xdr:colOff>
      <xdr:row>58</xdr:row>
      <xdr:rowOff>151765</xdr:rowOff>
    </xdr:to>
    <xdr:cxnSp macro="">
      <xdr:nvCxnSpPr>
        <xdr:cNvPr id="251" name="直線コネクタ 250"/>
        <xdr:cNvCxnSpPr/>
      </xdr:nvCxnSpPr>
      <xdr:spPr>
        <a:xfrm flipV="1">
          <a:off x="7861300" y="1008443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58</xdr:row>
      <xdr:rowOff>116840</xdr:rowOff>
    </xdr:from>
    <xdr:to xmlns:xdr="http://schemas.openxmlformats.org/drawingml/2006/spreadsheetDrawing">
      <xdr:col>36</xdr:col>
      <xdr:colOff>165100</xdr:colOff>
      <xdr:row>59</xdr:row>
      <xdr:rowOff>46990</xdr:rowOff>
    </xdr:to>
    <xdr:sp macro="" textlink="">
      <xdr:nvSpPr>
        <xdr:cNvPr id="252" name="楕円 251"/>
        <xdr:cNvSpPr/>
      </xdr:nvSpPr>
      <xdr:spPr>
        <a:xfrm>
          <a:off x="69215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58</xdr:row>
      <xdr:rowOff>151765</xdr:rowOff>
    </xdr:from>
    <xdr:to xmlns:xdr="http://schemas.openxmlformats.org/drawingml/2006/spreadsheetDrawing">
      <xdr:col>41</xdr:col>
      <xdr:colOff>50800</xdr:colOff>
      <xdr:row>58</xdr:row>
      <xdr:rowOff>167640</xdr:rowOff>
    </xdr:to>
    <xdr:cxnSp macro="">
      <xdr:nvCxnSpPr>
        <xdr:cNvPr id="253" name="直線コネクタ 252"/>
        <xdr:cNvCxnSpPr/>
      </xdr:nvCxnSpPr>
      <xdr:spPr>
        <a:xfrm flipV="1">
          <a:off x="6972300" y="1009586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62</xdr:row>
      <xdr:rowOff>171450</xdr:rowOff>
    </xdr:from>
    <xdr:ext cx="596900" cy="259080"/>
    <xdr:sp macro="" textlink="">
      <xdr:nvSpPr>
        <xdr:cNvPr id="254" name="n_1aveValue【橋りょう・トンネル】&#10;一人当たり有形固定資産（償却資産）額"/>
        <xdr:cNvSpPr txBox="1"/>
      </xdr:nvSpPr>
      <xdr:spPr>
        <a:xfrm>
          <a:off x="9326880" y="1080135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380,405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12700</xdr:rowOff>
    </xdr:from>
    <xdr:ext cx="596900" cy="259080"/>
    <xdr:sp macro="" textlink="">
      <xdr:nvSpPr>
        <xdr:cNvPr id="255" name="n_2aveValue【橋りょう・トンネル】&#10;一人当たり有形固定資産（償却資産）額"/>
        <xdr:cNvSpPr txBox="1"/>
      </xdr:nvSpPr>
      <xdr:spPr>
        <a:xfrm>
          <a:off x="8450580" y="1081405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363,687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12065</xdr:rowOff>
    </xdr:from>
    <xdr:ext cx="596900" cy="259080"/>
    <xdr:sp macro="" textlink="">
      <xdr:nvSpPr>
        <xdr:cNvPr id="256" name="n_3aveValue【橋りょう・トンネル】&#10;一人当たり有形固定資産（償却資産）額"/>
        <xdr:cNvSpPr txBox="1"/>
      </xdr:nvSpPr>
      <xdr:spPr>
        <a:xfrm>
          <a:off x="7561580" y="1081341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364,034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15240</xdr:rowOff>
    </xdr:from>
    <xdr:ext cx="596900" cy="259080"/>
    <xdr:sp macro="" textlink="">
      <xdr:nvSpPr>
        <xdr:cNvPr id="257" name="n_4aveValue【橋りょう・トンネル】&#10;一人当たり有形固定資産（償却資産）額"/>
        <xdr:cNvSpPr txBox="1"/>
      </xdr:nvSpPr>
      <xdr:spPr>
        <a:xfrm>
          <a:off x="6672580" y="1081659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360,096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137795</xdr:colOff>
      <xdr:row>57</xdr:row>
      <xdr:rowOff>15875</xdr:rowOff>
    </xdr:from>
    <xdr:ext cx="690245" cy="259080"/>
    <xdr:sp macro="" textlink="">
      <xdr:nvSpPr>
        <xdr:cNvPr id="258" name="n_1mainValue【橋りょう・トンネル】&#10;一人当たり有形固定資産（償却資産）額"/>
        <xdr:cNvSpPr txBox="1"/>
      </xdr:nvSpPr>
      <xdr:spPr>
        <a:xfrm>
          <a:off x="9281795" y="978852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1,292,887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23495</xdr:colOff>
      <xdr:row>57</xdr:row>
      <xdr:rowOff>36195</xdr:rowOff>
    </xdr:from>
    <xdr:ext cx="688340" cy="259080"/>
    <xdr:sp macro="" textlink="">
      <xdr:nvSpPr>
        <xdr:cNvPr id="259" name="n_2mainValue【橋りょう・トンネル】&#10;一人当たり有形固定資産（償却資産）額"/>
        <xdr:cNvSpPr txBox="1"/>
      </xdr:nvSpPr>
      <xdr:spPr>
        <a:xfrm>
          <a:off x="8405495" y="9808845"/>
          <a:ext cx="6883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1,265,847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86995</xdr:colOff>
      <xdr:row>57</xdr:row>
      <xdr:rowOff>47625</xdr:rowOff>
    </xdr:from>
    <xdr:ext cx="688340" cy="259080"/>
    <xdr:sp macro="" textlink="">
      <xdr:nvSpPr>
        <xdr:cNvPr id="260" name="n_3mainValue【橋りょう・トンネル】&#10;一人当たり有形固定資産（償却資産）額"/>
        <xdr:cNvSpPr txBox="1"/>
      </xdr:nvSpPr>
      <xdr:spPr>
        <a:xfrm>
          <a:off x="7516495" y="9820275"/>
          <a:ext cx="6883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1,250,510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34</xdr:col>
      <xdr:colOff>150495</xdr:colOff>
      <xdr:row>57</xdr:row>
      <xdr:rowOff>63500</xdr:rowOff>
    </xdr:from>
    <xdr:ext cx="688340" cy="257175"/>
    <xdr:sp macro="" textlink="">
      <xdr:nvSpPr>
        <xdr:cNvPr id="261" name="n_4mainValue【橋りょう・トンネル】&#10;一人当たり有形固定資産（償却資産）額"/>
        <xdr:cNvSpPr txBox="1"/>
      </xdr:nvSpPr>
      <xdr:spPr>
        <a:xfrm>
          <a:off x="6627495" y="9836150"/>
          <a:ext cx="68834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1,230,409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6545" cy="223520"/>
    <xdr:sp macro="" textlink="">
      <xdr:nvSpPr>
        <xdr:cNvPr id="270" name="テキスト ボックス 269"/>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1" name="直線コネクタ 27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5455" cy="259080"/>
    <xdr:sp macro="" textlink="">
      <xdr:nvSpPr>
        <xdr:cNvPr id="272" name="テキスト ボックス 271"/>
        <xdr:cNvSpPr txBox="1"/>
      </xdr:nvSpPr>
      <xdr:spPr>
        <a:xfrm>
          <a:off x="294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3" name="直線コネクタ 272"/>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5455" cy="257175"/>
    <xdr:sp macro="" textlink="">
      <xdr:nvSpPr>
        <xdr:cNvPr id="274" name="テキスト ボックス 273"/>
        <xdr:cNvSpPr txBox="1"/>
      </xdr:nvSpPr>
      <xdr:spPr>
        <a:xfrm>
          <a:off x="294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5" name="直線コネクタ 274"/>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6" name="テキスト ボックス 275"/>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7" name="直線コネクタ 276"/>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78" name="テキスト ボックス 277"/>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79" name="直線コネクタ 278"/>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7175"/>
    <xdr:sp macro="" textlink="">
      <xdr:nvSpPr>
        <xdr:cNvPr id="280" name="テキスト ボックス 279"/>
        <xdr:cNvSpPr txBox="1"/>
      </xdr:nvSpPr>
      <xdr:spPr>
        <a:xfrm>
          <a:off x="358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1" name="直線コネクタ 280"/>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2" name="テキスト ボックス 281"/>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3" name="直線コネクタ 282"/>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7185" cy="259080"/>
    <xdr:sp macro="" textlink="">
      <xdr:nvSpPr>
        <xdr:cNvPr id="284" name="テキスト ボックス 283"/>
        <xdr:cNvSpPr txBox="1"/>
      </xdr:nvSpPr>
      <xdr:spPr>
        <a:xfrm>
          <a:off x="422910" y="1281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93345</xdr:rowOff>
    </xdr:from>
    <xdr:to xmlns:xdr="http://schemas.openxmlformats.org/drawingml/2006/spreadsheetDrawing">
      <xdr:col>24</xdr:col>
      <xdr:colOff>62865</xdr:colOff>
      <xdr:row>86</xdr:row>
      <xdr:rowOff>114300</xdr:rowOff>
    </xdr:to>
    <xdr:cxnSp macro="">
      <xdr:nvCxnSpPr>
        <xdr:cNvPr id="286" name="直線コネクタ 285"/>
        <xdr:cNvCxnSpPr/>
      </xdr:nvCxnSpPr>
      <xdr:spPr>
        <a:xfrm flipV="1">
          <a:off x="4634865" y="13466445"/>
          <a:ext cx="0" cy="1392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7"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88" name="直線コネクタ 287"/>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40640</xdr:rowOff>
    </xdr:from>
    <xdr:ext cx="405130" cy="257175"/>
    <xdr:sp macro="" textlink="">
      <xdr:nvSpPr>
        <xdr:cNvPr id="289" name="【公営住宅】&#10;有形固定資産減価償却率最大値テキスト"/>
        <xdr:cNvSpPr txBox="1"/>
      </xdr:nvSpPr>
      <xdr:spPr>
        <a:xfrm>
          <a:off x="4673600" y="132422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93345</xdr:rowOff>
    </xdr:from>
    <xdr:to xmlns:xdr="http://schemas.openxmlformats.org/drawingml/2006/spreadsheetDrawing">
      <xdr:col>24</xdr:col>
      <xdr:colOff>152400</xdr:colOff>
      <xdr:row>78</xdr:row>
      <xdr:rowOff>93345</xdr:rowOff>
    </xdr:to>
    <xdr:cxnSp macro="">
      <xdr:nvCxnSpPr>
        <xdr:cNvPr id="290" name="直線コネクタ 289"/>
        <xdr:cNvCxnSpPr/>
      </xdr:nvCxnSpPr>
      <xdr:spPr>
        <a:xfrm>
          <a:off x="4546600" y="13466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33020</xdr:rowOff>
    </xdr:from>
    <xdr:ext cx="405130" cy="259080"/>
    <xdr:sp macro="" textlink="">
      <xdr:nvSpPr>
        <xdr:cNvPr id="291" name="【公営住宅】&#10;有形固定資産減価償却率平均値テキスト"/>
        <xdr:cNvSpPr txBox="1"/>
      </xdr:nvSpPr>
      <xdr:spPr>
        <a:xfrm>
          <a:off x="4673600" y="140919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10160</xdr:rowOff>
    </xdr:from>
    <xdr:to xmlns:xdr="http://schemas.openxmlformats.org/drawingml/2006/spreadsheetDrawing">
      <xdr:col>24</xdr:col>
      <xdr:colOff>114300</xdr:colOff>
      <xdr:row>83</xdr:row>
      <xdr:rowOff>111760</xdr:rowOff>
    </xdr:to>
    <xdr:sp macro="" textlink="">
      <xdr:nvSpPr>
        <xdr:cNvPr id="292" name="フローチャート: 判断 291"/>
        <xdr:cNvSpPr/>
      </xdr:nvSpPr>
      <xdr:spPr>
        <a:xfrm>
          <a:off x="4584700" y="1424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147320</xdr:rowOff>
    </xdr:from>
    <xdr:to xmlns:xdr="http://schemas.openxmlformats.org/drawingml/2006/spreadsheetDrawing">
      <xdr:col>20</xdr:col>
      <xdr:colOff>38100</xdr:colOff>
      <xdr:row>83</xdr:row>
      <xdr:rowOff>77470</xdr:rowOff>
    </xdr:to>
    <xdr:sp macro="" textlink="">
      <xdr:nvSpPr>
        <xdr:cNvPr id="293" name="フローチャート: 判断 292"/>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141605</xdr:rowOff>
    </xdr:from>
    <xdr:to xmlns:xdr="http://schemas.openxmlformats.org/drawingml/2006/spreadsheetDrawing">
      <xdr:col>15</xdr:col>
      <xdr:colOff>101600</xdr:colOff>
      <xdr:row>83</xdr:row>
      <xdr:rowOff>71755</xdr:rowOff>
    </xdr:to>
    <xdr:sp macro="" textlink="">
      <xdr:nvSpPr>
        <xdr:cNvPr id="294" name="フローチャート: 判断 293"/>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128270</xdr:rowOff>
    </xdr:from>
    <xdr:to xmlns:xdr="http://schemas.openxmlformats.org/drawingml/2006/spreadsheetDrawing">
      <xdr:col>10</xdr:col>
      <xdr:colOff>165100</xdr:colOff>
      <xdr:row>83</xdr:row>
      <xdr:rowOff>58420</xdr:rowOff>
    </xdr:to>
    <xdr:sp macro="" textlink="">
      <xdr:nvSpPr>
        <xdr:cNvPr id="295" name="フローチャート: 判断 294"/>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105410</xdr:rowOff>
    </xdr:from>
    <xdr:to xmlns:xdr="http://schemas.openxmlformats.org/drawingml/2006/spreadsheetDrawing">
      <xdr:col>6</xdr:col>
      <xdr:colOff>38100</xdr:colOff>
      <xdr:row>83</xdr:row>
      <xdr:rowOff>35560</xdr:rowOff>
    </xdr:to>
    <xdr:sp macro="" textlink="">
      <xdr:nvSpPr>
        <xdr:cNvPr id="296" name="フローチャート: 判断 295"/>
        <xdr:cNvSpPr/>
      </xdr:nvSpPr>
      <xdr:spPr>
        <a:xfrm>
          <a:off x="1079500" y="1416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7" name="テキスト ボックス 296"/>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8" name="テキスト ボックス 297"/>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9" name="テキスト ボックス 298"/>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0" name="テキスト ボックス 299"/>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1" name="テキスト ボックス 300"/>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84</xdr:row>
      <xdr:rowOff>29210</xdr:rowOff>
    </xdr:from>
    <xdr:to xmlns:xdr="http://schemas.openxmlformats.org/drawingml/2006/spreadsheetDrawing">
      <xdr:col>24</xdr:col>
      <xdr:colOff>114300</xdr:colOff>
      <xdr:row>84</xdr:row>
      <xdr:rowOff>130810</xdr:rowOff>
    </xdr:to>
    <xdr:sp macro="" textlink="">
      <xdr:nvSpPr>
        <xdr:cNvPr id="302" name="楕円 301"/>
        <xdr:cNvSpPr/>
      </xdr:nvSpPr>
      <xdr:spPr>
        <a:xfrm>
          <a:off x="4584700" y="1443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84</xdr:row>
      <xdr:rowOff>7620</xdr:rowOff>
    </xdr:from>
    <xdr:ext cx="405130" cy="257175"/>
    <xdr:sp macro="" textlink="">
      <xdr:nvSpPr>
        <xdr:cNvPr id="303" name="【公営住宅】&#10;有形固定資産減価償却率該当値テキスト"/>
        <xdr:cNvSpPr txBox="1"/>
      </xdr:nvSpPr>
      <xdr:spPr>
        <a:xfrm>
          <a:off x="4673600" y="1440942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84</xdr:row>
      <xdr:rowOff>29210</xdr:rowOff>
    </xdr:from>
    <xdr:to xmlns:xdr="http://schemas.openxmlformats.org/drawingml/2006/spreadsheetDrawing">
      <xdr:col>20</xdr:col>
      <xdr:colOff>38100</xdr:colOff>
      <xdr:row>84</xdr:row>
      <xdr:rowOff>130810</xdr:rowOff>
    </xdr:to>
    <xdr:sp macro="" textlink="">
      <xdr:nvSpPr>
        <xdr:cNvPr id="304" name="楕円 303"/>
        <xdr:cNvSpPr/>
      </xdr:nvSpPr>
      <xdr:spPr>
        <a:xfrm>
          <a:off x="3746500" y="1443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84</xdr:row>
      <xdr:rowOff>80010</xdr:rowOff>
    </xdr:from>
    <xdr:to xmlns:xdr="http://schemas.openxmlformats.org/drawingml/2006/spreadsheetDrawing">
      <xdr:col>24</xdr:col>
      <xdr:colOff>63500</xdr:colOff>
      <xdr:row>84</xdr:row>
      <xdr:rowOff>80010</xdr:rowOff>
    </xdr:to>
    <xdr:cxnSp macro="">
      <xdr:nvCxnSpPr>
        <xdr:cNvPr id="305" name="直線コネクタ 304"/>
        <xdr:cNvCxnSpPr/>
      </xdr:nvCxnSpPr>
      <xdr:spPr>
        <a:xfrm>
          <a:off x="3797300" y="144818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84</xdr:row>
      <xdr:rowOff>8255</xdr:rowOff>
    </xdr:from>
    <xdr:to xmlns:xdr="http://schemas.openxmlformats.org/drawingml/2006/spreadsheetDrawing">
      <xdr:col>15</xdr:col>
      <xdr:colOff>101600</xdr:colOff>
      <xdr:row>84</xdr:row>
      <xdr:rowOff>109855</xdr:rowOff>
    </xdr:to>
    <xdr:sp macro="" textlink="">
      <xdr:nvSpPr>
        <xdr:cNvPr id="306" name="楕円 305"/>
        <xdr:cNvSpPr/>
      </xdr:nvSpPr>
      <xdr:spPr>
        <a:xfrm>
          <a:off x="2857500" y="1441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84</xdr:row>
      <xdr:rowOff>59055</xdr:rowOff>
    </xdr:from>
    <xdr:to xmlns:xdr="http://schemas.openxmlformats.org/drawingml/2006/spreadsheetDrawing">
      <xdr:col>19</xdr:col>
      <xdr:colOff>177800</xdr:colOff>
      <xdr:row>84</xdr:row>
      <xdr:rowOff>80010</xdr:rowOff>
    </xdr:to>
    <xdr:cxnSp macro="">
      <xdr:nvCxnSpPr>
        <xdr:cNvPr id="307" name="直線コネクタ 306"/>
        <xdr:cNvCxnSpPr/>
      </xdr:nvCxnSpPr>
      <xdr:spPr>
        <a:xfrm>
          <a:off x="2908300" y="1446085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151130</xdr:rowOff>
    </xdr:from>
    <xdr:to xmlns:xdr="http://schemas.openxmlformats.org/drawingml/2006/spreadsheetDrawing">
      <xdr:col>10</xdr:col>
      <xdr:colOff>165100</xdr:colOff>
      <xdr:row>84</xdr:row>
      <xdr:rowOff>81280</xdr:rowOff>
    </xdr:to>
    <xdr:sp macro="" textlink="">
      <xdr:nvSpPr>
        <xdr:cNvPr id="308" name="楕円 307"/>
        <xdr:cNvSpPr/>
      </xdr:nvSpPr>
      <xdr:spPr>
        <a:xfrm>
          <a:off x="19685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84</xdr:row>
      <xdr:rowOff>30480</xdr:rowOff>
    </xdr:from>
    <xdr:to xmlns:xdr="http://schemas.openxmlformats.org/drawingml/2006/spreadsheetDrawing">
      <xdr:col>15</xdr:col>
      <xdr:colOff>50800</xdr:colOff>
      <xdr:row>84</xdr:row>
      <xdr:rowOff>59055</xdr:rowOff>
    </xdr:to>
    <xdr:cxnSp macro="">
      <xdr:nvCxnSpPr>
        <xdr:cNvPr id="309" name="直線コネクタ 308"/>
        <xdr:cNvCxnSpPr/>
      </xdr:nvCxnSpPr>
      <xdr:spPr>
        <a:xfrm>
          <a:off x="2019300" y="1443228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120650</xdr:rowOff>
    </xdr:from>
    <xdr:to xmlns:xdr="http://schemas.openxmlformats.org/drawingml/2006/spreadsheetDrawing">
      <xdr:col>6</xdr:col>
      <xdr:colOff>38100</xdr:colOff>
      <xdr:row>84</xdr:row>
      <xdr:rowOff>50800</xdr:rowOff>
    </xdr:to>
    <xdr:sp macro="" textlink="">
      <xdr:nvSpPr>
        <xdr:cNvPr id="310" name="楕円 309"/>
        <xdr:cNvSpPr/>
      </xdr:nvSpPr>
      <xdr:spPr>
        <a:xfrm>
          <a:off x="1079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84</xdr:row>
      <xdr:rowOff>0</xdr:rowOff>
    </xdr:from>
    <xdr:to xmlns:xdr="http://schemas.openxmlformats.org/drawingml/2006/spreadsheetDrawing">
      <xdr:col>10</xdr:col>
      <xdr:colOff>114300</xdr:colOff>
      <xdr:row>84</xdr:row>
      <xdr:rowOff>30480</xdr:rowOff>
    </xdr:to>
    <xdr:cxnSp macro="">
      <xdr:nvCxnSpPr>
        <xdr:cNvPr id="311" name="直線コネクタ 310"/>
        <xdr:cNvCxnSpPr/>
      </xdr:nvCxnSpPr>
      <xdr:spPr>
        <a:xfrm>
          <a:off x="1130300" y="1440180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93980</xdr:rowOff>
    </xdr:from>
    <xdr:ext cx="405130" cy="259080"/>
    <xdr:sp macro="" textlink="">
      <xdr:nvSpPr>
        <xdr:cNvPr id="312" name="n_1aveValue【公営住宅】&#10;有形固定資産減価償却率"/>
        <xdr:cNvSpPr txBox="1"/>
      </xdr:nvSpPr>
      <xdr:spPr>
        <a:xfrm>
          <a:off x="3582035" y="139814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88265</xdr:rowOff>
    </xdr:from>
    <xdr:ext cx="403225" cy="257175"/>
    <xdr:sp macro="" textlink="">
      <xdr:nvSpPr>
        <xdr:cNvPr id="313" name="n_2aveValue【公営住宅】&#10;有形固定資産減価償却率"/>
        <xdr:cNvSpPr txBox="1"/>
      </xdr:nvSpPr>
      <xdr:spPr>
        <a:xfrm>
          <a:off x="2705735" y="139757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74930</xdr:rowOff>
    </xdr:from>
    <xdr:ext cx="403225" cy="257175"/>
    <xdr:sp macro="" textlink="">
      <xdr:nvSpPr>
        <xdr:cNvPr id="314" name="n_3aveValue【公営住宅】&#10;有形固定資産減価償却率"/>
        <xdr:cNvSpPr txBox="1"/>
      </xdr:nvSpPr>
      <xdr:spPr>
        <a:xfrm>
          <a:off x="1816735" y="139623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52070</xdr:rowOff>
    </xdr:from>
    <xdr:ext cx="403225" cy="257175"/>
    <xdr:sp macro="" textlink="">
      <xdr:nvSpPr>
        <xdr:cNvPr id="315" name="n_4aveValue【公営住宅】&#10;有形固定資産減価償却率"/>
        <xdr:cNvSpPr txBox="1"/>
      </xdr:nvSpPr>
      <xdr:spPr>
        <a:xfrm>
          <a:off x="927735" y="139395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121920</xdr:rowOff>
    </xdr:from>
    <xdr:ext cx="405130" cy="257175"/>
    <xdr:sp macro="" textlink="">
      <xdr:nvSpPr>
        <xdr:cNvPr id="316" name="n_1mainValue【公営住宅】&#10;有形固定資産減価償却率"/>
        <xdr:cNvSpPr txBox="1"/>
      </xdr:nvSpPr>
      <xdr:spPr>
        <a:xfrm>
          <a:off x="3582035" y="1452372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100965</xdr:rowOff>
    </xdr:from>
    <xdr:ext cx="403225" cy="257175"/>
    <xdr:sp macro="" textlink="">
      <xdr:nvSpPr>
        <xdr:cNvPr id="317" name="n_2mainValue【公営住宅】&#10;有形固定資産減価償却率"/>
        <xdr:cNvSpPr txBox="1"/>
      </xdr:nvSpPr>
      <xdr:spPr>
        <a:xfrm>
          <a:off x="2705735" y="145027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84</xdr:row>
      <xdr:rowOff>72390</xdr:rowOff>
    </xdr:from>
    <xdr:ext cx="403225" cy="259080"/>
    <xdr:sp macro="" textlink="">
      <xdr:nvSpPr>
        <xdr:cNvPr id="318" name="n_3mainValue【公営住宅】&#10;有形固定資産減価償却率"/>
        <xdr:cNvSpPr txBox="1"/>
      </xdr:nvSpPr>
      <xdr:spPr>
        <a:xfrm>
          <a:off x="1816735" y="144741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84</xdr:row>
      <xdr:rowOff>41910</xdr:rowOff>
    </xdr:from>
    <xdr:ext cx="403225" cy="257175"/>
    <xdr:sp macro="" textlink="">
      <xdr:nvSpPr>
        <xdr:cNvPr id="319" name="n_4mainValue【公営住宅】&#10;有形固定資産減価償却率"/>
        <xdr:cNvSpPr txBox="1"/>
      </xdr:nvSpPr>
      <xdr:spPr>
        <a:xfrm>
          <a:off x="927735" y="144437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980" cy="223520"/>
    <xdr:sp macro="" textlink="">
      <xdr:nvSpPr>
        <xdr:cNvPr id="328" name="テキスト ボックス 327"/>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9" name="直線コネクタ 328"/>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330" name="直線コネクタ 329"/>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5455" cy="259080"/>
    <xdr:sp macro="" textlink="">
      <xdr:nvSpPr>
        <xdr:cNvPr id="331" name="テキスト ボックス 330"/>
        <xdr:cNvSpPr txBox="1"/>
      </xdr:nvSpPr>
      <xdr:spPr>
        <a:xfrm>
          <a:off x="6136640" y="1464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332" name="直線コネクタ 331"/>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82</xdr:row>
      <xdr:rowOff>124460</xdr:rowOff>
    </xdr:from>
    <xdr:ext cx="531495" cy="259080"/>
    <xdr:sp macro="" textlink="">
      <xdr:nvSpPr>
        <xdr:cNvPr id="333" name="テキスト ボックス 332"/>
        <xdr:cNvSpPr txBox="1"/>
      </xdr:nvSpPr>
      <xdr:spPr>
        <a:xfrm>
          <a:off x="6072505" y="1418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334" name="直線コネクタ 333"/>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80</xdr:row>
      <xdr:rowOff>10160</xdr:rowOff>
    </xdr:from>
    <xdr:ext cx="531495" cy="259080"/>
    <xdr:sp macro="" textlink="">
      <xdr:nvSpPr>
        <xdr:cNvPr id="335" name="テキスト ボックス 334"/>
        <xdr:cNvSpPr txBox="1"/>
      </xdr:nvSpPr>
      <xdr:spPr>
        <a:xfrm>
          <a:off x="6072505" y="13726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36" name="直線コネクタ 335"/>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77</xdr:row>
      <xdr:rowOff>67310</xdr:rowOff>
    </xdr:from>
    <xdr:ext cx="531495" cy="259080"/>
    <xdr:sp macro="" textlink="">
      <xdr:nvSpPr>
        <xdr:cNvPr id="337" name="テキスト ボックス 336"/>
        <xdr:cNvSpPr txBox="1"/>
      </xdr:nvSpPr>
      <xdr:spPr>
        <a:xfrm>
          <a:off x="6072505" y="13268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8" name="直線コネクタ 337"/>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39" name="テキスト ボックス 338"/>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79</xdr:row>
      <xdr:rowOff>46355</xdr:rowOff>
    </xdr:from>
    <xdr:to xmlns:xdr="http://schemas.openxmlformats.org/drawingml/2006/spreadsheetDrawing">
      <xdr:col>54</xdr:col>
      <xdr:colOff>189865</xdr:colOff>
      <xdr:row>86</xdr:row>
      <xdr:rowOff>34290</xdr:rowOff>
    </xdr:to>
    <xdr:cxnSp macro="">
      <xdr:nvCxnSpPr>
        <xdr:cNvPr id="341" name="直線コネクタ 340"/>
        <xdr:cNvCxnSpPr/>
      </xdr:nvCxnSpPr>
      <xdr:spPr>
        <a:xfrm flipV="1">
          <a:off x="10476865" y="13590905"/>
          <a:ext cx="0" cy="1188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38100</xdr:rowOff>
    </xdr:from>
    <xdr:ext cx="469900" cy="259080"/>
    <xdr:sp macro="" textlink="">
      <xdr:nvSpPr>
        <xdr:cNvPr id="342" name="【公営住宅】&#10;一人当たり面積最小値テキスト"/>
        <xdr:cNvSpPr txBox="1"/>
      </xdr:nvSpPr>
      <xdr:spPr>
        <a:xfrm>
          <a:off x="10515600" y="14782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34290</xdr:rowOff>
    </xdr:from>
    <xdr:to xmlns:xdr="http://schemas.openxmlformats.org/drawingml/2006/spreadsheetDrawing">
      <xdr:col>55</xdr:col>
      <xdr:colOff>88900</xdr:colOff>
      <xdr:row>86</xdr:row>
      <xdr:rowOff>34290</xdr:rowOff>
    </xdr:to>
    <xdr:cxnSp macro="">
      <xdr:nvCxnSpPr>
        <xdr:cNvPr id="343" name="直線コネクタ 342"/>
        <xdr:cNvCxnSpPr/>
      </xdr:nvCxnSpPr>
      <xdr:spPr>
        <a:xfrm>
          <a:off x="10388600" y="1477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164465</xdr:rowOff>
    </xdr:from>
    <xdr:ext cx="534670" cy="259080"/>
    <xdr:sp macro="" textlink="">
      <xdr:nvSpPr>
        <xdr:cNvPr id="344" name="【公営住宅】&#10;一人当たり面積最大値テキスト"/>
        <xdr:cNvSpPr txBox="1"/>
      </xdr:nvSpPr>
      <xdr:spPr>
        <a:xfrm>
          <a:off x="10515600" y="133661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26.069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46355</xdr:rowOff>
    </xdr:from>
    <xdr:to xmlns:xdr="http://schemas.openxmlformats.org/drawingml/2006/spreadsheetDrawing">
      <xdr:col>55</xdr:col>
      <xdr:colOff>88900</xdr:colOff>
      <xdr:row>79</xdr:row>
      <xdr:rowOff>46355</xdr:rowOff>
    </xdr:to>
    <xdr:cxnSp macro="">
      <xdr:nvCxnSpPr>
        <xdr:cNvPr id="345" name="直線コネクタ 344"/>
        <xdr:cNvCxnSpPr/>
      </xdr:nvCxnSpPr>
      <xdr:spPr>
        <a:xfrm>
          <a:off x="10388600" y="13590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123190</xdr:rowOff>
    </xdr:from>
    <xdr:ext cx="469900" cy="257175"/>
    <xdr:sp macro="" textlink="">
      <xdr:nvSpPr>
        <xdr:cNvPr id="346" name="【公営住宅】&#10;一人当たり面積平均値テキスト"/>
        <xdr:cNvSpPr txBox="1"/>
      </xdr:nvSpPr>
      <xdr:spPr>
        <a:xfrm>
          <a:off x="10515600" y="1452499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100330</xdr:rowOff>
    </xdr:from>
    <xdr:to xmlns:xdr="http://schemas.openxmlformats.org/drawingml/2006/spreadsheetDrawing">
      <xdr:col>55</xdr:col>
      <xdr:colOff>50800</xdr:colOff>
      <xdr:row>86</xdr:row>
      <xdr:rowOff>30480</xdr:rowOff>
    </xdr:to>
    <xdr:sp macro="" textlink="">
      <xdr:nvSpPr>
        <xdr:cNvPr id="347" name="フローチャート: 判断 346"/>
        <xdr:cNvSpPr/>
      </xdr:nvSpPr>
      <xdr:spPr>
        <a:xfrm>
          <a:off x="104267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100330</xdr:rowOff>
    </xdr:from>
    <xdr:to xmlns:xdr="http://schemas.openxmlformats.org/drawingml/2006/spreadsheetDrawing">
      <xdr:col>50</xdr:col>
      <xdr:colOff>165100</xdr:colOff>
      <xdr:row>86</xdr:row>
      <xdr:rowOff>30480</xdr:rowOff>
    </xdr:to>
    <xdr:sp macro="" textlink="">
      <xdr:nvSpPr>
        <xdr:cNvPr id="348" name="フローチャート: 判断 347"/>
        <xdr:cNvSpPr/>
      </xdr:nvSpPr>
      <xdr:spPr>
        <a:xfrm>
          <a:off x="95885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102235</xdr:rowOff>
    </xdr:from>
    <xdr:to xmlns:xdr="http://schemas.openxmlformats.org/drawingml/2006/spreadsheetDrawing">
      <xdr:col>46</xdr:col>
      <xdr:colOff>38100</xdr:colOff>
      <xdr:row>86</xdr:row>
      <xdr:rowOff>32385</xdr:rowOff>
    </xdr:to>
    <xdr:sp macro="" textlink="">
      <xdr:nvSpPr>
        <xdr:cNvPr id="349" name="フローチャート: 判断 348"/>
        <xdr:cNvSpPr/>
      </xdr:nvSpPr>
      <xdr:spPr>
        <a:xfrm>
          <a:off x="8699500" y="1467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100330</xdr:rowOff>
    </xdr:from>
    <xdr:to xmlns:xdr="http://schemas.openxmlformats.org/drawingml/2006/spreadsheetDrawing">
      <xdr:col>41</xdr:col>
      <xdr:colOff>101600</xdr:colOff>
      <xdr:row>86</xdr:row>
      <xdr:rowOff>30480</xdr:rowOff>
    </xdr:to>
    <xdr:sp macro="" textlink="">
      <xdr:nvSpPr>
        <xdr:cNvPr id="350" name="フローチャート: 判断 349"/>
        <xdr:cNvSpPr/>
      </xdr:nvSpPr>
      <xdr:spPr>
        <a:xfrm>
          <a:off x="78105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101600</xdr:rowOff>
    </xdr:from>
    <xdr:to xmlns:xdr="http://schemas.openxmlformats.org/drawingml/2006/spreadsheetDrawing">
      <xdr:col>36</xdr:col>
      <xdr:colOff>165100</xdr:colOff>
      <xdr:row>86</xdr:row>
      <xdr:rowOff>31750</xdr:rowOff>
    </xdr:to>
    <xdr:sp macro="" textlink="">
      <xdr:nvSpPr>
        <xdr:cNvPr id="351" name="フローチャート: 判断 350"/>
        <xdr:cNvSpPr/>
      </xdr:nvSpPr>
      <xdr:spPr>
        <a:xfrm>
          <a:off x="6921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2" name="テキスト ボックス 351"/>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3" name="テキスト ボックス 352"/>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4" name="テキスト ボックス 353"/>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5" name="テキスト ボックス 354"/>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6" name="テキスト ボックス 355"/>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137795</xdr:rowOff>
    </xdr:from>
    <xdr:to xmlns:xdr="http://schemas.openxmlformats.org/drawingml/2006/spreadsheetDrawing">
      <xdr:col>55</xdr:col>
      <xdr:colOff>50800</xdr:colOff>
      <xdr:row>86</xdr:row>
      <xdr:rowOff>67945</xdr:rowOff>
    </xdr:to>
    <xdr:sp macro="" textlink="">
      <xdr:nvSpPr>
        <xdr:cNvPr id="357" name="楕円 356"/>
        <xdr:cNvSpPr/>
      </xdr:nvSpPr>
      <xdr:spPr>
        <a:xfrm>
          <a:off x="10426700" y="147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78740</xdr:rowOff>
    </xdr:from>
    <xdr:ext cx="469900" cy="259080"/>
    <xdr:sp macro="" textlink="">
      <xdr:nvSpPr>
        <xdr:cNvPr id="358" name="【公営住宅】&#10;一人当たり面積該当値テキスト"/>
        <xdr:cNvSpPr txBox="1"/>
      </xdr:nvSpPr>
      <xdr:spPr>
        <a:xfrm>
          <a:off x="10515600" y="14651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137795</xdr:rowOff>
    </xdr:from>
    <xdr:to xmlns:xdr="http://schemas.openxmlformats.org/drawingml/2006/spreadsheetDrawing">
      <xdr:col>50</xdr:col>
      <xdr:colOff>165100</xdr:colOff>
      <xdr:row>86</xdr:row>
      <xdr:rowOff>67945</xdr:rowOff>
    </xdr:to>
    <xdr:sp macro="" textlink="">
      <xdr:nvSpPr>
        <xdr:cNvPr id="359" name="楕円 358"/>
        <xdr:cNvSpPr/>
      </xdr:nvSpPr>
      <xdr:spPr>
        <a:xfrm>
          <a:off x="9588500" y="147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17780</xdr:rowOff>
    </xdr:from>
    <xdr:to xmlns:xdr="http://schemas.openxmlformats.org/drawingml/2006/spreadsheetDrawing">
      <xdr:col>55</xdr:col>
      <xdr:colOff>0</xdr:colOff>
      <xdr:row>86</xdr:row>
      <xdr:rowOff>17780</xdr:rowOff>
    </xdr:to>
    <xdr:cxnSp macro="">
      <xdr:nvCxnSpPr>
        <xdr:cNvPr id="360" name="直線コネクタ 359"/>
        <xdr:cNvCxnSpPr/>
      </xdr:nvCxnSpPr>
      <xdr:spPr>
        <a:xfrm flipV="1">
          <a:off x="9639300" y="147624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137795</xdr:rowOff>
    </xdr:from>
    <xdr:to xmlns:xdr="http://schemas.openxmlformats.org/drawingml/2006/spreadsheetDrawing">
      <xdr:col>46</xdr:col>
      <xdr:colOff>38100</xdr:colOff>
      <xdr:row>86</xdr:row>
      <xdr:rowOff>67945</xdr:rowOff>
    </xdr:to>
    <xdr:sp macro="" textlink="">
      <xdr:nvSpPr>
        <xdr:cNvPr id="361" name="楕円 360"/>
        <xdr:cNvSpPr/>
      </xdr:nvSpPr>
      <xdr:spPr>
        <a:xfrm>
          <a:off x="8699500" y="147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17780</xdr:rowOff>
    </xdr:from>
    <xdr:to xmlns:xdr="http://schemas.openxmlformats.org/drawingml/2006/spreadsheetDrawing">
      <xdr:col>50</xdr:col>
      <xdr:colOff>114300</xdr:colOff>
      <xdr:row>86</xdr:row>
      <xdr:rowOff>17780</xdr:rowOff>
    </xdr:to>
    <xdr:cxnSp macro="">
      <xdr:nvCxnSpPr>
        <xdr:cNvPr id="362" name="直線コネクタ 361"/>
        <xdr:cNvCxnSpPr/>
      </xdr:nvCxnSpPr>
      <xdr:spPr>
        <a:xfrm>
          <a:off x="8750300" y="147624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137795</xdr:rowOff>
    </xdr:from>
    <xdr:to xmlns:xdr="http://schemas.openxmlformats.org/drawingml/2006/spreadsheetDrawing">
      <xdr:col>41</xdr:col>
      <xdr:colOff>101600</xdr:colOff>
      <xdr:row>86</xdr:row>
      <xdr:rowOff>67945</xdr:rowOff>
    </xdr:to>
    <xdr:sp macro="" textlink="">
      <xdr:nvSpPr>
        <xdr:cNvPr id="363" name="楕円 362"/>
        <xdr:cNvSpPr/>
      </xdr:nvSpPr>
      <xdr:spPr>
        <a:xfrm>
          <a:off x="7810500" y="147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17780</xdr:rowOff>
    </xdr:from>
    <xdr:to xmlns:xdr="http://schemas.openxmlformats.org/drawingml/2006/spreadsheetDrawing">
      <xdr:col>45</xdr:col>
      <xdr:colOff>177800</xdr:colOff>
      <xdr:row>86</xdr:row>
      <xdr:rowOff>17780</xdr:rowOff>
    </xdr:to>
    <xdr:cxnSp macro="">
      <xdr:nvCxnSpPr>
        <xdr:cNvPr id="364" name="直線コネクタ 363"/>
        <xdr:cNvCxnSpPr/>
      </xdr:nvCxnSpPr>
      <xdr:spPr>
        <a:xfrm flipV="1">
          <a:off x="7861300" y="147624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138430</xdr:rowOff>
    </xdr:from>
    <xdr:to xmlns:xdr="http://schemas.openxmlformats.org/drawingml/2006/spreadsheetDrawing">
      <xdr:col>36</xdr:col>
      <xdr:colOff>165100</xdr:colOff>
      <xdr:row>86</xdr:row>
      <xdr:rowOff>68580</xdr:rowOff>
    </xdr:to>
    <xdr:sp macro="" textlink="">
      <xdr:nvSpPr>
        <xdr:cNvPr id="365" name="楕円 364"/>
        <xdr:cNvSpPr/>
      </xdr:nvSpPr>
      <xdr:spPr>
        <a:xfrm>
          <a:off x="6921500" y="1471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17780</xdr:rowOff>
    </xdr:from>
    <xdr:to xmlns:xdr="http://schemas.openxmlformats.org/drawingml/2006/spreadsheetDrawing">
      <xdr:col>41</xdr:col>
      <xdr:colOff>50800</xdr:colOff>
      <xdr:row>86</xdr:row>
      <xdr:rowOff>17780</xdr:rowOff>
    </xdr:to>
    <xdr:cxnSp macro="">
      <xdr:nvCxnSpPr>
        <xdr:cNvPr id="366" name="直線コネクタ 365"/>
        <xdr:cNvCxnSpPr/>
      </xdr:nvCxnSpPr>
      <xdr:spPr>
        <a:xfrm flipV="1">
          <a:off x="6972300" y="147624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46990</xdr:rowOff>
    </xdr:from>
    <xdr:ext cx="469900" cy="259080"/>
    <xdr:sp macro="" textlink="">
      <xdr:nvSpPr>
        <xdr:cNvPr id="367" name="n_1aveValue【公営住宅】&#10;一人当たり面積"/>
        <xdr:cNvSpPr txBox="1"/>
      </xdr:nvSpPr>
      <xdr:spPr>
        <a:xfrm>
          <a:off x="9391650" y="14448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48895</xdr:rowOff>
    </xdr:from>
    <xdr:ext cx="467995" cy="259080"/>
    <xdr:sp macro="" textlink="">
      <xdr:nvSpPr>
        <xdr:cNvPr id="368" name="n_2aveValue【公営住宅】&#10;一人当たり面積"/>
        <xdr:cNvSpPr txBox="1"/>
      </xdr:nvSpPr>
      <xdr:spPr>
        <a:xfrm>
          <a:off x="8515350" y="144506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46990</xdr:rowOff>
    </xdr:from>
    <xdr:ext cx="467995" cy="259080"/>
    <xdr:sp macro="" textlink="">
      <xdr:nvSpPr>
        <xdr:cNvPr id="369" name="n_3aveValue【公営住宅】&#10;一人当たり面積"/>
        <xdr:cNvSpPr txBox="1"/>
      </xdr:nvSpPr>
      <xdr:spPr>
        <a:xfrm>
          <a:off x="7626350" y="144487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48260</xdr:rowOff>
    </xdr:from>
    <xdr:ext cx="467995" cy="259080"/>
    <xdr:sp macro="" textlink="">
      <xdr:nvSpPr>
        <xdr:cNvPr id="370" name="n_4aveValue【公営住宅】&#10;一人当たり面積"/>
        <xdr:cNvSpPr txBox="1"/>
      </xdr:nvSpPr>
      <xdr:spPr>
        <a:xfrm>
          <a:off x="6737350" y="144500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59055</xdr:rowOff>
    </xdr:from>
    <xdr:ext cx="469900" cy="259080"/>
    <xdr:sp macro="" textlink="">
      <xdr:nvSpPr>
        <xdr:cNvPr id="371" name="n_1mainValue【公営住宅】&#10;一人当たり面積"/>
        <xdr:cNvSpPr txBox="1"/>
      </xdr:nvSpPr>
      <xdr:spPr>
        <a:xfrm>
          <a:off x="9391650" y="148037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59055</xdr:rowOff>
    </xdr:from>
    <xdr:ext cx="467995" cy="259080"/>
    <xdr:sp macro="" textlink="">
      <xdr:nvSpPr>
        <xdr:cNvPr id="372" name="n_2mainValue【公営住宅】&#10;一人当たり面積"/>
        <xdr:cNvSpPr txBox="1"/>
      </xdr:nvSpPr>
      <xdr:spPr>
        <a:xfrm>
          <a:off x="8515350" y="148037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59055</xdr:rowOff>
    </xdr:from>
    <xdr:ext cx="467995" cy="259080"/>
    <xdr:sp macro="" textlink="">
      <xdr:nvSpPr>
        <xdr:cNvPr id="373" name="n_3mainValue【公営住宅】&#10;一人当たり面積"/>
        <xdr:cNvSpPr txBox="1"/>
      </xdr:nvSpPr>
      <xdr:spPr>
        <a:xfrm>
          <a:off x="7626350" y="148037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59690</xdr:rowOff>
    </xdr:from>
    <xdr:ext cx="467995" cy="259080"/>
    <xdr:sp macro="" textlink="">
      <xdr:nvSpPr>
        <xdr:cNvPr id="374" name="n_4mainValue【公営住宅】&#10;一人当たり面積"/>
        <xdr:cNvSpPr txBox="1"/>
      </xdr:nvSpPr>
      <xdr:spPr>
        <a:xfrm>
          <a:off x="6737350" y="148043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6545" cy="225425"/>
    <xdr:sp macro="" textlink="">
      <xdr:nvSpPr>
        <xdr:cNvPr id="383" name="テキスト ボックス 382"/>
        <xdr:cNvSpPr txBox="1"/>
      </xdr:nvSpPr>
      <xdr:spPr>
        <a:xfrm>
          <a:off x="723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4" name="直線コネクタ 383"/>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5455" cy="259080"/>
    <xdr:sp macro="" textlink="">
      <xdr:nvSpPr>
        <xdr:cNvPr id="385" name="テキスト ボックス 384"/>
        <xdr:cNvSpPr txBox="1"/>
      </xdr:nvSpPr>
      <xdr:spPr>
        <a:xfrm>
          <a:off x="294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86" name="直線コネクタ 385"/>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5455" cy="257175"/>
    <xdr:sp macro="" textlink="">
      <xdr:nvSpPr>
        <xdr:cNvPr id="387" name="テキスト ボックス 386"/>
        <xdr:cNvSpPr txBox="1"/>
      </xdr:nvSpPr>
      <xdr:spPr>
        <a:xfrm>
          <a:off x="294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88" name="直線コネクタ 387"/>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89" name="テキスト ボックス 388"/>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0" name="直線コネクタ 389"/>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7175"/>
    <xdr:sp macro="" textlink="">
      <xdr:nvSpPr>
        <xdr:cNvPr id="391" name="テキスト ボックス 390"/>
        <xdr:cNvSpPr txBox="1"/>
      </xdr:nvSpPr>
      <xdr:spPr>
        <a:xfrm>
          <a:off x="358775" y="1792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2" name="直線コネクタ 391"/>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93" name="テキスト ボックス 392"/>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4" name="直線コネクタ 393"/>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395" name="テキスト ボックス 394"/>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96" name="直線コネクタ 395"/>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7185" cy="257175"/>
    <xdr:sp macro="" textlink="">
      <xdr:nvSpPr>
        <xdr:cNvPr id="397" name="テキスト ボックス 396"/>
        <xdr:cNvSpPr txBox="1"/>
      </xdr:nvSpPr>
      <xdr:spPr>
        <a:xfrm>
          <a:off x="422910" y="1694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8" name="直線コネクタ 397"/>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9" name="【港湾・漁港】&#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15875</xdr:rowOff>
    </xdr:from>
    <xdr:to xmlns:xdr="http://schemas.openxmlformats.org/drawingml/2006/spreadsheetDrawing">
      <xdr:col>24</xdr:col>
      <xdr:colOff>62865</xdr:colOff>
      <xdr:row>108</xdr:row>
      <xdr:rowOff>166370</xdr:rowOff>
    </xdr:to>
    <xdr:cxnSp macro="">
      <xdr:nvCxnSpPr>
        <xdr:cNvPr id="400" name="直線コネクタ 399"/>
        <xdr:cNvCxnSpPr/>
      </xdr:nvCxnSpPr>
      <xdr:spPr>
        <a:xfrm flipV="1">
          <a:off x="4634865" y="17160875"/>
          <a:ext cx="0" cy="1522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169545</xdr:rowOff>
    </xdr:from>
    <xdr:ext cx="405130" cy="257175"/>
    <xdr:sp macro="" textlink="">
      <xdr:nvSpPr>
        <xdr:cNvPr id="401" name="【港湾・漁港】&#10;有形固定資産減価償却率最小値テキスト"/>
        <xdr:cNvSpPr txBox="1"/>
      </xdr:nvSpPr>
      <xdr:spPr>
        <a:xfrm>
          <a:off x="4673600" y="1868614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166370</xdr:rowOff>
    </xdr:from>
    <xdr:to xmlns:xdr="http://schemas.openxmlformats.org/drawingml/2006/spreadsheetDrawing">
      <xdr:col>24</xdr:col>
      <xdr:colOff>152400</xdr:colOff>
      <xdr:row>108</xdr:row>
      <xdr:rowOff>166370</xdr:rowOff>
    </xdr:to>
    <xdr:cxnSp macro="">
      <xdr:nvCxnSpPr>
        <xdr:cNvPr id="402" name="直線コネクタ 401"/>
        <xdr:cNvCxnSpPr/>
      </xdr:nvCxnSpPr>
      <xdr:spPr>
        <a:xfrm>
          <a:off x="4546600" y="18682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133985</xdr:rowOff>
    </xdr:from>
    <xdr:ext cx="340360" cy="257175"/>
    <xdr:sp macro="" textlink="">
      <xdr:nvSpPr>
        <xdr:cNvPr id="403" name="【港湾・漁港】&#10;有形固定資産減価償却率最大値テキスト"/>
        <xdr:cNvSpPr txBox="1"/>
      </xdr:nvSpPr>
      <xdr:spPr>
        <a:xfrm>
          <a:off x="4673600" y="16936085"/>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15875</xdr:rowOff>
    </xdr:from>
    <xdr:to xmlns:xdr="http://schemas.openxmlformats.org/drawingml/2006/spreadsheetDrawing">
      <xdr:col>24</xdr:col>
      <xdr:colOff>152400</xdr:colOff>
      <xdr:row>100</xdr:row>
      <xdr:rowOff>15875</xdr:rowOff>
    </xdr:to>
    <xdr:cxnSp macro="">
      <xdr:nvCxnSpPr>
        <xdr:cNvPr id="404" name="直線コネクタ 403"/>
        <xdr:cNvCxnSpPr/>
      </xdr:nvCxnSpPr>
      <xdr:spPr>
        <a:xfrm>
          <a:off x="4546600" y="17160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105</xdr:row>
      <xdr:rowOff>59055</xdr:rowOff>
    </xdr:from>
    <xdr:ext cx="405130" cy="259080"/>
    <xdr:sp macro="" textlink="">
      <xdr:nvSpPr>
        <xdr:cNvPr id="405" name="【港湾・漁港】&#10;有形固定資産減価償却率平均値テキスト"/>
        <xdr:cNvSpPr txBox="1"/>
      </xdr:nvSpPr>
      <xdr:spPr>
        <a:xfrm>
          <a:off x="4673600" y="1806130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80645</xdr:rowOff>
    </xdr:from>
    <xdr:to xmlns:xdr="http://schemas.openxmlformats.org/drawingml/2006/spreadsheetDrawing">
      <xdr:col>24</xdr:col>
      <xdr:colOff>114300</xdr:colOff>
      <xdr:row>106</xdr:row>
      <xdr:rowOff>10795</xdr:rowOff>
    </xdr:to>
    <xdr:sp macro="" textlink="">
      <xdr:nvSpPr>
        <xdr:cNvPr id="406" name="フローチャート: 判断 405"/>
        <xdr:cNvSpPr/>
      </xdr:nvSpPr>
      <xdr:spPr>
        <a:xfrm>
          <a:off x="4584700" y="1808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105</xdr:row>
      <xdr:rowOff>36830</xdr:rowOff>
    </xdr:from>
    <xdr:to xmlns:xdr="http://schemas.openxmlformats.org/drawingml/2006/spreadsheetDrawing">
      <xdr:col>20</xdr:col>
      <xdr:colOff>38100</xdr:colOff>
      <xdr:row>105</xdr:row>
      <xdr:rowOff>138430</xdr:rowOff>
    </xdr:to>
    <xdr:sp macro="" textlink="">
      <xdr:nvSpPr>
        <xdr:cNvPr id="407" name="フローチャート: 判断 406"/>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159385</xdr:rowOff>
    </xdr:from>
    <xdr:to xmlns:xdr="http://schemas.openxmlformats.org/drawingml/2006/spreadsheetDrawing">
      <xdr:col>15</xdr:col>
      <xdr:colOff>101600</xdr:colOff>
      <xdr:row>105</xdr:row>
      <xdr:rowOff>89535</xdr:rowOff>
    </xdr:to>
    <xdr:sp macro="" textlink="">
      <xdr:nvSpPr>
        <xdr:cNvPr id="408" name="フローチャート: 判断 407"/>
        <xdr:cNvSpPr/>
      </xdr:nvSpPr>
      <xdr:spPr>
        <a:xfrm>
          <a:off x="2857500" y="1799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121920</xdr:rowOff>
    </xdr:from>
    <xdr:to xmlns:xdr="http://schemas.openxmlformats.org/drawingml/2006/spreadsheetDrawing">
      <xdr:col>10</xdr:col>
      <xdr:colOff>165100</xdr:colOff>
      <xdr:row>105</xdr:row>
      <xdr:rowOff>52070</xdr:rowOff>
    </xdr:to>
    <xdr:sp macro="" textlink="">
      <xdr:nvSpPr>
        <xdr:cNvPr id="409" name="フローチャート: 判断 408"/>
        <xdr:cNvSpPr/>
      </xdr:nvSpPr>
      <xdr:spPr>
        <a:xfrm>
          <a:off x="1968500" y="1795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95885</xdr:rowOff>
    </xdr:from>
    <xdr:to xmlns:xdr="http://schemas.openxmlformats.org/drawingml/2006/spreadsheetDrawing">
      <xdr:col>6</xdr:col>
      <xdr:colOff>38100</xdr:colOff>
      <xdr:row>105</xdr:row>
      <xdr:rowOff>26035</xdr:rowOff>
    </xdr:to>
    <xdr:sp macro="" textlink="">
      <xdr:nvSpPr>
        <xdr:cNvPr id="410" name="フローチャート: 判断 409"/>
        <xdr:cNvSpPr/>
      </xdr:nvSpPr>
      <xdr:spPr>
        <a:xfrm>
          <a:off x="1079500" y="1792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1" name="テキスト ボックス 410"/>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2" name="テキスト ボックス 411"/>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3" name="テキスト ボックス 412"/>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4" name="テキスト ボックス 413"/>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5" name="テキスト ボックス 414"/>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66040</xdr:rowOff>
    </xdr:from>
    <xdr:to xmlns:xdr="http://schemas.openxmlformats.org/drawingml/2006/spreadsheetDrawing">
      <xdr:col>24</xdr:col>
      <xdr:colOff>114300</xdr:colOff>
      <xdr:row>105</xdr:row>
      <xdr:rowOff>167640</xdr:rowOff>
    </xdr:to>
    <xdr:sp macro="" textlink="">
      <xdr:nvSpPr>
        <xdr:cNvPr id="416" name="楕円 415"/>
        <xdr:cNvSpPr/>
      </xdr:nvSpPr>
      <xdr:spPr>
        <a:xfrm>
          <a:off x="4584700" y="1806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104</xdr:row>
      <xdr:rowOff>88900</xdr:rowOff>
    </xdr:from>
    <xdr:ext cx="405130" cy="257175"/>
    <xdr:sp macro="" textlink="">
      <xdr:nvSpPr>
        <xdr:cNvPr id="417" name="【港湾・漁港】&#10;有形固定資産減価償却率該当値テキスト"/>
        <xdr:cNvSpPr txBox="1"/>
      </xdr:nvSpPr>
      <xdr:spPr>
        <a:xfrm>
          <a:off x="4673600" y="179197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105</xdr:row>
      <xdr:rowOff>33655</xdr:rowOff>
    </xdr:from>
    <xdr:to xmlns:xdr="http://schemas.openxmlformats.org/drawingml/2006/spreadsheetDrawing">
      <xdr:col>20</xdr:col>
      <xdr:colOff>38100</xdr:colOff>
      <xdr:row>105</xdr:row>
      <xdr:rowOff>135255</xdr:rowOff>
    </xdr:to>
    <xdr:sp macro="" textlink="">
      <xdr:nvSpPr>
        <xdr:cNvPr id="418" name="楕円 417"/>
        <xdr:cNvSpPr/>
      </xdr:nvSpPr>
      <xdr:spPr>
        <a:xfrm>
          <a:off x="3746500" y="1803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105</xdr:row>
      <xdr:rowOff>84455</xdr:rowOff>
    </xdr:from>
    <xdr:to xmlns:xdr="http://schemas.openxmlformats.org/drawingml/2006/spreadsheetDrawing">
      <xdr:col>24</xdr:col>
      <xdr:colOff>63500</xdr:colOff>
      <xdr:row>105</xdr:row>
      <xdr:rowOff>116840</xdr:rowOff>
    </xdr:to>
    <xdr:cxnSp macro="">
      <xdr:nvCxnSpPr>
        <xdr:cNvPr id="419" name="直線コネクタ 418"/>
        <xdr:cNvCxnSpPr/>
      </xdr:nvCxnSpPr>
      <xdr:spPr>
        <a:xfrm>
          <a:off x="3797300" y="1808670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105</xdr:row>
      <xdr:rowOff>635</xdr:rowOff>
    </xdr:from>
    <xdr:to xmlns:xdr="http://schemas.openxmlformats.org/drawingml/2006/spreadsheetDrawing">
      <xdr:col>15</xdr:col>
      <xdr:colOff>101600</xdr:colOff>
      <xdr:row>105</xdr:row>
      <xdr:rowOff>102235</xdr:rowOff>
    </xdr:to>
    <xdr:sp macro="" textlink="">
      <xdr:nvSpPr>
        <xdr:cNvPr id="420" name="楕円 419"/>
        <xdr:cNvSpPr/>
      </xdr:nvSpPr>
      <xdr:spPr>
        <a:xfrm>
          <a:off x="2857500" y="1800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105</xdr:row>
      <xdr:rowOff>52070</xdr:rowOff>
    </xdr:from>
    <xdr:to xmlns:xdr="http://schemas.openxmlformats.org/drawingml/2006/spreadsheetDrawing">
      <xdr:col>19</xdr:col>
      <xdr:colOff>177800</xdr:colOff>
      <xdr:row>105</xdr:row>
      <xdr:rowOff>84455</xdr:rowOff>
    </xdr:to>
    <xdr:cxnSp macro="">
      <xdr:nvCxnSpPr>
        <xdr:cNvPr id="421" name="直線コネクタ 420"/>
        <xdr:cNvCxnSpPr/>
      </xdr:nvCxnSpPr>
      <xdr:spPr>
        <a:xfrm>
          <a:off x="2908300" y="1805432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104</xdr:row>
      <xdr:rowOff>139700</xdr:rowOff>
    </xdr:from>
    <xdr:to xmlns:xdr="http://schemas.openxmlformats.org/drawingml/2006/spreadsheetDrawing">
      <xdr:col>10</xdr:col>
      <xdr:colOff>165100</xdr:colOff>
      <xdr:row>105</xdr:row>
      <xdr:rowOff>69850</xdr:rowOff>
    </xdr:to>
    <xdr:sp macro="" textlink="">
      <xdr:nvSpPr>
        <xdr:cNvPr id="422" name="楕円 421"/>
        <xdr:cNvSpPr/>
      </xdr:nvSpPr>
      <xdr:spPr>
        <a:xfrm>
          <a:off x="1968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105</xdr:row>
      <xdr:rowOff>19050</xdr:rowOff>
    </xdr:from>
    <xdr:to xmlns:xdr="http://schemas.openxmlformats.org/drawingml/2006/spreadsheetDrawing">
      <xdr:col>15</xdr:col>
      <xdr:colOff>50800</xdr:colOff>
      <xdr:row>105</xdr:row>
      <xdr:rowOff>52070</xdr:rowOff>
    </xdr:to>
    <xdr:cxnSp macro="">
      <xdr:nvCxnSpPr>
        <xdr:cNvPr id="423" name="直線コネクタ 422"/>
        <xdr:cNvCxnSpPr/>
      </xdr:nvCxnSpPr>
      <xdr:spPr>
        <a:xfrm>
          <a:off x="2019300" y="1802130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104</xdr:row>
      <xdr:rowOff>107315</xdr:rowOff>
    </xdr:from>
    <xdr:to xmlns:xdr="http://schemas.openxmlformats.org/drawingml/2006/spreadsheetDrawing">
      <xdr:col>6</xdr:col>
      <xdr:colOff>38100</xdr:colOff>
      <xdr:row>105</xdr:row>
      <xdr:rowOff>37465</xdr:rowOff>
    </xdr:to>
    <xdr:sp macro="" textlink="">
      <xdr:nvSpPr>
        <xdr:cNvPr id="424" name="楕円 423"/>
        <xdr:cNvSpPr/>
      </xdr:nvSpPr>
      <xdr:spPr>
        <a:xfrm>
          <a:off x="1079500" y="1793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104</xdr:row>
      <xdr:rowOff>158115</xdr:rowOff>
    </xdr:from>
    <xdr:to xmlns:xdr="http://schemas.openxmlformats.org/drawingml/2006/spreadsheetDrawing">
      <xdr:col>10</xdr:col>
      <xdr:colOff>114300</xdr:colOff>
      <xdr:row>105</xdr:row>
      <xdr:rowOff>19050</xdr:rowOff>
    </xdr:to>
    <xdr:cxnSp macro="">
      <xdr:nvCxnSpPr>
        <xdr:cNvPr id="425" name="直線コネクタ 424"/>
        <xdr:cNvCxnSpPr/>
      </xdr:nvCxnSpPr>
      <xdr:spPr>
        <a:xfrm>
          <a:off x="1130300" y="179889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105</xdr:row>
      <xdr:rowOff>129540</xdr:rowOff>
    </xdr:from>
    <xdr:ext cx="405130" cy="259080"/>
    <xdr:sp macro="" textlink="">
      <xdr:nvSpPr>
        <xdr:cNvPr id="426" name="n_1aveValue【港湾・漁港】&#10;有形固定資産減価償却率"/>
        <xdr:cNvSpPr txBox="1"/>
      </xdr:nvSpPr>
      <xdr:spPr>
        <a:xfrm>
          <a:off x="3582035" y="181317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106045</xdr:rowOff>
    </xdr:from>
    <xdr:ext cx="403225" cy="259080"/>
    <xdr:sp macro="" textlink="">
      <xdr:nvSpPr>
        <xdr:cNvPr id="427" name="n_2aveValue【港湾・漁港】&#10;有形固定資産減価償却率"/>
        <xdr:cNvSpPr txBox="1"/>
      </xdr:nvSpPr>
      <xdr:spPr>
        <a:xfrm>
          <a:off x="2705735" y="177653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68580</xdr:rowOff>
    </xdr:from>
    <xdr:ext cx="403225" cy="259080"/>
    <xdr:sp macro="" textlink="">
      <xdr:nvSpPr>
        <xdr:cNvPr id="428" name="n_3aveValue【港湾・漁港】&#10;有形固定資産減価償却率"/>
        <xdr:cNvSpPr txBox="1"/>
      </xdr:nvSpPr>
      <xdr:spPr>
        <a:xfrm>
          <a:off x="1816735" y="177279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103</xdr:row>
      <xdr:rowOff>42545</xdr:rowOff>
    </xdr:from>
    <xdr:ext cx="403225" cy="257175"/>
    <xdr:sp macro="" textlink="">
      <xdr:nvSpPr>
        <xdr:cNvPr id="429" name="n_4aveValue【港湾・漁港】&#10;有形固定資産減価償却率"/>
        <xdr:cNvSpPr txBox="1"/>
      </xdr:nvSpPr>
      <xdr:spPr>
        <a:xfrm>
          <a:off x="927735" y="177018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103</xdr:row>
      <xdr:rowOff>151765</xdr:rowOff>
    </xdr:from>
    <xdr:ext cx="405130" cy="259080"/>
    <xdr:sp macro="" textlink="">
      <xdr:nvSpPr>
        <xdr:cNvPr id="430" name="n_1mainValue【港湾・漁港】&#10;有形固定資産減価償却率"/>
        <xdr:cNvSpPr txBox="1"/>
      </xdr:nvSpPr>
      <xdr:spPr>
        <a:xfrm>
          <a:off x="3582035" y="178111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105</xdr:row>
      <xdr:rowOff>93345</xdr:rowOff>
    </xdr:from>
    <xdr:ext cx="403225" cy="259080"/>
    <xdr:sp macro="" textlink="">
      <xdr:nvSpPr>
        <xdr:cNvPr id="431" name="n_2mainValue【港湾・漁港】&#10;有形固定資産減価償却率"/>
        <xdr:cNvSpPr txBox="1"/>
      </xdr:nvSpPr>
      <xdr:spPr>
        <a:xfrm>
          <a:off x="2705735" y="180955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105</xdr:row>
      <xdr:rowOff>60960</xdr:rowOff>
    </xdr:from>
    <xdr:ext cx="403225" cy="259080"/>
    <xdr:sp macro="" textlink="">
      <xdr:nvSpPr>
        <xdr:cNvPr id="432" name="n_3mainValue【港湾・漁港】&#10;有形固定資産減価償却率"/>
        <xdr:cNvSpPr txBox="1"/>
      </xdr:nvSpPr>
      <xdr:spPr>
        <a:xfrm>
          <a:off x="1816735" y="180632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29210</xdr:rowOff>
    </xdr:from>
    <xdr:ext cx="403225" cy="257175"/>
    <xdr:sp macro="" textlink="">
      <xdr:nvSpPr>
        <xdr:cNvPr id="433" name="n_4mainValue【港湾・漁港】&#10;有形固定資産減価償却率"/>
        <xdr:cNvSpPr txBox="1"/>
      </xdr:nvSpPr>
      <xdr:spPr>
        <a:xfrm>
          <a:off x="927735" y="180314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7980" cy="225425"/>
    <xdr:sp macro="" textlink="">
      <xdr:nvSpPr>
        <xdr:cNvPr id="442" name="テキスト ボックス 441"/>
        <xdr:cNvSpPr txBox="1"/>
      </xdr:nvSpPr>
      <xdr:spPr>
        <a:xfrm>
          <a:off x="6565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3" name="直線コネクタ 442"/>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76200</xdr:rowOff>
    </xdr:from>
    <xdr:to xmlns:xdr="http://schemas.openxmlformats.org/drawingml/2006/spreadsheetDrawing">
      <xdr:col>59</xdr:col>
      <xdr:colOff>50800</xdr:colOff>
      <xdr:row>108</xdr:row>
      <xdr:rowOff>76200</xdr:rowOff>
    </xdr:to>
    <xdr:cxnSp macro="">
      <xdr:nvCxnSpPr>
        <xdr:cNvPr id="444" name="直線コネクタ 443"/>
        <xdr:cNvCxnSpPr/>
      </xdr:nvCxnSpPr>
      <xdr:spPr>
        <a:xfrm>
          <a:off x="6604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107</xdr:row>
      <xdr:rowOff>105410</xdr:rowOff>
    </xdr:from>
    <xdr:ext cx="247015" cy="259080"/>
    <xdr:sp macro="" textlink="">
      <xdr:nvSpPr>
        <xdr:cNvPr id="445" name="テキスト ボックス 444"/>
        <xdr:cNvSpPr txBox="1"/>
      </xdr:nvSpPr>
      <xdr:spPr>
        <a:xfrm>
          <a:off x="6355080" y="184505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133350</xdr:rowOff>
    </xdr:from>
    <xdr:to xmlns:xdr="http://schemas.openxmlformats.org/drawingml/2006/spreadsheetDrawing">
      <xdr:col>59</xdr:col>
      <xdr:colOff>50800</xdr:colOff>
      <xdr:row>105</xdr:row>
      <xdr:rowOff>133350</xdr:rowOff>
    </xdr:to>
    <xdr:cxnSp macro="">
      <xdr:nvCxnSpPr>
        <xdr:cNvPr id="446" name="直線コネクタ 445"/>
        <xdr:cNvCxnSpPr/>
      </xdr:nvCxnSpPr>
      <xdr:spPr>
        <a:xfrm>
          <a:off x="6604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104</xdr:row>
      <xdr:rowOff>162560</xdr:rowOff>
    </xdr:from>
    <xdr:ext cx="683895" cy="259080"/>
    <xdr:sp macro="" textlink="">
      <xdr:nvSpPr>
        <xdr:cNvPr id="447" name="テキスト ボックス 446"/>
        <xdr:cNvSpPr txBox="1"/>
      </xdr:nvSpPr>
      <xdr:spPr>
        <a:xfrm>
          <a:off x="5918200" y="179933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19050</xdr:rowOff>
    </xdr:from>
    <xdr:to xmlns:xdr="http://schemas.openxmlformats.org/drawingml/2006/spreadsheetDrawing">
      <xdr:col>59</xdr:col>
      <xdr:colOff>50800</xdr:colOff>
      <xdr:row>103</xdr:row>
      <xdr:rowOff>19050</xdr:rowOff>
    </xdr:to>
    <xdr:cxnSp macro="">
      <xdr:nvCxnSpPr>
        <xdr:cNvPr id="448" name="直線コネクタ 447"/>
        <xdr:cNvCxnSpPr/>
      </xdr:nvCxnSpPr>
      <xdr:spPr>
        <a:xfrm>
          <a:off x="6604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102</xdr:row>
      <xdr:rowOff>48260</xdr:rowOff>
    </xdr:from>
    <xdr:ext cx="683895" cy="259080"/>
    <xdr:sp macro="" textlink="">
      <xdr:nvSpPr>
        <xdr:cNvPr id="449" name="テキスト ボックス 448"/>
        <xdr:cNvSpPr txBox="1"/>
      </xdr:nvSpPr>
      <xdr:spPr>
        <a:xfrm>
          <a:off x="5918200" y="175361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76200</xdr:rowOff>
    </xdr:from>
    <xdr:to xmlns:xdr="http://schemas.openxmlformats.org/drawingml/2006/spreadsheetDrawing">
      <xdr:col>59</xdr:col>
      <xdr:colOff>50800</xdr:colOff>
      <xdr:row>100</xdr:row>
      <xdr:rowOff>76200</xdr:rowOff>
    </xdr:to>
    <xdr:cxnSp macro="">
      <xdr:nvCxnSpPr>
        <xdr:cNvPr id="450" name="直線コネクタ 449"/>
        <xdr:cNvCxnSpPr/>
      </xdr:nvCxnSpPr>
      <xdr:spPr>
        <a:xfrm>
          <a:off x="6604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99</xdr:row>
      <xdr:rowOff>105410</xdr:rowOff>
    </xdr:from>
    <xdr:ext cx="683895" cy="259080"/>
    <xdr:sp macro="" textlink="">
      <xdr:nvSpPr>
        <xdr:cNvPr id="451" name="テキスト ボックス 450"/>
        <xdr:cNvSpPr txBox="1"/>
      </xdr:nvSpPr>
      <xdr:spPr>
        <a:xfrm>
          <a:off x="5918200" y="170789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2" name="直線コネクタ 451"/>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96</xdr:row>
      <xdr:rowOff>162560</xdr:rowOff>
    </xdr:from>
    <xdr:ext cx="683895" cy="259080"/>
    <xdr:sp macro="" textlink="">
      <xdr:nvSpPr>
        <xdr:cNvPr id="453" name="テキスト ボックス 452"/>
        <xdr:cNvSpPr txBox="1"/>
      </xdr:nvSpPr>
      <xdr:spPr>
        <a:xfrm>
          <a:off x="5918200" y="16621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4" name="【港湾・漁港】&#10;一人当たり有形固定資産（償却資産）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41910</xdr:rowOff>
    </xdr:from>
    <xdr:to xmlns:xdr="http://schemas.openxmlformats.org/drawingml/2006/spreadsheetDrawing">
      <xdr:col>54</xdr:col>
      <xdr:colOff>189865</xdr:colOff>
      <xdr:row>108</xdr:row>
      <xdr:rowOff>76200</xdr:rowOff>
    </xdr:to>
    <xdr:cxnSp macro="">
      <xdr:nvCxnSpPr>
        <xdr:cNvPr id="455" name="直線コネクタ 454"/>
        <xdr:cNvCxnSpPr/>
      </xdr:nvCxnSpPr>
      <xdr:spPr>
        <a:xfrm flipV="1">
          <a:off x="10476865" y="17186910"/>
          <a:ext cx="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80010</xdr:rowOff>
    </xdr:from>
    <xdr:ext cx="313690" cy="259080"/>
    <xdr:sp macro="" textlink="">
      <xdr:nvSpPr>
        <xdr:cNvPr id="456" name="【港湾・漁港】&#10;一人当たり有形固定資産（償却資産）額最小値テキスト"/>
        <xdr:cNvSpPr txBox="1"/>
      </xdr:nvSpPr>
      <xdr:spPr>
        <a:xfrm>
          <a:off x="10515600" y="185966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76200</xdr:rowOff>
    </xdr:from>
    <xdr:to xmlns:xdr="http://schemas.openxmlformats.org/drawingml/2006/spreadsheetDrawing">
      <xdr:col>55</xdr:col>
      <xdr:colOff>88900</xdr:colOff>
      <xdr:row>108</xdr:row>
      <xdr:rowOff>76200</xdr:rowOff>
    </xdr:to>
    <xdr:cxnSp macro="">
      <xdr:nvCxnSpPr>
        <xdr:cNvPr id="457" name="直線コネクタ 456"/>
        <xdr:cNvCxnSpPr/>
      </xdr:nvCxnSpPr>
      <xdr:spPr>
        <a:xfrm>
          <a:off x="10388600" y="1859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160020</xdr:rowOff>
    </xdr:from>
    <xdr:ext cx="690245" cy="259080"/>
    <xdr:sp macro="" textlink="">
      <xdr:nvSpPr>
        <xdr:cNvPr id="458" name="【港湾・漁港】&#10;一人当たり有形固定資産（償却資産）額最大値テキスト"/>
        <xdr:cNvSpPr txBox="1"/>
      </xdr:nvSpPr>
      <xdr:spPr>
        <a:xfrm>
          <a:off x="10515600" y="1696212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3,074,656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41910</xdr:rowOff>
    </xdr:from>
    <xdr:to xmlns:xdr="http://schemas.openxmlformats.org/drawingml/2006/spreadsheetDrawing">
      <xdr:col>55</xdr:col>
      <xdr:colOff>88900</xdr:colOff>
      <xdr:row>100</xdr:row>
      <xdr:rowOff>41910</xdr:rowOff>
    </xdr:to>
    <xdr:cxnSp macro="">
      <xdr:nvCxnSpPr>
        <xdr:cNvPr id="459" name="直線コネクタ 458"/>
        <xdr:cNvCxnSpPr/>
      </xdr:nvCxnSpPr>
      <xdr:spPr>
        <a:xfrm>
          <a:off x="10388600" y="17186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27940</xdr:rowOff>
    </xdr:from>
    <xdr:ext cx="598805" cy="259080"/>
    <xdr:sp macro="" textlink="">
      <xdr:nvSpPr>
        <xdr:cNvPr id="460" name="【港湾・漁港】&#10;一人当たり有形固定資産（償却資産）額平均値テキスト"/>
        <xdr:cNvSpPr txBox="1"/>
      </xdr:nvSpPr>
      <xdr:spPr>
        <a:xfrm>
          <a:off x="10515600" y="182016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419,410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5080</xdr:rowOff>
    </xdr:from>
    <xdr:to xmlns:xdr="http://schemas.openxmlformats.org/drawingml/2006/spreadsheetDrawing">
      <xdr:col>55</xdr:col>
      <xdr:colOff>50800</xdr:colOff>
      <xdr:row>107</xdr:row>
      <xdr:rowOff>106680</xdr:rowOff>
    </xdr:to>
    <xdr:sp macro="" textlink="">
      <xdr:nvSpPr>
        <xdr:cNvPr id="461" name="フローチャート: 判断 460"/>
        <xdr:cNvSpPr/>
      </xdr:nvSpPr>
      <xdr:spPr>
        <a:xfrm>
          <a:off x="10426700" y="1835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107</xdr:row>
      <xdr:rowOff>6350</xdr:rowOff>
    </xdr:from>
    <xdr:to xmlns:xdr="http://schemas.openxmlformats.org/drawingml/2006/spreadsheetDrawing">
      <xdr:col>50</xdr:col>
      <xdr:colOff>165100</xdr:colOff>
      <xdr:row>107</xdr:row>
      <xdr:rowOff>107950</xdr:rowOff>
    </xdr:to>
    <xdr:sp macro="" textlink="">
      <xdr:nvSpPr>
        <xdr:cNvPr id="462" name="フローチャート: 判断 461"/>
        <xdr:cNvSpPr/>
      </xdr:nvSpPr>
      <xdr:spPr>
        <a:xfrm>
          <a:off x="9588500" y="1835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107</xdr:row>
      <xdr:rowOff>41910</xdr:rowOff>
    </xdr:from>
    <xdr:to xmlns:xdr="http://schemas.openxmlformats.org/drawingml/2006/spreadsheetDrawing">
      <xdr:col>46</xdr:col>
      <xdr:colOff>38100</xdr:colOff>
      <xdr:row>107</xdr:row>
      <xdr:rowOff>143510</xdr:rowOff>
    </xdr:to>
    <xdr:sp macro="" textlink="">
      <xdr:nvSpPr>
        <xdr:cNvPr id="463" name="フローチャート: 判断 462"/>
        <xdr:cNvSpPr/>
      </xdr:nvSpPr>
      <xdr:spPr>
        <a:xfrm>
          <a:off x="8699500" y="1838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107</xdr:row>
      <xdr:rowOff>47625</xdr:rowOff>
    </xdr:from>
    <xdr:to xmlns:xdr="http://schemas.openxmlformats.org/drawingml/2006/spreadsheetDrawing">
      <xdr:col>41</xdr:col>
      <xdr:colOff>101600</xdr:colOff>
      <xdr:row>107</xdr:row>
      <xdr:rowOff>149225</xdr:rowOff>
    </xdr:to>
    <xdr:sp macro="" textlink="">
      <xdr:nvSpPr>
        <xdr:cNvPr id="464" name="フローチャート: 判断 463"/>
        <xdr:cNvSpPr/>
      </xdr:nvSpPr>
      <xdr:spPr>
        <a:xfrm>
          <a:off x="7810500" y="1839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107</xdr:row>
      <xdr:rowOff>33655</xdr:rowOff>
    </xdr:from>
    <xdr:to xmlns:xdr="http://schemas.openxmlformats.org/drawingml/2006/spreadsheetDrawing">
      <xdr:col>36</xdr:col>
      <xdr:colOff>165100</xdr:colOff>
      <xdr:row>107</xdr:row>
      <xdr:rowOff>135255</xdr:rowOff>
    </xdr:to>
    <xdr:sp macro="" textlink="">
      <xdr:nvSpPr>
        <xdr:cNvPr id="465" name="フローチャート: 判断 464"/>
        <xdr:cNvSpPr/>
      </xdr:nvSpPr>
      <xdr:spPr>
        <a:xfrm>
          <a:off x="6921500" y="1837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66" name="テキスト ボックス 465"/>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67" name="テキスト ボックス 466"/>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68" name="テキスト ボックス 467"/>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69" name="テキスト ボックス 468"/>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0" name="テキスト ボックス 469"/>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34290</xdr:rowOff>
    </xdr:from>
    <xdr:to xmlns:xdr="http://schemas.openxmlformats.org/drawingml/2006/spreadsheetDrawing">
      <xdr:col>55</xdr:col>
      <xdr:colOff>50800</xdr:colOff>
      <xdr:row>107</xdr:row>
      <xdr:rowOff>135890</xdr:rowOff>
    </xdr:to>
    <xdr:sp macro="" textlink="">
      <xdr:nvSpPr>
        <xdr:cNvPr id="471" name="楕円 470"/>
        <xdr:cNvSpPr/>
      </xdr:nvSpPr>
      <xdr:spPr>
        <a:xfrm>
          <a:off x="10426700" y="1837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107</xdr:row>
      <xdr:rowOff>12700</xdr:rowOff>
    </xdr:from>
    <xdr:ext cx="598805" cy="259080"/>
    <xdr:sp macro="" textlink="">
      <xdr:nvSpPr>
        <xdr:cNvPr id="472" name="【港湾・漁港】&#10;一人当たり有形固定資産（償却資産）額該当値テキスト"/>
        <xdr:cNvSpPr txBox="1"/>
      </xdr:nvSpPr>
      <xdr:spPr>
        <a:xfrm>
          <a:off x="10515600" y="183578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356,200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107</xdr:row>
      <xdr:rowOff>36195</xdr:rowOff>
    </xdr:from>
    <xdr:to xmlns:xdr="http://schemas.openxmlformats.org/drawingml/2006/spreadsheetDrawing">
      <xdr:col>50</xdr:col>
      <xdr:colOff>165100</xdr:colOff>
      <xdr:row>107</xdr:row>
      <xdr:rowOff>137795</xdr:rowOff>
    </xdr:to>
    <xdr:sp macro="" textlink="">
      <xdr:nvSpPr>
        <xdr:cNvPr id="473" name="楕円 472"/>
        <xdr:cNvSpPr/>
      </xdr:nvSpPr>
      <xdr:spPr>
        <a:xfrm>
          <a:off x="9588500" y="1838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107</xdr:row>
      <xdr:rowOff>85090</xdr:rowOff>
    </xdr:from>
    <xdr:to xmlns:xdr="http://schemas.openxmlformats.org/drawingml/2006/spreadsheetDrawing">
      <xdr:col>55</xdr:col>
      <xdr:colOff>0</xdr:colOff>
      <xdr:row>107</xdr:row>
      <xdr:rowOff>86995</xdr:rowOff>
    </xdr:to>
    <xdr:cxnSp macro="">
      <xdr:nvCxnSpPr>
        <xdr:cNvPr id="474" name="直線コネクタ 473"/>
        <xdr:cNvCxnSpPr/>
      </xdr:nvCxnSpPr>
      <xdr:spPr>
        <a:xfrm flipV="1">
          <a:off x="9639300" y="1843024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107</xdr:row>
      <xdr:rowOff>38100</xdr:rowOff>
    </xdr:from>
    <xdr:to xmlns:xdr="http://schemas.openxmlformats.org/drawingml/2006/spreadsheetDrawing">
      <xdr:col>46</xdr:col>
      <xdr:colOff>38100</xdr:colOff>
      <xdr:row>107</xdr:row>
      <xdr:rowOff>139700</xdr:rowOff>
    </xdr:to>
    <xdr:sp macro="" textlink="">
      <xdr:nvSpPr>
        <xdr:cNvPr id="475" name="楕円 474"/>
        <xdr:cNvSpPr/>
      </xdr:nvSpPr>
      <xdr:spPr>
        <a:xfrm>
          <a:off x="8699500" y="1838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107</xdr:row>
      <xdr:rowOff>86995</xdr:rowOff>
    </xdr:from>
    <xdr:to xmlns:xdr="http://schemas.openxmlformats.org/drawingml/2006/spreadsheetDrawing">
      <xdr:col>50</xdr:col>
      <xdr:colOff>114300</xdr:colOff>
      <xdr:row>107</xdr:row>
      <xdr:rowOff>88900</xdr:rowOff>
    </xdr:to>
    <xdr:cxnSp macro="">
      <xdr:nvCxnSpPr>
        <xdr:cNvPr id="476" name="直線コネクタ 475"/>
        <xdr:cNvCxnSpPr/>
      </xdr:nvCxnSpPr>
      <xdr:spPr>
        <a:xfrm flipV="1">
          <a:off x="8750300" y="1843214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107</xdr:row>
      <xdr:rowOff>40640</xdr:rowOff>
    </xdr:from>
    <xdr:to xmlns:xdr="http://schemas.openxmlformats.org/drawingml/2006/spreadsheetDrawing">
      <xdr:col>41</xdr:col>
      <xdr:colOff>101600</xdr:colOff>
      <xdr:row>107</xdr:row>
      <xdr:rowOff>141605</xdr:rowOff>
    </xdr:to>
    <xdr:sp macro="" textlink="">
      <xdr:nvSpPr>
        <xdr:cNvPr id="477" name="楕円 476"/>
        <xdr:cNvSpPr/>
      </xdr:nvSpPr>
      <xdr:spPr>
        <a:xfrm>
          <a:off x="7810500" y="183857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107</xdr:row>
      <xdr:rowOff>88900</xdr:rowOff>
    </xdr:from>
    <xdr:to xmlns:xdr="http://schemas.openxmlformats.org/drawingml/2006/spreadsheetDrawing">
      <xdr:col>45</xdr:col>
      <xdr:colOff>177800</xdr:colOff>
      <xdr:row>107</xdr:row>
      <xdr:rowOff>90805</xdr:rowOff>
    </xdr:to>
    <xdr:cxnSp macro="">
      <xdr:nvCxnSpPr>
        <xdr:cNvPr id="478" name="直線コネクタ 477"/>
        <xdr:cNvCxnSpPr/>
      </xdr:nvCxnSpPr>
      <xdr:spPr>
        <a:xfrm flipV="1">
          <a:off x="7861300" y="184340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107</xdr:row>
      <xdr:rowOff>41275</xdr:rowOff>
    </xdr:from>
    <xdr:to xmlns:xdr="http://schemas.openxmlformats.org/drawingml/2006/spreadsheetDrawing">
      <xdr:col>36</xdr:col>
      <xdr:colOff>165100</xdr:colOff>
      <xdr:row>107</xdr:row>
      <xdr:rowOff>143510</xdr:rowOff>
    </xdr:to>
    <xdr:sp macro="" textlink="">
      <xdr:nvSpPr>
        <xdr:cNvPr id="479" name="楕円 478"/>
        <xdr:cNvSpPr/>
      </xdr:nvSpPr>
      <xdr:spPr>
        <a:xfrm>
          <a:off x="6921500" y="183864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107</xdr:row>
      <xdr:rowOff>90805</xdr:rowOff>
    </xdr:from>
    <xdr:to xmlns:xdr="http://schemas.openxmlformats.org/drawingml/2006/spreadsheetDrawing">
      <xdr:col>41</xdr:col>
      <xdr:colOff>50800</xdr:colOff>
      <xdr:row>107</xdr:row>
      <xdr:rowOff>92075</xdr:rowOff>
    </xdr:to>
    <xdr:cxnSp macro="">
      <xdr:nvCxnSpPr>
        <xdr:cNvPr id="480" name="直線コネクタ 479"/>
        <xdr:cNvCxnSpPr/>
      </xdr:nvCxnSpPr>
      <xdr:spPr>
        <a:xfrm flipV="1">
          <a:off x="6972300" y="1843595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105</xdr:row>
      <xdr:rowOff>124460</xdr:rowOff>
    </xdr:from>
    <xdr:ext cx="596900" cy="259080"/>
    <xdr:sp macro="" textlink="">
      <xdr:nvSpPr>
        <xdr:cNvPr id="481" name="n_1aveValue【港湾・漁港】&#10;一人当たり有形固定資産（償却資産）額"/>
        <xdr:cNvSpPr txBox="1"/>
      </xdr:nvSpPr>
      <xdr:spPr>
        <a:xfrm>
          <a:off x="9326880" y="181267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416,506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107</xdr:row>
      <xdr:rowOff>134620</xdr:rowOff>
    </xdr:from>
    <xdr:ext cx="596900" cy="257175"/>
    <xdr:sp macro="" textlink="">
      <xdr:nvSpPr>
        <xdr:cNvPr id="482" name="n_2aveValue【港湾・漁港】&#10;一人当たり有形固定資産（償却資産）額"/>
        <xdr:cNvSpPr txBox="1"/>
      </xdr:nvSpPr>
      <xdr:spPr>
        <a:xfrm>
          <a:off x="8450580" y="1847977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338,239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107</xdr:row>
      <xdr:rowOff>140335</xdr:rowOff>
    </xdr:from>
    <xdr:ext cx="596900" cy="259080"/>
    <xdr:sp macro="" textlink="">
      <xdr:nvSpPr>
        <xdr:cNvPr id="483" name="n_3aveValue【港湾・漁港】&#10;一人当たり有形固定資産（償却資産）額"/>
        <xdr:cNvSpPr txBox="1"/>
      </xdr:nvSpPr>
      <xdr:spPr>
        <a:xfrm>
          <a:off x="7561580" y="1848548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105</xdr:row>
      <xdr:rowOff>151765</xdr:rowOff>
    </xdr:from>
    <xdr:ext cx="596900" cy="259080"/>
    <xdr:sp macro="" textlink="">
      <xdr:nvSpPr>
        <xdr:cNvPr id="484" name="n_4aveValue【港湾・漁港】&#10;一人当たり有形固定資産（償却資産）額"/>
        <xdr:cNvSpPr txBox="1"/>
      </xdr:nvSpPr>
      <xdr:spPr>
        <a:xfrm>
          <a:off x="6672580" y="1815401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357,364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107</xdr:row>
      <xdr:rowOff>128905</xdr:rowOff>
    </xdr:from>
    <xdr:ext cx="596900" cy="259080"/>
    <xdr:sp macro="" textlink="">
      <xdr:nvSpPr>
        <xdr:cNvPr id="485" name="n_1mainValue【港湾・漁港】&#10;一人当たり有形固定資産（償却資産）額"/>
        <xdr:cNvSpPr txBox="1"/>
      </xdr:nvSpPr>
      <xdr:spPr>
        <a:xfrm>
          <a:off x="9326880" y="1847405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351,394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105</xdr:row>
      <xdr:rowOff>156210</xdr:rowOff>
    </xdr:from>
    <xdr:ext cx="596900" cy="257175"/>
    <xdr:sp macro="" textlink="">
      <xdr:nvSpPr>
        <xdr:cNvPr id="486" name="n_2mainValue【港湾・漁港】&#10;一人当たり有形固定資産（償却資産）額"/>
        <xdr:cNvSpPr txBox="1"/>
      </xdr:nvSpPr>
      <xdr:spPr>
        <a:xfrm>
          <a:off x="8450580" y="1815846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346,871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105</xdr:row>
      <xdr:rowOff>158115</xdr:rowOff>
    </xdr:from>
    <xdr:ext cx="596900" cy="257175"/>
    <xdr:sp macro="" textlink="">
      <xdr:nvSpPr>
        <xdr:cNvPr id="487" name="n_3mainValue【港湾・漁港】&#10;一人当たり有形固定資産（償却資産）額"/>
        <xdr:cNvSpPr txBox="1"/>
      </xdr:nvSpPr>
      <xdr:spPr>
        <a:xfrm>
          <a:off x="7561580" y="1816036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343,272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107</xdr:row>
      <xdr:rowOff>133985</xdr:rowOff>
    </xdr:from>
    <xdr:ext cx="596900" cy="257175"/>
    <xdr:sp macro="" textlink="">
      <xdr:nvSpPr>
        <xdr:cNvPr id="488" name="n_4mainValue【港湾・漁港】&#10;一人当たり有形固定資産（償却資産）額"/>
        <xdr:cNvSpPr txBox="1"/>
      </xdr:nvSpPr>
      <xdr:spPr>
        <a:xfrm>
          <a:off x="6672580" y="1847913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6545" cy="225425"/>
    <xdr:sp macro="" textlink="">
      <xdr:nvSpPr>
        <xdr:cNvPr id="497" name="テキスト ボックス 496"/>
        <xdr:cNvSpPr txBox="1"/>
      </xdr:nvSpPr>
      <xdr:spPr>
        <a:xfrm>
          <a:off x="12407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98" name="直線コネクタ 497"/>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5455" cy="259080"/>
    <xdr:sp macro="" textlink="">
      <xdr:nvSpPr>
        <xdr:cNvPr id="499" name="テキスト ボックス 498"/>
        <xdr:cNvSpPr txBox="1"/>
      </xdr:nvSpPr>
      <xdr:spPr>
        <a:xfrm>
          <a:off x="11978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500" name="直線コネクタ 499"/>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5455" cy="257175"/>
    <xdr:sp macro="" textlink="">
      <xdr:nvSpPr>
        <xdr:cNvPr id="501" name="テキスト ボックス 500"/>
        <xdr:cNvSpPr txBox="1"/>
      </xdr:nvSpPr>
      <xdr:spPr>
        <a:xfrm>
          <a:off x="11978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502" name="直線コネクタ 501"/>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503" name="テキスト ボックス 502"/>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504" name="直線コネクタ 503"/>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7175"/>
    <xdr:sp macro="" textlink="">
      <xdr:nvSpPr>
        <xdr:cNvPr id="505" name="テキスト ボックス 504"/>
        <xdr:cNvSpPr txBox="1"/>
      </xdr:nvSpPr>
      <xdr:spPr>
        <a:xfrm>
          <a:off x="12042775" y="649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506" name="直線コネクタ 505"/>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507" name="テキスト ボックス 506"/>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508" name="直線コネクタ 507"/>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509" name="テキスト ボックス 508"/>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510" name="直線コネクタ 509"/>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7185" cy="257175"/>
    <xdr:sp macro="" textlink="">
      <xdr:nvSpPr>
        <xdr:cNvPr id="511" name="テキスト ボックス 510"/>
        <xdr:cNvSpPr txBox="1"/>
      </xdr:nvSpPr>
      <xdr:spPr>
        <a:xfrm>
          <a:off x="12106910" y="551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2" name="直線コネクタ 511"/>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74930</xdr:rowOff>
    </xdr:from>
    <xdr:to xmlns:xdr="http://schemas.openxmlformats.org/drawingml/2006/spreadsheetDrawing">
      <xdr:col>85</xdr:col>
      <xdr:colOff>126365</xdr:colOff>
      <xdr:row>42</xdr:row>
      <xdr:rowOff>92710</xdr:rowOff>
    </xdr:to>
    <xdr:cxnSp macro="">
      <xdr:nvCxnSpPr>
        <xdr:cNvPr id="514" name="直線コネクタ 513"/>
        <xdr:cNvCxnSpPr/>
      </xdr:nvCxnSpPr>
      <xdr:spPr>
        <a:xfrm flipV="1">
          <a:off x="16318865" y="5732780"/>
          <a:ext cx="0" cy="1560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515"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516" name="直線コネクタ 515"/>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20955</xdr:rowOff>
    </xdr:from>
    <xdr:ext cx="340360" cy="257175"/>
    <xdr:sp macro="" textlink="">
      <xdr:nvSpPr>
        <xdr:cNvPr id="517" name="【認定こども園・幼稚園・保育所】&#10;有形固定資産減価償却率最大値テキスト"/>
        <xdr:cNvSpPr txBox="1"/>
      </xdr:nvSpPr>
      <xdr:spPr>
        <a:xfrm>
          <a:off x="16357600" y="5507355"/>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74930</xdr:rowOff>
    </xdr:from>
    <xdr:to xmlns:xdr="http://schemas.openxmlformats.org/drawingml/2006/spreadsheetDrawing">
      <xdr:col>86</xdr:col>
      <xdr:colOff>25400</xdr:colOff>
      <xdr:row>33</xdr:row>
      <xdr:rowOff>74930</xdr:rowOff>
    </xdr:to>
    <xdr:cxnSp macro="">
      <xdr:nvCxnSpPr>
        <xdr:cNvPr id="518" name="直線コネクタ 517"/>
        <xdr:cNvCxnSpPr/>
      </xdr:nvCxnSpPr>
      <xdr:spPr>
        <a:xfrm>
          <a:off x="16230600" y="5732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40640</xdr:rowOff>
    </xdr:from>
    <xdr:ext cx="405130" cy="257175"/>
    <xdr:sp macro="" textlink="">
      <xdr:nvSpPr>
        <xdr:cNvPr id="519" name="【認定こども園・幼稚園・保育所】&#10;有形固定資産減価償却率平均値テキスト"/>
        <xdr:cNvSpPr txBox="1"/>
      </xdr:nvSpPr>
      <xdr:spPr>
        <a:xfrm>
          <a:off x="16357600" y="638429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17780</xdr:rowOff>
    </xdr:from>
    <xdr:to xmlns:xdr="http://schemas.openxmlformats.org/drawingml/2006/spreadsheetDrawing">
      <xdr:col>85</xdr:col>
      <xdr:colOff>177800</xdr:colOff>
      <xdr:row>38</xdr:row>
      <xdr:rowOff>118745</xdr:rowOff>
    </xdr:to>
    <xdr:sp macro="" textlink="">
      <xdr:nvSpPr>
        <xdr:cNvPr id="520" name="フローチャート: 判断 519"/>
        <xdr:cNvSpPr/>
      </xdr:nvSpPr>
      <xdr:spPr>
        <a:xfrm>
          <a:off x="16268700" y="6532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4445</xdr:rowOff>
    </xdr:from>
    <xdr:to xmlns:xdr="http://schemas.openxmlformats.org/drawingml/2006/spreadsheetDrawing">
      <xdr:col>81</xdr:col>
      <xdr:colOff>101600</xdr:colOff>
      <xdr:row>38</xdr:row>
      <xdr:rowOff>106045</xdr:rowOff>
    </xdr:to>
    <xdr:sp macro="" textlink="">
      <xdr:nvSpPr>
        <xdr:cNvPr id="521" name="フローチャート: 判断 520"/>
        <xdr:cNvSpPr/>
      </xdr:nvSpPr>
      <xdr:spPr>
        <a:xfrm>
          <a:off x="15430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50165</xdr:rowOff>
    </xdr:from>
    <xdr:to xmlns:xdr="http://schemas.openxmlformats.org/drawingml/2006/spreadsheetDrawing">
      <xdr:col>76</xdr:col>
      <xdr:colOff>165100</xdr:colOff>
      <xdr:row>38</xdr:row>
      <xdr:rowOff>151765</xdr:rowOff>
    </xdr:to>
    <xdr:sp macro="" textlink="">
      <xdr:nvSpPr>
        <xdr:cNvPr id="522" name="フローチャート: 判断 521"/>
        <xdr:cNvSpPr/>
      </xdr:nvSpPr>
      <xdr:spPr>
        <a:xfrm>
          <a:off x="14541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46355</xdr:rowOff>
    </xdr:from>
    <xdr:to xmlns:xdr="http://schemas.openxmlformats.org/drawingml/2006/spreadsheetDrawing">
      <xdr:col>72</xdr:col>
      <xdr:colOff>38100</xdr:colOff>
      <xdr:row>38</xdr:row>
      <xdr:rowOff>147955</xdr:rowOff>
    </xdr:to>
    <xdr:sp macro="" textlink="">
      <xdr:nvSpPr>
        <xdr:cNvPr id="523" name="フローチャート: 判断 522"/>
        <xdr:cNvSpPr/>
      </xdr:nvSpPr>
      <xdr:spPr>
        <a:xfrm>
          <a:off x="13652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19050</xdr:rowOff>
    </xdr:from>
    <xdr:to xmlns:xdr="http://schemas.openxmlformats.org/drawingml/2006/spreadsheetDrawing">
      <xdr:col>67</xdr:col>
      <xdr:colOff>101600</xdr:colOff>
      <xdr:row>38</xdr:row>
      <xdr:rowOff>120650</xdr:rowOff>
    </xdr:to>
    <xdr:sp macro="" textlink="">
      <xdr:nvSpPr>
        <xdr:cNvPr id="524" name="フローチャート: 判断 523"/>
        <xdr:cNvSpPr/>
      </xdr:nvSpPr>
      <xdr:spPr>
        <a:xfrm>
          <a:off x="12763500" y="653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5" name="テキスト ボックス 524"/>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26" name="テキスト ボックス 525"/>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27" name="テキスト ボックス 526"/>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28" name="テキスト ボックス 527"/>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29" name="テキスト ボックス 528"/>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128270</xdr:rowOff>
    </xdr:from>
    <xdr:to xmlns:xdr="http://schemas.openxmlformats.org/drawingml/2006/spreadsheetDrawing">
      <xdr:col>85</xdr:col>
      <xdr:colOff>177800</xdr:colOff>
      <xdr:row>39</xdr:row>
      <xdr:rowOff>58420</xdr:rowOff>
    </xdr:to>
    <xdr:sp macro="" textlink="">
      <xdr:nvSpPr>
        <xdr:cNvPr id="530" name="楕円 529"/>
        <xdr:cNvSpPr/>
      </xdr:nvSpPr>
      <xdr:spPr>
        <a:xfrm>
          <a:off x="162687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38</xdr:row>
      <xdr:rowOff>106680</xdr:rowOff>
    </xdr:from>
    <xdr:ext cx="405130" cy="259080"/>
    <xdr:sp macro="" textlink="">
      <xdr:nvSpPr>
        <xdr:cNvPr id="531" name="【認定こども園・幼稚園・保育所】&#10;有形固定資産減価償却率該当値テキスト"/>
        <xdr:cNvSpPr txBox="1"/>
      </xdr:nvSpPr>
      <xdr:spPr>
        <a:xfrm>
          <a:off x="16357600" y="6621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88900</xdr:rowOff>
    </xdr:from>
    <xdr:to xmlns:xdr="http://schemas.openxmlformats.org/drawingml/2006/spreadsheetDrawing">
      <xdr:col>81</xdr:col>
      <xdr:colOff>101600</xdr:colOff>
      <xdr:row>39</xdr:row>
      <xdr:rowOff>19050</xdr:rowOff>
    </xdr:to>
    <xdr:sp macro="" textlink="">
      <xdr:nvSpPr>
        <xdr:cNvPr id="532" name="楕円 531"/>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38</xdr:row>
      <xdr:rowOff>139700</xdr:rowOff>
    </xdr:from>
    <xdr:to xmlns:xdr="http://schemas.openxmlformats.org/drawingml/2006/spreadsheetDrawing">
      <xdr:col>85</xdr:col>
      <xdr:colOff>127000</xdr:colOff>
      <xdr:row>39</xdr:row>
      <xdr:rowOff>7620</xdr:rowOff>
    </xdr:to>
    <xdr:cxnSp macro="">
      <xdr:nvCxnSpPr>
        <xdr:cNvPr id="533" name="直線コネクタ 532"/>
        <xdr:cNvCxnSpPr/>
      </xdr:nvCxnSpPr>
      <xdr:spPr>
        <a:xfrm>
          <a:off x="15481300" y="6654800"/>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57785</xdr:rowOff>
    </xdr:from>
    <xdr:to xmlns:xdr="http://schemas.openxmlformats.org/drawingml/2006/spreadsheetDrawing">
      <xdr:col>76</xdr:col>
      <xdr:colOff>165100</xdr:colOff>
      <xdr:row>38</xdr:row>
      <xdr:rowOff>159385</xdr:rowOff>
    </xdr:to>
    <xdr:sp macro="" textlink="">
      <xdr:nvSpPr>
        <xdr:cNvPr id="534" name="楕円 533"/>
        <xdr:cNvSpPr/>
      </xdr:nvSpPr>
      <xdr:spPr>
        <a:xfrm>
          <a:off x="14541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109220</xdr:rowOff>
    </xdr:from>
    <xdr:to xmlns:xdr="http://schemas.openxmlformats.org/drawingml/2006/spreadsheetDrawing">
      <xdr:col>81</xdr:col>
      <xdr:colOff>50800</xdr:colOff>
      <xdr:row>38</xdr:row>
      <xdr:rowOff>139700</xdr:rowOff>
    </xdr:to>
    <xdr:cxnSp macro="">
      <xdr:nvCxnSpPr>
        <xdr:cNvPr id="535" name="直線コネクタ 534"/>
        <xdr:cNvCxnSpPr/>
      </xdr:nvCxnSpPr>
      <xdr:spPr>
        <a:xfrm>
          <a:off x="14592300" y="662432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41910</xdr:rowOff>
    </xdr:from>
    <xdr:to xmlns:xdr="http://schemas.openxmlformats.org/drawingml/2006/spreadsheetDrawing">
      <xdr:col>72</xdr:col>
      <xdr:colOff>38100</xdr:colOff>
      <xdr:row>38</xdr:row>
      <xdr:rowOff>143510</xdr:rowOff>
    </xdr:to>
    <xdr:sp macro="" textlink="">
      <xdr:nvSpPr>
        <xdr:cNvPr id="536" name="楕円 535"/>
        <xdr:cNvSpPr/>
      </xdr:nvSpPr>
      <xdr:spPr>
        <a:xfrm>
          <a:off x="13652500" y="655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38</xdr:row>
      <xdr:rowOff>92710</xdr:rowOff>
    </xdr:from>
    <xdr:to xmlns:xdr="http://schemas.openxmlformats.org/drawingml/2006/spreadsheetDrawing">
      <xdr:col>76</xdr:col>
      <xdr:colOff>114300</xdr:colOff>
      <xdr:row>38</xdr:row>
      <xdr:rowOff>109220</xdr:rowOff>
    </xdr:to>
    <xdr:cxnSp macro="">
      <xdr:nvCxnSpPr>
        <xdr:cNvPr id="537" name="直線コネクタ 536"/>
        <xdr:cNvCxnSpPr/>
      </xdr:nvCxnSpPr>
      <xdr:spPr>
        <a:xfrm>
          <a:off x="13703300" y="660781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37</xdr:row>
      <xdr:rowOff>166370</xdr:rowOff>
    </xdr:from>
    <xdr:to xmlns:xdr="http://schemas.openxmlformats.org/drawingml/2006/spreadsheetDrawing">
      <xdr:col>67</xdr:col>
      <xdr:colOff>101600</xdr:colOff>
      <xdr:row>38</xdr:row>
      <xdr:rowOff>95885</xdr:rowOff>
    </xdr:to>
    <xdr:sp macro="" textlink="">
      <xdr:nvSpPr>
        <xdr:cNvPr id="538" name="楕円 537"/>
        <xdr:cNvSpPr/>
      </xdr:nvSpPr>
      <xdr:spPr>
        <a:xfrm>
          <a:off x="12763500" y="6510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38</xdr:row>
      <xdr:rowOff>45085</xdr:rowOff>
    </xdr:from>
    <xdr:to xmlns:xdr="http://schemas.openxmlformats.org/drawingml/2006/spreadsheetDrawing">
      <xdr:col>71</xdr:col>
      <xdr:colOff>177800</xdr:colOff>
      <xdr:row>38</xdr:row>
      <xdr:rowOff>92710</xdr:rowOff>
    </xdr:to>
    <xdr:cxnSp macro="">
      <xdr:nvCxnSpPr>
        <xdr:cNvPr id="539" name="直線コネクタ 538"/>
        <xdr:cNvCxnSpPr/>
      </xdr:nvCxnSpPr>
      <xdr:spPr>
        <a:xfrm>
          <a:off x="12814300" y="656018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122555</xdr:rowOff>
    </xdr:from>
    <xdr:ext cx="405130" cy="257175"/>
    <xdr:sp macro="" textlink="">
      <xdr:nvSpPr>
        <xdr:cNvPr id="540" name="n_1aveValue【認定こども園・幼稚園・保育所】&#10;有形固定資産減価償却率"/>
        <xdr:cNvSpPr txBox="1"/>
      </xdr:nvSpPr>
      <xdr:spPr>
        <a:xfrm>
          <a:off x="15266035" y="629475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168275</xdr:rowOff>
    </xdr:from>
    <xdr:ext cx="403225" cy="257175"/>
    <xdr:sp macro="" textlink="">
      <xdr:nvSpPr>
        <xdr:cNvPr id="541" name="n_2aveValue【認定こども園・幼稚園・保育所】&#10;有形固定資産減価償却率"/>
        <xdr:cNvSpPr txBox="1"/>
      </xdr:nvSpPr>
      <xdr:spPr>
        <a:xfrm>
          <a:off x="14389735" y="63404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139065</xdr:rowOff>
    </xdr:from>
    <xdr:ext cx="403225" cy="259080"/>
    <xdr:sp macro="" textlink="">
      <xdr:nvSpPr>
        <xdr:cNvPr id="542" name="n_3aveValue【認定こども園・幼稚園・保育所】&#10;有形固定資産減価償却率"/>
        <xdr:cNvSpPr txBox="1"/>
      </xdr:nvSpPr>
      <xdr:spPr>
        <a:xfrm>
          <a:off x="13500735" y="66541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111760</xdr:rowOff>
    </xdr:from>
    <xdr:ext cx="403225" cy="257175"/>
    <xdr:sp macro="" textlink="">
      <xdr:nvSpPr>
        <xdr:cNvPr id="543" name="n_4aveValue【認定こども園・幼稚園・保育所】&#10;有形固定資産減価償却率"/>
        <xdr:cNvSpPr txBox="1"/>
      </xdr:nvSpPr>
      <xdr:spPr>
        <a:xfrm>
          <a:off x="12611735" y="66268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39</xdr:row>
      <xdr:rowOff>10160</xdr:rowOff>
    </xdr:from>
    <xdr:ext cx="405130" cy="259080"/>
    <xdr:sp macro="" textlink="">
      <xdr:nvSpPr>
        <xdr:cNvPr id="544" name="n_1mainValue【認定こども園・幼稚園・保育所】&#10;有形固定資産減価償却率"/>
        <xdr:cNvSpPr txBox="1"/>
      </xdr:nvSpPr>
      <xdr:spPr>
        <a:xfrm>
          <a:off x="15266035" y="6696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150495</xdr:rowOff>
    </xdr:from>
    <xdr:ext cx="403225" cy="259080"/>
    <xdr:sp macro="" textlink="">
      <xdr:nvSpPr>
        <xdr:cNvPr id="545" name="n_2mainValue【認定こども園・幼稚園・保育所】&#10;有形固定資産減価償却率"/>
        <xdr:cNvSpPr txBox="1"/>
      </xdr:nvSpPr>
      <xdr:spPr>
        <a:xfrm>
          <a:off x="14389735" y="66655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160020</xdr:rowOff>
    </xdr:from>
    <xdr:ext cx="403225" cy="259080"/>
    <xdr:sp macro="" textlink="">
      <xdr:nvSpPr>
        <xdr:cNvPr id="546" name="n_3mainValue【認定こども園・幼稚園・保育所】&#10;有形固定資産減価償却率"/>
        <xdr:cNvSpPr txBox="1"/>
      </xdr:nvSpPr>
      <xdr:spPr>
        <a:xfrm>
          <a:off x="13500735" y="63322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112395</xdr:rowOff>
    </xdr:from>
    <xdr:ext cx="403225" cy="257175"/>
    <xdr:sp macro="" textlink="">
      <xdr:nvSpPr>
        <xdr:cNvPr id="547" name="n_4mainValue【認定こども園・幼稚園・保育所】&#10;有形固定資産減価償却率"/>
        <xdr:cNvSpPr txBox="1"/>
      </xdr:nvSpPr>
      <xdr:spPr>
        <a:xfrm>
          <a:off x="12611735" y="62845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48" name="正方形/長方形 5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49" name="正方形/長方形 548"/>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0" name="正方形/長方形 549"/>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1" name="正方形/長方形 550"/>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2" name="正方形/長方形 551"/>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3" name="正方形/長方形 552"/>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4" name="正方形/長方形 553"/>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5" name="正方形/長方形 554"/>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980" cy="225425"/>
    <xdr:sp macro="" textlink="">
      <xdr:nvSpPr>
        <xdr:cNvPr id="556" name="テキスト ボックス 555"/>
        <xdr:cNvSpPr txBox="1"/>
      </xdr:nvSpPr>
      <xdr:spPr>
        <a:xfrm>
          <a:off x="18249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57" name="直線コネクタ 556"/>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558" name="直線コネクタ 557"/>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5455" cy="259080"/>
    <xdr:sp macro="" textlink="">
      <xdr:nvSpPr>
        <xdr:cNvPr id="559" name="テキスト ボックス 558"/>
        <xdr:cNvSpPr txBox="1"/>
      </xdr:nvSpPr>
      <xdr:spPr>
        <a:xfrm>
          <a:off x="17820640" y="702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560" name="直線コネクタ 559"/>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5455" cy="259080"/>
    <xdr:sp macro="" textlink="">
      <xdr:nvSpPr>
        <xdr:cNvPr id="561" name="テキスト ボックス 560"/>
        <xdr:cNvSpPr txBox="1"/>
      </xdr:nvSpPr>
      <xdr:spPr>
        <a:xfrm>
          <a:off x="17820640" y="6563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562" name="直線コネクタ 561"/>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5455" cy="259080"/>
    <xdr:sp macro="" textlink="">
      <xdr:nvSpPr>
        <xdr:cNvPr id="563" name="テキスト ボックス 562"/>
        <xdr:cNvSpPr txBox="1"/>
      </xdr:nvSpPr>
      <xdr:spPr>
        <a:xfrm>
          <a:off x="17820640" y="6106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564" name="直線コネクタ 563"/>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5455" cy="259080"/>
    <xdr:sp macro="" textlink="">
      <xdr:nvSpPr>
        <xdr:cNvPr id="565" name="テキスト ボックス 564"/>
        <xdr:cNvSpPr txBox="1"/>
      </xdr:nvSpPr>
      <xdr:spPr>
        <a:xfrm>
          <a:off x="17820640" y="5648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66" name="直線コネクタ 565"/>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5455" cy="259080"/>
    <xdr:sp macro="" textlink="">
      <xdr:nvSpPr>
        <xdr:cNvPr id="567" name="テキスト ボックス 566"/>
        <xdr:cNvSpPr txBox="1"/>
      </xdr:nvSpPr>
      <xdr:spPr>
        <a:xfrm>
          <a:off x="17820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68"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128905</xdr:rowOff>
    </xdr:from>
    <xdr:to xmlns:xdr="http://schemas.openxmlformats.org/drawingml/2006/spreadsheetDrawing">
      <xdr:col>116</xdr:col>
      <xdr:colOff>62865</xdr:colOff>
      <xdr:row>41</xdr:row>
      <xdr:rowOff>117475</xdr:rowOff>
    </xdr:to>
    <xdr:cxnSp macro="">
      <xdr:nvCxnSpPr>
        <xdr:cNvPr id="569" name="直線コネクタ 568"/>
        <xdr:cNvCxnSpPr/>
      </xdr:nvCxnSpPr>
      <xdr:spPr>
        <a:xfrm flipV="1">
          <a:off x="22160865" y="5786755"/>
          <a:ext cx="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121285</xdr:rowOff>
    </xdr:from>
    <xdr:ext cx="469900" cy="257175"/>
    <xdr:sp macro="" textlink="">
      <xdr:nvSpPr>
        <xdr:cNvPr id="570" name="【認定こども園・幼稚園・保育所】&#10;一人当たり面積最小値テキスト"/>
        <xdr:cNvSpPr txBox="1"/>
      </xdr:nvSpPr>
      <xdr:spPr>
        <a:xfrm>
          <a:off x="22199600" y="715073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117475</xdr:rowOff>
    </xdr:from>
    <xdr:to xmlns:xdr="http://schemas.openxmlformats.org/drawingml/2006/spreadsheetDrawing">
      <xdr:col>116</xdr:col>
      <xdr:colOff>152400</xdr:colOff>
      <xdr:row>41</xdr:row>
      <xdr:rowOff>117475</xdr:rowOff>
    </xdr:to>
    <xdr:cxnSp macro="">
      <xdr:nvCxnSpPr>
        <xdr:cNvPr id="571" name="直線コネクタ 570"/>
        <xdr:cNvCxnSpPr/>
      </xdr:nvCxnSpPr>
      <xdr:spPr>
        <a:xfrm>
          <a:off x="22072600" y="7146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75565</xdr:rowOff>
    </xdr:from>
    <xdr:ext cx="469900" cy="257175"/>
    <xdr:sp macro="" textlink="">
      <xdr:nvSpPr>
        <xdr:cNvPr id="572" name="【認定こども園・幼稚園・保育所】&#10;一人当たり面積最大値テキスト"/>
        <xdr:cNvSpPr txBox="1"/>
      </xdr:nvSpPr>
      <xdr:spPr>
        <a:xfrm>
          <a:off x="22199600" y="556196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128905</xdr:rowOff>
    </xdr:from>
    <xdr:to xmlns:xdr="http://schemas.openxmlformats.org/drawingml/2006/spreadsheetDrawing">
      <xdr:col>116</xdr:col>
      <xdr:colOff>152400</xdr:colOff>
      <xdr:row>33</xdr:row>
      <xdr:rowOff>128905</xdr:rowOff>
    </xdr:to>
    <xdr:cxnSp macro="">
      <xdr:nvCxnSpPr>
        <xdr:cNvPr id="573" name="直線コネクタ 572"/>
        <xdr:cNvCxnSpPr/>
      </xdr:nvCxnSpPr>
      <xdr:spPr>
        <a:xfrm>
          <a:off x="22072600" y="5786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132080</xdr:rowOff>
    </xdr:from>
    <xdr:ext cx="469900" cy="257175"/>
    <xdr:sp macro="" textlink="">
      <xdr:nvSpPr>
        <xdr:cNvPr id="574" name="【認定こども園・幼稚園・保育所】&#10;一人当たり面積平均値テキスト"/>
        <xdr:cNvSpPr txBox="1"/>
      </xdr:nvSpPr>
      <xdr:spPr>
        <a:xfrm>
          <a:off x="22199600" y="664718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153670</xdr:rowOff>
    </xdr:from>
    <xdr:to xmlns:xdr="http://schemas.openxmlformats.org/drawingml/2006/spreadsheetDrawing">
      <xdr:col>116</xdr:col>
      <xdr:colOff>114300</xdr:colOff>
      <xdr:row>39</xdr:row>
      <xdr:rowOff>83820</xdr:rowOff>
    </xdr:to>
    <xdr:sp macro="" textlink="">
      <xdr:nvSpPr>
        <xdr:cNvPr id="575" name="フローチャート: 判断 574"/>
        <xdr:cNvSpPr/>
      </xdr:nvSpPr>
      <xdr:spPr>
        <a:xfrm>
          <a:off x="221107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153670</xdr:rowOff>
    </xdr:from>
    <xdr:to xmlns:xdr="http://schemas.openxmlformats.org/drawingml/2006/spreadsheetDrawing">
      <xdr:col>112</xdr:col>
      <xdr:colOff>38100</xdr:colOff>
      <xdr:row>39</xdr:row>
      <xdr:rowOff>83820</xdr:rowOff>
    </xdr:to>
    <xdr:sp macro="" textlink="">
      <xdr:nvSpPr>
        <xdr:cNvPr id="576" name="フローチャート: 判断 575"/>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0</xdr:rowOff>
    </xdr:from>
    <xdr:to xmlns:xdr="http://schemas.openxmlformats.org/drawingml/2006/spreadsheetDrawing">
      <xdr:col>107</xdr:col>
      <xdr:colOff>101600</xdr:colOff>
      <xdr:row>39</xdr:row>
      <xdr:rowOff>101600</xdr:rowOff>
    </xdr:to>
    <xdr:sp macro="" textlink="">
      <xdr:nvSpPr>
        <xdr:cNvPr id="577" name="フローチャート: 判断 576"/>
        <xdr:cNvSpPr/>
      </xdr:nvSpPr>
      <xdr:spPr>
        <a:xfrm>
          <a:off x="203835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11430</xdr:rowOff>
    </xdr:from>
    <xdr:to xmlns:xdr="http://schemas.openxmlformats.org/drawingml/2006/spreadsheetDrawing">
      <xdr:col>102</xdr:col>
      <xdr:colOff>165100</xdr:colOff>
      <xdr:row>39</xdr:row>
      <xdr:rowOff>113030</xdr:rowOff>
    </xdr:to>
    <xdr:sp macro="" textlink="">
      <xdr:nvSpPr>
        <xdr:cNvPr id="578" name="フローチャート: 判断 577"/>
        <xdr:cNvSpPr/>
      </xdr:nvSpPr>
      <xdr:spPr>
        <a:xfrm>
          <a:off x="19494500" y="669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6985</xdr:rowOff>
    </xdr:from>
    <xdr:to xmlns:xdr="http://schemas.openxmlformats.org/drawingml/2006/spreadsheetDrawing">
      <xdr:col>98</xdr:col>
      <xdr:colOff>38100</xdr:colOff>
      <xdr:row>39</xdr:row>
      <xdr:rowOff>109220</xdr:rowOff>
    </xdr:to>
    <xdr:sp macro="" textlink="">
      <xdr:nvSpPr>
        <xdr:cNvPr id="579" name="フローチャート: 判断 578"/>
        <xdr:cNvSpPr/>
      </xdr:nvSpPr>
      <xdr:spPr>
        <a:xfrm>
          <a:off x="18605500" y="66935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0" name="テキスト ボックス 579"/>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1" name="テキスト ボックス 580"/>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2" name="テキスト ボックス 581"/>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3" name="テキスト ボックス 582"/>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84" name="テキスト ボックス 583"/>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148590</xdr:rowOff>
    </xdr:from>
    <xdr:to xmlns:xdr="http://schemas.openxmlformats.org/drawingml/2006/spreadsheetDrawing">
      <xdr:col>116</xdr:col>
      <xdr:colOff>114300</xdr:colOff>
      <xdr:row>38</xdr:row>
      <xdr:rowOff>78740</xdr:rowOff>
    </xdr:to>
    <xdr:sp macro="" textlink="">
      <xdr:nvSpPr>
        <xdr:cNvPr id="585" name="楕円 584"/>
        <xdr:cNvSpPr/>
      </xdr:nvSpPr>
      <xdr:spPr>
        <a:xfrm>
          <a:off x="221107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37</xdr:row>
      <xdr:rowOff>0</xdr:rowOff>
    </xdr:from>
    <xdr:ext cx="469900" cy="259080"/>
    <xdr:sp macro="" textlink="">
      <xdr:nvSpPr>
        <xdr:cNvPr id="586" name="【認定こども園・幼稚園・保育所】&#10;一人当たり面積該当値テキスト"/>
        <xdr:cNvSpPr txBox="1"/>
      </xdr:nvSpPr>
      <xdr:spPr>
        <a:xfrm>
          <a:off x="22199600" y="6343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158115</xdr:rowOff>
    </xdr:from>
    <xdr:to xmlns:xdr="http://schemas.openxmlformats.org/drawingml/2006/spreadsheetDrawing">
      <xdr:col>112</xdr:col>
      <xdr:colOff>38100</xdr:colOff>
      <xdr:row>38</xdr:row>
      <xdr:rowOff>88265</xdr:rowOff>
    </xdr:to>
    <xdr:sp macro="" textlink="">
      <xdr:nvSpPr>
        <xdr:cNvPr id="587" name="楕円 586"/>
        <xdr:cNvSpPr/>
      </xdr:nvSpPr>
      <xdr:spPr>
        <a:xfrm>
          <a:off x="21272500" y="650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38</xdr:row>
      <xdr:rowOff>27940</xdr:rowOff>
    </xdr:from>
    <xdr:to xmlns:xdr="http://schemas.openxmlformats.org/drawingml/2006/spreadsheetDrawing">
      <xdr:col>116</xdr:col>
      <xdr:colOff>63500</xdr:colOff>
      <xdr:row>38</xdr:row>
      <xdr:rowOff>37465</xdr:rowOff>
    </xdr:to>
    <xdr:cxnSp macro="">
      <xdr:nvCxnSpPr>
        <xdr:cNvPr id="588" name="直線コネクタ 587"/>
        <xdr:cNvCxnSpPr/>
      </xdr:nvCxnSpPr>
      <xdr:spPr>
        <a:xfrm flipV="1">
          <a:off x="21323300" y="654304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165100</xdr:rowOff>
    </xdr:from>
    <xdr:to xmlns:xdr="http://schemas.openxmlformats.org/drawingml/2006/spreadsheetDrawing">
      <xdr:col>107</xdr:col>
      <xdr:colOff>101600</xdr:colOff>
      <xdr:row>38</xdr:row>
      <xdr:rowOff>95250</xdr:rowOff>
    </xdr:to>
    <xdr:sp macro="" textlink="">
      <xdr:nvSpPr>
        <xdr:cNvPr id="589" name="楕円 588"/>
        <xdr:cNvSpPr/>
      </xdr:nvSpPr>
      <xdr:spPr>
        <a:xfrm>
          <a:off x="20383500" y="650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37465</xdr:rowOff>
    </xdr:from>
    <xdr:to xmlns:xdr="http://schemas.openxmlformats.org/drawingml/2006/spreadsheetDrawing">
      <xdr:col>111</xdr:col>
      <xdr:colOff>177800</xdr:colOff>
      <xdr:row>38</xdr:row>
      <xdr:rowOff>44450</xdr:rowOff>
    </xdr:to>
    <xdr:cxnSp macro="">
      <xdr:nvCxnSpPr>
        <xdr:cNvPr id="590" name="直線コネクタ 589"/>
        <xdr:cNvCxnSpPr/>
      </xdr:nvCxnSpPr>
      <xdr:spPr>
        <a:xfrm flipV="1">
          <a:off x="20434300" y="655256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2540</xdr:rowOff>
    </xdr:from>
    <xdr:to xmlns:xdr="http://schemas.openxmlformats.org/drawingml/2006/spreadsheetDrawing">
      <xdr:col>102</xdr:col>
      <xdr:colOff>165100</xdr:colOff>
      <xdr:row>38</xdr:row>
      <xdr:rowOff>104140</xdr:rowOff>
    </xdr:to>
    <xdr:sp macro="" textlink="">
      <xdr:nvSpPr>
        <xdr:cNvPr id="591" name="楕円 590"/>
        <xdr:cNvSpPr/>
      </xdr:nvSpPr>
      <xdr:spPr>
        <a:xfrm>
          <a:off x="19494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38</xdr:row>
      <xdr:rowOff>44450</xdr:rowOff>
    </xdr:from>
    <xdr:to xmlns:xdr="http://schemas.openxmlformats.org/drawingml/2006/spreadsheetDrawing">
      <xdr:col>107</xdr:col>
      <xdr:colOff>50800</xdr:colOff>
      <xdr:row>38</xdr:row>
      <xdr:rowOff>53340</xdr:rowOff>
    </xdr:to>
    <xdr:cxnSp macro="">
      <xdr:nvCxnSpPr>
        <xdr:cNvPr id="592" name="直線コネクタ 591"/>
        <xdr:cNvCxnSpPr/>
      </xdr:nvCxnSpPr>
      <xdr:spPr>
        <a:xfrm flipV="1">
          <a:off x="19545300" y="655955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38</xdr:row>
      <xdr:rowOff>6985</xdr:rowOff>
    </xdr:from>
    <xdr:to xmlns:xdr="http://schemas.openxmlformats.org/drawingml/2006/spreadsheetDrawing">
      <xdr:col>98</xdr:col>
      <xdr:colOff>38100</xdr:colOff>
      <xdr:row>38</xdr:row>
      <xdr:rowOff>109220</xdr:rowOff>
    </xdr:to>
    <xdr:sp macro="" textlink="">
      <xdr:nvSpPr>
        <xdr:cNvPr id="593" name="楕円 592"/>
        <xdr:cNvSpPr/>
      </xdr:nvSpPr>
      <xdr:spPr>
        <a:xfrm>
          <a:off x="18605500" y="6522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38</xdr:row>
      <xdr:rowOff>53340</xdr:rowOff>
    </xdr:from>
    <xdr:to xmlns:xdr="http://schemas.openxmlformats.org/drawingml/2006/spreadsheetDrawing">
      <xdr:col>102</xdr:col>
      <xdr:colOff>114300</xdr:colOff>
      <xdr:row>38</xdr:row>
      <xdr:rowOff>57785</xdr:rowOff>
    </xdr:to>
    <xdr:cxnSp macro="">
      <xdr:nvCxnSpPr>
        <xdr:cNvPr id="594" name="直線コネクタ 593"/>
        <xdr:cNvCxnSpPr/>
      </xdr:nvCxnSpPr>
      <xdr:spPr>
        <a:xfrm flipV="1">
          <a:off x="18656300" y="656844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74930</xdr:rowOff>
    </xdr:from>
    <xdr:ext cx="469900" cy="257175"/>
    <xdr:sp macro="" textlink="">
      <xdr:nvSpPr>
        <xdr:cNvPr id="595" name="n_1aveValue【認定こども園・幼稚園・保育所】&#10;一人当たり面積"/>
        <xdr:cNvSpPr txBox="1"/>
      </xdr:nvSpPr>
      <xdr:spPr>
        <a:xfrm>
          <a:off x="21075650" y="676148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92710</xdr:rowOff>
    </xdr:from>
    <xdr:ext cx="467995" cy="259080"/>
    <xdr:sp macro="" textlink="">
      <xdr:nvSpPr>
        <xdr:cNvPr id="596" name="n_2aveValue【認定こども園・幼稚園・保育所】&#10;一人当たり面積"/>
        <xdr:cNvSpPr txBox="1"/>
      </xdr:nvSpPr>
      <xdr:spPr>
        <a:xfrm>
          <a:off x="20199350" y="67792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104140</xdr:rowOff>
    </xdr:from>
    <xdr:ext cx="467995" cy="259080"/>
    <xdr:sp macro="" textlink="">
      <xdr:nvSpPr>
        <xdr:cNvPr id="597" name="n_3aveValue【認定こども園・幼稚園・保育所】&#10;一人当たり面積"/>
        <xdr:cNvSpPr txBox="1"/>
      </xdr:nvSpPr>
      <xdr:spPr>
        <a:xfrm>
          <a:off x="19310350" y="67906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99695</xdr:rowOff>
    </xdr:from>
    <xdr:ext cx="467995" cy="257175"/>
    <xdr:sp macro="" textlink="">
      <xdr:nvSpPr>
        <xdr:cNvPr id="598" name="n_4aveValue【認定こども園・幼稚園・保育所】&#10;一人当たり面積"/>
        <xdr:cNvSpPr txBox="1"/>
      </xdr:nvSpPr>
      <xdr:spPr>
        <a:xfrm>
          <a:off x="18421350" y="67862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36</xdr:row>
      <xdr:rowOff>104775</xdr:rowOff>
    </xdr:from>
    <xdr:ext cx="469900" cy="259080"/>
    <xdr:sp macro="" textlink="">
      <xdr:nvSpPr>
        <xdr:cNvPr id="599" name="n_1mainValue【認定こども園・幼稚園・保育所】&#10;一人当たり面積"/>
        <xdr:cNvSpPr txBox="1"/>
      </xdr:nvSpPr>
      <xdr:spPr>
        <a:xfrm>
          <a:off x="21075650" y="6276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36</xdr:row>
      <xdr:rowOff>111760</xdr:rowOff>
    </xdr:from>
    <xdr:ext cx="467995" cy="257175"/>
    <xdr:sp macro="" textlink="">
      <xdr:nvSpPr>
        <xdr:cNvPr id="600" name="n_2mainValue【認定こども園・幼稚園・保育所】&#10;一人当たり面積"/>
        <xdr:cNvSpPr txBox="1"/>
      </xdr:nvSpPr>
      <xdr:spPr>
        <a:xfrm>
          <a:off x="20199350" y="62839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36</xdr:row>
      <xdr:rowOff>120650</xdr:rowOff>
    </xdr:from>
    <xdr:ext cx="467995" cy="257175"/>
    <xdr:sp macro="" textlink="">
      <xdr:nvSpPr>
        <xdr:cNvPr id="601" name="n_3mainValue【認定こども園・幼稚園・保育所】&#10;一人当たり面積"/>
        <xdr:cNvSpPr txBox="1"/>
      </xdr:nvSpPr>
      <xdr:spPr>
        <a:xfrm>
          <a:off x="19310350" y="62928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36</xdr:row>
      <xdr:rowOff>125095</xdr:rowOff>
    </xdr:from>
    <xdr:ext cx="467995" cy="258445"/>
    <xdr:sp macro="" textlink="">
      <xdr:nvSpPr>
        <xdr:cNvPr id="602" name="n_4mainValue【認定こども園・幼稚園・保育所】&#10;一人当たり面積"/>
        <xdr:cNvSpPr txBox="1"/>
      </xdr:nvSpPr>
      <xdr:spPr>
        <a:xfrm>
          <a:off x="18421350" y="629729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3" name="正方形/長方形 6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4" name="正方形/長方形 603"/>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05" name="正方形/長方形 604"/>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06" name="正方形/長方形 605"/>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07" name="正方形/長方形 606"/>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08" name="正方形/長方形 607"/>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09" name="正方形/長方形 608"/>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0" name="正方形/長方形 609"/>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6545" cy="225425"/>
    <xdr:sp macro="" textlink="">
      <xdr:nvSpPr>
        <xdr:cNvPr id="611" name="テキスト ボックス 610"/>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2" name="直線コネクタ 611"/>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5455" cy="257175"/>
    <xdr:sp macro="" textlink="">
      <xdr:nvSpPr>
        <xdr:cNvPr id="613" name="テキスト ボックス 612"/>
        <xdr:cNvSpPr txBox="1"/>
      </xdr:nvSpPr>
      <xdr:spPr>
        <a:xfrm>
          <a:off x="11978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0</xdr:rowOff>
    </xdr:from>
    <xdr:to xmlns:xdr="http://schemas.openxmlformats.org/drawingml/2006/spreadsheetDrawing">
      <xdr:col>89</xdr:col>
      <xdr:colOff>177800</xdr:colOff>
      <xdr:row>64</xdr:row>
      <xdr:rowOff>0</xdr:rowOff>
    </xdr:to>
    <xdr:cxnSp macro="">
      <xdr:nvCxnSpPr>
        <xdr:cNvPr id="614" name="直線コネクタ 613"/>
        <xdr:cNvCxnSpPr/>
      </xdr:nvCxnSpPr>
      <xdr:spPr>
        <a:xfrm>
          <a:off x="12446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29210</xdr:rowOff>
    </xdr:from>
    <xdr:ext cx="465455" cy="257175"/>
    <xdr:sp macro="" textlink="">
      <xdr:nvSpPr>
        <xdr:cNvPr id="615" name="テキスト ボックス 614"/>
        <xdr:cNvSpPr txBox="1"/>
      </xdr:nvSpPr>
      <xdr:spPr>
        <a:xfrm>
          <a:off x="11978640" y="108305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57150</xdr:rowOff>
    </xdr:from>
    <xdr:to xmlns:xdr="http://schemas.openxmlformats.org/drawingml/2006/spreadsheetDrawing">
      <xdr:col>89</xdr:col>
      <xdr:colOff>177800</xdr:colOff>
      <xdr:row>61</xdr:row>
      <xdr:rowOff>57150</xdr:rowOff>
    </xdr:to>
    <xdr:cxnSp macro="">
      <xdr:nvCxnSpPr>
        <xdr:cNvPr id="616" name="直線コネクタ 615"/>
        <xdr:cNvCxnSpPr/>
      </xdr:nvCxnSpPr>
      <xdr:spPr>
        <a:xfrm>
          <a:off x="12446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86360</xdr:rowOff>
    </xdr:from>
    <xdr:ext cx="403225" cy="257175"/>
    <xdr:sp macro="" textlink="">
      <xdr:nvSpPr>
        <xdr:cNvPr id="617" name="テキスト ボックス 616"/>
        <xdr:cNvSpPr txBox="1"/>
      </xdr:nvSpPr>
      <xdr:spPr>
        <a:xfrm>
          <a:off x="12042775" y="103733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114300</xdr:rowOff>
    </xdr:from>
    <xdr:to xmlns:xdr="http://schemas.openxmlformats.org/drawingml/2006/spreadsheetDrawing">
      <xdr:col>89</xdr:col>
      <xdr:colOff>177800</xdr:colOff>
      <xdr:row>58</xdr:row>
      <xdr:rowOff>114300</xdr:rowOff>
    </xdr:to>
    <xdr:cxnSp macro="">
      <xdr:nvCxnSpPr>
        <xdr:cNvPr id="618" name="直線コネクタ 617"/>
        <xdr:cNvCxnSpPr/>
      </xdr:nvCxnSpPr>
      <xdr:spPr>
        <a:xfrm>
          <a:off x="12446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57</xdr:row>
      <xdr:rowOff>143510</xdr:rowOff>
    </xdr:from>
    <xdr:ext cx="403225" cy="257175"/>
    <xdr:sp macro="" textlink="">
      <xdr:nvSpPr>
        <xdr:cNvPr id="619" name="テキスト ボックス 618"/>
        <xdr:cNvSpPr txBox="1"/>
      </xdr:nvSpPr>
      <xdr:spPr>
        <a:xfrm>
          <a:off x="12042775" y="99161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0</xdr:rowOff>
    </xdr:from>
    <xdr:to xmlns:xdr="http://schemas.openxmlformats.org/drawingml/2006/spreadsheetDrawing">
      <xdr:col>89</xdr:col>
      <xdr:colOff>177800</xdr:colOff>
      <xdr:row>56</xdr:row>
      <xdr:rowOff>0</xdr:rowOff>
    </xdr:to>
    <xdr:cxnSp macro="">
      <xdr:nvCxnSpPr>
        <xdr:cNvPr id="620" name="直線コネクタ 619"/>
        <xdr:cNvCxnSpPr/>
      </xdr:nvCxnSpPr>
      <xdr:spPr>
        <a:xfrm>
          <a:off x="12446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55</xdr:row>
      <xdr:rowOff>29210</xdr:rowOff>
    </xdr:from>
    <xdr:ext cx="403225" cy="257175"/>
    <xdr:sp macro="" textlink="">
      <xdr:nvSpPr>
        <xdr:cNvPr id="621" name="テキスト ボックス 620"/>
        <xdr:cNvSpPr txBox="1"/>
      </xdr:nvSpPr>
      <xdr:spPr>
        <a:xfrm>
          <a:off x="12042775" y="94589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22" name="直線コネクタ 621"/>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7175"/>
    <xdr:sp macro="" textlink="">
      <xdr:nvSpPr>
        <xdr:cNvPr id="623" name="テキスト ボックス 622"/>
        <xdr:cNvSpPr txBox="1"/>
      </xdr:nvSpPr>
      <xdr:spPr>
        <a:xfrm>
          <a:off x="12042775" y="9001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24"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88900</xdr:rowOff>
    </xdr:from>
    <xdr:to xmlns:xdr="http://schemas.openxmlformats.org/drawingml/2006/spreadsheetDrawing">
      <xdr:col>85</xdr:col>
      <xdr:colOff>126365</xdr:colOff>
      <xdr:row>62</xdr:row>
      <xdr:rowOff>64135</xdr:rowOff>
    </xdr:to>
    <xdr:cxnSp macro="">
      <xdr:nvCxnSpPr>
        <xdr:cNvPr id="625" name="直線コネクタ 624"/>
        <xdr:cNvCxnSpPr/>
      </xdr:nvCxnSpPr>
      <xdr:spPr>
        <a:xfrm flipV="1">
          <a:off x="16318865" y="9518650"/>
          <a:ext cx="0" cy="1175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62</xdr:row>
      <xdr:rowOff>67945</xdr:rowOff>
    </xdr:from>
    <xdr:ext cx="405130" cy="258445"/>
    <xdr:sp macro="" textlink="">
      <xdr:nvSpPr>
        <xdr:cNvPr id="626" name="【学校施設】&#10;有形固定資産減価償却率最小値テキスト"/>
        <xdr:cNvSpPr txBox="1"/>
      </xdr:nvSpPr>
      <xdr:spPr>
        <a:xfrm>
          <a:off x="16357600" y="106978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62</xdr:row>
      <xdr:rowOff>64135</xdr:rowOff>
    </xdr:from>
    <xdr:to xmlns:xdr="http://schemas.openxmlformats.org/drawingml/2006/spreadsheetDrawing">
      <xdr:col>86</xdr:col>
      <xdr:colOff>25400</xdr:colOff>
      <xdr:row>62</xdr:row>
      <xdr:rowOff>64135</xdr:rowOff>
    </xdr:to>
    <xdr:cxnSp macro="">
      <xdr:nvCxnSpPr>
        <xdr:cNvPr id="627" name="直線コネクタ 626"/>
        <xdr:cNvCxnSpPr/>
      </xdr:nvCxnSpPr>
      <xdr:spPr>
        <a:xfrm>
          <a:off x="16230600" y="10694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35560</xdr:rowOff>
    </xdr:from>
    <xdr:ext cx="405130" cy="259080"/>
    <xdr:sp macro="" textlink="">
      <xdr:nvSpPr>
        <xdr:cNvPr id="628" name="【学校施設】&#10;有形固定資産減価償却率最大値テキスト"/>
        <xdr:cNvSpPr txBox="1"/>
      </xdr:nvSpPr>
      <xdr:spPr>
        <a:xfrm>
          <a:off x="16357600" y="9293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88900</xdr:rowOff>
    </xdr:from>
    <xdr:to xmlns:xdr="http://schemas.openxmlformats.org/drawingml/2006/spreadsheetDrawing">
      <xdr:col>86</xdr:col>
      <xdr:colOff>25400</xdr:colOff>
      <xdr:row>55</xdr:row>
      <xdr:rowOff>88900</xdr:rowOff>
    </xdr:to>
    <xdr:cxnSp macro="">
      <xdr:nvCxnSpPr>
        <xdr:cNvPr id="629" name="直線コネクタ 628"/>
        <xdr:cNvCxnSpPr/>
      </xdr:nvCxnSpPr>
      <xdr:spPr>
        <a:xfrm>
          <a:off x="16230600" y="9518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121920</xdr:rowOff>
    </xdr:from>
    <xdr:ext cx="405130" cy="257175"/>
    <xdr:sp macro="" textlink="">
      <xdr:nvSpPr>
        <xdr:cNvPr id="630" name="【学校施設】&#10;有形固定資産減価償却率平均値テキスト"/>
        <xdr:cNvSpPr txBox="1"/>
      </xdr:nvSpPr>
      <xdr:spPr>
        <a:xfrm>
          <a:off x="16357600" y="1006602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143510</xdr:rowOff>
    </xdr:from>
    <xdr:to xmlns:xdr="http://schemas.openxmlformats.org/drawingml/2006/spreadsheetDrawing">
      <xdr:col>85</xdr:col>
      <xdr:colOff>177800</xdr:colOff>
      <xdr:row>59</xdr:row>
      <xdr:rowOff>73660</xdr:rowOff>
    </xdr:to>
    <xdr:sp macro="" textlink="">
      <xdr:nvSpPr>
        <xdr:cNvPr id="631" name="フローチャート: 判断 630"/>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109220</xdr:rowOff>
    </xdr:from>
    <xdr:to xmlns:xdr="http://schemas.openxmlformats.org/drawingml/2006/spreadsheetDrawing">
      <xdr:col>81</xdr:col>
      <xdr:colOff>101600</xdr:colOff>
      <xdr:row>59</xdr:row>
      <xdr:rowOff>39370</xdr:rowOff>
    </xdr:to>
    <xdr:sp macro="" textlink="">
      <xdr:nvSpPr>
        <xdr:cNvPr id="632" name="フローチャート: 判断 631"/>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111760</xdr:rowOff>
    </xdr:from>
    <xdr:to xmlns:xdr="http://schemas.openxmlformats.org/drawingml/2006/spreadsheetDrawing">
      <xdr:col>76</xdr:col>
      <xdr:colOff>165100</xdr:colOff>
      <xdr:row>59</xdr:row>
      <xdr:rowOff>41910</xdr:rowOff>
    </xdr:to>
    <xdr:sp macro="" textlink="">
      <xdr:nvSpPr>
        <xdr:cNvPr id="633" name="フローチャート: 判断 632"/>
        <xdr:cNvSpPr/>
      </xdr:nvSpPr>
      <xdr:spPr>
        <a:xfrm>
          <a:off x="14541500" y="1005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88900</xdr:rowOff>
    </xdr:from>
    <xdr:to xmlns:xdr="http://schemas.openxmlformats.org/drawingml/2006/spreadsheetDrawing">
      <xdr:col>72</xdr:col>
      <xdr:colOff>38100</xdr:colOff>
      <xdr:row>59</xdr:row>
      <xdr:rowOff>19050</xdr:rowOff>
    </xdr:to>
    <xdr:sp macro="" textlink="">
      <xdr:nvSpPr>
        <xdr:cNvPr id="634" name="フローチャート: 判断 633"/>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74930</xdr:rowOff>
    </xdr:from>
    <xdr:to xmlns:xdr="http://schemas.openxmlformats.org/drawingml/2006/spreadsheetDrawing">
      <xdr:col>67</xdr:col>
      <xdr:colOff>101600</xdr:colOff>
      <xdr:row>59</xdr:row>
      <xdr:rowOff>5080</xdr:rowOff>
    </xdr:to>
    <xdr:sp macro="" textlink="">
      <xdr:nvSpPr>
        <xdr:cNvPr id="635" name="フローチャート: 判断 634"/>
        <xdr:cNvSpPr/>
      </xdr:nvSpPr>
      <xdr:spPr>
        <a:xfrm>
          <a:off x="12763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175"/>
    <xdr:sp macro="" textlink="">
      <xdr:nvSpPr>
        <xdr:cNvPr id="636" name="テキスト ボックス 635"/>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175"/>
    <xdr:sp macro="" textlink="">
      <xdr:nvSpPr>
        <xdr:cNvPr id="637" name="テキスト ボックス 636"/>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175"/>
    <xdr:sp macro="" textlink="">
      <xdr:nvSpPr>
        <xdr:cNvPr id="638" name="テキスト ボックス 637"/>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175"/>
    <xdr:sp macro="" textlink="">
      <xdr:nvSpPr>
        <xdr:cNvPr id="639" name="テキスト ボックス 638"/>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175"/>
    <xdr:sp macro="" textlink="">
      <xdr:nvSpPr>
        <xdr:cNvPr id="640" name="テキスト ボックス 639"/>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10795</xdr:rowOff>
    </xdr:from>
    <xdr:to xmlns:xdr="http://schemas.openxmlformats.org/drawingml/2006/spreadsheetDrawing">
      <xdr:col>85</xdr:col>
      <xdr:colOff>177800</xdr:colOff>
      <xdr:row>58</xdr:row>
      <xdr:rowOff>112395</xdr:rowOff>
    </xdr:to>
    <xdr:sp macro="" textlink="">
      <xdr:nvSpPr>
        <xdr:cNvPr id="641" name="楕円 640"/>
        <xdr:cNvSpPr/>
      </xdr:nvSpPr>
      <xdr:spPr>
        <a:xfrm>
          <a:off x="16268700" y="995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57</xdr:row>
      <xdr:rowOff>33655</xdr:rowOff>
    </xdr:from>
    <xdr:ext cx="405130" cy="258445"/>
    <xdr:sp macro="" textlink="">
      <xdr:nvSpPr>
        <xdr:cNvPr id="642" name="【学校施設】&#10;有形固定資産減価償却率該当値テキスト"/>
        <xdr:cNvSpPr txBox="1"/>
      </xdr:nvSpPr>
      <xdr:spPr>
        <a:xfrm>
          <a:off x="16357600" y="98063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168910</xdr:rowOff>
    </xdr:from>
    <xdr:to xmlns:xdr="http://schemas.openxmlformats.org/drawingml/2006/spreadsheetDrawing">
      <xdr:col>81</xdr:col>
      <xdr:colOff>101600</xdr:colOff>
      <xdr:row>58</xdr:row>
      <xdr:rowOff>99060</xdr:rowOff>
    </xdr:to>
    <xdr:sp macro="" textlink="">
      <xdr:nvSpPr>
        <xdr:cNvPr id="643" name="楕円 642"/>
        <xdr:cNvSpPr/>
      </xdr:nvSpPr>
      <xdr:spPr>
        <a:xfrm>
          <a:off x="15430500" y="994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58</xdr:row>
      <xdr:rowOff>48260</xdr:rowOff>
    </xdr:from>
    <xdr:to xmlns:xdr="http://schemas.openxmlformats.org/drawingml/2006/spreadsheetDrawing">
      <xdr:col>85</xdr:col>
      <xdr:colOff>127000</xdr:colOff>
      <xdr:row>58</xdr:row>
      <xdr:rowOff>61595</xdr:rowOff>
    </xdr:to>
    <xdr:cxnSp macro="">
      <xdr:nvCxnSpPr>
        <xdr:cNvPr id="644" name="直線コネクタ 643"/>
        <xdr:cNvCxnSpPr/>
      </xdr:nvCxnSpPr>
      <xdr:spPr>
        <a:xfrm>
          <a:off x="15481300" y="999236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49530</xdr:rowOff>
    </xdr:from>
    <xdr:to xmlns:xdr="http://schemas.openxmlformats.org/drawingml/2006/spreadsheetDrawing">
      <xdr:col>76</xdr:col>
      <xdr:colOff>165100</xdr:colOff>
      <xdr:row>58</xdr:row>
      <xdr:rowOff>151130</xdr:rowOff>
    </xdr:to>
    <xdr:sp macro="" textlink="">
      <xdr:nvSpPr>
        <xdr:cNvPr id="645" name="楕円 644"/>
        <xdr:cNvSpPr/>
      </xdr:nvSpPr>
      <xdr:spPr>
        <a:xfrm>
          <a:off x="14541500" y="999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48260</xdr:rowOff>
    </xdr:from>
    <xdr:to xmlns:xdr="http://schemas.openxmlformats.org/drawingml/2006/spreadsheetDrawing">
      <xdr:col>81</xdr:col>
      <xdr:colOff>50800</xdr:colOff>
      <xdr:row>58</xdr:row>
      <xdr:rowOff>100330</xdr:rowOff>
    </xdr:to>
    <xdr:cxnSp macro="">
      <xdr:nvCxnSpPr>
        <xdr:cNvPr id="646" name="直線コネクタ 645"/>
        <xdr:cNvCxnSpPr/>
      </xdr:nvCxnSpPr>
      <xdr:spPr>
        <a:xfrm flipV="1">
          <a:off x="14592300" y="999236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15240</xdr:rowOff>
    </xdr:from>
    <xdr:to xmlns:xdr="http://schemas.openxmlformats.org/drawingml/2006/spreadsheetDrawing">
      <xdr:col>72</xdr:col>
      <xdr:colOff>38100</xdr:colOff>
      <xdr:row>58</xdr:row>
      <xdr:rowOff>116840</xdr:rowOff>
    </xdr:to>
    <xdr:sp macro="" textlink="">
      <xdr:nvSpPr>
        <xdr:cNvPr id="647" name="楕円 646"/>
        <xdr:cNvSpPr/>
      </xdr:nvSpPr>
      <xdr:spPr>
        <a:xfrm>
          <a:off x="136525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58</xdr:row>
      <xdr:rowOff>66040</xdr:rowOff>
    </xdr:from>
    <xdr:to xmlns:xdr="http://schemas.openxmlformats.org/drawingml/2006/spreadsheetDrawing">
      <xdr:col>76</xdr:col>
      <xdr:colOff>114300</xdr:colOff>
      <xdr:row>58</xdr:row>
      <xdr:rowOff>100330</xdr:rowOff>
    </xdr:to>
    <xdr:cxnSp macro="">
      <xdr:nvCxnSpPr>
        <xdr:cNvPr id="648" name="直線コネクタ 647"/>
        <xdr:cNvCxnSpPr/>
      </xdr:nvCxnSpPr>
      <xdr:spPr>
        <a:xfrm>
          <a:off x="13703300" y="1001014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57</xdr:row>
      <xdr:rowOff>163830</xdr:rowOff>
    </xdr:from>
    <xdr:to xmlns:xdr="http://schemas.openxmlformats.org/drawingml/2006/spreadsheetDrawing">
      <xdr:col>67</xdr:col>
      <xdr:colOff>101600</xdr:colOff>
      <xdr:row>58</xdr:row>
      <xdr:rowOff>93980</xdr:rowOff>
    </xdr:to>
    <xdr:sp macro="" textlink="">
      <xdr:nvSpPr>
        <xdr:cNvPr id="649" name="楕円 648"/>
        <xdr:cNvSpPr/>
      </xdr:nvSpPr>
      <xdr:spPr>
        <a:xfrm>
          <a:off x="127635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58</xdr:row>
      <xdr:rowOff>43180</xdr:rowOff>
    </xdr:from>
    <xdr:to xmlns:xdr="http://schemas.openxmlformats.org/drawingml/2006/spreadsheetDrawing">
      <xdr:col>71</xdr:col>
      <xdr:colOff>177800</xdr:colOff>
      <xdr:row>58</xdr:row>
      <xdr:rowOff>66040</xdr:rowOff>
    </xdr:to>
    <xdr:cxnSp macro="">
      <xdr:nvCxnSpPr>
        <xdr:cNvPr id="650" name="直線コネクタ 649"/>
        <xdr:cNvCxnSpPr/>
      </xdr:nvCxnSpPr>
      <xdr:spPr>
        <a:xfrm>
          <a:off x="12814300" y="99872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30480</xdr:rowOff>
    </xdr:from>
    <xdr:ext cx="405130" cy="257175"/>
    <xdr:sp macro="" textlink="">
      <xdr:nvSpPr>
        <xdr:cNvPr id="651" name="n_1aveValue【学校施設】&#10;有形固定資産減価償却率"/>
        <xdr:cNvSpPr txBox="1"/>
      </xdr:nvSpPr>
      <xdr:spPr>
        <a:xfrm>
          <a:off x="15266035" y="101460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33020</xdr:rowOff>
    </xdr:from>
    <xdr:ext cx="403225" cy="259080"/>
    <xdr:sp macro="" textlink="">
      <xdr:nvSpPr>
        <xdr:cNvPr id="652" name="n_2aveValue【学校施設】&#10;有形固定資産減価償却率"/>
        <xdr:cNvSpPr txBox="1"/>
      </xdr:nvSpPr>
      <xdr:spPr>
        <a:xfrm>
          <a:off x="14389735" y="101485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10160</xdr:rowOff>
    </xdr:from>
    <xdr:ext cx="403225" cy="259080"/>
    <xdr:sp macro="" textlink="">
      <xdr:nvSpPr>
        <xdr:cNvPr id="653" name="n_3aveValue【学校施設】&#10;有形固定資産減価償却率"/>
        <xdr:cNvSpPr txBox="1"/>
      </xdr:nvSpPr>
      <xdr:spPr>
        <a:xfrm>
          <a:off x="13500735" y="101257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167640</xdr:rowOff>
    </xdr:from>
    <xdr:ext cx="403225" cy="257175"/>
    <xdr:sp macro="" textlink="">
      <xdr:nvSpPr>
        <xdr:cNvPr id="654" name="n_4aveValue【学校施設】&#10;有形固定資産減価償却率"/>
        <xdr:cNvSpPr txBox="1"/>
      </xdr:nvSpPr>
      <xdr:spPr>
        <a:xfrm>
          <a:off x="12611735" y="101117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56</xdr:row>
      <xdr:rowOff>115570</xdr:rowOff>
    </xdr:from>
    <xdr:ext cx="405130" cy="259080"/>
    <xdr:sp macro="" textlink="">
      <xdr:nvSpPr>
        <xdr:cNvPr id="655" name="n_1mainValue【学校施設】&#10;有形固定資産減価償却率"/>
        <xdr:cNvSpPr txBox="1"/>
      </xdr:nvSpPr>
      <xdr:spPr>
        <a:xfrm>
          <a:off x="15266035" y="97167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56</xdr:row>
      <xdr:rowOff>167640</xdr:rowOff>
    </xdr:from>
    <xdr:ext cx="403225" cy="257175"/>
    <xdr:sp macro="" textlink="">
      <xdr:nvSpPr>
        <xdr:cNvPr id="656" name="n_2mainValue【学校施設】&#10;有形固定資産減価償却率"/>
        <xdr:cNvSpPr txBox="1"/>
      </xdr:nvSpPr>
      <xdr:spPr>
        <a:xfrm>
          <a:off x="14389735" y="97688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56</xdr:row>
      <xdr:rowOff>133350</xdr:rowOff>
    </xdr:from>
    <xdr:ext cx="403225" cy="257175"/>
    <xdr:sp macro="" textlink="">
      <xdr:nvSpPr>
        <xdr:cNvPr id="657" name="n_3mainValue【学校施設】&#10;有形固定資産減価償却率"/>
        <xdr:cNvSpPr txBox="1"/>
      </xdr:nvSpPr>
      <xdr:spPr>
        <a:xfrm>
          <a:off x="13500735" y="97345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56</xdr:row>
      <xdr:rowOff>110490</xdr:rowOff>
    </xdr:from>
    <xdr:ext cx="403225" cy="257175"/>
    <xdr:sp macro="" textlink="">
      <xdr:nvSpPr>
        <xdr:cNvPr id="658" name="n_4mainValue【学校施設】&#10;有形固定資産減価償却率"/>
        <xdr:cNvSpPr txBox="1"/>
      </xdr:nvSpPr>
      <xdr:spPr>
        <a:xfrm>
          <a:off x="12611735" y="97116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59" name="正方形/長方形 65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0" name="正方形/長方形 65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61" name="正方形/長方形 66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62" name="正方形/長方形 66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63" name="正方形/長方形 66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64" name="正方形/長方形 66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65" name="正方形/長方形 66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66" name="正方形/長方形 665"/>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980" cy="225425"/>
    <xdr:sp macro="" textlink="">
      <xdr:nvSpPr>
        <xdr:cNvPr id="667" name="テキスト ボックス 666"/>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68" name="直線コネクタ 667"/>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669" name="直線コネクタ 668"/>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5455" cy="259080"/>
    <xdr:sp macro="" textlink="">
      <xdr:nvSpPr>
        <xdr:cNvPr id="670" name="テキスト ボックス 669"/>
        <xdr:cNvSpPr txBox="1"/>
      </xdr:nvSpPr>
      <xdr:spPr>
        <a:xfrm>
          <a:off x="17820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671" name="直線コネクタ 670"/>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5455" cy="259080"/>
    <xdr:sp macro="" textlink="">
      <xdr:nvSpPr>
        <xdr:cNvPr id="672" name="テキスト ボックス 671"/>
        <xdr:cNvSpPr txBox="1"/>
      </xdr:nvSpPr>
      <xdr:spPr>
        <a:xfrm>
          <a:off x="17820640" y="1052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73" name="直線コネクタ 672"/>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5455" cy="257175"/>
    <xdr:sp macro="" textlink="">
      <xdr:nvSpPr>
        <xdr:cNvPr id="674" name="テキスト ボックス 673"/>
        <xdr:cNvSpPr txBox="1"/>
      </xdr:nvSpPr>
      <xdr:spPr>
        <a:xfrm>
          <a:off x="17820640" y="10144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675" name="直線コネクタ 674"/>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5455" cy="259080"/>
    <xdr:sp macro="" textlink="">
      <xdr:nvSpPr>
        <xdr:cNvPr id="676" name="テキスト ボックス 675"/>
        <xdr:cNvSpPr txBox="1"/>
      </xdr:nvSpPr>
      <xdr:spPr>
        <a:xfrm>
          <a:off x="17820640" y="976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677" name="直線コネクタ 676"/>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5455" cy="259080"/>
    <xdr:sp macro="" textlink="">
      <xdr:nvSpPr>
        <xdr:cNvPr id="678" name="テキスト ボックス 677"/>
        <xdr:cNvSpPr txBox="1"/>
      </xdr:nvSpPr>
      <xdr:spPr>
        <a:xfrm>
          <a:off x="17820640" y="938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79" name="直線コネクタ 678"/>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7175"/>
    <xdr:sp macro="" textlink="">
      <xdr:nvSpPr>
        <xdr:cNvPr id="680" name="テキスト ボックス 679"/>
        <xdr:cNvSpPr txBox="1"/>
      </xdr:nvSpPr>
      <xdr:spPr>
        <a:xfrm>
          <a:off x="17756505" y="900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81"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166370</xdr:rowOff>
    </xdr:from>
    <xdr:to xmlns:xdr="http://schemas.openxmlformats.org/drawingml/2006/spreadsheetDrawing">
      <xdr:col>116</xdr:col>
      <xdr:colOff>62865</xdr:colOff>
      <xdr:row>63</xdr:row>
      <xdr:rowOff>31750</xdr:rowOff>
    </xdr:to>
    <xdr:cxnSp macro="">
      <xdr:nvCxnSpPr>
        <xdr:cNvPr id="682" name="直線コネクタ 681"/>
        <xdr:cNvCxnSpPr/>
      </xdr:nvCxnSpPr>
      <xdr:spPr>
        <a:xfrm flipV="1">
          <a:off x="22160865" y="9596120"/>
          <a:ext cx="0" cy="1236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35560</xdr:rowOff>
    </xdr:from>
    <xdr:ext cx="469900" cy="259080"/>
    <xdr:sp macro="" textlink="">
      <xdr:nvSpPr>
        <xdr:cNvPr id="683" name="【学校施設】&#10;一人当たり面積最小値テキスト"/>
        <xdr:cNvSpPr txBox="1"/>
      </xdr:nvSpPr>
      <xdr:spPr>
        <a:xfrm>
          <a:off x="22199600" y="10836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31750</xdr:rowOff>
    </xdr:from>
    <xdr:to xmlns:xdr="http://schemas.openxmlformats.org/drawingml/2006/spreadsheetDrawing">
      <xdr:col>116</xdr:col>
      <xdr:colOff>152400</xdr:colOff>
      <xdr:row>63</xdr:row>
      <xdr:rowOff>31750</xdr:rowOff>
    </xdr:to>
    <xdr:cxnSp macro="">
      <xdr:nvCxnSpPr>
        <xdr:cNvPr id="684" name="直線コネクタ 683"/>
        <xdr:cNvCxnSpPr/>
      </xdr:nvCxnSpPr>
      <xdr:spPr>
        <a:xfrm>
          <a:off x="22072600" y="10833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112395</xdr:rowOff>
    </xdr:from>
    <xdr:ext cx="469900" cy="257175"/>
    <xdr:sp macro="" textlink="">
      <xdr:nvSpPr>
        <xdr:cNvPr id="685" name="【学校施設】&#10;一人当たり面積最大値テキスト"/>
        <xdr:cNvSpPr txBox="1"/>
      </xdr:nvSpPr>
      <xdr:spPr>
        <a:xfrm>
          <a:off x="22199600" y="937069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166370</xdr:rowOff>
    </xdr:from>
    <xdr:to xmlns:xdr="http://schemas.openxmlformats.org/drawingml/2006/spreadsheetDrawing">
      <xdr:col>116</xdr:col>
      <xdr:colOff>152400</xdr:colOff>
      <xdr:row>55</xdr:row>
      <xdr:rowOff>166370</xdr:rowOff>
    </xdr:to>
    <xdr:cxnSp macro="">
      <xdr:nvCxnSpPr>
        <xdr:cNvPr id="686" name="直線コネクタ 685"/>
        <xdr:cNvCxnSpPr/>
      </xdr:nvCxnSpPr>
      <xdr:spPr>
        <a:xfrm>
          <a:off x="22072600" y="9596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74930</xdr:rowOff>
    </xdr:from>
    <xdr:ext cx="469900" cy="257175"/>
    <xdr:sp macro="" textlink="">
      <xdr:nvSpPr>
        <xdr:cNvPr id="687" name="【学校施設】&#10;一人当たり面積平均値テキスト"/>
        <xdr:cNvSpPr txBox="1"/>
      </xdr:nvSpPr>
      <xdr:spPr>
        <a:xfrm>
          <a:off x="22199600" y="1053338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95885</xdr:rowOff>
    </xdr:from>
    <xdr:to xmlns:xdr="http://schemas.openxmlformats.org/drawingml/2006/spreadsheetDrawing">
      <xdr:col>116</xdr:col>
      <xdr:colOff>114300</xdr:colOff>
      <xdr:row>62</xdr:row>
      <xdr:rowOff>26035</xdr:rowOff>
    </xdr:to>
    <xdr:sp macro="" textlink="">
      <xdr:nvSpPr>
        <xdr:cNvPr id="688" name="フローチャート: 判断 687"/>
        <xdr:cNvSpPr/>
      </xdr:nvSpPr>
      <xdr:spPr>
        <a:xfrm>
          <a:off x="221107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99060</xdr:rowOff>
    </xdr:from>
    <xdr:to xmlns:xdr="http://schemas.openxmlformats.org/drawingml/2006/spreadsheetDrawing">
      <xdr:col>112</xdr:col>
      <xdr:colOff>38100</xdr:colOff>
      <xdr:row>62</xdr:row>
      <xdr:rowOff>29210</xdr:rowOff>
    </xdr:to>
    <xdr:sp macro="" textlink="">
      <xdr:nvSpPr>
        <xdr:cNvPr id="689" name="フローチャート: 判断 688"/>
        <xdr:cNvSpPr/>
      </xdr:nvSpPr>
      <xdr:spPr>
        <a:xfrm>
          <a:off x="21272500" y="1055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99060</xdr:rowOff>
    </xdr:from>
    <xdr:to xmlns:xdr="http://schemas.openxmlformats.org/drawingml/2006/spreadsheetDrawing">
      <xdr:col>107</xdr:col>
      <xdr:colOff>101600</xdr:colOff>
      <xdr:row>62</xdr:row>
      <xdr:rowOff>29210</xdr:rowOff>
    </xdr:to>
    <xdr:sp macro="" textlink="">
      <xdr:nvSpPr>
        <xdr:cNvPr id="690" name="フローチャート: 判断 689"/>
        <xdr:cNvSpPr/>
      </xdr:nvSpPr>
      <xdr:spPr>
        <a:xfrm>
          <a:off x="20383500" y="1055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106045</xdr:rowOff>
    </xdr:from>
    <xdr:to xmlns:xdr="http://schemas.openxmlformats.org/drawingml/2006/spreadsheetDrawing">
      <xdr:col>102</xdr:col>
      <xdr:colOff>165100</xdr:colOff>
      <xdr:row>62</xdr:row>
      <xdr:rowOff>36195</xdr:rowOff>
    </xdr:to>
    <xdr:sp macro="" textlink="">
      <xdr:nvSpPr>
        <xdr:cNvPr id="691" name="フローチャート: 判断 690"/>
        <xdr:cNvSpPr/>
      </xdr:nvSpPr>
      <xdr:spPr>
        <a:xfrm>
          <a:off x="19494500" y="1056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109220</xdr:rowOff>
    </xdr:from>
    <xdr:to xmlns:xdr="http://schemas.openxmlformats.org/drawingml/2006/spreadsheetDrawing">
      <xdr:col>98</xdr:col>
      <xdr:colOff>38100</xdr:colOff>
      <xdr:row>62</xdr:row>
      <xdr:rowOff>39370</xdr:rowOff>
    </xdr:to>
    <xdr:sp macro="" textlink="">
      <xdr:nvSpPr>
        <xdr:cNvPr id="692" name="フローチャート: 判断 691"/>
        <xdr:cNvSpPr/>
      </xdr:nvSpPr>
      <xdr:spPr>
        <a:xfrm>
          <a:off x="18605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175"/>
    <xdr:sp macro="" textlink="">
      <xdr:nvSpPr>
        <xdr:cNvPr id="693" name="テキスト ボックス 692"/>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175"/>
    <xdr:sp macro="" textlink="">
      <xdr:nvSpPr>
        <xdr:cNvPr id="694" name="テキスト ボックス 693"/>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175"/>
    <xdr:sp macro="" textlink="">
      <xdr:nvSpPr>
        <xdr:cNvPr id="695" name="テキスト ボックス 694"/>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175"/>
    <xdr:sp macro="" textlink="">
      <xdr:nvSpPr>
        <xdr:cNvPr id="696" name="テキスト ボックス 695"/>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175"/>
    <xdr:sp macro="" textlink="">
      <xdr:nvSpPr>
        <xdr:cNvPr id="697" name="テキスト ボックス 696"/>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43815</xdr:rowOff>
    </xdr:from>
    <xdr:to xmlns:xdr="http://schemas.openxmlformats.org/drawingml/2006/spreadsheetDrawing">
      <xdr:col>116</xdr:col>
      <xdr:colOff>114300</xdr:colOff>
      <xdr:row>60</xdr:row>
      <xdr:rowOff>145415</xdr:rowOff>
    </xdr:to>
    <xdr:sp macro="" textlink="">
      <xdr:nvSpPr>
        <xdr:cNvPr id="698" name="楕円 697"/>
        <xdr:cNvSpPr/>
      </xdr:nvSpPr>
      <xdr:spPr>
        <a:xfrm>
          <a:off x="22110700" y="1033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59</xdr:row>
      <xdr:rowOff>66675</xdr:rowOff>
    </xdr:from>
    <xdr:ext cx="469900" cy="257175"/>
    <xdr:sp macro="" textlink="">
      <xdr:nvSpPr>
        <xdr:cNvPr id="699" name="【学校施設】&#10;一人当たり面積該当値テキスト"/>
        <xdr:cNvSpPr txBox="1"/>
      </xdr:nvSpPr>
      <xdr:spPr>
        <a:xfrm>
          <a:off x="22199600" y="1018222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60</xdr:row>
      <xdr:rowOff>27940</xdr:rowOff>
    </xdr:from>
    <xdr:to xmlns:xdr="http://schemas.openxmlformats.org/drawingml/2006/spreadsheetDrawing">
      <xdr:col>112</xdr:col>
      <xdr:colOff>38100</xdr:colOff>
      <xdr:row>60</xdr:row>
      <xdr:rowOff>129540</xdr:rowOff>
    </xdr:to>
    <xdr:sp macro="" textlink="">
      <xdr:nvSpPr>
        <xdr:cNvPr id="700" name="楕円 699"/>
        <xdr:cNvSpPr/>
      </xdr:nvSpPr>
      <xdr:spPr>
        <a:xfrm>
          <a:off x="21272500" y="1031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60</xdr:row>
      <xdr:rowOff>78740</xdr:rowOff>
    </xdr:from>
    <xdr:to xmlns:xdr="http://schemas.openxmlformats.org/drawingml/2006/spreadsheetDrawing">
      <xdr:col>116</xdr:col>
      <xdr:colOff>63500</xdr:colOff>
      <xdr:row>60</xdr:row>
      <xdr:rowOff>94615</xdr:rowOff>
    </xdr:to>
    <xdr:cxnSp macro="">
      <xdr:nvCxnSpPr>
        <xdr:cNvPr id="701" name="直線コネクタ 700"/>
        <xdr:cNvCxnSpPr/>
      </xdr:nvCxnSpPr>
      <xdr:spPr>
        <a:xfrm>
          <a:off x="21323300" y="1036574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60</xdr:row>
      <xdr:rowOff>36830</xdr:rowOff>
    </xdr:from>
    <xdr:to xmlns:xdr="http://schemas.openxmlformats.org/drawingml/2006/spreadsheetDrawing">
      <xdr:col>107</xdr:col>
      <xdr:colOff>101600</xdr:colOff>
      <xdr:row>60</xdr:row>
      <xdr:rowOff>138430</xdr:rowOff>
    </xdr:to>
    <xdr:sp macro="" textlink="">
      <xdr:nvSpPr>
        <xdr:cNvPr id="702" name="楕円 701"/>
        <xdr:cNvSpPr/>
      </xdr:nvSpPr>
      <xdr:spPr>
        <a:xfrm>
          <a:off x="20383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60</xdr:row>
      <xdr:rowOff>78740</xdr:rowOff>
    </xdr:from>
    <xdr:to xmlns:xdr="http://schemas.openxmlformats.org/drawingml/2006/spreadsheetDrawing">
      <xdr:col>111</xdr:col>
      <xdr:colOff>177800</xdr:colOff>
      <xdr:row>60</xdr:row>
      <xdr:rowOff>87630</xdr:rowOff>
    </xdr:to>
    <xdr:cxnSp macro="">
      <xdr:nvCxnSpPr>
        <xdr:cNvPr id="703" name="直線コネクタ 702"/>
        <xdr:cNvCxnSpPr/>
      </xdr:nvCxnSpPr>
      <xdr:spPr>
        <a:xfrm flipV="1">
          <a:off x="20434300" y="1036574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60</xdr:row>
      <xdr:rowOff>45085</xdr:rowOff>
    </xdr:from>
    <xdr:to xmlns:xdr="http://schemas.openxmlformats.org/drawingml/2006/spreadsheetDrawing">
      <xdr:col>102</xdr:col>
      <xdr:colOff>165100</xdr:colOff>
      <xdr:row>60</xdr:row>
      <xdr:rowOff>146685</xdr:rowOff>
    </xdr:to>
    <xdr:sp macro="" textlink="">
      <xdr:nvSpPr>
        <xdr:cNvPr id="704" name="楕円 703"/>
        <xdr:cNvSpPr/>
      </xdr:nvSpPr>
      <xdr:spPr>
        <a:xfrm>
          <a:off x="19494500" y="1033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60</xdr:row>
      <xdr:rowOff>87630</xdr:rowOff>
    </xdr:from>
    <xdr:to xmlns:xdr="http://schemas.openxmlformats.org/drawingml/2006/spreadsheetDrawing">
      <xdr:col>107</xdr:col>
      <xdr:colOff>50800</xdr:colOff>
      <xdr:row>60</xdr:row>
      <xdr:rowOff>95885</xdr:rowOff>
    </xdr:to>
    <xdr:cxnSp macro="">
      <xdr:nvCxnSpPr>
        <xdr:cNvPr id="705" name="直線コネクタ 704"/>
        <xdr:cNvCxnSpPr/>
      </xdr:nvCxnSpPr>
      <xdr:spPr>
        <a:xfrm flipV="1">
          <a:off x="19545300" y="1037463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60</xdr:row>
      <xdr:rowOff>52070</xdr:rowOff>
    </xdr:from>
    <xdr:to xmlns:xdr="http://schemas.openxmlformats.org/drawingml/2006/spreadsheetDrawing">
      <xdr:col>98</xdr:col>
      <xdr:colOff>38100</xdr:colOff>
      <xdr:row>60</xdr:row>
      <xdr:rowOff>153035</xdr:rowOff>
    </xdr:to>
    <xdr:sp macro="" textlink="">
      <xdr:nvSpPr>
        <xdr:cNvPr id="706" name="楕円 705"/>
        <xdr:cNvSpPr/>
      </xdr:nvSpPr>
      <xdr:spPr>
        <a:xfrm>
          <a:off x="18605500" y="103390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60</xdr:row>
      <xdr:rowOff>95885</xdr:rowOff>
    </xdr:from>
    <xdr:to xmlns:xdr="http://schemas.openxmlformats.org/drawingml/2006/spreadsheetDrawing">
      <xdr:col>102</xdr:col>
      <xdr:colOff>114300</xdr:colOff>
      <xdr:row>60</xdr:row>
      <xdr:rowOff>102235</xdr:rowOff>
    </xdr:to>
    <xdr:cxnSp macro="">
      <xdr:nvCxnSpPr>
        <xdr:cNvPr id="707" name="直線コネクタ 706"/>
        <xdr:cNvCxnSpPr/>
      </xdr:nvCxnSpPr>
      <xdr:spPr>
        <a:xfrm flipV="1">
          <a:off x="18656300" y="1038288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62</xdr:row>
      <xdr:rowOff>20320</xdr:rowOff>
    </xdr:from>
    <xdr:ext cx="469900" cy="257175"/>
    <xdr:sp macro="" textlink="">
      <xdr:nvSpPr>
        <xdr:cNvPr id="708" name="n_1aveValue【学校施設】&#10;一人当たり面積"/>
        <xdr:cNvSpPr txBox="1"/>
      </xdr:nvSpPr>
      <xdr:spPr>
        <a:xfrm>
          <a:off x="21075650" y="106502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20320</xdr:rowOff>
    </xdr:from>
    <xdr:ext cx="467995" cy="257175"/>
    <xdr:sp macro="" textlink="">
      <xdr:nvSpPr>
        <xdr:cNvPr id="709" name="n_2aveValue【学校施設】&#10;一人当たり面積"/>
        <xdr:cNvSpPr txBox="1"/>
      </xdr:nvSpPr>
      <xdr:spPr>
        <a:xfrm>
          <a:off x="20199350" y="106502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27305</xdr:rowOff>
    </xdr:from>
    <xdr:ext cx="467995" cy="259080"/>
    <xdr:sp macro="" textlink="">
      <xdr:nvSpPr>
        <xdr:cNvPr id="710" name="n_3aveValue【学校施設】&#10;一人当たり面積"/>
        <xdr:cNvSpPr txBox="1"/>
      </xdr:nvSpPr>
      <xdr:spPr>
        <a:xfrm>
          <a:off x="19310350" y="106572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30480</xdr:rowOff>
    </xdr:from>
    <xdr:ext cx="467995" cy="257175"/>
    <xdr:sp macro="" textlink="">
      <xdr:nvSpPr>
        <xdr:cNvPr id="711" name="n_4aveValue【学校施設】&#10;一人当たり面積"/>
        <xdr:cNvSpPr txBox="1"/>
      </xdr:nvSpPr>
      <xdr:spPr>
        <a:xfrm>
          <a:off x="18421350" y="106603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58</xdr:row>
      <xdr:rowOff>146050</xdr:rowOff>
    </xdr:from>
    <xdr:ext cx="469900" cy="257175"/>
    <xdr:sp macro="" textlink="">
      <xdr:nvSpPr>
        <xdr:cNvPr id="712" name="n_1mainValue【学校施設】&#10;一人当たり面積"/>
        <xdr:cNvSpPr txBox="1"/>
      </xdr:nvSpPr>
      <xdr:spPr>
        <a:xfrm>
          <a:off x="21075650" y="100901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58</xdr:row>
      <xdr:rowOff>154940</xdr:rowOff>
    </xdr:from>
    <xdr:ext cx="467995" cy="257175"/>
    <xdr:sp macro="" textlink="">
      <xdr:nvSpPr>
        <xdr:cNvPr id="713" name="n_2mainValue【学校施設】&#10;一人当たり面積"/>
        <xdr:cNvSpPr txBox="1"/>
      </xdr:nvSpPr>
      <xdr:spPr>
        <a:xfrm>
          <a:off x="20199350" y="100990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58</xdr:row>
      <xdr:rowOff>163195</xdr:rowOff>
    </xdr:from>
    <xdr:ext cx="467995" cy="259080"/>
    <xdr:sp macro="" textlink="">
      <xdr:nvSpPr>
        <xdr:cNvPr id="714" name="n_3mainValue【学校施設】&#10;一人当たり面積"/>
        <xdr:cNvSpPr txBox="1"/>
      </xdr:nvSpPr>
      <xdr:spPr>
        <a:xfrm>
          <a:off x="19310350" y="101072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58</xdr:row>
      <xdr:rowOff>169545</xdr:rowOff>
    </xdr:from>
    <xdr:ext cx="467995" cy="257175"/>
    <xdr:sp macro="" textlink="">
      <xdr:nvSpPr>
        <xdr:cNvPr id="715" name="n_4mainValue【学校施設】&#10;一人当たり面積"/>
        <xdr:cNvSpPr txBox="1"/>
      </xdr:nvSpPr>
      <xdr:spPr>
        <a:xfrm>
          <a:off x="18421350" y="101136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16" name="正方形/長方形 7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17" name="正方形/長方形 716"/>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18" name="正方形/長方形 717"/>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19" name="正方形/長方形 718"/>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20" name="正方形/長方形 719"/>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21" name="正方形/長方形 720"/>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22" name="正方形/長方形 721"/>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23" name="正方形/長方形 722"/>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6545" cy="223520"/>
    <xdr:sp macro="" textlink="">
      <xdr:nvSpPr>
        <xdr:cNvPr id="724" name="テキスト ボックス 723"/>
        <xdr:cNvSpPr txBox="1"/>
      </xdr:nvSpPr>
      <xdr:spPr>
        <a:xfrm>
          <a:off x="12407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25" name="直線コネクタ 724"/>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5455" cy="259080"/>
    <xdr:sp macro="" textlink="">
      <xdr:nvSpPr>
        <xdr:cNvPr id="726" name="テキスト ボックス 725"/>
        <xdr:cNvSpPr txBox="1"/>
      </xdr:nvSpPr>
      <xdr:spPr>
        <a:xfrm>
          <a:off x="11978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727" name="直線コネクタ 726"/>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5455" cy="259080"/>
    <xdr:sp macro="" textlink="">
      <xdr:nvSpPr>
        <xdr:cNvPr id="728" name="テキスト ボックス 727"/>
        <xdr:cNvSpPr txBox="1"/>
      </xdr:nvSpPr>
      <xdr:spPr>
        <a:xfrm>
          <a:off x="11978640" y="1477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729" name="直線コネクタ 728"/>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7175"/>
    <xdr:sp macro="" textlink="">
      <xdr:nvSpPr>
        <xdr:cNvPr id="730" name="テキスト ボックス 729"/>
        <xdr:cNvSpPr txBox="1"/>
      </xdr:nvSpPr>
      <xdr:spPr>
        <a:xfrm>
          <a:off x="12042775" y="144443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731" name="直線コネクタ 730"/>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732" name="テキスト ボックス 731"/>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733" name="直線コネクタ 732"/>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7175"/>
    <xdr:sp macro="" textlink="">
      <xdr:nvSpPr>
        <xdr:cNvPr id="734" name="テキスト ボックス 733"/>
        <xdr:cNvSpPr txBox="1"/>
      </xdr:nvSpPr>
      <xdr:spPr>
        <a:xfrm>
          <a:off x="12042775" y="137915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735" name="直線コネクタ 734"/>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736" name="テキスト ボックス 735"/>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737" name="直線コネクタ 736"/>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7185" cy="259080"/>
    <xdr:sp macro="" textlink="">
      <xdr:nvSpPr>
        <xdr:cNvPr id="738" name="テキスト ボックス 737"/>
        <xdr:cNvSpPr txBox="1"/>
      </xdr:nvSpPr>
      <xdr:spPr>
        <a:xfrm>
          <a:off x="12106910" y="1313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39" name="直線コネクタ 738"/>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40"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63500</xdr:rowOff>
    </xdr:from>
    <xdr:to xmlns:xdr="http://schemas.openxmlformats.org/drawingml/2006/spreadsheetDrawing">
      <xdr:col>85</xdr:col>
      <xdr:colOff>126365</xdr:colOff>
      <xdr:row>86</xdr:row>
      <xdr:rowOff>168910</xdr:rowOff>
    </xdr:to>
    <xdr:cxnSp macro="">
      <xdr:nvCxnSpPr>
        <xdr:cNvPr id="741" name="直線コネクタ 740"/>
        <xdr:cNvCxnSpPr/>
      </xdr:nvCxnSpPr>
      <xdr:spPr>
        <a:xfrm flipV="1">
          <a:off x="16318865" y="13436600"/>
          <a:ext cx="0" cy="1477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742" name="【児童館】&#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743" name="直線コネクタ 742"/>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9525</xdr:rowOff>
    </xdr:from>
    <xdr:ext cx="340360" cy="257175"/>
    <xdr:sp macro="" textlink="">
      <xdr:nvSpPr>
        <xdr:cNvPr id="744" name="【児童館】&#10;有形固定資産減価償却率最大値テキスト"/>
        <xdr:cNvSpPr txBox="1"/>
      </xdr:nvSpPr>
      <xdr:spPr>
        <a:xfrm>
          <a:off x="16357600" y="13211175"/>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63500</xdr:rowOff>
    </xdr:from>
    <xdr:to xmlns:xdr="http://schemas.openxmlformats.org/drawingml/2006/spreadsheetDrawing">
      <xdr:col>86</xdr:col>
      <xdr:colOff>25400</xdr:colOff>
      <xdr:row>78</xdr:row>
      <xdr:rowOff>63500</xdr:rowOff>
    </xdr:to>
    <xdr:cxnSp macro="">
      <xdr:nvCxnSpPr>
        <xdr:cNvPr id="745" name="直線コネクタ 744"/>
        <xdr:cNvCxnSpPr/>
      </xdr:nvCxnSpPr>
      <xdr:spPr>
        <a:xfrm>
          <a:off x="16230600" y="13436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144145</xdr:rowOff>
    </xdr:from>
    <xdr:ext cx="405130" cy="257175"/>
    <xdr:sp macro="" textlink="">
      <xdr:nvSpPr>
        <xdr:cNvPr id="746" name="【児童館】&#10;有形固定資産減価償却率平均値テキスト"/>
        <xdr:cNvSpPr txBox="1"/>
      </xdr:nvSpPr>
      <xdr:spPr>
        <a:xfrm>
          <a:off x="16357600" y="1403159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121285</xdr:rowOff>
    </xdr:from>
    <xdr:to xmlns:xdr="http://schemas.openxmlformats.org/drawingml/2006/spreadsheetDrawing">
      <xdr:col>85</xdr:col>
      <xdr:colOff>177800</xdr:colOff>
      <xdr:row>83</xdr:row>
      <xdr:rowOff>52070</xdr:rowOff>
    </xdr:to>
    <xdr:sp macro="" textlink="">
      <xdr:nvSpPr>
        <xdr:cNvPr id="747" name="フローチャート: 判断 746"/>
        <xdr:cNvSpPr/>
      </xdr:nvSpPr>
      <xdr:spPr>
        <a:xfrm>
          <a:off x="16268700" y="14180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124460</xdr:rowOff>
    </xdr:from>
    <xdr:to xmlns:xdr="http://schemas.openxmlformats.org/drawingml/2006/spreadsheetDrawing">
      <xdr:col>81</xdr:col>
      <xdr:colOff>101600</xdr:colOff>
      <xdr:row>83</xdr:row>
      <xdr:rowOff>54610</xdr:rowOff>
    </xdr:to>
    <xdr:sp macro="" textlink="">
      <xdr:nvSpPr>
        <xdr:cNvPr id="748" name="フローチャート: 判断 747"/>
        <xdr:cNvSpPr/>
      </xdr:nvSpPr>
      <xdr:spPr>
        <a:xfrm>
          <a:off x="15430500" y="1418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76835</xdr:rowOff>
    </xdr:from>
    <xdr:to xmlns:xdr="http://schemas.openxmlformats.org/drawingml/2006/spreadsheetDrawing">
      <xdr:col>76</xdr:col>
      <xdr:colOff>165100</xdr:colOff>
      <xdr:row>83</xdr:row>
      <xdr:rowOff>6985</xdr:rowOff>
    </xdr:to>
    <xdr:sp macro="" textlink="">
      <xdr:nvSpPr>
        <xdr:cNvPr id="749" name="フローチャート: 判断 748"/>
        <xdr:cNvSpPr/>
      </xdr:nvSpPr>
      <xdr:spPr>
        <a:xfrm>
          <a:off x="14541500" y="1413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38100</xdr:rowOff>
    </xdr:from>
    <xdr:to xmlns:xdr="http://schemas.openxmlformats.org/drawingml/2006/spreadsheetDrawing">
      <xdr:col>72</xdr:col>
      <xdr:colOff>38100</xdr:colOff>
      <xdr:row>82</xdr:row>
      <xdr:rowOff>139700</xdr:rowOff>
    </xdr:to>
    <xdr:sp macro="" textlink="">
      <xdr:nvSpPr>
        <xdr:cNvPr id="750" name="フローチャート: 判断 749"/>
        <xdr:cNvSpPr/>
      </xdr:nvSpPr>
      <xdr:spPr>
        <a:xfrm>
          <a:off x="136525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93345</xdr:rowOff>
    </xdr:from>
    <xdr:to xmlns:xdr="http://schemas.openxmlformats.org/drawingml/2006/spreadsheetDrawing">
      <xdr:col>67</xdr:col>
      <xdr:colOff>101600</xdr:colOff>
      <xdr:row>83</xdr:row>
      <xdr:rowOff>23495</xdr:rowOff>
    </xdr:to>
    <xdr:sp macro="" textlink="">
      <xdr:nvSpPr>
        <xdr:cNvPr id="751" name="フローチャート: 判断 750"/>
        <xdr:cNvSpPr/>
      </xdr:nvSpPr>
      <xdr:spPr>
        <a:xfrm>
          <a:off x="12763500" y="1415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52" name="テキスト ボックス 751"/>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53" name="テキスト ボックス 752"/>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54" name="テキスト ボックス 753"/>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55" name="テキスト ボックス 754"/>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56" name="テキスト ボックス 755"/>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86</xdr:row>
      <xdr:rowOff>103505</xdr:rowOff>
    </xdr:from>
    <xdr:to xmlns:xdr="http://schemas.openxmlformats.org/drawingml/2006/spreadsheetDrawing">
      <xdr:col>85</xdr:col>
      <xdr:colOff>177800</xdr:colOff>
      <xdr:row>87</xdr:row>
      <xdr:rowOff>33655</xdr:rowOff>
    </xdr:to>
    <xdr:sp macro="" textlink="">
      <xdr:nvSpPr>
        <xdr:cNvPr id="757" name="楕円 756"/>
        <xdr:cNvSpPr/>
      </xdr:nvSpPr>
      <xdr:spPr>
        <a:xfrm>
          <a:off x="16268700" y="1484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86</xdr:row>
      <xdr:rowOff>18415</xdr:rowOff>
    </xdr:from>
    <xdr:ext cx="405130" cy="257175"/>
    <xdr:sp macro="" textlink="">
      <xdr:nvSpPr>
        <xdr:cNvPr id="758" name="【児童館】&#10;有形固定資産減価償却率該当値テキスト"/>
        <xdr:cNvSpPr txBox="1"/>
      </xdr:nvSpPr>
      <xdr:spPr>
        <a:xfrm>
          <a:off x="16357600" y="1476311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86</xdr:row>
      <xdr:rowOff>101600</xdr:rowOff>
    </xdr:from>
    <xdr:to xmlns:xdr="http://schemas.openxmlformats.org/drawingml/2006/spreadsheetDrawing">
      <xdr:col>81</xdr:col>
      <xdr:colOff>101600</xdr:colOff>
      <xdr:row>87</xdr:row>
      <xdr:rowOff>31750</xdr:rowOff>
    </xdr:to>
    <xdr:sp macro="" textlink="">
      <xdr:nvSpPr>
        <xdr:cNvPr id="759" name="楕円 758"/>
        <xdr:cNvSpPr/>
      </xdr:nvSpPr>
      <xdr:spPr>
        <a:xfrm>
          <a:off x="15430500" y="148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86</xdr:row>
      <xdr:rowOff>152400</xdr:rowOff>
    </xdr:from>
    <xdr:to xmlns:xdr="http://schemas.openxmlformats.org/drawingml/2006/spreadsheetDrawing">
      <xdr:col>85</xdr:col>
      <xdr:colOff>127000</xdr:colOff>
      <xdr:row>86</xdr:row>
      <xdr:rowOff>154940</xdr:rowOff>
    </xdr:to>
    <xdr:cxnSp macro="">
      <xdr:nvCxnSpPr>
        <xdr:cNvPr id="760" name="直線コネクタ 759"/>
        <xdr:cNvCxnSpPr/>
      </xdr:nvCxnSpPr>
      <xdr:spPr>
        <a:xfrm>
          <a:off x="15481300" y="1489710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86</xdr:row>
      <xdr:rowOff>101600</xdr:rowOff>
    </xdr:from>
    <xdr:to xmlns:xdr="http://schemas.openxmlformats.org/drawingml/2006/spreadsheetDrawing">
      <xdr:col>76</xdr:col>
      <xdr:colOff>165100</xdr:colOff>
      <xdr:row>87</xdr:row>
      <xdr:rowOff>31750</xdr:rowOff>
    </xdr:to>
    <xdr:sp macro="" textlink="">
      <xdr:nvSpPr>
        <xdr:cNvPr id="761" name="楕円 760"/>
        <xdr:cNvSpPr/>
      </xdr:nvSpPr>
      <xdr:spPr>
        <a:xfrm>
          <a:off x="14541500" y="148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86</xdr:row>
      <xdr:rowOff>152400</xdr:rowOff>
    </xdr:from>
    <xdr:to xmlns:xdr="http://schemas.openxmlformats.org/drawingml/2006/spreadsheetDrawing">
      <xdr:col>81</xdr:col>
      <xdr:colOff>50800</xdr:colOff>
      <xdr:row>86</xdr:row>
      <xdr:rowOff>152400</xdr:rowOff>
    </xdr:to>
    <xdr:cxnSp macro="">
      <xdr:nvCxnSpPr>
        <xdr:cNvPr id="762" name="直線コネクタ 761"/>
        <xdr:cNvCxnSpPr/>
      </xdr:nvCxnSpPr>
      <xdr:spPr>
        <a:xfrm>
          <a:off x="14592300" y="148971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86</xdr:row>
      <xdr:rowOff>88265</xdr:rowOff>
    </xdr:from>
    <xdr:to xmlns:xdr="http://schemas.openxmlformats.org/drawingml/2006/spreadsheetDrawing">
      <xdr:col>72</xdr:col>
      <xdr:colOff>38100</xdr:colOff>
      <xdr:row>87</xdr:row>
      <xdr:rowOff>18415</xdr:rowOff>
    </xdr:to>
    <xdr:sp macro="" textlink="">
      <xdr:nvSpPr>
        <xdr:cNvPr id="763" name="楕円 762"/>
        <xdr:cNvSpPr/>
      </xdr:nvSpPr>
      <xdr:spPr>
        <a:xfrm>
          <a:off x="13652500" y="1483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86</xdr:row>
      <xdr:rowOff>139065</xdr:rowOff>
    </xdr:from>
    <xdr:to xmlns:xdr="http://schemas.openxmlformats.org/drawingml/2006/spreadsheetDrawing">
      <xdr:col>76</xdr:col>
      <xdr:colOff>114300</xdr:colOff>
      <xdr:row>86</xdr:row>
      <xdr:rowOff>152400</xdr:rowOff>
    </xdr:to>
    <xdr:cxnSp macro="">
      <xdr:nvCxnSpPr>
        <xdr:cNvPr id="764" name="直線コネクタ 763"/>
        <xdr:cNvCxnSpPr/>
      </xdr:nvCxnSpPr>
      <xdr:spPr>
        <a:xfrm>
          <a:off x="13703300" y="1488376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86</xdr:row>
      <xdr:rowOff>50800</xdr:rowOff>
    </xdr:from>
    <xdr:to xmlns:xdr="http://schemas.openxmlformats.org/drawingml/2006/spreadsheetDrawing">
      <xdr:col>67</xdr:col>
      <xdr:colOff>101600</xdr:colOff>
      <xdr:row>86</xdr:row>
      <xdr:rowOff>152400</xdr:rowOff>
    </xdr:to>
    <xdr:sp macro="" textlink="">
      <xdr:nvSpPr>
        <xdr:cNvPr id="765" name="楕円 764"/>
        <xdr:cNvSpPr/>
      </xdr:nvSpPr>
      <xdr:spPr>
        <a:xfrm>
          <a:off x="127635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86</xdr:row>
      <xdr:rowOff>101600</xdr:rowOff>
    </xdr:from>
    <xdr:to xmlns:xdr="http://schemas.openxmlformats.org/drawingml/2006/spreadsheetDrawing">
      <xdr:col>71</xdr:col>
      <xdr:colOff>177800</xdr:colOff>
      <xdr:row>86</xdr:row>
      <xdr:rowOff>139065</xdr:rowOff>
    </xdr:to>
    <xdr:cxnSp macro="">
      <xdr:nvCxnSpPr>
        <xdr:cNvPr id="766" name="直線コネクタ 765"/>
        <xdr:cNvCxnSpPr/>
      </xdr:nvCxnSpPr>
      <xdr:spPr>
        <a:xfrm>
          <a:off x="12814300" y="1484630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71120</xdr:rowOff>
    </xdr:from>
    <xdr:ext cx="405130" cy="259080"/>
    <xdr:sp macro="" textlink="">
      <xdr:nvSpPr>
        <xdr:cNvPr id="767" name="n_1aveValue【児童館】&#10;有形固定資産減価償却率"/>
        <xdr:cNvSpPr txBox="1"/>
      </xdr:nvSpPr>
      <xdr:spPr>
        <a:xfrm>
          <a:off x="15266035" y="139585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23495</xdr:rowOff>
    </xdr:from>
    <xdr:ext cx="403225" cy="259080"/>
    <xdr:sp macro="" textlink="">
      <xdr:nvSpPr>
        <xdr:cNvPr id="768" name="n_2aveValue【児童館】&#10;有形固定資産減価償却率"/>
        <xdr:cNvSpPr txBox="1"/>
      </xdr:nvSpPr>
      <xdr:spPr>
        <a:xfrm>
          <a:off x="14389735" y="139109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156210</xdr:rowOff>
    </xdr:from>
    <xdr:ext cx="403225" cy="257175"/>
    <xdr:sp macro="" textlink="">
      <xdr:nvSpPr>
        <xdr:cNvPr id="769" name="n_3aveValue【児童館】&#10;有形固定資産減価償却率"/>
        <xdr:cNvSpPr txBox="1"/>
      </xdr:nvSpPr>
      <xdr:spPr>
        <a:xfrm>
          <a:off x="13500735" y="138722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40640</xdr:rowOff>
    </xdr:from>
    <xdr:ext cx="403225" cy="257175"/>
    <xdr:sp macro="" textlink="">
      <xdr:nvSpPr>
        <xdr:cNvPr id="770" name="n_4aveValue【児童館】&#10;有形固定資産減価償却率"/>
        <xdr:cNvSpPr txBox="1"/>
      </xdr:nvSpPr>
      <xdr:spPr>
        <a:xfrm>
          <a:off x="12611735" y="139280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87</xdr:row>
      <xdr:rowOff>22860</xdr:rowOff>
    </xdr:from>
    <xdr:ext cx="405130" cy="259080"/>
    <xdr:sp macro="" textlink="">
      <xdr:nvSpPr>
        <xdr:cNvPr id="771" name="n_1mainValue【児童館】&#10;有形固定資産減価償却率"/>
        <xdr:cNvSpPr txBox="1"/>
      </xdr:nvSpPr>
      <xdr:spPr>
        <a:xfrm>
          <a:off x="15266035" y="14939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87</xdr:row>
      <xdr:rowOff>22860</xdr:rowOff>
    </xdr:from>
    <xdr:ext cx="403225" cy="259080"/>
    <xdr:sp macro="" textlink="">
      <xdr:nvSpPr>
        <xdr:cNvPr id="772" name="n_2mainValue【児童館】&#10;有形固定資産減価償却率"/>
        <xdr:cNvSpPr txBox="1"/>
      </xdr:nvSpPr>
      <xdr:spPr>
        <a:xfrm>
          <a:off x="14389735" y="149390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87</xdr:row>
      <xdr:rowOff>9525</xdr:rowOff>
    </xdr:from>
    <xdr:ext cx="403225" cy="257175"/>
    <xdr:sp macro="" textlink="">
      <xdr:nvSpPr>
        <xdr:cNvPr id="773" name="n_3mainValue【児童館】&#10;有形固定資産減価償却率"/>
        <xdr:cNvSpPr txBox="1"/>
      </xdr:nvSpPr>
      <xdr:spPr>
        <a:xfrm>
          <a:off x="13500735" y="149256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86</xdr:row>
      <xdr:rowOff>143510</xdr:rowOff>
    </xdr:from>
    <xdr:ext cx="403225" cy="257175"/>
    <xdr:sp macro="" textlink="">
      <xdr:nvSpPr>
        <xdr:cNvPr id="774" name="n_4mainValue【児童館】&#10;有形固定資産減価償却率"/>
        <xdr:cNvSpPr txBox="1"/>
      </xdr:nvSpPr>
      <xdr:spPr>
        <a:xfrm>
          <a:off x="12611735" y="148882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75" name="正方形/長方形 7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76" name="正方形/長方形 775"/>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77" name="正方形/長方形 776"/>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78" name="正方形/長方形 777"/>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79" name="正方形/長方形 778"/>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80" name="正方形/長方形 779"/>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81" name="正方形/長方形 780"/>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82" name="正方形/長方形 781"/>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980" cy="223520"/>
    <xdr:sp macro="" textlink="">
      <xdr:nvSpPr>
        <xdr:cNvPr id="783" name="テキスト ボックス 782"/>
        <xdr:cNvSpPr txBox="1"/>
      </xdr:nvSpPr>
      <xdr:spPr>
        <a:xfrm>
          <a:off x="18249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84" name="直線コネクタ 783"/>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168910</xdr:rowOff>
    </xdr:from>
    <xdr:to xmlns:xdr="http://schemas.openxmlformats.org/drawingml/2006/spreadsheetDrawing">
      <xdr:col>120</xdr:col>
      <xdr:colOff>114300</xdr:colOff>
      <xdr:row>86</xdr:row>
      <xdr:rowOff>168910</xdr:rowOff>
    </xdr:to>
    <xdr:cxnSp macro="">
      <xdr:nvCxnSpPr>
        <xdr:cNvPr id="785" name="直線コネクタ 784"/>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26670</xdr:rowOff>
    </xdr:from>
    <xdr:ext cx="465455" cy="259080"/>
    <xdr:sp macro="" textlink="">
      <xdr:nvSpPr>
        <xdr:cNvPr id="786" name="テキスト ボックス 785"/>
        <xdr:cNvSpPr txBox="1"/>
      </xdr:nvSpPr>
      <xdr:spPr>
        <a:xfrm>
          <a:off x="17820640" y="1477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13335</xdr:rowOff>
    </xdr:from>
    <xdr:to xmlns:xdr="http://schemas.openxmlformats.org/drawingml/2006/spreadsheetDrawing">
      <xdr:col>120</xdr:col>
      <xdr:colOff>114300</xdr:colOff>
      <xdr:row>85</xdr:row>
      <xdr:rowOff>13335</xdr:rowOff>
    </xdr:to>
    <xdr:cxnSp macro="">
      <xdr:nvCxnSpPr>
        <xdr:cNvPr id="787" name="直線コネクタ 786"/>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42545</xdr:rowOff>
    </xdr:from>
    <xdr:ext cx="465455" cy="257175"/>
    <xdr:sp macro="" textlink="">
      <xdr:nvSpPr>
        <xdr:cNvPr id="788" name="テキスト ボックス 787"/>
        <xdr:cNvSpPr txBox="1"/>
      </xdr:nvSpPr>
      <xdr:spPr>
        <a:xfrm>
          <a:off x="17820640" y="1444434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29845</xdr:rowOff>
    </xdr:from>
    <xdr:to xmlns:xdr="http://schemas.openxmlformats.org/drawingml/2006/spreadsheetDrawing">
      <xdr:col>120</xdr:col>
      <xdr:colOff>114300</xdr:colOff>
      <xdr:row>83</xdr:row>
      <xdr:rowOff>29845</xdr:rowOff>
    </xdr:to>
    <xdr:cxnSp macro="">
      <xdr:nvCxnSpPr>
        <xdr:cNvPr id="789" name="直線コネクタ 788"/>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59055</xdr:rowOff>
    </xdr:from>
    <xdr:ext cx="465455" cy="259080"/>
    <xdr:sp macro="" textlink="">
      <xdr:nvSpPr>
        <xdr:cNvPr id="790" name="テキスト ボックス 789"/>
        <xdr:cNvSpPr txBox="1"/>
      </xdr:nvSpPr>
      <xdr:spPr>
        <a:xfrm>
          <a:off x="17820640" y="141179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46355</xdr:rowOff>
    </xdr:from>
    <xdr:to xmlns:xdr="http://schemas.openxmlformats.org/drawingml/2006/spreadsheetDrawing">
      <xdr:col>120</xdr:col>
      <xdr:colOff>114300</xdr:colOff>
      <xdr:row>81</xdr:row>
      <xdr:rowOff>46355</xdr:rowOff>
    </xdr:to>
    <xdr:cxnSp macro="">
      <xdr:nvCxnSpPr>
        <xdr:cNvPr id="791" name="直線コネクタ 790"/>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75565</xdr:rowOff>
    </xdr:from>
    <xdr:ext cx="465455" cy="257175"/>
    <xdr:sp macro="" textlink="">
      <xdr:nvSpPr>
        <xdr:cNvPr id="792" name="テキスト ボックス 791"/>
        <xdr:cNvSpPr txBox="1"/>
      </xdr:nvSpPr>
      <xdr:spPr>
        <a:xfrm>
          <a:off x="17820640" y="1379156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63500</xdr:rowOff>
    </xdr:from>
    <xdr:to xmlns:xdr="http://schemas.openxmlformats.org/drawingml/2006/spreadsheetDrawing">
      <xdr:col>120</xdr:col>
      <xdr:colOff>114300</xdr:colOff>
      <xdr:row>79</xdr:row>
      <xdr:rowOff>63500</xdr:rowOff>
    </xdr:to>
    <xdr:cxnSp macro="">
      <xdr:nvCxnSpPr>
        <xdr:cNvPr id="793" name="直線コネクタ 792"/>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92075</xdr:rowOff>
    </xdr:from>
    <xdr:ext cx="465455" cy="259080"/>
    <xdr:sp macro="" textlink="">
      <xdr:nvSpPr>
        <xdr:cNvPr id="794" name="テキスト ボックス 793"/>
        <xdr:cNvSpPr txBox="1"/>
      </xdr:nvSpPr>
      <xdr:spPr>
        <a:xfrm>
          <a:off x="17820640" y="1346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78740</xdr:rowOff>
    </xdr:from>
    <xdr:to xmlns:xdr="http://schemas.openxmlformats.org/drawingml/2006/spreadsheetDrawing">
      <xdr:col>120</xdr:col>
      <xdr:colOff>114300</xdr:colOff>
      <xdr:row>77</xdr:row>
      <xdr:rowOff>78740</xdr:rowOff>
    </xdr:to>
    <xdr:cxnSp macro="">
      <xdr:nvCxnSpPr>
        <xdr:cNvPr id="795" name="直線コネクタ 794"/>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107950</xdr:rowOff>
    </xdr:from>
    <xdr:ext cx="465455" cy="259080"/>
    <xdr:sp macro="" textlink="">
      <xdr:nvSpPr>
        <xdr:cNvPr id="796" name="テキスト ボックス 795"/>
        <xdr:cNvSpPr txBox="1"/>
      </xdr:nvSpPr>
      <xdr:spPr>
        <a:xfrm>
          <a:off x="17820640" y="131381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97" name="直線コネクタ 796"/>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5455" cy="259080"/>
    <xdr:sp macro="" textlink="">
      <xdr:nvSpPr>
        <xdr:cNvPr id="798" name="テキスト ボックス 797"/>
        <xdr:cNvSpPr txBox="1"/>
      </xdr:nvSpPr>
      <xdr:spPr>
        <a:xfrm>
          <a:off x="17820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99"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81915</xdr:rowOff>
    </xdr:from>
    <xdr:to xmlns:xdr="http://schemas.openxmlformats.org/drawingml/2006/spreadsheetDrawing">
      <xdr:col>116</xdr:col>
      <xdr:colOff>62865</xdr:colOff>
      <xdr:row>86</xdr:row>
      <xdr:rowOff>146685</xdr:rowOff>
    </xdr:to>
    <xdr:cxnSp macro="">
      <xdr:nvCxnSpPr>
        <xdr:cNvPr id="800" name="直線コネクタ 799"/>
        <xdr:cNvCxnSpPr/>
      </xdr:nvCxnSpPr>
      <xdr:spPr>
        <a:xfrm flipV="1">
          <a:off x="22160865" y="13455015"/>
          <a:ext cx="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150495</xdr:rowOff>
    </xdr:from>
    <xdr:ext cx="469900" cy="259080"/>
    <xdr:sp macro="" textlink="">
      <xdr:nvSpPr>
        <xdr:cNvPr id="801" name="【児童館】&#10;一人当たり面積最小値テキスト"/>
        <xdr:cNvSpPr txBox="1"/>
      </xdr:nvSpPr>
      <xdr:spPr>
        <a:xfrm>
          <a:off x="22199600" y="14895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146685</xdr:rowOff>
    </xdr:from>
    <xdr:to xmlns:xdr="http://schemas.openxmlformats.org/drawingml/2006/spreadsheetDrawing">
      <xdr:col>116</xdr:col>
      <xdr:colOff>152400</xdr:colOff>
      <xdr:row>86</xdr:row>
      <xdr:rowOff>146685</xdr:rowOff>
    </xdr:to>
    <xdr:cxnSp macro="">
      <xdr:nvCxnSpPr>
        <xdr:cNvPr id="802" name="直線コネクタ 801"/>
        <xdr:cNvCxnSpPr/>
      </xdr:nvCxnSpPr>
      <xdr:spPr>
        <a:xfrm>
          <a:off x="22072600" y="14891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29210</xdr:rowOff>
    </xdr:from>
    <xdr:ext cx="469900" cy="257175"/>
    <xdr:sp macro="" textlink="">
      <xdr:nvSpPr>
        <xdr:cNvPr id="803" name="【児童館】&#10;一人当たり面積最大値テキスト"/>
        <xdr:cNvSpPr txBox="1"/>
      </xdr:nvSpPr>
      <xdr:spPr>
        <a:xfrm>
          <a:off x="22199600" y="132308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81915</xdr:rowOff>
    </xdr:from>
    <xdr:to xmlns:xdr="http://schemas.openxmlformats.org/drawingml/2006/spreadsheetDrawing">
      <xdr:col>116</xdr:col>
      <xdr:colOff>152400</xdr:colOff>
      <xdr:row>78</xdr:row>
      <xdr:rowOff>81915</xdr:rowOff>
    </xdr:to>
    <xdr:cxnSp macro="">
      <xdr:nvCxnSpPr>
        <xdr:cNvPr id="804" name="直線コネクタ 803"/>
        <xdr:cNvCxnSpPr/>
      </xdr:nvCxnSpPr>
      <xdr:spPr>
        <a:xfrm>
          <a:off x="22072600" y="13455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168275</xdr:rowOff>
    </xdr:from>
    <xdr:ext cx="469900" cy="257175"/>
    <xdr:sp macro="" textlink="">
      <xdr:nvSpPr>
        <xdr:cNvPr id="805" name="【児童館】&#10;一人当たり面積平均値テキスト"/>
        <xdr:cNvSpPr txBox="1"/>
      </xdr:nvSpPr>
      <xdr:spPr>
        <a:xfrm>
          <a:off x="22199600" y="1439862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145415</xdr:rowOff>
    </xdr:from>
    <xdr:to xmlns:xdr="http://schemas.openxmlformats.org/drawingml/2006/spreadsheetDrawing">
      <xdr:col>116</xdr:col>
      <xdr:colOff>114300</xdr:colOff>
      <xdr:row>85</xdr:row>
      <xdr:rowOff>75565</xdr:rowOff>
    </xdr:to>
    <xdr:sp macro="" textlink="">
      <xdr:nvSpPr>
        <xdr:cNvPr id="806" name="フローチャート: 判断 805"/>
        <xdr:cNvSpPr/>
      </xdr:nvSpPr>
      <xdr:spPr>
        <a:xfrm>
          <a:off x="22110700" y="1454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156210</xdr:rowOff>
    </xdr:from>
    <xdr:to xmlns:xdr="http://schemas.openxmlformats.org/drawingml/2006/spreadsheetDrawing">
      <xdr:col>112</xdr:col>
      <xdr:colOff>38100</xdr:colOff>
      <xdr:row>85</xdr:row>
      <xdr:rowOff>86360</xdr:rowOff>
    </xdr:to>
    <xdr:sp macro="" textlink="">
      <xdr:nvSpPr>
        <xdr:cNvPr id="807" name="フローチャート: 判断 806"/>
        <xdr:cNvSpPr/>
      </xdr:nvSpPr>
      <xdr:spPr>
        <a:xfrm>
          <a:off x="21272500" y="1455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123190</xdr:rowOff>
    </xdr:from>
    <xdr:to xmlns:xdr="http://schemas.openxmlformats.org/drawingml/2006/spreadsheetDrawing">
      <xdr:col>107</xdr:col>
      <xdr:colOff>101600</xdr:colOff>
      <xdr:row>85</xdr:row>
      <xdr:rowOff>53340</xdr:rowOff>
    </xdr:to>
    <xdr:sp macro="" textlink="">
      <xdr:nvSpPr>
        <xdr:cNvPr id="808" name="フローチャート: 判断 807"/>
        <xdr:cNvSpPr/>
      </xdr:nvSpPr>
      <xdr:spPr>
        <a:xfrm>
          <a:off x="20383500" y="1452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123190</xdr:rowOff>
    </xdr:from>
    <xdr:to xmlns:xdr="http://schemas.openxmlformats.org/drawingml/2006/spreadsheetDrawing">
      <xdr:col>102</xdr:col>
      <xdr:colOff>165100</xdr:colOff>
      <xdr:row>85</xdr:row>
      <xdr:rowOff>53340</xdr:rowOff>
    </xdr:to>
    <xdr:sp macro="" textlink="">
      <xdr:nvSpPr>
        <xdr:cNvPr id="809" name="フローチャート: 判断 808"/>
        <xdr:cNvSpPr/>
      </xdr:nvSpPr>
      <xdr:spPr>
        <a:xfrm>
          <a:off x="19494500" y="1452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133985</xdr:rowOff>
    </xdr:from>
    <xdr:to xmlns:xdr="http://schemas.openxmlformats.org/drawingml/2006/spreadsheetDrawing">
      <xdr:col>98</xdr:col>
      <xdr:colOff>38100</xdr:colOff>
      <xdr:row>85</xdr:row>
      <xdr:rowOff>64135</xdr:rowOff>
    </xdr:to>
    <xdr:sp macro="" textlink="">
      <xdr:nvSpPr>
        <xdr:cNvPr id="810" name="フローチャート: 判断 809"/>
        <xdr:cNvSpPr/>
      </xdr:nvSpPr>
      <xdr:spPr>
        <a:xfrm>
          <a:off x="18605500" y="1453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11" name="テキスト ボックス 810"/>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12" name="テキスト ボックス 811"/>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13" name="テキスト ボックス 812"/>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14" name="テキスト ボックス 813"/>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15" name="テキスト ボックス 814"/>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86</xdr:row>
      <xdr:rowOff>41910</xdr:rowOff>
    </xdr:from>
    <xdr:to xmlns:xdr="http://schemas.openxmlformats.org/drawingml/2006/spreadsheetDrawing">
      <xdr:col>116</xdr:col>
      <xdr:colOff>114300</xdr:colOff>
      <xdr:row>86</xdr:row>
      <xdr:rowOff>143510</xdr:rowOff>
    </xdr:to>
    <xdr:sp macro="" textlink="">
      <xdr:nvSpPr>
        <xdr:cNvPr id="816" name="楕円 815"/>
        <xdr:cNvSpPr/>
      </xdr:nvSpPr>
      <xdr:spPr>
        <a:xfrm>
          <a:off x="22110700" y="1478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128270</xdr:rowOff>
    </xdr:from>
    <xdr:ext cx="469900" cy="259080"/>
    <xdr:sp macro="" textlink="">
      <xdr:nvSpPr>
        <xdr:cNvPr id="817" name="【児童館】&#10;一人当たり面積該当値テキスト"/>
        <xdr:cNvSpPr txBox="1"/>
      </xdr:nvSpPr>
      <xdr:spPr>
        <a:xfrm>
          <a:off x="22199600" y="14701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86</xdr:row>
      <xdr:rowOff>41910</xdr:rowOff>
    </xdr:from>
    <xdr:to xmlns:xdr="http://schemas.openxmlformats.org/drawingml/2006/spreadsheetDrawing">
      <xdr:col>112</xdr:col>
      <xdr:colOff>38100</xdr:colOff>
      <xdr:row>86</xdr:row>
      <xdr:rowOff>143510</xdr:rowOff>
    </xdr:to>
    <xdr:sp macro="" textlink="">
      <xdr:nvSpPr>
        <xdr:cNvPr id="818" name="楕円 817"/>
        <xdr:cNvSpPr/>
      </xdr:nvSpPr>
      <xdr:spPr>
        <a:xfrm>
          <a:off x="21272500" y="1478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86</xdr:row>
      <xdr:rowOff>92710</xdr:rowOff>
    </xdr:from>
    <xdr:to xmlns:xdr="http://schemas.openxmlformats.org/drawingml/2006/spreadsheetDrawing">
      <xdr:col>116</xdr:col>
      <xdr:colOff>63500</xdr:colOff>
      <xdr:row>86</xdr:row>
      <xdr:rowOff>92710</xdr:rowOff>
    </xdr:to>
    <xdr:cxnSp macro="">
      <xdr:nvCxnSpPr>
        <xdr:cNvPr id="819" name="直線コネクタ 818"/>
        <xdr:cNvCxnSpPr/>
      </xdr:nvCxnSpPr>
      <xdr:spPr>
        <a:xfrm>
          <a:off x="21323300" y="148374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86</xdr:row>
      <xdr:rowOff>41910</xdr:rowOff>
    </xdr:from>
    <xdr:to xmlns:xdr="http://schemas.openxmlformats.org/drawingml/2006/spreadsheetDrawing">
      <xdr:col>107</xdr:col>
      <xdr:colOff>101600</xdr:colOff>
      <xdr:row>86</xdr:row>
      <xdr:rowOff>143510</xdr:rowOff>
    </xdr:to>
    <xdr:sp macro="" textlink="">
      <xdr:nvSpPr>
        <xdr:cNvPr id="820" name="楕円 819"/>
        <xdr:cNvSpPr/>
      </xdr:nvSpPr>
      <xdr:spPr>
        <a:xfrm>
          <a:off x="20383500" y="1478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86</xdr:row>
      <xdr:rowOff>92710</xdr:rowOff>
    </xdr:from>
    <xdr:to xmlns:xdr="http://schemas.openxmlformats.org/drawingml/2006/spreadsheetDrawing">
      <xdr:col>111</xdr:col>
      <xdr:colOff>177800</xdr:colOff>
      <xdr:row>86</xdr:row>
      <xdr:rowOff>92710</xdr:rowOff>
    </xdr:to>
    <xdr:cxnSp macro="">
      <xdr:nvCxnSpPr>
        <xdr:cNvPr id="821" name="直線コネクタ 820"/>
        <xdr:cNvCxnSpPr/>
      </xdr:nvCxnSpPr>
      <xdr:spPr>
        <a:xfrm>
          <a:off x="20434300" y="148374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86</xdr:row>
      <xdr:rowOff>41910</xdr:rowOff>
    </xdr:from>
    <xdr:to xmlns:xdr="http://schemas.openxmlformats.org/drawingml/2006/spreadsheetDrawing">
      <xdr:col>102</xdr:col>
      <xdr:colOff>165100</xdr:colOff>
      <xdr:row>86</xdr:row>
      <xdr:rowOff>143510</xdr:rowOff>
    </xdr:to>
    <xdr:sp macro="" textlink="">
      <xdr:nvSpPr>
        <xdr:cNvPr id="822" name="楕円 821"/>
        <xdr:cNvSpPr/>
      </xdr:nvSpPr>
      <xdr:spPr>
        <a:xfrm>
          <a:off x="19494500" y="1478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86</xdr:row>
      <xdr:rowOff>92710</xdr:rowOff>
    </xdr:from>
    <xdr:to xmlns:xdr="http://schemas.openxmlformats.org/drawingml/2006/spreadsheetDrawing">
      <xdr:col>107</xdr:col>
      <xdr:colOff>50800</xdr:colOff>
      <xdr:row>86</xdr:row>
      <xdr:rowOff>92710</xdr:rowOff>
    </xdr:to>
    <xdr:cxnSp macro="">
      <xdr:nvCxnSpPr>
        <xdr:cNvPr id="823" name="直線コネクタ 822"/>
        <xdr:cNvCxnSpPr/>
      </xdr:nvCxnSpPr>
      <xdr:spPr>
        <a:xfrm>
          <a:off x="19545300" y="148374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86</xdr:row>
      <xdr:rowOff>41910</xdr:rowOff>
    </xdr:from>
    <xdr:to xmlns:xdr="http://schemas.openxmlformats.org/drawingml/2006/spreadsheetDrawing">
      <xdr:col>98</xdr:col>
      <xdr:colOff>38100</xdr:colOff>
      <xdr:row>86</xdr:row>
      <xdr:rowOff>143510</xdr:rowOff>
    </xdr:to>
    <xdr:sp macro="" textlink="">
      <xdr:nvSpPr>
        <xdr:cNvPr id="824" name="楕円 823"/>
        <xdr:cNvSpPr/>
      </xdr:nvSpPr>
      <xdr:spPr>
        <a:xfrm>
          <a:off x="18605500" y="1478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86</xdr:row>
      <xdr:rowOff>92710</xdr:rowOff>
    </xdr:from>
    <xdr:to xmlns:xdr="http://schemas.openxmlformats.org/drawingml/2006/spreadsheetDrawing">
      <xdr:col>102</xdr:col>
      <xdr:colOff>114300</xdr:colOff>
      <xdr:row>86</xdr:row>
      <xdr:rowOff>92710</xdr:rowOff>
    </xdr:to>
    <xdr:cxnSp macro="">
      <xdr:nvCxnSpPr>
        <xdr:cNvPr id="825" name="直線コネクタ 824"/>
        <xdr:cNvCxnSpPr/>
      </xdr:nvCxnSpPr>
      <xdr:spPr>
        <a:xfrm>
          <a:off x="18656300" y="148374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83</xdr:row>
      <xdr:rowOff>102870</xdr:rowOff>
    </xdr:from>
    <xdr:ext cx="469900" cy="259080"/>
    <xdr:sp macro="" textlink="">
      <xdr:nvSpPr>
        <xdr:cNvPr id="826" name="n_1aveValue【児童館】&#10;一人当たり面積"/>
        <xdr:cNvSpPr txBox="1"/>
      </xdr:nvSpPr>
      <xdr:spPr>
        <a:xfrm>
          <a:off x="21075650" y="14333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69850</xdr:rowOff>
    </xdr:from>
    <xdr:ext cx="467995" cy="259080"/>
    <xdr:sp macro="" textlink="">
      <xdr:nvSpPr>
        <xdr:cNvPr id="827" name="n_2aveValue【児童館】&#10;一人当たり面積"/>
        <xdr:cNvSpPr txBox="1"/>
      </xdr:nvSpPr>
      <xdr:spPr>
        <a:xfrm>
          <a:off x="20199350" y="143002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69850</xdr:rowOff>
    </xdr:from>
    <xdr:ext cx="467995" cy="259080"/>
    <xdr:sp macro="" textlink="">
      <xdr:nvSpPr>
        <xdr:cNvPr id="828" name="n_3aveValue【児童館】&#10;一人当たり面積"/>
        <xdr:cNvSpPr txBox="1"/>
      </xdr:nvSpPr>
      <xdr:spPr>
        <a:xfrm>
          <a:off x="19310350" y="143002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80645</xdr:rowOff>
    </xdr:from>
    <xdr:ext cx="467995" cy="259080"/>
    <xdr:sp macro="" textlink="">
      <xdr:nvSpPr>
        <xdr:cNvPr id="829" name="n_4aveValue【児童館】&#10;一人当たり面積"/>
        <xdr:cNvSpPr txBox="1"/>
      </xdr:nvSpPr>
      <xdr:spPr>
        <a:xfrm>
          <a:off x="18421350" y="143109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134620</xdr:rowOff>
    </xdr:from>
    <xdr:ext cx="469900" cy="257175"/>
    <xdr:sp macro="" textlink="">
      <xdr:nvSpPr>
        <xdr:cNvPr id="830" name="n_1mainValue【児童館】&#10;一人当たり面積"/>
        <xdr:cNvSpPr txBox="1"/>
      </xdr:nvSpPr>
      <xdr:spPr>
        <a:xfrm>
          <a:off x="21075650" y="148793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134620</xdr:rowOff>
    </xdr:from>
    <xdr:ext cx="467995" cy="257175"/>
    <xdr:sp macro="" textlink="">
      <xdr:nvSpPr>
        <xdr:cNvPr id="831" name="n_2mainValue【児童館】&#10;一人当たり面積"/>
        <xdr:cNvSpPr txBox="1"/>
      </xdr:nvSpPr>
      <xdr:spPr>
        <a:xfrm>
          <a:off x="20199350" y="148793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134620</xdr:rowOff>
    </xdr:from>
    <xdr:ext cx="467995" cy="257175"/>
    <xdr:sp macro="" textlink="">
      <xdr:nvSpPr>
        <xdr:cNvPr id="832" name="n_3mainValue【児童館】&#10;一人当たり面積"/>
        <xdr:cNvSpPr txBox="1"/>
      </xdr:nvSpPr>
      <xdr:spPr>
        <a:xfrm>
          <a:off x="19310350" y="148793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134620</xdr:rowOff>
    </xdr:from>
    <xdr:ext cx="467995" cy="257175"/>
    <xdr:sp macro="" textlink="">
      <xdr:nvSpPr>
        <xdr:cNvPr id="833" name="n_4mainValue【児童館】&#10;一人当たり面積"/>
        <xdr:cNvSpPr txBox="1"/>
      </xdr:nvSpPr>
      <xdr:spPr>
        <a:xfrm>
          <a:off x="18421350" y="148793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34" name="正方形/長方形 8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35" name="正方形/長方形 834"/>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36" name="正方形/長方形 835"/>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37" name="正方形/長方形 836"/>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38" name="正方形/長方形 837"/>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39" name="正方形/長方形 838"/>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40" name="正方形/長方形 839"/>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41" name="正方形/長方形 840"/>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6545" cy="225425"/>
    <xdr:sp macro="" textlink="">
      <xdr:nvSpPr>
        <xdr:cNvPr id="842" name="テキスト ボックス 841"/>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43" name="直線コネクタ 842"/>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5455" cy="259080"/>
    <xdr:sp macro="" textlink="">
      <xdr:nvSpPr>
        <xdr:cNvPr id="844" name="テキスト ボックス 843"/>
        <xdr:cNvSpPr txBox="1"/>
      </xdr:nvSpPr>
      <xdr:spPr>
        <a:xfrm>
          <a:off x="11978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845" name="直線コネクタ 844"/>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5455" cy="259080"/>
    <xdr:sp macro="" textlink="">
      <xdr:nvSpPr>
        <xdr:cNvPr id="846" name="テキスト ボックス 845"/>
        <xdr:cNvSpPr txBox="1"/>
      </xdr:nvSpPr>
      <xdr:spPr>
        <a:xfrm>
          <a:off x="11978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847" name="直線コネクタ 846"/>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7175"/>
    <xdr:sp macro="" textlink="">
      <xdr:nvSpPr>
        <xdr:cNvPr id="848" name="テキスト ボックス 847"/>
        <xdr:cNvSpPr txBox="1"/>
      </xdr:nvSpPr>
      <xdr:spPr>
        <a:xfrm>
          <a:off x="12042775" y="1814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849" name="直線コネクタ 848"/>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850" name="テキスト ボックス 849"/>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851" name="直線コネクタ 850"/>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852" name="テキスト ボックス 851"/>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853" name="直線コネクタ 852"/>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7175"/>
    <xdr:sp macro="" textlink="">
      <xdr:nvSpPr>
        <xdr:cNvPr id="854" name="テキスト ボックス 853"/>
        <xdr:cNvSpPr txBox="1"/>
      </xdr:nvSpPr>
      <xdr:spPr>
        <a:xfrm>
          <a:off x="12042775" y="1700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55" name="直線コネクタ 854"/>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7185" cy="259080"/>
    <xdr:sp macro="" textlink="">
      <xdr:nvSpPr>
        <xdr:cNvPr id="856" name="テキスト ボックス 855"/>
        <xdr:cNvSpPr txBox="1"/>
      </xdr:nvSpPr>
      <xdr:spPr>
        <a:xfrm>
          <a:off x="12106910" y="1662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57"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166370</xdr:rowOff>
    </xdr:from>
    <xdr:to xmlns:xdr="http://schemas.openxmlformats.org/drawingml/2006/spreadsheetDrawing">
      <xdr:col>85</xdr:col>
      <xdr:colOff>126365</xdr:colOff>
      <xdr:row>108</xdr:row>
      <xdr:rowOff>152400</xdr:rowOff>
    </xdr:to>
    <xdr:cxnSp macro="">
      <xdr:nvCxnSpPr>
        <xdr:cNvPr id="858" name="直線コネクタ 857"/>
        <xdr:cNvCxnSpPr/>
      </xdr:nvCxnSpPr>
      <xdr:spPr>
        <a:xfrm flipV="1">
          <a:off x="16318865" y="17139920"/>
          <a:ext cx="0" cy="1529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469900" cy="257175"/>
    <xdr:sp macro="" textlink="">
      <xdr:nvSpPr>
        <xdr:cNvPr id="859" name="【公民館】&#10;有形固定資産減価償却率最小値テキスト"/>
        <xdr:cNvSpPr txBox="1"/>
      </xdr:nvSpPr>
      <xdr:spPr>
        <a:xfrm>
          <a:off x="16357600" y="186728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860" name="直線コネクタ 859"/>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112395</xdr:rowOff>
    </xdr:from>
    <xdr:ext cx="405130" cy="257175"/>
    <xdr:sp macro="" textlink="">
      <xdr:nvSpPr>
        <xdr:cNvPr id="861" name="【公民館】&#10;有形固定資産減価償却率最大値テキスト"/>
        <xdr:cNvSpPr txBox="1"/>
      </xdr:nvSpPr>
      <xdr:spPr>
        <a:xfrm>
          <a:off x="16357600" y="1691449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166370</xdr:rowOff>
    </xdr:from>
    <xdr:to xmlns:xdr="http://schemas.openxmlformats.org/drawingml/2006/spreadsheetDrawing">
      <xdr:col>86</xdr:col>
      <xdr:colOff>25400</xdr:colOff>
      <xdr:row>99</xdr:row>
      <xdr:rowOff>166370</xdr:rowOff>
    </xdr:to>
    <xdr:cxnSp macro="">
      <xdr:nvCxnSpPr>
        <xdr:cNvPr id="862" name="直線コネクタ 861"/>
        <xdr:cNvCxnSpPr/>
      </xdr:nvCxnSpPr>
      <xdr:spPr>
        <a:xfrm>
          <a:off x="16230600" y="17139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135890</xdr:rowOff>
    </xdr:from>
    <xdr:ext cx="405130" cy="259080"/>
    <xdr:sp macro="" textlink="">
      <xdr:nvSpPr>
        <xdr:cNvPr id="863" name="【公民館】&#10;有形固定資産減価償却率平均値テキスト"/>
        <xdr:cNvSpPr txBox="1"/>
      </xdr:nvSpPr>
      <xdr:spPr>
        <a:xfrm>
          <a:off x="16357600" y="177952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113030</xdr:rowOff>
    </xdr:from>
    <xdr:to xmlns:xdr="http://schemas.openxmlformats.org/drawingml/2006/spreadsheetDrawing">
      <xdr:col>85</xdr:col>
      <xdr:colOff>177800</xdr:colOff>
      <xdr:row>105</xdr:row>
      <xdr:rowOff>43180</xdr:rowOff>
    </xdr:to>
    <xdr:sp macro="" textlink="">
      <xdr:nvSpPr>
        <xdr:cNvPr id="864" name="フローチャート: 判断 863"/>
        <xdr:cNvSpPr/>
      </xdr:nvSpPr>
      <xdr:spPr>
        <a:xfrm>
          <a:off x="16268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86360</xdr:rowOff>
    </xdr:from>
    <xdr:to xmlns:xdr="http://schemas.openxmlformats.org/drawingml/2006/spreadsheetDrawing">
      <xdr:col>81</xdr:col>
      <xdr:colOff>101600</xdr:colOff>
      <xdr:row>105</xdr:row>
      <xdr:rowOff>16510</xdr:rowOff>
    </xdr:to>
    <xdr:sp macro="" textlink="">
      <xdr:nvSpPr>
        <xdr:cNvPr id="865" name="フローチャート: 判断 864"/>
        <xdr:cNvSpPr/>
      </xdr:nvSpPr>
      <xdr:spPr>
        <a:xfrm>
          <a:off x="15430500" y="1791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120650</xdr:rowOff>
    </xdr:from>
    <xdr:to xmlns:xdr="http://schemas.openxmlformats.org/drawingml/2006/spreadsheetDrawing">
      <xdr:col>76</xdr:col>
      <xdr:colOff>165100</xdr:colOff>
      <xdr:row>105</xdr:row>
      <xdr:rowOff>50800</xdr:rowOff>
    </xdr:to>
    <xdr:sp macro="" textlink="">
      <xdr:nvSpPr>
        <xdr:cNvPr id="866" name="フローチャート: 判断 865"/>
        <xdr:cNvSpPr/>
      </xdr:nvSpPr>
      <xdr:spPr>
        <a:xfrm>
          <a:off x="14541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120650</xdr:rowOff>
    </xdr:from>
    <xdr:to xmlns:xdr="http://schemas.openxmlformats.org/drawingml/2006/spreadsheetDrawing">
      <xdr:col>72</xdr:col>
      <xdr:colOff>38100</xdr:colOff>
      <xdr:row>105</xdr:row>
      <xdr:rowOff>50800</xdr:rowOff>
    </xdr:to>
    <xdr:sp macro="" textlink="">
      <xdr:nvSpPr>
        <xdr:cNvPr id="867" name="フローチャート: 判断 866"/>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105410</xdr:rowOff>
    </xdr:from>
    <xdr:to xmlns:xdr="http://schemas.openxmlformats.org/drawingml/2006/spreadsheetDrawing">
      <xdr:col>67</xdr:col>
      <xdr:colOff>101600</xdr:colOff>
      <xdr:row>105</xdr:row>
      <xdr:rowOff>35560</xdr:rowOff>
    </xdr:to>
    <xdr:sp macro="" textlink="">
      <xdr:nvSpPr>
        <xdr:cNvPr id="868" name="フローチャート: 判断 867"/>
        <xdr:cNvSpPr/>
      </xdr:nvSpPr>
      <xdr:spPr>
        <a:xfrm>
          <a:off x="12763500" y="1793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69" name="テキスト ボックス 868"/>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70" name="テキスト ボックス 869"/>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71" name="テキスト ボックス 870"/>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72" name="テキスト ボックス 871"/>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73" name="テキスト ボックス 872"/>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107</xdr:row>
      <xdr:rowOff>25400</xdr:rowOff>
    </xdr:from>
    <xdr:to xmlns:xdr="http://schemas.openxmlformats.org/drawingml/2006/spreadsheetDrawing">
      <xdr:col>85</xdr:col>
      <xdr:colOff>177800</xdr:colOff>
      <xdr:row>107</xdr:row>
      <xdr:rowOff>127000</xdr:rowOff>
    </xdr:to>
    <xdr:sp macro="" textlink="">
      <xdr:nvSpPr>
        <xdr:cNvPr id="874" name="楕円 873"/>
        <xdr:cNvSpPr/>
      </xdr:nvSpPr>
      <xdr:spPr>
        <a:xfrm>
          <a:off x="162687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107</xdr:row>
      <xdr:rowOff>3810</xdr:rowOff>
    </xdr:from>
    <xdr:ext cx="405130" cy="259080"/>
    <xdr:sp macro="" textlink="">
      <xdr:nvSpPr>
        <xdr:cNvPr id="875" name="【公民館】&#10;有形固定資産減価償却率該当値テキスト"/>
        <xdr:cNvSpPr txBox="1"/>
      </xdr:nvSpPr>
      <xdr:spPr>
        <a:xfrm>
          <a:off x="16357600" y="183489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106</xdr:row>
      <xdr:rowOff>153035</xdr:rowOff>
    </xdr:from>
    <xdr:to xmlns:xdr="http://schemas.openxmlformats.org/drawingml/2006/spreadsheetDrawing">
      <xdr:col>81</xdr:col>
      <xdr:colOff>101600</xdr:colOff>
      <xdr:row>107</xdr:row>
      <xdr:rowOff>83185</xdr:rowOff>
    </xdr:to>
    <xdr:sp macro="" textlink="">
      <xdr:nvSpPr>
        <xdr:cNvPr id="876" name="楕円 875"/>
        <xdr:cNvSpPr/>
      </xdr:nvSpPr>
      <xdr:spPr>
        <a:xfrm>
          <a:off x="15430500" y="1832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107</xdr:row>
      <xdr:rowOff>32385</xdr:rowOff>
    </xdr:from>
    <xdr:to xmlns:xdr="http://schemas.openxmlformats.org/drawingml/2006/spreadsheetDrawing">
      <xdr:col>85</xdr:col>
      <xdr:colOff>127000</xdr:colOff>
      <xdr:row>107</xdr:row>
      <xdr:rowOff>76200</xdr:rowOff>
    </xdr:to>
    <xdr:cxnSp macro="">
      <xdr:nvCxnSpPr>
        <xdr:cNvPr id="877" name="直線コネクタ 876"/>
        <xdr:cNvCxnSpPr/>
      </xdr:nvCxnSpPr>
      <xdr:spPr>
        <a:xfrm>
          <a:off x="15481300" y="18377535"/>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106</xdr:row>
      <xdr:rowOff>67310</xdr:rowOff>
    </xdr:from>
    <xdr:to xmlns:xdr="http://schemas.openxmlformats.org/drawingml/2006/spreadsheetDrawing">
      <xdr:col>76</xdr:col>
      <xdr:colOff>165100</xdr:colOff>
      <xdr:row>106</xdr:row>
      <xdr:rowOff>168910</xdr:rowOff>
    </xdr:to>
    <xdr:sp macro="" textlink="">
      <xdr:nvSpPr>
        <xdr:cNvPr id="878" name="楕円 877"/>
        <xdr:cNvSpPr/>
      </xdr:nvSpPr>
      <xdr:spPr>
        <a:xfrm>
          <a:off x="14541500" y="1824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106</xdr:row>
      <xdr:rowOff>118110</xdr:rowOff>
    </xdr:from>
    <xdr:to xmlns:xdr="http://schemas.openxmlformats.org/drawingml/2006/spreadsheetDrawing">
      <xdr:col>81</xdr:col>
      <xdr:colOff>50800</xdr:colOff>
      <xdr:row>107</xdr:row>
      <xdr:rowOff>32385</xdr:rowOff>
    </xdr:to>
    <xdr:cxnSp macro="">
      <xdr:nvCxnSpPr>
        <xdr:cNvPr id="879" name="直線コネクタ 878"/>
        <xdr:cNvCxnSpPr/>
      </xdr:nvCxnSpPr>
      <xdr:spPr>
        <a:xfrm>
          <a:off x="14592300" y="1829181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106</xdr:row>
      <xdr:rowOff>29210</xdr:rowOff>
    </xdr:from>
    <xdr:to xmlns:xdr="http://schemas.openxmlformats.org/drawingml/2006/spreadsheetDrawing">
      <xdr:col>72</xdr:col>
      <xdr:colOff>38100</xdr:colOff>
      <xdr:row>106</xdr:row>
      <xdr:rowOff>130810</xdr:rowOff>
    </xdr:to>
    <xdr:sp macro="" textlink="">
      <xdr:nvSpPr>
        <xdr:cNvPr id="880" name="楕円 879"/>
        <xdr:cNvSpPr/>
      </xdr:nvSpPr>
      <xdr:spPr>
        <a:xfrm>
          <a:off x="13652500" y="1820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106</xdr:row>
      <xdr:rowOff>80010</xdr:rowOff>
    </xdr:from>
    <xdr:to xmlns:xdr="http://schemas.openxmlformats.org/drawingml/2006/spreadsheetDrawing">
      <xdr:col>76</xdr:col>
      <xdr:colOff>114300</xdr:colOff>
      <xdr:row>106</xdr:row>
      <xdr:rowOff>118110</xdr:rowOff>
    </xdr:to>
    <xdr:cxnSp macro="">
      <xdr:nvCxnSpPr>
        <xdr:cNvPr id="881" name="直線コネクタ 880"/>
        <xdr:cNvCxnSpPr/>
      </xdr:nvCxnSpPr>
      <xdr:spPr>
        <a:xfrm>
          <a:off x="13703300" y="1825371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162560</xdr:rowOff>
    </xdr:from>
    <xdr:to xmlns:xdr="http://schemas.openxmlformats.org/drawingml/2006/spreadsheetDrawing">
      <xdr:col>67</xdr:col>
      <xdr:colOff>101600</xdr:colOff>
      <xdr:row>106</xdr:row>
      <xdr:rowOff>92710</xdr:rowOff>
    </xdr:to>
    <xdr:sp macro="" textlink="">
      <xdr:nvSpPr>
        <xdr:cNvPr id="882" name="楕円 881"/>
        <xdr:cNvSpPr/>
      </xdr:nvSpPr>
      <xdr:spPr>
        <a:xfrm>
          <a:off x="12763500" y="1816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106</xdr:row>
      <xdr:rowOff>41910</xdr:rowOff>
    </xdr:from>
    <xdr:to xmlns:xdr="http://schemas.openxmlformats.org/drawingml/2006/spreadsheetDrawing">
      <xdr:col>71</xdr:col>
      <xdr:colOff>177800</xdr:colOff>
      <xdr:row>106</xdr:row>
      <xdr:rowOff>80010</xdr:rowOff>
    </xdr:to>
    <xdr:cxnSp macro="">
      <xdr:nvCxnSpPr>
        <xdr:cNvPr id="883" name="直線コネクタ 882"/>
        <xdr:cNvCxnSpPr/>
      </xdr:nvCxnSpPr>
      <xdr:spPr>
        <a:xfrm>
          <a:off x="12814300" y="1821561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33020</xdr:rowOff>
    </xdr:from>
    <xdr:ext cx="405130" cy="259080"/>
    <xdr:sp macro="" textlink="">
      <xdr:nvSpPr>
        <xdr:cNvPr id="884" name="n_1aveValue【公民館】&#10;有形固定資産減価償却率"/>
        <xdr:cNvSpPr txBox="1"/>
      </xdr:nvSpPr>
      <xdr:spPr>
        <a:xfrm>
          <a:off x="15266035" y="176923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67310</xdr:rowOff>
    </xdr:from>
    <xdr:ext cx="403225" cy="259080"/>
    <xdr:sp macro="" textlink="">
      <xdr:nvSpPr>
        <xdr:cNvPr id="885" name="n_2aveValue【公民館】&#10;有形固定資産減価償却率"/>
        <xdr:cNvSpPr txBox="1"/>
      </xdr:nvSpPr>
      <xdr:spPr>
        <a:xfrm>
          <a:off x="14389735" y="177266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67310</xdr:rowOff>
    </xdr:from>
    <xdr:ext cx="403225" cy="259080"/>
    <xdr:sp macro="" textlink="">
      <xdr:nvSpPr>
        <xdr:cNvPr id="886" name="n_3aveValue【公民館】&#10;有形固定資産減価償却率"/>
        <xdr:cNvSpPr txBox="1"/>
      </xdr:nvSpPr>
      <xdr:spPr>
        <a:xfrm>
          <a:off x="13500735" y="177266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52070</xdr:rowOff>
    </xdr:from>
    <xdr:ext cx="403225" cy="257175"/>
    <xdr:sp macro="" textlink="">
      <xdr:nvSpPr>
        <xdr:cNvPr id="887" name="n_4aveValue【公民館】&#10;有形固定資産減価償却率"/>
        <xdr:cNvSpPr txBox="1"/>
      </xdr:nvSpPr>
      <xdr:spPr>
        <a:xfrm>
          <a:off x="12611735" y="177114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107</xdr:row>
      <xdr:rowOff>74930</xdr:rowOff>
    </xdr:from>
    <xdr:ext cx="405130" cy="257175"/>
    <xdr:sp macro="" textlink="">
      <xdr:nvSpPr>
        <xdr:cNvPr id="888" name="n_1mainValue【公民館】&#10;有形固定資産減価償却率"/>
        <xdr:cNvSpPr txBox="1"/>
      </xdr:nvSpPr>
      <xdr:spPr>
        <a:xfrm>
          <a:off x="15266035" y="1842008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160020</xdr:rowOff>
    </xdr:from>
    <xdr:ext cx="403225" cy="259080"/>
    <xdr:sp macro="" textlink="">
      <xdr:nvSpPr>
        <xdr:cNvPr id="889" name="n_2mainValue【公民館】&#10;有形固定資産減価償却率"/>
        <xdr:cNvSpPr txBox="1"/>
      </xdr:nvSpPr>
      <xdr:spPr>
        <a:xfrm>
          <a:off x="14389735" y="183337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121920</xdr:rowOff>
    </xdr:from>
    <xdr:ext cx="403225" cy="257175"/>
    <xdr:sp macro="" textlink="">
      <xdr:nvSpPr>
        <xdr:cNvPr id="890" name="n_3mainValue【公民館】&#10;有形固定資産減価償却率"/>
        <xdr:cNvSpPr txBox="1"/>
      </xdr:nvSpPr>
      <xdr:spPr>
        <a:xfrm>
          <a:off x="13500735" y="182956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83820</xdr:rowOff>
    </xdr:from>
    <xdr:ext cx="403225" cy="259080"/>
    <xdr:sp macro="" textlink="">
      <xdr:nvSpPr>
        <xdr:cNvPr id="891" name="n_4mainValue【公民館】&#10;有形固定資産減価償却率"/>
        <xdr:cNvSpPr txBox="1"/>
      </xdr:nvSpPr>
      <xdr:spPr>
        <a:xfrm>
          <a:off x="12611735" y="182575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92" name="正方形/長方形 8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93" name="正方形/長方形 892"/>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94" name="正方形/長方形 893"/>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95" name="正方形/長方形 894"/>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96" name="正方形/長方形 895"/>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97" name="正方形/長方形 896"/>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98" name="正方形/長方形 897"/>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99" name="正方形/長方形 898"/>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980" cy="225425"/>
    <xdr:sp macro="" textlink="">
      <xdr:nvSpPr>
        <xdr:cNvPr id="900" name="テキスト ボックス 899"/>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01" name="直線コネクタ 900"/>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902" name="直線コネクタ 901"/>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5455" cy="257175"/>
    <xdr:sp macro="" textlink="">
      <xdr:nvSpPr>
        <xdr:cNvPr id="903" name="テキスト ボックス 902"/>
        <xdr:cNvSpPr txBox="1"/>
      </xdr:nvSpPr>
      <xdr:spPr>
        <a:xfrm>
          <a:off x="17820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904" name="直線コネクタ 903"/>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5455" cy="259080"/>
    <xdr:sp macro="" textlink="">
      <xdr:nvSpPr>
        <xdr:cNvPr id="905" name="テキスト ボックス 904"/>
        <xdr:cNvSpPr txBox="1"/>
      </xdr:nvSpPr>
      <xdr:spPr>
        <a:xfrm>
          <a:off x="17820640" y="1825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906" name="直線コネクタ 905"/>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5455" cy="257175"/>
    <xdr:sp macro="" textlink="">
      <xdr:nvSpPr>
        <xdr:cNvPr id="907" name="テキスト ボックス 906"/>
        <xdr:cNvSpPr txBox="1"/>
      </xdr:nvSpPr>
      <xdr:spPr>
        <a:xfrm>
          <a:off x="17820640" y="179285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908" name="直線コネクタ 907"/>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5455" cy="258445"/>
    <xdr:sp macro="" textlink="">
      <xdr:nvSpPr>
        <xdr:cNvPr id="909" name="テキスト ボックス 908"/>
        <xdr:cNvSpPr txBox="1"/>
      </xdr:nvSpPr>
      <xdr:spPr>
        <a:xfrm>
          <a:off x="17820640" y="176015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910" name="直線コネクタ 909"/>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5455" cy="259080"/>
    <xdr:sp macro="" textlink="">
      <xdr:nvSpPr>
        <xdr:cNvPr id="911" name="テキスト ボックス 910"/>
        <xdr:cNvSpPr txBox="1"/>
      </xdr:nvSpPr>
      <xdr:spPr>
        <a:xfrm>
          <a:off x="17820640" y="1727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912" name="直線コネクタ 911"/>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5455" cy="257175"/>
    <xdr:sp macro="" textlink="">
      <xdr:nvSpPr>
        <xdr:cNvPr id="913" name="テキスト ボックス 912"/>
        <xdr:cNvSpPr txBox="1"/>
      </xdr:nvSpPr>
      <xdr:spPr>
        <a:xfrm>
          <a:off x="17820640" y="16948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14" name="直線コネクタ 913"/>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5455" cy="259080"/>
    <xdr:sp macro="" textlink="">
      <xdr:nvSpPr>
        <xdr:cNvPr id="915" name="テキスト ボックス 914"/>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16"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156210</xdr:rowOff>
    </xdr:from>
    <xdr:to xmlns:xdr="http://schemas.openxmlformats.org/drawingml/2006/spreadsheetDrawing">
      <xdr:col>116</xdr:col>
      <xdr:colOff>62865</xdr:colOff>
      <xdr:row>109</xdr:row>
      <xdr:rowOff>20955</xdr:rowOff>
    </xdr:to>
    <xdr:cxnSp macro="">
      <xdr:nvCxnSpPr>
        <xdr:cNvPr id="917" name="直線コネクタ 916"/>
        <xdr:cNvCxnSpPr/>
      </xdr:nvCxnSpPr>
      <xdr:spPr>
        <a:xfrm flipV="1">
          <a:off x="22160865" y="17301210"/>
          <a:ext cx="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109</xdr:row>
      <xdr:rowOff>24765</xdr:rowOff>
    </xdr:from>
    <xdr:ext cx="469900" cy="259080"/>
    <xdr:sp macro="" textlink="">
      <xdr:nvSpPr>
        <xdr:cNvPr id="918" name="【公民館】&#10;一人当たり面積最小値テキスト"/>
        <xdr:cNvSpPr txBox="1"/>
      </xdr:nvSpPr>
      <xdr:spPr>
        <a:xfrm>
          <a:off x="22199600" y="18712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109</xdr:row>
      <xdr:rowOff>20955</xdr:rowOff>
    </xdr:from>
    <xdr:to xmlns:xdr="http://schemas.openxmlformats.org/drawingml/2006/spreadsheetDrawing">
      <xdr:col>116</xdr:col>
      <xdr:colOff>152400</xdr:colOff>
      <xdr:row>109</xdr:row>
      <xdr:rowOff>20955</xdr:rowOff>
    </xdr:to>
    <xdr:cxnSp macro="">
      <xdr:nvCxnSpPr>
        <xdr:cNvPr id="919" name="直線コネクタ 918"/>
        <xdr:cNvCxnSpPr/>
      </xdr:nvCxnSpPr>
      <xdr:spPr>
        <a:xfrm>
          <a:off x="22072600" y="18709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102870</xdr:rowOff>
    </xdr:from>
    <xdr:ext cx="469900" cy="259080"/>
    <xdr:sp macro="" textlink="">
      <xdr:nvSpPr>
        <xdr:cNvPr id="920" name="【公民館】&#10;一人当たり面積最大値テキスト"/>
        <xdr:cNvSpPr txBox="1"/>
      </xdr:nvSpPr>
      <xdr:spPr>
        <a:xfrm>
          <a:off x="22199600" y="17076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156210</xdr:rowOff>
    </xdr:from>
    <xdr:to xmlns:xdr="http://schemas.openxmlformats.org/drawingml/2006/spreadsheetDrawing">
      <xdr:col>116</xdr:col>
      <xdr:colOff>152400</xdr:colOff>
      <xdr:row>100</xdr:row>
      <xdr:rowOff>156210</xdr:rowOff>
    </xdr:to>
    <xdr:cxnSp macro="">
      <xdr:nvCxnSpPr>
        <xdr:cNvPr id="921" name="直線コネクタ 920"/>
        <xdr:cNvCxnSpPr/>
      </xdr:nvCxnSpPr>
      <xdr:spPr>
        <a:xfrm>
          <a:off x="22072600" y="1730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10795</xdr:rowOff>
    </xdr:from>
    <xdr:ext cx="469900" cy="258445"/>
    <xdr:sp macro="" textlink="">
      <xdr:nvSpPr>
        <xdr:cNvPr id="922" name="【公民館】&#10;一人当たり面積平均値テキスト"/>
        <xdr:cNvSpPr txBox="1"/>
      </xdr:nvSpPr>
      <xdr:spPr>
        <a:xfrm>
          <a:off x="22199600" y="1818449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159385</xdr:rowOff>
    </xdr:from>
    <xdr:to xmlns:xdr="http://schemas.openxmlformats.org/drawingml/2006/spreadsheetDrawing">
      <xdr:col>116</xdr:col>
      <xdr:colOff>114300</xdr:colOff>
      <xdr:row>107</xdr:row>
      <xdr:rowOff>89535</xdr:rowOff>
    </xdr:to>
    <xdr:sp macro="" textlink="">
      <xdr:nvSpPr>
        <xdr:cNvPr id="923" name="フローチャート: 判断 922"/>
        <xdr:cNvSpPr/>
      </xdr:nvSpPr>
      <xdr:spPr>
        <a:xfrm>
          <a:off x="22110700" y="1833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141605</xdr:rowOff>
    </xdr:from>
    <xdr:to xmlns:xdr="http://schemas.openxmlformats.org/drawingml/2006/spreadsheetDrawing">
      <xdr:col>112</xdr:col>
      <xdr:colOff>38100</xdr:colOff>
      <xdr:row>107</xdr:row>
      <xdr:rowOff>71755</xdr:rowOff>
    </xdr:to>
    <xdr:sp macro="" textlink="">
      <xdr:nvSpPr>
        <xdr:cNvPr id="924" name="フローチャート: 判断 923"/>
        <xdr:cNvSpPr/>
      </xdr:nvSpPr>
      <xdr:spPr>
        <a:xfrm>
          <a:off x="21272500" y="1831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149225</xdr:rowOff>
    </xdr:from>
    <xdr:to xmlns:xdr="http://schemas.openxmlformats.org/drawingml/2006/spreadsheetDrawing">
      <xdr:col>107</xdr:col>
      <xdr:colOff>101600</xdr:colOff>
      <xdr:row>107</xdr:row>
      <xdr:rowOff>79375</xdr:rowOff>
    </xdr:to>
    <xdr:sp macro="" textlink="">
      <xdr:nvSpPr>
        <xdr:cNvPr id="925" name="フローチャート: 判断 924"/>
        <xdr:cNvSpPr/>
      </xdr:nvSpPr>
      <xdr:spPr>
        <a:xfrm>
          <a:off x="20383500" y="1832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141605</xdr:rowOff>
    </xdr:from>
    <xdr:to xmlns:xdr="http://schemas.openxmlformats.org/drawingml/2006/spreadsheetDrawing">
      <xdr:col>102</xdr:col>
      <xdr:colOff>165100</xdr:colOff>
      <xdr:row>107</xdr:row>
      <xdr:rowOff>71755</xdr:rowOff>
    </xdr:to>
    <xdr:sp macro="" textlink="">
      <xdr:nvSpPr>
        <xdr:cNvPr id="926" name="フローチャート: 判断 925"/>
        <xdr:cNvSpPr/>
      </xdr:nvSpPr>
      <xdr:spPr>
        <a:xfrm>
          <a:off x="19494500" y="1831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151130</xdr:rowOff>
    </xdr:from>
    <xdr:to xmlns:xdr="http://schemas.openxmlformats.org/drawingml/2006/spreadsheetDrawing">
      <xdr:col>98</xdr:col>
      <xdr:colOff>38100</xdr:colOff>
      <xdr:row>107</xdr:row>
      <xdr:rowOff>81280</xdr:rowOff>
    </xdr:to>
    <xdr:sp macro="" textlink="">
      <xdr:nvSpPr>
        <xdr:cNvPr id="927" name="フローチャート: 判断 926"/>
        <xdr:cNvSpPr/>
      </xdr:nvSpPr>
      <xdr:spPr>
        <a:xfrm>
          <a:off x="18605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28" name="テキスト ボックス 927"/>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29" name="テキスト ボックス 928"/>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30" name="テキスト ボックス 929"/>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31" name="テキスト ボックス 930"/>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32" name="テキスト ボックス 931"/>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108</xdr:row>
      <xdr:rowOff>125095</xdr:rowOff>
    </xdr:from>
    <xdr:to xmlns:xdr="http://schemas.openxmlformats.org/drawingml/2006/spreadsheetDrawing">
      <xdr:col>116</xdr:col>
      <xdr:colOff>114300</xdr:colOff>
      <xdr:row>109</xdr:row>
      <xdr:rowOff>55245</xdr:rowOff>
    </xdr:to>
    <xdr:sp macro="" textlink="">
      <xdr:nvSpPr>
        <xdr:cNvPr id="933" name="楕円 932"/>
        <xdr:cNvSpPr/>
      </xdr:nvSpPr>
      <xdr:spPr>
        <a:xfrm>
          <a:off x="22110700" y="1864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108</xdr:row>
      <xdr:rowOff>40640</xdr:rowOff>
    </xdr:from>
    <xdr:ext cx="469900" cy="257175"/>
    <xdr:sp macro="" textlink="">
      <xdr:nvSpPr>
        <xdr:cNvPr id="934" name="【公民館】&#10;一人当たり面積該当値テキスト"/>
        <xdr:cNvSpPr txBox="1"/>
      </xdr:nvSpPr>
      <xdr:spPr>
        <a:xfrm>
          <a:off x="22199600" y="185572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108</xdr:row>
      <xdr:rowOff>125095</xdr:rowOff>
    </xdr:from>
    <xdr:to xmlns:xdr="http://schemas.openxmlformats.org/drawingml/2006/spreadsheetDrawing">
      <xdr:col>112</xdr:col>
      <xdr:colOff>38100</xdr:colOff>
      <xdr:row>109</xdr:row>
      <xdr:rowOff>55245</xdr:rowOff>
    </xdr:to>
    <xdr:sp macro="" textlink="">
      <xdr:nvSpPr>
        <xdr:cNvPr id="935" name="楕円 934"/>
        <xdr:cNvSpPr/>
      </xdr:nvSpPr>
      <xdr:spPr>
        <a:xfrm>
          <a:off x="21272500" y="1864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109</xdr:row>
      <xdr:rowOff>4445</xdr:rowOff>
    </xdr:from>
    <xdr:to xmlns:xdr="http://schemas.openxmlformats.org/drawingml/2006/spreadsheetDrawing">
      <xdr:col>116</xdr:col>
      <xdr:colOff>63500</xdr:colOff>
      <xdr:row>109</xdr:row>
      <xdr:rowOff>4445</xdr:rowOff>
    </xdr:to>
    <xdr:cxnSp macro="">
      <xdr:nvCxnSpPr>
        <xdr:cNvPr id="936" name="直線コネクタ 935"/>
        <xdr:cNvCxnSpPr/>
      </xdr:nvCxnSpPr>
      <xdr:spPr>
        <a:xfrm>
          <a:off x="21323300" y="186924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134620</xdr:rowOff>
    </xdr:from>
    <xdr:to xmlns:xdr="http://schemas.openxmlformats.org/drawingml/2006/spreadsheetDrawing">
      <xdr:col>107</xdr:col>
      <xdr:colOff>101600</xdr:colOff>
      <xdr:row>108</xdr:row>
      <xdr:rowOff>64770</xdr:rowOff>
    </xdr:to>
    <xdr:sp macro="" textlink="">
      <xdr:nvSpPr>
        <xdr:cNvPr id="937" name="楕円 936"/>
        <xdr:cNvSpPr/>
      </xdr:nvSpPr>
      <xdr:spPr>
        <a:xfrm>
          <a:off x="20383500" y="1847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108</xdr:row>
      <xdr:rowOff>13970</xdr:rowOff>
    </xdr:from>
    <xdr:to xmlns:xdr="http://schemas.openxmlformats.org/drawingml/2006/spreadsheetDrawing">
      <xdr:col>111</xdr:col>
      <xdr:colOff>177800</xdr:colOff>
      <xdr:row>109</xdr:row>
      <xdr:rowOff>4445</xdr:rowOff>
    </xdr:to>
    <xdr:cxnSp macro="">
      <xdr:nvCxnSpPr>
        <xdr:cNvPr id="938" name="直線コネクタ 937"/>
        <xdr:cNvCxnSpPr/>
      </xdr:nvCxnSpPr>
      <xdr:spPr>
        <a:xfrm>
          <a:off x="20434300" y="18530570"/>
          <a:ext cx="889000" cy="161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136525</xdr:rowOff>
    </xdr:from>
    <xdr:to xmlns:xdr="http://schemas.openxmlformats.org/drawingml/2006/spreadsheetDrawing">
      <xdr:col>102</xdr:col>
      <xdr:colOff>165100</xdr:colOff>
      <xdr:row>108</xdr:row>
      <xdr:rowOff>66675</xdr:rowOff>
    </xdr:to>
    <xdr:sp macro="" textlink="">
      <xdr:nvSpPr>
        <xdr:cNvPr id="939" name="楕円 938"/>
        <xdr:cNvSpPr/>
      </xdr:nvSpPr>
      <xdr:spPr>
        <a:xfrm>
          <a:off x="19494500" y="1848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108</xdr:row>
      <xdr:rowOff>13970</xdr:rowOff>
    </xdr:from>
    <xdr:to xmlns:xdr="http://schemas.openxmlformats.org/drawingml/2006/spreadsheetDrawing">
      <xdr:col>107</xdr:col>
      <xdr:colOff>50800</xdr:colOff>
      <xdr:row>108</xdr:row>
      <xdr:rowOff>15875</xdr:rowOff>
    </xdr:to>
    <xdr:cxnSp macro="">
      <xdr:nvCxnSpPr>
        <xdr:cNvPr id="940" name="直線コネクタ 939"/>
        <xdr:cNvCxnSpPr/>
      </xdr:nvCxnSpPr>
      <xdr:spPr>
        <a:xfrm flipV="1">
          <a:off x="19545300" y="1853057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137795</xdr:rowOff>
    </xdr:from>
    <xdr:to xmlns:xdr="http://schemas.openxmlformats.org/drawingml/2006/spreadsheetDrawing">
      <xdr:col>98</xdr:col>
      <xdr:colOff>38100</xdr:colOff>
      <xdr:row>108</xdr:row>
      <xdr:rowOff>67945</xdr:rowOff>
    </xdr:to>
    <xdr:sp macro="" textlink="">
      <xdr:nvSpPr>
        <xdr:cNvPr id="941" name="楕円 940"/>
        <xdr:cNvSpPr/>
      </xdr:nvSpPr>
      <xdr:spPr>
        <a:xfrm>
          <a:off x="18605500" y="1848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108</xdr:row>
      <xdr:rowOff>15875</xdr:rowOff>
    </xdr:from>
    <xdr:to xmlns:xdr="http://schemas.openxmlformats.org/drawingml/2006/spreadsheetDrawing">
      <xdr:col>102</xdr:col>
      <xdr:colOff>114300</xdr:colOff>
      <xdr:row>108</xdr:row>
      <xdr:rowOff>17780</xdr:rowOff>
    </xdr:to>
    <xdr:cxnSp macro="">
      <xdr:nvCxnSpPr>
        <xdr:cNvPr id="942" name="直線コネクタ 941"/>
        <xdr:cNvCxnSpPr/>
      </xdr:nvCxnSpPr>
      <xdr:spPr>
        <a:xfrm flipV="1">
          <a:off x="18656300" y="1853247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88265</xdr:rowOff>
    </xdr:from>
    <xdr:ext cx="469900" cy="257175"/>
    <xdr:sp macro="" textlink="">
      <xdr:nvSpPr>
        <xdr:cNvPr id="943" name="n_1aveValue【公民館】&#10;一人当たり面積"/>
        <xdr:cNvSpPr txBox="1"/>
      </xdr:nvSpPr>
      <xdr:spPr>
        <a:xfrm>
          <a:off x="21075650" y="1809051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95885</xdr:rowOff>
    </xdr:from>
    <xdr:ext cx="467995" cy="259080"/>
    <xdr:sp macro="" textlink="">
      <xdr:nvSpPr>
        <xdr:cNvPr id="944" name="n_2aveValue【公民館】&#10;一人当たり面積"/>
        <xdr:cNvSpPr txBox="1"/>
      </xdr:nvSpPr>
      <xdr:spPr>
        <a:xfrm>
          <a:off x="20199350" y="180981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88265</xdr:rowOff>
    </xdr:from>
    <xdr:ext cx="467995" cy="257175"/>
    <xdr:sp macro="" textlink="">
      <xdr:nvSpPr>
        <xdr:cNvPr id="945" name="n_3aveValue【公民館】&#10;一人当たり面積"/>
        <xdr:cNvSpPr txBox="1"/>
      </xdr:nvSpPr>
      <xdr:spPr>
        <a:xfrm>
          <a:off x="19310350" y="180905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97790</xdr:rowOff>
    </xdr:from>
    <xdr:ext cx="467995" cy="257175"/>
    <xdr:sp macro="" textlink="">
      <xdr:nvSpPr>
        <xdr:cNvPr id="946" name="n_4aveValue【公民館】&#10;一人当たり面積"/>
        <xdr:cNvSpPr txBox="1"/>
      </xdr:nvSpPr>
      <xdr:spPr>
        <a:xfrm>
          <a:off x="18421350" y="181000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109</xdr:row>
      <xdr:rowOff>46355</xdr:rowOff>
    </xdr:from>
    <xdr:ext cx="469900" cy="259080"/>
    <xdr:sp macro="" textlink="">
      <xdr:nvSpPr>
        <xdr:cNvPr id="947" name="n_1mainValue【公民館】&#10;一人当たり面積"/>
        <xdr:cNvSpPr txBox="1"/>
      </xdr:nvSpPr>
      <xdr:spPr>
        <a:xfrm>
          <a:off x="21075650" y="187344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55880</xdr:rowOff>
    </xdr:from>
    <xdr:ext cx="467995" cy="259080"/>
    <xdr:sp macro="" textlink="">
      <xdr:nvSpPr>
        <xdr:cNvPr id="948" name="n_2mainValue【公民館】&#10;一人当たり面積"/>
        <xdr:cNvSpPr txBox="1"/>
      </xdr:nvSpPr>
      <xdr:spPr>
        <a:xfrm>
          <a:off x="20199350" y="185724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57785</xdr:rowOff>
    </xdr:from>
    <xdr:ext cx="467995" cy="259080"/>
    <xdr:sp macro="" textlink="">
      <xdr:nvSpPr>
        <xdr:cNvPr id="949" name="n_3mainValue【公民館】&#10;一人当たり面積"/>
        <xdr:cNvSpPr txBox="1"/>
      </xdr:nvSpPr>
      <xdr:spPr>
        <a:xfrm>
          <a:off x="19310350" y="185743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59055</xdr:rowOff>
    </xdr:from>
    <xdr:ext cx="467995" cy="259080"/>
    <xdr:sp macro="" textlink="">
      <xdr:nvSpPr>
        <xdr:cNvPr id="950" name="n_4mainValue【公民館】&#10;一人当たり面積"/>
        <xdr:cNvSpPr txBox="1"/>
      </xdr:nvSpPr>
      <xdr:spPr>
        <a:xfrm>
          <a:off x="18421350" y="185756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51" name="正方形/長方形 9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52" name="正方形/長方形 951"/>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53" name="テキスト ボックス 952"/>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類似団体平均と比較して特に有形固定資産減価償却率が高くなっている施設は児童館、公民館であり、いずれも建設当初からの建物といったケースが多く、耐用年数に近い年数を経過した施設が多く存在することが理由の１つとなる。今後は公共施設等総合管理計画や施設の個別施設計画に基づき、老朽化対策に努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高知県四万十市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32,460
32,316
632.32
24,758,556
24,178,668
106,853
12,254,244
26,066,429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9.7
67.3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175"/>
    <xdr:sp macro="" textlink="">
      <xdr:nvSpPr>
        <xdr:cNvPr id="32" name="テキスト ボックス 31"/>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6545" cy="225425"/>
    <xdr:sp macro="" textlink="">
      <xdr:nvSpPr>
        <xdr:cNvPr id="41" name="テキスト ボックス 40"/>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5455" cy="259080"/>
    <xdr:sp macro="" textlink="">
      <xdr:nvSpPr>
        <xdr:cNvPr id="43" name="テキスト ボックス 42"/>
        <xdr:cNvSpPr txBox="1"/>
      </xdr:nvSpPr>
      <xdr:spPr>
        <a:xfrm>
          <a:off x="294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5455" cy="259080"/>
    <xdr:sp macro="" textlink="">
      <xdr:nvSpPr>
        <xdr:cNvPr id="45" name="テキスト ボックス 44"/>
        <xdr:cNvSpPr txBox="1"/>
      </xdr:nvSpPr>
      <xdr:spPr>
        <a:xfrm>
          <a:off x="294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7175"/>
    <xdr:sp macro="" textlink="">
      <xdr:nvSpPr>
        <xdr:cNvPr id="47" name="テキスト ボックス 46"/>
        <xdr:cNvSpPr txBox="1"/>
      </xdr:nvSpPr>
      <xdr:spPr>
        <a:xfrm>
          <a:off x="358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86360</xdr:rowOff>
    </xdr:from>
    <xdr:ext cx="337185" cy="257175"/>
    <xdr:sp macro="" textlink="">
      <xdr:nvSpPr>
        <xdr:cNvPr id="53" name="テキスト ボックス 52"/>
        <xdr:cNvSpPr txBox="1"/>
      </xdr:nvSpPr>
      <xdr:spPr>
        <a:xfrm>
          <a:off x="422910" y="5572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57150</xdr:rowOff>
    </xdr:from>
    <xdr:to xmlns:xdr="http://schemas.openxmlformats.org/drawingml/2006/spreadsheetDrawing">
      <xdr:col>24</xdr:col>
      <xdr:colOff>62865</xdr:colOff>
      <xdr:row>40</xdr:row>
      <xdr:rowOff>127000</xdr:rowOff>
    </xdr:to>
    <xdr:cxnSp macro="">
      <xdr:nvCxnSpPr>
        <xdr:cNvPr id="56" name="直線コネクタ 55"/>
        <xdr:cNvCxnSpPr/>
      </xdr:nvCxnSpPr>
      <xdr:spPr>
        <a:xfrm flipV="1">
          <a:off x="4634865" y="571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40</xdr:row>
      <xdr:rowOff>130810</xdr:rowOff>
    </xdr:from>
    <xdr:ext cx="469900" cy="259080"/>
    <xdr:sp macro="" textlink="">
      <xdr:nvSpPr>
        <xdr:cNvPr id="57" name="【図書館】&#10;有形固定資産減価償却率最小値テキスト"/>
        <xdr:cNvSpPr txBox="1"/>
      </xdr:nvSpPr>
      <xdr:spPr>
        <a:xfrm>
          <a:off x="4673600" y="698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40</xdr:row>
      <xdr:rowOff>127000</xdr:rowOff>
    </xdr:from>
    <xdr:to xmlns:xdr="http://schemas.openxmlformats.org/drawingml/2006/spreadsheetDrawing">
      <xdr:col>24</xdr:col>
      <xdr:colOff>152400</xdr:colOff>
      <xdr:row>40</xdr:row>
      <xdr:rowOff>127000</xdr:rowOff>
    </xdr:to>
    <xdr:cxnSp macro="">
      <xdr:nvCxnSpPr>
        <xdr:cNvPr id="58" name="直線コネクタ 57"/>
        <xdr:cNvCxnSpPr/>
      </xdr:nvCxnSpPr>
      <xdr:spPr>
        <a:xfrm>
          <a:off x="4546600" y="698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3810</xdr:rowOff>
    </xdr:from>
    <xdr:ext cx="340360" cy="259080"/>
    <xdr:sp macro="" textlink="">
      <xdr:nvSpPr>
        <xdr:cNvPr id="59" name="【図書館】&#10;有形固定資産減価償却率最大値テキスト"/>
        <xdr:cNvSpPr txBox="1"/>
      </xdr:nvSpPr>
      <xdr:spPr>
        <a:xfrm>
          <a:off x="4673600" y="549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57150</xdr:rowOff>
    </xdr:from>
    <xdr:to xmlns:xdr="http://schemas.openxmlformats.org/drawingml/2006/spreadsheetDrawing">
      <xdr:col>24</xdr:col>
      <xdr:colOff>152400</xdr:colOff>
      <xdr:row>33</xdr:row>
      <xdr:rowOff>57150</xdr:rowOff>
    </xdr:to>
    <xdr:cxnSp macro="">
      <xdr:nvCxnSpPr>
        <xdr:cNvPr id="60" name="直線コネクタ 59"/>
        <xdr:cNvCxnSpPr/>
      </xdr:nvCxnSpPr>
      <xdr:spPr>
        <a:xfrm>
          <a:off x="4546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38100</xdr:rowOff>
    </xdr:from>
    <xdr:ext cx="405130" cy="259080"/>
    <xdr:sp macro="" textlink="">
      <xdr:nvSpPr>
        <xdr:cNvPr id="61" name="【図書館】&#10;有形固定資産減価償却率平均値テキスト"/>
        <xdr:cNvSpPr txBox="1"/>
      </xdr:nvSpPr>
      <xdr:spPr>
        <a:xfrm>
          <a:off x="4673600" y="62103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59690</xdr:rowOff>
    </xdr:from>
    <xdr:to xmlns:xdr="http://schemas.openxmlformats.org/drawingml/2006/spreadsheetDrawing">
      <xdr:col>24</xdr:col>
      <xdr:colOff>114300</xdr:colOff>
      <xdr:row>36</xdr:row>
      <xdr:rowOff>161290</xdr:rowOff>
    </xdr:to>
    <xdr:sp macro="" textlink="">
      <xdr:nvSpPr>
        <xdr:cNvPr id="62" name="フローチャート: 判断 61"/>
        <xdr:cNvSpPr/>
      </xdr:nvSpPr>
      <xdr:spPr>
        <a:xfrm>
          <a:off x="4584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62230</xdr:rowOff>
    </xdr:from>
    <xdr:to xmlns:xdr="http://schemas.openxmlformats.org/drawingml/2006/spreadsheetDrawing">
      <xdr:col>20</xdr:col>
      <xdr:colOff>38100</xdr:colOff>
      <xdr:row>36</xdr:row>
      <xdr:rowOff>163830</xdr:rowOff>
    </xdr:to>
    <xdr:sp macro="" textlink="">
      <xdr:nvSpPr>
        <xdr:cNvPr id="63" name="フローチャート: 判断 62"/>
        <xdr:cNvSpPr/>
      </xdr:nvSpPr>
      <xdr:spPr>
        <a:xfrm>
          <a:off x="3746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41910</xdr:rowOff>
    </xdr:from>
    <xdr:to xmlns:xdr="http://schemas.openxmlformats.org/drawingml/2006/spreadsheetDrawing">
      <xdr:col>15</xdr:col>
      <xdr:colOff>101600</xdr:colOff>
      <xdr:row>36</xdr:row>
      <xdr:rowOff>143510</xdr:rowOff>
    </xdr:to>
    <xdr:sp macro="" textlink="">
      <xdr:nvSpPr>
        <xdr:cNvPr id="64" name="フローチャート: 判断 63"/>
        <xdr:cNvSpPr/>
      </xdr:nvSpPr>
      <xdr:spPr>
        <a:xfrm>
          <a:off x="2857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25400</xdr:rowOff>
    </xdr:from>
    <xdr:to xmlns:xdr="http://schemas.openxmlformats.org/drawingml/2006/spreadsheetDrawing">
      <xdr:col>10</xdr:col>
      <xdr:colOff>165100</xdr:colOff>
      <xdr:row>36</xdr:row>
      <xdr:rowOff>127000</xdr:rowOff>
    </xdr:to>
    <xdr:sp macro="" textlink="">
      <xdr:nvSpPr>
        <xdr:cNvPr id="65" name="フローチャート: 判断 64"/>
        <xdr:cNvSpPr/>
      </xdr:nvSpPr>
      <xdr:spPr>
        <a:xfrm>
          <a:off x="196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19050</xdr:rowOff>
    </xdr:from>
    <xdr:to xmlns:xdr="http://schemas.openxmlformats.org/drawingml/2006/spreadsheetDrawing">
      <xdr:col>6</xdr:col>
      <xdr:colOff>38100</xdr:colOff>
      <xdr:row>36</xdr:row>
      <xdr:rowOff>120650</xdr:rowOff>
    </xdr:to>
    <xdr:sp macro="" textlink="">
      <xdr:nvSpPr>
        <xdr:cNvPr id="66" name="フローチャート: 判断 65"/>
        <xdr:cNvSpPr/>
      </xdr:nvSpPr>
      <xdr:spPr>
        <a:xfrm>
          <a:off x="1079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7" name="テキスト ボックス 66"/>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8" name="テキスト ボックス 67"/>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9" name="テキスト ボックス 68"/>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0" name="テキスト ボックス 69"/>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1" name="テキスト ボックス 70"/>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36830</xdr:rowOff>
    </xdr:from>
    <xdr:to xmlns:xdr="http://schemas.openxmlformats.org/drawingml/2006/spreadsheetDrawing">
      <xdr:col>24</xdr:col>
      <xdr:colOff>114300</xdr:colOff>
      <xdr:row>36</xdr:row>
      <xdr:rowOff>138430</xdr:rowOff>
    </xdr:to>
    <xdr:sp macro="" textlink="">
      <xdr:nvSpPr>
        <xdr:cNvPr id="72" name="楕円 71"/>
        <xdr:cNvSpPr/>
      </xdr:nvSpPr>
      <xdr:spPr>
        <a:xfrm>
          <a:off x="45847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35</xdr:row>
      <xdr:rowOff>59690</xdr:rowOff>
    </xdr:from>
    <xdr:ext cx="405130" cy="259080"/>
    <xdr:sp macro="" textlink="">
      <xdr:nvSpPr>
        <xdr:cNvPr id="73" name="【図書館】&#10;有形固定資産減価償却率該当値テキスト"/>
        <xdr:cNvSpPr txBox="1"/>
      </xdr:nvSpPr>
      <xdr:spPr>
        <a:xfrm>
          <a:off x="4673600" y="60604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161290</xdr:rowOff>
    </xdr:from>
    <xdr:to xmlns:xdr="http://schemas.openxmlformats.org/drawingml/2006/spreadsheetDrawing">
      <xdr:col>20</xdr:col>
      <xdr:colOff>38100</xdr:colOff>
      <xdr:row>36</xdr:row>
      <xdr:rowOff>91440</xdr:rowOff>
    </xdr:to>
    <xdr:sp macro="" textlink="">
      <xdr:nvSpPr>
        <xdr:cNvPr id="74" name="楕円 73"/>
        <xdr:cNvSpPr/>
      </xdr:nvSpPr>
      <xdr:spPr>
        <a:xfrm>
          <a:off x="3746500" y="616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36</xdr:row>
      <xdr:rowOff>40640</xdr:rowOff>
    </xdr:from>
    <xdr:to xmlns:xdr="http://schemas.openxmlformats.org/drawingml/2006/spreadsheetDrawing">
      <xdr:col>24</xdr:col>
      <xdr:colOff>63500</xdr:colOff>
      <xdr:row>36</xdr:row>
      <xdr:rowOff>87630</xdr:rowOff>
    </xdr:to>
    <xdr:cxnSp macro="">
      <xdr:nvCxnSpPr>
        <xdr:cNvPr id="75" name="直線コネクタ 74"/>
        <xdr:cNvCxnSpPr/>
      </xdr:nvCxnSpPr>
      <xdr:spPr>
        <a:xfrm>
          <a:off x="3797300" y="6212840"/>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114300</xdr:rowOff>
    </xdr:from>
    <xdr:to xmlns:xdr="http://schemas.openxmlformats.org/drawingml/2006/spreadsheetDrawing">
      <xdr:col>15</xdr:col>
      <xdr:colOff>101600</xdr:colOff>
      <xdr:row>36</xdr:row>
      <xdr:rowOff>44450</xdr:rowOff>
    </xdr:to>
    <xdr:sp macro="" textlink="">
      <xdr:nvSpPr>
        <xdr:cNvPr id="76" name="楕円 75"/>
        <xdr:cNvSpPr/>
      </xdr:nvSpPr>
      <xdr:spPr>
        <a:xfrm>
          <a:off x="28575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165100</xdr:rowOff>
    </xdr:from>
    <xdr:to xmlns:xdr="http://schemas.openxmlformats.org/drawingml/2006/spreadsheetDrawing">
      <xdr:col>19</xdr:col>
      <xdr:colOff>177800</xdr:colOff>
      <xdr:row>36</xdr:row>
      <xdr:rowOff>40640</xdr:rowOff>
    </xdr:to>
    <xdr:cxnSp macro="">
      <xdr:nvCxnSpPr>
        <xdr:cNvPr id="77" name="直線コネクタ 76"/>
        <xdr:cNvCxnSpPr/>
      </xdr:nvCxnSpPr>
      <xdr:spPr>
        <a:xfrm>
          <a:off x="2908300" y="616585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66040</xdr:rowOff>
    </xdr:from>
    <xdr:to xmlns:xdr="http://schemas.openxmlformats.org/drawingml/2006/spreadsheetDrawing">
      <xdr:col>10</xdr:col>
      <xdr:colOff>165100</xdr:colOff>
      <xdr:row>35</xdr:row>
      <xdr:rowOff>167640</xdr:rowOff>
    </xdr:to>
    <xdr:sp macro="" textlink="">
      <xdr:nvSpPr>
        <xdr:cNvPr id="78" name="楕円 77"/>
        <xdr:cNvSpPr/>
      </xdr:nvSpPr>
      <xdr:spPr>
        <a:xfrm>
          <a:off x="1968500" y="606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35</xdr:row>
      <xdr:rowOff>116840</xdr:rowOff>
    </xdr:from>
    <xdr:to xmlns:xdr="http://schemas.openxmlformats.org/drawingml/2006/spreadsheetDrawing">
      <xdr:col>15</xdr:col>
      <xdr:colOff>50800</xdr:colOff>
      <xdr:row>35</xdr:row>
      <xdr:rowOff>165100</xdr:rowOff>
    </xdr:to>
    <xdr:cxnSp macro="">
      <xdr:nvCxnSpPr>
        <xdr:cNvPr id="79" name="直線コネクタ 78"/>
        <xdr:cNvCxnSpPr/>
      </xdr:nvCxnSpPr>
      <xdr:spPr>
        <a:xfrm>
          <a:off x="2019300" y="611759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35</xdr:row>
      <xdr:rowOff>19050</xdr:rowOff>
    </xdr:from>
    <xdr:to xmlns:xdr="http://schemas.openxmlformats.org/drawingml/2006/spreadsheetDrawing">
      <xdr:col>6</xdr:col>
      <xdr:colOff>38100</xdr:colOff>
      <xdr:row>35</xdr:row>
      <xdr:rowOff>120650</xdr:rowOff>
    </xdr:to>
    <xdr:sp macro="" textlink="">
      <xdr:nvSpPr>
        <xdr:cNvPr id="80" name="楕円 79"/>
        <xdr:cNvSpPr/>
      </xdr:nvSpPr>
      <xdr:spPr>
        <a:xfrm>
          <a:off x="10795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35</xdr:row>
      <xdr:rowOff>69850</xdr:rowOff>
    </xdr:from>
    <xdr:to xmlns:xdr="http://schemas.openxmlformats.org/drawingml/2006/spreadsheetDrawing">
      <xdr:col>10</xdr:col>
      <xdr:colOff>114300</xdr:colOff>
      <xdr:row>35</xdr:row>
      <xdr:rowOff>116840</xdr:rowOff>
    </xdr:to>
    <xdr:cxnSp macro="">
      <xdr:nvCxnSpPr>
        <xdr:cNvPr id="81" name="直線コネクタ 80"/>
        <xdr:cNvCxnSpPr/>
      </xdr:nvCxnSpPr>
      <xdr:spPr>
        <a:xfrm>
          <a:off x="1130300" y="607060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154940</xdr:rowOff>
    </xdr:from>
    <xdr:ext cx="405130" cy="257175"/>
    <xdr:sp macro="" textlink="">
      <xdr:nvSpPr>
        <xdr:cNvPr id="82" name="n_1aveValue【図書館】&#10;有形固定資産減価償却率"/>
        <xdr:cNvSpPr txBox="1"/>
      </xdr:nvSpPr>
      <xdr:spPr>
        <a:xfrm>
          <a:off x="3582035" y="63271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134620</xdr:rowOff>
    </xdr:from>
    <xdr:ext cx="403225" cy="257175"/>
    <xdr:sp macro="" textlink="">
      <xdr:nvSpPr>
        <xdr:cNvPr id="83" name="n_2aveValue【図書館】&#10;有形固定資産減価償却率"/>
        <xdr:cNvSpPr txBox="1"/>
      </xdr:nvSpPr>
      <xdr:spPr>
        <a:xfrm>
          <a:off x="2705735" y="63068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118110</xdr:rowOff>
    </xdr:from>
    <xdr:ext cx="403225" cy="259080"/>
    <xdr:sp macro="" textlink="">
      <xdr:nvSpPr>
        <xdr:cNvPr id="84" name="n_3aveValue【図書館】&#10;有形固定資産減価償却率"/>
        <xdr:cNvSpPr txBox="1"/>
      </xdr:nvSpPr>
      <xdr:spPr>
        <a:xfrm>
          <a:off x="1816735" y="62903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111760</xdr:rowOff>
    </xdr:from>
    <xdr:ext cx="403225" cy="257175"/>
    <xdr:sp macro="" textlink="">
      <xdr:nvSpPr>
        <xdr:cNvPr id="85" name="n_4aveValue【図書館】&#10;有形固定資産減価償却率"/>
        <xdr:cNvSpPr txBox="1"/>
      </xdr:nvSpPr>
      <xdr:spPr>
        <a:xfrm>
          <a:off x="927735" y="62839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34</xdr:row>
      <xdr:rowOff>107950</xdr:rowOff>
    </xdr:from>
    <xdr:ext cx="405130" cy="259080"/>
    <xdr:sp macro="" textlink="">
      <xdr:nvSpPr>
        <xdr:cNvPr id="86" name="n_1mainValue【図書館】&#10;有形固定資産減価償却率"/>
        <xdr:cNvSpPr txBox="1"/>
      </xdr:nvSpPr>
      <xdr:spPr>
        <a:xfrm>
          <a:off x="3582035" y="5937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34</xdr:row>
      <xdr:rowOff>60960</xdr:rowOff>
    </xdr:from>
    <xdr:ext cx="403225" cy="259080"/>
    <xdr:sp macro="" textlink="">
      <xdr:nvSpPr>
        <xdr:cNvPr id="87" name="n_2mainValue【図書館】&#10;有形固定資産減価償却率"/>
        <xdr:cNvSpPr txBox="1"/>
      </xdr:nvSpPr>
      <xdr:spPr>
        <a:xfrm>
          <a:off x="2705735" y="5890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34</xdr:row>
      <xdr:rowOff>12700</xdr:rowOff>
    </xdr:from>
    <xdr:ext cx="403225" cy="259080"/>
    <xdr:sp macro="" textlink="">
      <xdr:nvSpPr>
        <xdr:cNvPr id="88" name="n_3mainValue【図書館】&#10;有形固定資産減価償却率"/>
        <xdr:cNvSpPr txBox="1"/>
      </xdr:nvSpPr>
      <xdr:spPr>
        <a:xfrm>
          <a:off x="1816735" y="58420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33</xdr:row>
      <xdr:rowOff>137160</xdr:rowOff>
    </xdr:from>
    <xdr:ext cx="403225" cy="259080"/>
    <xdr:sp macro="" textlink="">
      <xdr:nvSpPr>
        <xdr:cNvPr id="89" name="n_4mainValue【図書館】&#10;有形固定資産減価償却率"/>
        <xdr:cNvSpPr txBox="1"/>
      </xdr:nvSpPr>
      <xdr:spPr>
        <a:xfrm>
          <a:off x="927735" y="57950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7980" cy="225425"/>
    <xdr:sp macro="" textlink="">
      <xdr:nvSpPr>
        <xdr:cNvPr id="98" name="テキスト ボックス 97"/>
        <xdr:cNvSpPr txBox="1"/>
      </xdr:nvSpPr>
      <xdr:spPr>
        <a:xfrm>
          <a:off x="6565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9" name="直線コネクタ 98"/>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0" name="直線コネクタ 99"/>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5455" cy="259080"/>
    <xdr:sp macro="" textlink="">
      <xdr:nvSpPr>
        <xdr:cNvPr id="101" name="テキスト ボックス 100"/>
        <xdr:cNvSpPr txBox="1"/>
      </xdr:nvSpPr>
      <xdr:spPr>
        <a:xfrm>
          <a:off x="6136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2" name="直線コネクタ 101"/>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29210</xdr:rowOff>
    </xdr:from>
    <xdr:ext cx="465455" cy="257175"/>
    <xdr:sp macro="" textlink="">
      <xdr:nvSpPr>
        <xdr:cNvPr id="103" name="テキスト ボックス 102"/>
        <xdr:cNvSpPr txBox="1"/>
      </xdr:nvSpPr>
      <xdr:spPr>
        <a:xfrm>
          <a:off x="6136640" y="671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4" name="直線コネクタ 103"/>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162560</xdr:rowOff>
    </xdr:from>
    <xdr:ext cx="465455" cy="259080"/>
    <xdr:sp macro="" textlink="">
      <xdr:nvSpPr>
        <xdr:cNvPr id="105" name="テキスト ボックス 104"/>
        <xdr:cNvSpPr txBox="1"/>
      </xdr:nvSpPr>
      <xdr:spPr>
        <a:xfrm>
          <a:off x="6136640" y="633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6" name="直線コネクタ 105"/>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124460</xdr:rowOff>
    </xdr:from>
    <xdr:ext cx="465455" cy="259080"/>
    <xdr:sp macro="" textlink="">
      <xdr:nvSpPr>
        <xdr:cNvPr id="107" name="テキスト ボックス 106"/>
        <xdr:cNvSpPr txBox="1"/>
      </xdr:nvSpPr>
      <xdr:spPr>
        <a:xfrm>
          <a:off x="6136640" y="595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8" name="直線コネクタ 107"/>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86360</xdr:rowOff>
    </xdr:from>
    <xdr:ext cx="465455" cy="257175"/>
    <xdr:sp macro="" textlink="">
      <xdr:nvSpPr>
        <xdr:cNvPr id="109" name="テキスト ボックス 108"/>
        <xdr:cNvSpPr txBox="1"/>
      </xdr:nvSpPr>
      <xdr:spPr>
        <a:xfrm>
          <a:off x="6136640" y="557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0" name="直線コネクタ 109"/>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5455" cy="259080"/>
    <xdr:sp macro="" textlink="">
      <xdr:nvSpPr>
        <xdr:cNvPr id="111" name="テキスト ボックス 110"/>
        <xdr:cNvSpPr txBox="1"/>
      </xdr:nvSpPr>
      <xdr:spPr>
        <a:xfrm>
          <a:off x="6136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34290</xdr:rowOff>
    </xdr:from>
    <xdr:to xmlns:xdr="http://schemas.openxmlformats.org/drawingml/2006/spreadsheetDrawing">
      <xdr:col>54</xdr:col>
      <xdr:colOff>189865</xdr:colOff>
      <xdr:row>42</xdr:row>
      <xdr:rowOff>3810</xdr:rowOff>
    </xdr:to>
    <xdr:cxnSp macro="">
      <xdr:nvCxnSpPr>
        <xdr:cNvPr id="113" name="直線コネクタ 112"/>
        <xdr:cNvCxnSpPr/>
      </xdr:nvCxnSpPr>
      <xdr:spPr>
        <a:xfrm flipV="1">
          <a:off x="10476865" y="5863590"/>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7620</xdr:rowOff>
    </xdr:from>
    <xdr:ext cx="469900" cy="257175"/>
    <xdr:sp macro="" textlink="">
      <xdr:nvSpPr>
        <xdr:cNvPr id="114" name="【図書館】&#10;一人当たり面積最小値テキスト"/>
        <xdr:cNvSpPr txBox="1"/>
      </xdr:nvSpPr>
      <xdr:spPr>
        <a:xfrm>
          <a:off x="10515600" y="72085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3810</xdr:rowOff>
    </xdr:from>
    <xdr:to xmlns:xdr="http://schemas.openxmlformats.org/drawingml/2006/spreadsheetDrawing">
      <xdr:col>55</xdr:col>
      <xdr:colOff>88900</xdr:colOff>
      <xdr:row>42</xdr:row>
      <xdr:rowOff>3810</xdr:rowOff>
    </xdr:to>
    <xdr:cxnSp macro="">
      <xdr:nvCxnSpPr>
        <xdr:cNvPr id="115" name="直線コネクタ 114"/>
        <xdr:cNvCxnSpPr/>
      </xdr:nvCxnSpPr>
      <xdr:spPr>
        <a:xfrm>
          <a:off x="10388600" y="7204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152400</xdr:rowOff>
    </xdr:from>
    <xdr:ext cx="469900" cy="259080"/>
    <xdr:sp macro="" textlink="">
      <xdr:nvSpPr>
        <xdr:cNvPr id="116" name="【図書館】&#10;一人当たり面積最大値テキスト"/>
        <xdr:cNvSpPr txBox="1"/>
      </xdr:nvSpPr>
      <xdr:spPr>
        <a:xfrm>
          <a:off x="10515600" y="5638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34290</xdr:rowOff>
    </xdr:from>
    <xdr:to xmlns:xdr="http://schemas.openxmlformats.org/drawingml/2006/spreadsheetDrawing">
      <xdr:col>55</xdr:col>
      <xdr:colOff>88900</xdr:colOff>
      <xdr:row>34</xdr:row>
      <xdr:rowOff>34290</xdr:rowOff>
    </xdr:to>
    <xdr:cxnSp macro="">
      <xdr:nvCxnSpPr>
        <xdr:cNvPr id="117" name="直線コネクタ 116"/>
        <xdr:cNvCxnSpPr/>
      </xdr:nvCxnSpPr>
      <xdr:spPr>
        <a:xfrm>
          <a:off x="10388600" y="5863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82550</xdr:rowOff>
    </xdr:from>
    <xdr:ext cx="469900" cy="259080"/>
    <xdr:sp macro="" textlink="">
      <xdr:nvSpPr>
        <xdr:cNvPr id="118" name="【図書館】&#10;一人当たり面積平均値テキスト"/>
        <xdr:cNvSpPr txBox="1"/>
      </xdr:nvSpPr>
      <xdr:spPr>
        <a:xfrm>
          <a:off x="10515600" y="67691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59690</xdr:rowOff>
    </xdr:from>
    <xdr:to xmlns:xdr="http://schemas.openxmlformats.org/drawingml/2006/spreadsheetDrawing">
      <xdr:col>55</xdr:col>
      <xdr:colOff>50800</xdr:colOff>
      <xdr:row>40</xdr:row>
      <xdr:rowOff>161290</xdr:rowOff>
    </xdr:to>
    <xdr:sp macro="" textlink="">
      <xdr:nvSpPr>
        <xdr:cNvPr id="119" name="フローチャート: 判断 118"/>
        <xdr:cNvSpPr/>
      </xdr:nvSpPr>
      <xdr:spPr>
        <a:xfrm>
          <a:off x="104267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67310</xdr:rowOff>
    </xdr:from>
    <xdr:to xmlns:xdr="http://schemas.openxmlformats.org/drawingml/2006/spreadsheetDrawing">
      <xdr:col>50</xdr:col>
      <xdr:colOff>165100</xdr:colOff>
      <xdr:row>40</xdr:row>
      <xdr:rowOff>168910</xdr:rowOff>
    </xdr:to>
    <xdr:sp macro="" textlink="">
      <xdr:nvSpPr>
        <xdr:cNvPr id="120" name="フローチャート: 判断 119"/>
        <xdr:cNvSpPr/>
      </xdr:nvSpPr>
      <xdr:spPr>
        <a:xfrm>
          <a:off x="95885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74930</xdr:rowOff>
    </xdr:from>
    <xdr:to xmlns:xdr="http://schemas.openxmlformats.org/drawingml/2006/spreadsheetDrawing">
      <xdr:col>46</xdr:col>
      <xdr:colOff>38100</xdr:colOff>
      <xdr:row>41</xdr:row>
      <xdr:rowOff>5080</xdr:rowOff>
    </xdr:to>
    <xdr:sp macro="" textlink="">
      <xdr:nvSpPr>
        <xdr:cNvPr id="121" name="フローチャート: 判断 120"/>
        <xdr:cNvSpPr/>
      </xdr:nvSpPr>
      <xdr:spPr>
        <a:xfrm>
          <a:off x="8699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78740</xdr:rowOff>
    </xdr:from>
    <xdr:to xmlns:xdr="http://schemas.openxmlformats.org/drawingml/2006/spreadsheetDrawing">
      <xdr:col>41</xdr:col>
      <xdr:colOff>101600</xdr:colOff>
      <xdr:row>41</xdr:row>
      <xdr:rowOff>8890</xdr:rowOff>
    </xdr:to>
    <xdr:sp macro="" textlink="">
      <xdr:nvSpPr>
        <xdr:cNvPr id="122" name="フローチャート: 判断 121"/>
        <xdr:cNvSpPr/>
      </xdr:nvSpPr>
      <xdr:spPr>
        <a:xfrm>
          <a:off x="7810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86360</xdr:rowOff>
    </xdr:from>
    <xdr:to xmlns:xdr="http://schemas.openxmlformats.org/drawingml/2006/spreadsheetDrawing">
      <xdr:col>36</xdr:col>
      <xdr:colOff>165100</xdr:colOff>
      <xdr:row>41</xdr:row>
      <xdr:rowOff>16510</xdr:rowOff>
    </xdr:to>
    <xdr:sp macro="" textlink="">
      <xdr:nvSpPr>
        <xdr:cNvPr id="123" name="フローチャート: 判断 122"/>
        <xdr:cNvSpPr/>
      </xdr:nvSpPr>
      <xdr:spPr>
        <a:xfrm>
          <a:off x="6921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4" name="テキスト ボックス 123"/>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5" name="テキスト ボックス 124"/>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6" name="テキスト ボックス 125"/>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7" name="テキスト ボックス 126"/>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8" name="テキスト ボックス 127"/>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124460</xdr:rowOff>
    </xdr:from>
    <xdr:to xmlns:xdr="http://schemas.openxmlformats.org/drawingml/2006/spreadsheetDrawing">
      <xdr:col>55</xdr:col>
      <xdr:colOff>50800</xdr:colOff>
      <xdr:row>41</xdr:row>
      <xdr:rowOff>54610</xdr:rowOff>
    </xdr:to>
    <xdr:sp macro="" textlink="">
      <xdr:nvSpPr>
        <xdr:cNvPr id="129" name="楕円 128"/>
        <xdr:cNvSpPr/>
      </xdr:nvSpPr>
      <xdr:spPr>
        <a:xfrm>
          <a:off x="104267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102870</xdr:rowOff>
    </xdr:from>
    <xdr:ext cx="469900" cy="259080"/>
    <xdr:sp macro="" textlink="">
      <xdr:nvSpPr>
        <xdr:cNvPr id="130" name="【図書館】&#10;一人当たり面積該当値テキスト"/>
        <xdr:cNvSpPr txBox="1"/>
      </xdr:nvSpPr>
      <xdr:spPr>
        <a:xfrm>
          <a:off x="10515600" y="69608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128270</xdr:rowOff>
    </xdr:from>
    <xdr:to xmlns:xdr="http://schemas.openxmlformats.org/drawingml/2006/spreadsheetDrawing">
      <xdr:col>50</xdr:col>
      <xdr:colOff>165100</xdr:colOff>
      <xdr:row>41</xdr:row>
      <xdr:rowOff>58420</xdr:rowOff>
    </xdr:to>
    <xdr:sp macro="" textlink="">
      <xdr:nvSpPr>
        <xdr:cNvPr id="131" name="楕円 130"/>
        <xdr:cNvSpPr/>
      </xdr:nvSpPr>
      <xdr:spPr>
        <a:xfrm>
          <a:off x="9588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3810</xdr:rowOff>
    </xdr:from>
    <xdr:to xmlns:xdr="http://schemas.openxmlformats.org/drawingml/2006/spreadsheetDrawing">
      <xdr:col>55</xdr:col>
      <xdr:colOff>0</xdr:colOff>
      <xdr:row>41</xdr:row>
      <xdr:rowOff>7620</xdr:rowOff>
    </xdr:to>
    <xdr:cxnSp macro="">
      <xdr:nvCxnSpPr>
        <xdr:cNvPr id="132" name="直線コネクタ 131"/>
        <xdr:cNvCxnSpPr/>
      </xdr:nvCxnSpPr>
      <xdr:spPr>
        <a:xfrm flipV="1">
          <a:off x="9639300" y="703326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132080</xdr:rowOff>
    </xdr:from>
    <xdr:to xmlns:xdr="http://schemas.openxmlformats.org/drawingml/2006/spreadsheetDrawing">
      <xdr:col>46</xdr:col>
      <xdr:colOff>38100</xdr:colOff>
      <xdr:row>41</xdr:row>
      <xdr:rowOff>62230</xdr:rowOff>
    </xdr:to>
    <xdr:sp macro="" textlink="">
      <xdr:nvSpPr>
        <xdr:cNvPr id="133" name="楕円 132"/>
        <xdr:cNvSpPr/>
      </xdr:nvSpPr>
      <xdr:spPr>
        <a:xfrm>
          <a:off x="8699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7620</xdr:rowOff>
    </xdr:from>
    <xdr:to xmlns:xdr="http://schemas.openxmlformats.org/drawingml/2006/spreadsheetDrawing">
      <xdr:col>50</xdr:col>
      <xdr:colOff>114300</xdr:colOff>
      <xdr:row>41</xdr:row>
      <xdr:rowOff>11430</xdr:rowOff>
    </xdr:to>
    <xdr:cxnSp macro="">
      <xdr:nvCxnSpPr>
        <xdr:cNvPr id="134" name="直線コネクタ 133"/>
        <xdr:cNvCxnSpPr/>
      </xdr:nvCxnSpPr>
      <xdr:spPr>
        <a:xfrm flipV="1">
          <a:off x="8750300" y="70370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132080</xdr:rowOff>
    </xdr:from>
    <xdr:to xmlns:xdr="http://schemas.openxmlformats.org/drawingml/2006/spreadsheetDrawing">
      <xdr:col>41</xdr:col>
      <xdr:colOff>101600</xdr:colOff>
      <xdr:row>41</xdr:row>
      <xdr:rowOff>62230</xdr:rowOff>
    </xdr:to>
    <xdr:sp macro="" textlink="">
      <xdr:nvSpPr>
        <xdr:cNvPr id="135" name="楕円 134"/>
        <xdr:cNvSpPr/>
      </xdr:nvSpPr>
      <xdr:spPr>
        <a:xfrm>
          <a:off x="7810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11430</xdr:rowOff>
    </xdr:from>
    <xdr:to xmlns:xdr="http://schemas.openxmlformats.org/drawingml/2006/spreadsheetDrawing">
      <xdr:col>45</xdr:col>
      <xdr:colOff>177800</xdr:colOff>
      <xdr:row>41</xdr:row>
      <xdr:rowOff>11430</xdr:rowOff>
    </xdr:to>
    <xdr:cxnSp macro="">
      <xdr:nvCxnSpPr>
        <xdr:cNvPr id="136" name="直線コネクタ 135"/>
        <xdr:cNvCxnSpPr/>
      </xdr:nvCxnSpPr>
      <xdr:spPr>
        <a:xfrm>
          <a:off x="7861300" y="70408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135890</xdr:rowOff>
    </xdr:from>
    <xdr:to xmlns:xdr="http://schemas.openxmlformats.org/drawingml/2006/spreadsheetDrawing">
      <xdr:col>36</xdr:col>
      <xdr:colOff>165100</xdr:colOff>
      <xdr:row>41</xdr:row>
      <xdr:rowOff>66040</xdr:rowOff>
    </xdr:to>
    <xdr:sp macro="" textlink="">
      <xdr:nvSpPr>
        <xdr:cNvPr id="137" name="楕円 136"/>
        <xdr:cNvSpPr/>
      </xdr:nvSpPr>
      <xdr:spPr>
        <a:xfrm>
          <a:off x="69215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11430</xdr:rowOff>
    </xdr:from>
    <xdr:to xmlns:xdr="http://schemas.openxmlformats.org/drawingml/2006/spreadsheetDrawing">
      <xdr:col>41</xdr:col>
      <xdr:colOff>50800</xdr:colOff>
      <xdr:row>41</xdr:row>
      <xdr:rowOff>15240</xdr:rowOff>
    </xdr:to>
    <xdr:cxnSp macro="">
      <xdr:nvCxnSpPr>
        <xdr:cNvPr id="138" name="直線コネクタ 137"/>
        <xdr:cNvCxnSpPr/>
      </xdr:nvCxnSpPr>
      <xdr:spPr>
        <a:xfrm flipV="1">
          <a:off x="6972300" y="70408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39</xdr:row>
      <xdr:rowOff>13970</xdr:rowOff>
    </xdr:from>
    <xdr:ext cx="469900" cy="259080"/>
    <xdr:sp macro="" textlink="">
      <xdr:nvSpPr>
        <xdr:cNvPr id="139" name="n_1aveValue【図書館】&#10;一人当たり面積"/>
        <xdr:cNvSpPr txBox="1"/>
      </xdr:nvSpPr>
      <xdr:spPr>
        <a:xfrm>
          <a:off x="9391650" y="6700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21590</xdr:rowOff>
    </xdr:from>
    <xdr:ext cx="467995" cy="259080"/>
    <xdr:sp macro="" textlink="">
      <xdr:nvSpPr>
        <xdr:cNvPr id="140" name="n_2aveValue【図書館】&#10;一人当たり面積"/>
        <xdr:cNvSpPr txBox="1"/>
      </xdr:nvSpPr>
      <xdr:spPr>
        <a:xfrm>
          <a:off x="8515350" y="67081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25400</xdr:rowOff>
    </xdr:from>
    <xdr:ext cx="467995" cy="259080"/>
    <xdr:sp macro="" textlink="">
      <xdr:nvSpPr>
        <xdr:cNvPr id="141" name="n_3aveValue【図書館】&#10;一人当たり面積"/>
        <xdr:cNvSpPr txBox="1"/>
      </xdr:nvSpPr>
      <xdr:spPr>
        <a:xfrm>
          <a:off x="7626350" y="67119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33020</xdr:rowOff>
    </xdr:from>
    <xdr:ext cx="467995" cy="259080"/>
    <xdr:sp macro="" textlink="">
      <xdr:nvSpPr>
        <xdr:cNvPr id="142" name="n_4aveValue【図書館】&#10;一人当たり面積"/>
        <xdr:cNvSpPr txBox="1"/>
      </xdr:nvSpPr>
      <xdr:spPr>
        <a:xfrm>
          <a:off x="6737350" y="67195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41</xdr:row>
      <xdr:rowOff>49530</xdr:rowOff>
    </xdr:from>
    <xdr:ext cx="469900" cy="259080"/>
    <xdr:sp macro="" textlink="">
      <xdr:nvSpPr>
        <xdr:cNvPr id="143" name="n_1mainValue【図書館】&#10;一人当たり面積"/>
        <xdr:cNvSpPr txBox="1"/>
      </xdr:nvSpPr>
      <xdr:spPr>
        <a:xfrm>
          <a:off x="9391650" y="70789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41</xdr:row>
      <xdr:rowOff>53340</xdr:rowOff>
    </xdr:from>
    <xdr:ext cx="467995" cy="257175"/>
    <xdr:sp macro="" textlink="">
      <xdr:nvSpPr>
        <xdr:cNvPr id="144" name="n_2mainValue【図書館】&#10;一人当たり面積"/>
        <xdr:cNvSpPr txBox="1"/>
      </xdr:nvSpPr>
      <xdr:spPr>
        <a:xfrm>
          <a:off x="8515350" y="70827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41</xdr:row>
      <xdr:rowOff>53340</xdr:rowOff>
    </xdr:from>
    <xdr:ext cx="467995" cy="257175"/>
    <xdr:sp macro="" textlink="">
      <xdr:nvSpPr>
        <xdr:cNvPr id="145" name="n_3mainValue【図書館】&#10;一人当たり面積"/>
        <xdr:cNvSpPr txBox="1"/>
      </xdr:nvSpPr>
      <xdr:spPr>
        <a:xfrm>
          <a:off x="7626350" y="70827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41</xdr:row>
      <xdr:rowOff>57150</xdr:rowOff>
    </xdr:from>
    <xdr:ext cx="467995" cy="259080"/>
    <xdr:sp macro="" textlink="">
      <xdr:nvSpPr>
        <xdr:cNvPr id="146" name="n_4mainValue【図書館】&#10;一人当たり面積"/>
        <xdr:cNvSpPr txBox="1"/>
      </xdr:nvSpPr>
      <xdr:spPr>
        <a:xfrm>
          <a:off x="6737350" y="70866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6545" cy="225425"/>
    <xdr:sp macro="" textlink="">
      <xdr:nvSpPr>
        <xdr:cNvPr id="155" name="テキスト ボックス 154"/>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6" name="直線コネクタ 155"/>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5455" cy="257175"/>
    <xdr:sp macro="" textlink="">
      <xdr:nvSpPr>
        <xdr:cNvPr id="157" name="テキスト ボックス 156"/>
        <xdr:cNvSpPr txBox="1"/>
      </xdr:nvSpPr>
      <xdr:spPr>
        <a:xfrm>
          <a:off x="294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8" name="直線コネクタ 157"/>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5455" cy="259080"/>
    <xdr:sp macro="" textlink="">
      <xdr:nvSpPr>
        <xdr:cNvPr id="159" name="テキスト ボックス 158"/>
        <xdr:cNvSpPr txBox="1"/>
      </xdr:nvSpPr>
      <xdr:spPr>
        <a:xfrm>
          <a:off x="294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0" name="直線コネクタ 159"/>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1" name="テキスト ボックス 160"/>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2" name="直線コネクタ 161"/>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7175"/>
    <xdr:sp macro="" textlink="">
      <xdr:nvSpPr>
        <xdr:cNvPr id="163" name="テキスト ボックス 162"/>
        <xdr:cNvSpPr txBox="1"/>
      </xdr:nvSpPr>
      <xdr:spPr>
        <a:xfrm>
          <a:off x="358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4" name="直線コネクタ 163"/>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5" name="テキスト ボックス 164"/>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6" name="直線コネクタ 165"/>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67" name="テキスト ボックス 166"/>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8" name="直線コネクタ 167"/>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7185" cy="257175"/>
    <xdr:sp macro="" textlink="">
      <xdr:nvSpPr>
        <xdr:cNvPr id="169" name="テキスト ボックス 168"/>
        <xdr:cNvSpPr txBox="1"/>
      </xdr:nvSpPr>
      <xdr:spPr>
        <a:xfrm>
          <a:off x="42291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38100</xdr:rowOff>
    </xdr:from>
    <xdr:to xmlns:xdr="http://schemas.openxmlformats.org/drawingml/2006/spreadsheetDrawing">
      <xdr:col>24</xdr:col>
      <xdr:colOff>62865</xdr:colOff>
      <xdr:row>64</xdr:row>
      <xdr:rowOff>76200</xdr:rowOff>
    </xdr:to>
    <xdr:cxnSp macro="">
      <xdr:nvCxnSpPr>
        <xdr:cNvPr id="171" name="直線コネクタ 170"/>
        <xdr:cNvCxnSpPr/>
      </xdr:nvCxnSpPr>
      <xdr:spPr>
        <a:xfrm flipV="1">
          <a:off x="4634865" y="9467850"/>
          <a:ext cx="0" cy="1581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80010</xdr:rowOff>
    </xdr:from>
    <xdr:ext cx="469900" cy="259080"/>
    <xdr:sp macro="" textlink="">
      <xdr:nvSpPr>
        <xdr:cNvPr id="172" name="【体育館・プール】&#10;有形固定資産減価償却率最小値テキスト"/>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76200</xdr:rowOff>
    </xdr:from>
    <xdr:to xmlns:xdr="http://schemas.openxmlformats.org/drawingml/2006/spreadsheetDrawing">
      <xdr:col>24</xdr:col>
      <xdr:colOff>152400</xdr:colOff>
      <xdr:row>64</xdr:row>
      <xdr:rowOff>76200</xdr:rowOff>
    </xdr:to>
    <xdr:cxnSp macro="">
      <xdr:nvCxnSpPr>
        <xdr:cNvPr id="173" name="直線コネクタ 172"/>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53</xdr:row>
      <xdr:rowOff>156210</xdr:rowOff>
    </xdr:from>
    <xdr:ext cx="405130" cy="257175"/>
    <xdr:sp macro="" textlink="">
      <xdr:nvSpPr>
        <xdr:cNvPr id="174" name="【体育館・プール】&#10;有形固定資産減価償却率最大値テキスト"/>
        <xdr:cNvSpPr txBox="1"/>
      </xdr:nvSpPr>
      <xdr:spPr>
        <a:xfrm>
          <a:off x="4673600" y="92430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38100</xdr:rowOff>
    </xdr:from>
    <xdr:to xmlns:xdr="http://schemas.openxmlformats.org/drawingml/2006/spreadsheetDrawing">
      <xdr:col>24</xdr:col>
      <xdr:colOff>152400</xdr:colOff>
      <xdr:row>55</xdr:row>
      <xdr:rowOff>38100</xdr:rowOff>
    </xdr:to>
    <xdr:cxnSp macro="">
      <xdr:nvCxnSpPr>
        <xdr:cNvPr id="175" name="直線コネクタ 174"/>
        <xdr:cNvCxnSpPr/>
      </xdr:nvCxnSpPr>
      <xdr:spPr>
        <a:xfrm>
          <a:off x="4546600" y="9467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97790</xdr:rowOff>
    </xdr:from>
    <xdr:ext cx="405130" cy="257175"/>
    <xdr:sp macro="" textlink="">
      <xdr:nvSpPr>
        <xdr:cNvPr id="176" name="【体育館・プール】&#10;有形固定資産減価償却率平均値テキスト"/>
        <xdr:cNvSpPr txBox="1"/>
      </xdr:nvSpPr>
      <xdr:spPr>
        <a:xfrm>
          <a:off x="4673600" y="1021334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74930</xdr:rowOff>
    </xdr:from>
    <xdr:to xmlns:xdr="http://schemas.openxmlformats.org/drawingml/2006/spreadsheetDrawing">
      <xdr:col>24</xdr:col>
      <xdr:colOff>114300</xdr:colOff>
      <xdr:row>61</xdr:row>
      <xdr:rowOff>5080</xdr:rowOff>
    </xdr:to>
    <xdr:sp macro="" textlink="">
      <xdr:nvSpPr>
        <xdr:cNvPr id="177" name="フローチャート: 判断 176"/>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19685</xdr:rowOff>
    </xdr:from>
    <xdr:to xmlns:xdr="http://schemas.openxmlformats.org/drawingml/2006/spreadsheetDrawing">
      <xdr:col>20</xdr:col>
      <xdr:colOff>38100</xdr:colOff>
      <xdr:row>60</xdr:row>
      <xdr:rowOff>121285</xdr:rowOff>
    </xdr:to>
    <xdr:sp macro="" textlink="">
      <xdr:nvSpPr>
        <xdr:cNvPr id="178" name="フローチャート: 判断 177"/>
        <xdr:cNvSpPr/>
      </xdr:nvSpPr>
      <xdr:spPr>
        <a:xfrm>
          <a:off x="3746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8255</xdr:rowOff>
    </xdr:from>
    <xdr:to xmlns:xdr="http://schemas.openxmlformats.org/drawingml/2006/spreadsheetDrawing">
      <xdr:col>15</xdr:col>
      <xdr:colOff>101600</xdr:colOff>
      <xdr:row>60</xdr:row>
      <xdr:rowOff>109855</xdr:rowOff>
    </xdr:to>
    <xdr:sp macro="" textlink="">
      <xdr:nvSpPr>
        <xdr:cNvPr id="179" name="フローチャート: 判断 178"/>
        <xdr:cNvSpPr/>
      </xdr:nvSpPr>
      <xdr:spPr>
        <a:xfrm>
          <a:off x="2857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158750</xdr:rowOff>
    </xdr:from>
    <xdr:to xmlns:xdr="http://schemas.openxmlformats.org/drawingml/2006/spreadsheetDrawing">
      <xdr:col>10</xdr:col>
      <xdr:colOff>165100</xdr:colOff>
      <xdr:row>60</xdr:row>
      <xdr:rowOff>88900</xdr:rowOff>
    </xdr:to>
    <xdr:sp macro="" textlink="">
      <xdr:nvSpPr>
        <xdr:cNvPr id="180" name="フローチャート: 判断 179"/>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151130</xdr:rowOff>
    </xdr:from>
    <xdr:to xmlns:xdr="http://schemas.openxmlformats.org/drawingml/2006/spreadsheetDrawing">
      <xdr:col>6</xdr:col>
      <xdr:colOff>38100</xdr:colOff>
      <xdr:row>60</xdr:row>
      <xdr:rowOff>81280</xdr:rowOff>
    </xdr:to>
    <xdr:sp macro="" textlink="">
      <xdr:nvSpPr>
        <xdr:cNvPr id="181" name="フローチャート: 判断 180"/>
        <xdr:cNvSpPr/>
      </xdr:nvSpPr>
      <xdr:spPr>
        <a:xfrm>
          <a:off x="1079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175"/>
    <xdr:sp macro="" textlink="">
      <xdr:nvSpPr>
        <xdr:cNvPr id="182" name="テキスト ボックス 181"/>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175"/>
    <xdr:sp macro="" textlink="">
      <xdr:nvSpPr>
        <xdr:cNvPr id="183" name="テキスト ボックス 182"/>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175"/>
    <xdr:sp macro="" textlink="">
      <xdr:nvSpPr>
        <xdr:cNvPr id="184" name="テキスト ボックス 183"/>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175"/>
    <xdr:sp macro="" textlink="">
      <xdr:nvSpPr>
        <xdr:cNvPr id="185" name="テキスト ボックス 184"/>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175"/>
    <xdr:sp macro="" textlink="">
      <xdr:nvSpPr>
        <xdr:cNvPr id="186" name="テキスト ボックス 185"/>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62</xdr:row>
      <xdr:rowOff>53975</xdr:rowOff>
    </xdr:from>
    <xdr:to xmlns:xdr="http://schemas.openxmlformats.org/drawingml/2006/spreadsheetDrawing">
      <xdr:col>24</xdr:col>
      <xdr:colOff>114300</xdr:colOff>
      <xdr:row>62</xdr:row>
      <xdr:rowOff>155575</xdr:rowOff>
    </xdr:to>
    <xdr:sp macro="" textlink="">
      <xdr:nvSpPr>
        <xdr:cNvPr id="187" name="楕円 186"/>
        <xdr:cNvSpPr/>
      </xdr:nvSpPr>
      <xdr:spPr>
        <a:xfrm>
          <a:off x="45847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62</xdr:row>
      <xdr:rowOff>32385</xdr:rowOff>
    </xdr:from>
    <xdr:ext cx="405130" cy="257175"/>
    <xdr:sp macro="" textlink="">
      <xdr:nvSpPr>
        <xdr:cNvPr id="188" name="【体育館・プール】&#10;有形固定資産減価償却率該当値テキスト"/>
        <xdr:cNvSpPr txBox="1"/>
      </xdr:nvSpPr>
      <xdr:spPr>
        <a:xfrm>
          <a:off x="4673600" y="1066228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62</xdr:row>
      <xdr:rowOff>34925</xdr:rowOff>
    </xdr:from>
    <xdr:to xmlns:xdr="http://schemas.openxmlformats.org/drawingml/2006/spreadsheetDrawing">
      <xdr:col>20</xdr:col>
      <xdr:colOff>38100</xdr:colOff>
      <xdr:row>62</xdr:row>
      <xdr:rowOff>136525</xdr:rowOff>
    </xdr:to>
    <xdr:sp macro="" textlink="">
      <xdr:nvSpPr>
        <xdr:cNvPr id="189" name="楕円 188"/>
        <xdr:cNvSpPr/>
      </xdr:nvSpPr>
      <xdr:spPr>
        <a:xfrm>
          <a:off x="37465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62</xdr:row>
      <xdr:rowOff>86360</xdr:rowOff>
    </xdr:from>
    <xdr:to xmlns:xdr="http://schemas.openxmlformats.org/drawingml/2006/spreadsheetDrawing">
      <xdr:col>24</xdr:col>
      <xdr:colOff>63500</xdr:colOff>
      <xdr:row>62</xdr:row>
      <xdr:rowOff>104775</xdr:rowOff>
    </xdr:to>
    <xdr:cxnSp macro="">
      <xdr:nvCxnSpPr>
        <xdr:cNvPr id="190" name="直線コネクタ 189"/>
        <xdr:cNvCxnSpPr/>
      </xdr:nvCxnSpPr>
      <xdr:spPr>
        <a:xfrm>
          <a:off x="3797300" y="1071626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62</xdr:row>
      <xdr:rowOff>2540</xdr:rowOff>
    </xdr:from>
    <xdr:to xmlns:xdr="http://schemas.openxmlformats.org/drawingml/2006/spreadsheetDrawing">
      <xdr:col>15</xdr:col>
      <xdr:colOff>101600</xdr:colOff>
      <xdr:row>62</xdr:row>
      <xdr:rowOff>104140</xdr:rowOff>
    </xdr:to>
    <xdr:sp macro="" textlink="">
      <xdr:nvSpPr>
        <xdr:cNvPr id="191" name="楕円 190"/>
        <xdr:cNvSpPr/>
      </xdr:nvSpPr>
      <xdr:spPr>
        <a:xfrm>
          <a:off x="2857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62</xdr:row>
      <xdr:rowOff>53340</xdr:rowOff>
    </xdr:from>
    <xdr:to xmlns:xdr="http://schemas.openxmlformats.org/drawingml/2006/spreadsheetDrawing">
      <xdr:col>19</xdr:col>
      <xdr:colOff>177800</xdr:colOff>
      <xdr:row>62</xdr:row>
      <xdr:rowOff>86360</xdr:rowOff>
    </xdr:to>
    <xdr:cxnSp macro="">
      <xdr:nvCxnSpPr>
        <xdr:cNvPr id="192" name="直線コネクタ 191"/>
        <xdr:cNvCxnSpPr/>
      </xdr:nvCxnSpPr>
      <xdr:spPr>
        <a:xfrm>
          <a:off x="2908300" y="1068324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143510</xdr:rowOff>
    </xdr:from>
    <xdr:to xmlns:xdr="http://schemas.openxmlformats.org/drawingml/2006/spreadsheetDrawing">
      <xdr:col>10</xdr:col>
      <xdr:colOff>165100</xdr:colOff>
      <xdr:row>62</xdr:row>
      <xdr:rowOff>73660</xdr:rowOff>
    </xdr:to>
    <xdr:sp macro="" textlink="">
      <xdr:nvSpPr>
        <xdr:cNvPr id="193" name="楕円 192"/>
        <xdr:cNvSpPr/>
      </xdr:nvSpPr>
      <xdr:spPr>
        <a:xfrm>
          <a:off x="1968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62</xdr:row>
      <xdr:rowOff>22860</xdr:rowOff>
    </xdr:from>
    <xdr:to xmlns:xdr="http://schemas.openxmlformats.org/drawingml/2006/spreadsheetDrawing">
      <xdr:col>15</xdr:col>
      <xdr:colOff>50800</xdr:colOff>
      <xdr:row>62</xdr:row>
      <xdr:rowOff>53340</xdr:rowOff>
    </xdr:to>
    <xdr:cxnSp macro="">
      <xdr:nvCxnSpPr>
        <xdr:cNvPr id="194" name="直線コネクタ 193"/>
        <xdr:cNvCxnSpPr/>
      </xdr:nvCxnSpPr>
      <xdr:spPr>
        <a:xfrm>
          <a:off x="2019300" y="1065276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111125</xdr:rowOff>
    </xdr:from>
    <xdr:to xmlns:xdr="http://schemas.openxmlformats.org/drawingml/2006/spreadsheetDrawing">
      <xdr:col>6</xdr:col>
      <xdr:colOff>38100</xdr:colOff>
      <xdr:row>62</xdr:row>
      <xdr:rowOff>41275</xdr:rowOff>
    </xdr:to>
    <xdr:sp macro="" textlink="">
      <xdr:nvSpPr>
        <xdr:cNvPr id="195" name="楕円 194"/>
        <xdr:cNvSpPr/>
      </xdr:nvSpPr>
      <xdr:spPr>
        <a:xfrm>
          <a:off x="1079500" y="105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61</xdr:row>
      <xdr:rowOff>161925</xdr:rowOff>
    </xdr:from>
    <xdr:to xmlns:xdr="http://schemas.openxmlformats.org/drawingml/2006/spreadsheetDrawing">
      <xdr:col>10</xdr:col>
      <xdr:colOff>114300</xdr:colOff>
      <xdr:row>62</xdr:row>
      <xdr:rowOff>22860</xdr:rowOff>
    </xdr:to>
    <xdr:cxnSp macro="">
      <xdr:nvCxnSpPr>
        <xdr:cNvPr id="196" name="直線コネクタ 195"/>
        <xdr:cNvCxnSpPr/>
      </xdr:nvCxnSpPr>
      <xdr:spPr>
        <a:xfrm>
          <a:off x="1130300" y="1062037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58</xdr:row>
      <xdr:rowOff>137795</xdr:rowOff>
    </xdr:from>
    <xdr:ext cx="405130" cy="259080"/>
    <xdr:sp macro="" textlink="">
      <xdr:nvSpPr>
        <xdr:cNvPr id="197" name="n_1aveValue【体育館・プール】&#10;有形固定資産減価償却率"/>
        <xdr:cNvSpPr txBox="1"/>
      </xdr:nvSpPr>
      <xdr:spPr>
        <a:xfrm>
          <a:off x="3582035" y="100818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126365</xdr:rowOff>
    </xdr:from>
    <xdr:ext cx="403225" cy="259080"/>
    <xdr:sp macro="" textlink="">
      <xdr:nvSpPr>
        <xdr:cNvPr id="198" name="n_2aveValue【体育館・プール】&#10;有形固定資産減価償却率"/>
        <xdr:cNvSpPr txBox="1"/>
      </xdr:nvSpPr>
      <xdr:spPr>
        <a:xfrm>
          <a:off x="2705735" y="100704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105410</xdr:rowOff>
    </xdr:from>
    <xdr:ext cx="403225" cy="259080"/>
    <xdr:sp macro="" textlink="">
      <xdr:nvSpPr>
        <xdr:cNvPr id="199" name="n_3aveValue【体育館・プール】&#10;有形固定資産減価償却率"/>
        <xdr:cNvSpPr txBox="1"/>
      </xdr:nvSpPr>
      <xdr:spPr>
        <a:xfrm>
          <a:off x="1816735" y="10049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97790</xdr:rowOff>
    </xdr:from>
    <xdr:ext cx="403225" cy="257175"/>
    <xdr:sp macro="" textlink="">
      <xdr:nvSpPr>
        <xdr:cNvPr id="200" name="n_4aveValue【体育館・プール】&#10;有形固定資産減価償却率"/>
        <xdr:cNvSpPr txBox="1"/>
      </xdr:nvSpPr>
      <xdr:spPr>
        <a:xfrm>
          <a:off x="927735" y="100418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127635</xdr:rowOff>
    </xdr:from>
    <xdr:ext cx="405130" cy="259080"/>
    <xdr:sp macro="" textlink="">
      <xdr:nvSpPr>
        <xdr:cNvPr id="201" name="n_1mainValue【体育館・プール】&#10;有形固定資産減価償却率"/>
        <xdr:cNvSpPr txBox="1"/>
      </xdr:nvSpPr>
      <xdr:spPr>
        <a:xfrm>
          <a:off x="3582035" y="107575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95250</xdr:rowOff>
    </xdr:from>
    <xdr:ext cx="403225" cy="259080"/>
    <xdr:sp macro="" textlink="">
      <xdr:nvSpPr>
        <xdr:cNvPr id="202" name="n_2mainValue【体育館・プール】&#10;有形固定資産減価償却率"/>
        <xdr:cNvSpPr txBox="1"/>
      </xdr:nvSpPr>
      <xdr:spPr>
        <a:xfrm>
          <a:off x="2705735" y="10725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62</xdr:row>
      <xdr:rowOff>64770</xdr:rowOff>
    </xdr:from>
    <xdr:ext cx="403225" cy="257175"/>
    <xdr:sp macro="" textlink="">
      <xdr:nvSpPr>
        <xdr:cNvPr id="203" name="n_3mainValue【体育館・プール】&#10;有形固定資産減価償却率"/>
        <xdr:cNvSpPr txBox="1"/>
      </xdr:nvSpPr>
      <xdr:spPr>
        <a:xfrm>
          <a:off x="1816735" y="106946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62</xdr:row>
      <xdr:rowOff>32385</xdr:rowOff>
    </xdr:from>
    <xdr:ext cx="403225" cy="257175"/>
    <xdr:sp macro="" textlink="">
      <xdr:nvSpPr>
        <xdr:cNvPr id="204" name="n_4mainValue【体育館・プール】&#10;有形固定資産減価償却率"/>
        <xdr:cNvSpPr txBox="1"/>
      </xdr:nvSpPr>
      <xdr:spPr>
        <a:xfrm>
          <a:off x="927735" y="106622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980" cy="225425"/>
    <xdr:sp macro="" textlink="">
      <xdr:nvSpPr>
        <xdr:cNvPr id="213" name="テキスト ボックス 212"/>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5" name="直線コネクタ 214"/>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5455" cy="259080"/>
    <xdr:sp macro="" textlink="">
      <xdr:nvSpPr>
        <xdr:cNvPr id="216" name="テキスト ボックス 215"/>
        <xdr:cNvSpPr txBox="1"/>
      </xdr:nvSpPr>
      <xdr:spPr>
        <a:xfrm>
          <a:off x="6136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7" name="直線コネクタ 216"/>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5455" cy="259080"/>
    <xdr:sp macro="" textlink="">
      <xdr:nvSpPr>
        <xdr:cNvPr id="218" name="テキスト ボックス 217"/>
        <xdr:cNvSpPr txBox="1"/>
      </xdr:nvSpPr>
      <xdr:spPr>
        <a:xfrm>
          <a:off x="6136640" y="1052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5455" cy="257175"/>
    <xdr:sp macro="" textlink="">
      <xdr:nvSpPr>
        <xdr:cNvPr id="220" name="テキスト ボックス 219"/>
        <xdr:cNvSpPr txBox="1"/>
      </xdr:nvSpPr>
      <xdr:spPr>
        <a:xfrm>
          <a:off x="6136640" y="10144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1" name="直線コネクタ 220"/>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5455" cy="259080"/>
    <xdr:sp macro="" textlink="">
      <xdr:nvSpPr>
        <xdr:cNvPr id="222" name="テキスト ボックス 221"/>
        <xdr:cNvSpPr txBox="1"/>
      </xdr:nvSpPr>
      <xdr:spPr>
        <a:xfrm>
          <a:off x="6136640" y="976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3" name="直線コネクタ 222"/>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5455" cy="259080"/>
    <xdr:sp macro="" textlink="">
      <xdr:nvSpPr>
        <xdr:cNvPr id="224" name="テキスト ボックス 223"/>
        <xdr:cNvSpPr txBox="1"/>
      </xdr:nvSpPr>
      <xdr:spPr>
        <a:xfrm>
          <a:off x="6136640" y="938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5" name="直線コネクタ 2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5455" cy="257175"/>
    <xdr:sp macro="" textlink="">
      <xdr:nvSpPr>
        <xdr:cNvPr id="226" name="テキスト ボックス 225"/>
        <xdr:cNvSpPr txBox="1"/>
      </xdr:nvSpPr>
      <xdr:spPr>
        <a:xfrm>
          <a:off x="6136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117475</xdr:rowOff>
    </xdr:from>
    <xdr:to xmlns:xdr="http://schemas.openxmlformats.org/drawingml/2006/spreadsheetDrawing">
      <xdr:col>54</xdr:col>
      <xdr:colOff>189865</xdr:colOff>
      <xdr:row>64</xdr:row>
      <xdr:rowOff>75565</xdr:rowOff>
    </xdr:to>
    <xdr:cxnSp macro="">
      <xdr:nvCxnSpPr>
        <xdr:cNvPr id="228" name="直線コネクタ 227"/>
        <xdr:cNvCxnSpPr/>
      </xdr:nvCxnSpPr>
      <xdr:spPr>
        <a:xfrm flipV="1">
          <a:off x="10476865" y="9718675"/>
          <a:ext cx="0" cy="1329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79375</xdr:rowOff>
    </xdr:from>
    <xdr:ext cx="469900" cy="258445"/>
    <xdr:sp macro="" textlink="">
      <xdr:nvSpPr>
        <xdr:cNvPr id="229" name="【体育館・プール】&#10;一人当たり面積最小値テキスト"/>
        <xdr:cNvSpPr txBox="1"/>
      </xdr:nvSpPr>
      <xdr:spPr>
        <a:xfrm>
          <a:off x="10515600" y="110521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75565</xdr:rowOff>
    </xdr:from>
    <xdr:to xmlns:xdr="http://schemas.openxmlformats.org/drawingml/2006/spreadsheetDrawing">
      <xdr:col>55</xdr:col>
      <xdr:colOff>88900</xdr:colOff>
      <xdr:row>64</xdr:row>
      <xdr:rowOff>75565</xdr:rowOff>
    </xdr:to>
    <xdr:cxnSp macro="">
      <xdr:nvCxnSpPr>
        <xdr:cNvPr id="230" name="直線コネクタ 229"/>
        <xdr:cNvCxnSpPr/>
      </xdr:nvCxnSpPr>
      <xdr:spPr>
        <a:xfrm>
          <a:off x="10388600" y="1104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64135</xdr:rowOff>
    </xdr:from>
    <xdr:ext cx="469900" cy="257175"/>
    <xdr:sp macro="" textlink="">
      <xdr:nvSpPr>
        <xdr:cNvPr id="231" name="【体育館・プール】&#10;一人当たり面積最大値テキスト"/>
        <xdr:cNvSpPr txBox="1"/>
      </xdr:nvSpPr>
      <xdr:spPr>
        <a:xfrm>
          <a:off x="10515600" y="949388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117475</xdr:rowOff>
    </xdr:from>
    <xdr:to xmlns:xdr="http://schemas.openxmlformats.org/drawingml/2006/spreadsheetDrawing">
      <xdr:col>55</xdr:col>
      <xdr:colOff>88900</xdr:colOff>
      <xdr:row>56</xdr:row>
      <xdr:rowOff>117475</xdr:rowOff>
    </xdr:to>
    <xdr:cxnSp macro="">
      <xdr:nvCxnSpPr>
        <xdr:cNvPr id="232" name="直線コネクタ 231"/>
        <xdr:cNvCxnSpPr/>
      </xdr:nvCxnSpPr>
      <xdr:spPr>
        <a:xfrm>
          <a:off x="10388600" y="9718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60960</xdr:rowOff>
    </xdr:from>
    <xdr:ext cx="469900" cy="259080"/>
    <xdr:sp macro="" textlink="">
      <xdr:nvSpPr>
        <xdr:cNvPr id="233" name="【体育館・プール】&#10;一人当たり面積平均値テキスト"/>
        <xdr:cNvSpPr txBox="1"/>
      </xdr:nvSpPr>
      <xdr:spPr>
        <a:xfrm>
          <a:off x="10515600" y="106908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38100</xdr:rowOff>
    </xdr:from>
    <xdr:to xmlns:xdr="http://schemas.openxmlformats.org/drawingml/2006/spreadsheetDrawing">
      <xdr:col>55</xdr:col>
      <xdr:colOff>50800</xdr:colOff>
      <xdr:row>63</xdr:row>
      <xdr:rowOff>139700</xdr:rowOff>
    </xdr:to>
    <xdr:sp macro="" textlink="">
      <xdr:nvSpPr>
        <xdr:cNvPr id="234" name="フローチャート: 判断 233"/>
        <xdr:cNvSpPr/>
      </xdr:nvSpPr>
      <xdr:spPr>
        <a:xfrm>
          <a:off x="10426700" y="108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42545</xdr:rowOff>
    </xdr:from>
    <xdr:to xmlns:xdr="http://schemas.openxmlformats.org/drawingml/2006/spreadsheetDrawing">
      <xdr:col>50</xdr:col>
      <xdr:colOff>165100</xdr:colOff>
      <xdr:row>63</xdr:row>
      <xdr:rowOff>144145</xdr:rowOff>
    </xdr:to>
    <xdr:sp macro="" textlink="">
      <xdr:nvSpPr>
        <xdr:cNvPr id="235" name="フローチャート: 判断 234"/>
        <xdr:cNvSpPr/>
      </xdr:nvSpPr>
      <xdr:spPr>
        <a:xfrm>
          <a:off x="95885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53340</xdr:rowOff>
    </xdr:from>
    <xdr:to xmlns:xdr="http://schemas.openxmlformats.org/drawingml/2006/spreadsheetDrawing">
      <xdr:col>46</xdr:col>
      <xdr:colOff>38100</xdr:colOff>
      <xdr:row>63</xdr:row>
      <xdr:rowOff>154940</xdr:rowOff>
    </xdr:to>
    <xdr:sp macro="" textlink="">
      <xdr:nvSpPr>
        <xdr:cNvPr id="236" name="フローチャート: 判断 235"/>
        <xdr:cNvSpPr/>
      </xdr:nvSpPr>
      <xdr:spPr>
        <a:xfrm>
          <a:off x="8699500" y="108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66040</xdr:rowOff>
    </xdr:from>
    <xdr:to xmlns:xdr="http://schemas.openxmlformats.org/drawingml/2006/spreadsheetDrawing">
      <xdr:col>41</xdr:col>
      <xdr:colOff>101600</xdr:colOff>
      <xdr:row>63</xdr:row>
      <xdr:rowOff>167640</xdr:rowOff>
    </xdr:to>
    <xdr:sp macro="" textlink="">
      <xdr:nvSpPr>
        <xdr:cNvPr id="237" name="フローチャート: 判断 236"/>
        <xdr:cNvSpPr/>
      </xdr:nvSpPr>
      <xdr:spPr>
        <a:xfrm>
          <a:off x="7810500" y="1086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68580</xdr:rowOff>
    </xdr:from>
    <xdr:to xmlns:xdr="http://schemas.openxmlformats.org/drawingml/2006/spreadsheetDrawing">
      <xdr:col>36</xdr:col>
      <xdr:colOff>165100</xdr:colOff>
      <xdr:row>63</xdr:row>
      <xdr:rowOff>170180</xdr:rowOff>
    </xdr:to>
    <xdr:sp macro="" textlink="">
      <xdr:nvSpPr>
        <xdr:cNvPr id="238" name="フローチャート: 判断 237"/>
        <xdr:cNvSpPr/>
      </xdr:nvSpPr>
      <xdr:spPr>
        <a:xfrm>
          <a:off x="6921500" y="1086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175"/>
    <xdr:sp macro="" textlink="">
      <xdr:nvSpPr>
        <xdr:cNvPr id="239" name="テキスト ボックス 238"/>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175"/>
    <xdr:sp macro="" textlink="">
      <xdr:nvSpPr>
        <xdr:cNvPr id="240" name="テキスト ボックス 239"/>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175"/>
    <xdr:sp macro="" textlink="">
      <xdr:nvSpPr>
        <xdr:cNvPr id="241" name="テキスト ボックス 240"/>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175"/>
    <xdr:sp macro="" textlink="">
      <xdr:nvSpPr>
        <xdr:cNvPr id="242" name="テキスト ボックス 241"/>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175"/>
    <xdr:sp macro="" textlink="">
      <xdr:nvSpPr>
        <xdr:cNvPr id="243" name="テキスト ボックス 242"/>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127635</xdr:rowOff>
    </xdr:from>
    <xdr:to xmlns:xdr="http://schemas.openxmlformats.org/drawingml/2006/spreadsheetDrawing">
      <xdr:col>55</xdr:col>
      <xdr:colOff>50800</xdr:colOff>
      <xdr:row>64</xdr:row>
      <xdr:rowOff>57785</xdr:rowOff>
    </xdr:to>
    <xdr:sp macro="" textlink="">
      <xdr:nvSpPr>
        <xdr:cNvPr id="244" name="楕円 243"/>
        <xdr:cNvSpPr/>
      </xdr:nvSpPr>
      <xdr:spPr>
        <a:xfrm>
          <a:off x="10426700" y="1092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42545</xdr:rowOff>
    </xdr:from>
    <xdr:ext cx="469900" cy="257175"/>
    <xdr:sp macro="" textlink="">
      <xdr:nvSpPr>
        <xdr:cNvPr id="245" name="【体育館・プール】&#10;一人当たり面積該当値テキスト"/>
        <xdr:cNvSpPr txBox="1"/>
      </xdr:nvSpPr>
      <xdr:spPr>
        <a:xfrm>
          <a:off x="10515600" y="1084389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128905</xdr:rowOff>
    </xdr:from>
    <xdr:to xmlns:xdr="http://schemas.openxmlformats.org/drawingml/2006/spreadsheetDrawing">
      <xdr:col>50</xdr:col>
      <xdr:colOff>165100</xdr:colOff>
      <xdr:row>64</xdr:row>
      <xdr:rowOff>59055</xdr:rowOff>
    </xdr:to>
    <xdr:sp macro="" textlink="">
      <xdr:nvSpPr>
        <xdr:cNvPr id="246" name="楕円 245"/>
        <xdr:cNvSpPr/>
      </xdr:nvSpPr>
      <xdr:spPr>
        <a:xfrm>
          <a:off x="9588500" y="1093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64</xdr:row>
      <xdr:rowOff>6985</xdr:rowOff>
    </xdr:from>
    <xdr:to xmlns:xdr="http://schemas.openxmlformats.org/drawingml/2006/spreadsheetDrawing">
      <xdr:col>55</xdr:col>
      <xdr:colOff>0</xdr:colOff>
      <xdr:row>64</xdr:row>
      <xdr:rowOff>8255</xdr:rowOff>
    </xdr:to>
    <xdr:cxnSp macro="">
      <xdr:nvCxnSpPr>
        <xdr:cNvPr id="247" name="直線コネクタ 246"/>
        <xdr:cNvCxnSpPr/>
      </xdr:nvCxnSpPr>
      <xdr:spPr>
        <a:xfrm flipV="1">
          <a:off x="9639300" y="1097978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129540</xdr:rowOff>
    </xdr:from>
    <xdr:to xmlns:xdr="http://schemas.openxmlformats.org/drawingml/2006/spreadsheetDrawing">
      <xdr:col>46</xdr:col>
      <xdr:colOff>38100</xdr:colOff>
      <xdr:row>64</xdr:row>
      <xdr:rowOff>59690</xdr:rowOff>
    </xdr:to>
    <xdr:sp macro="" textlink="">
      <xdr:nvSpPr>
        <xdr:cNvPr id="248" name="楕円 247"/>
        <xdr:cNvSpPr/>
      </xdr:nvSpPr>
      <xdr:spPr>
        <a:xfrm>
          <a:off x="8699500" y="1093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64</xdr:row>
      <xdr:rowOff>8255</xdr:rowOff>
    </xdr:from>
    <xdr:to xmlns:xdr="http://schemas.openxmlformats.org/drawingml/2006/spreadsheetDrawing">
      <xdr:col>50</xdr:col>
      <xdr:colOff>114300</xdr:colOff>
      <xdr:row>64</xdr:row>
      <xdr:rowOff>8890</xdr:rowOff>
    </xdr:to>
    <xdr:cxnSp macro="">
      <xdr:nvCxnSpPr>
        <xdr:cNvPr id="249" name="直線コネクタ 248"/>
        <xdr:cNvCxnSpPr/>
      </xdr:nvCxnSpPr>
      <xdr:spPr>
        <a:xfrm flipV="1">
          <a:off x="8750300" y="1098105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130810</xdr:rowOff>
    </xdr:from>
    <xdr:to xmlns:xdr="http://schemas.openxmlformats.org/drawingml/2006/spreadsheetDrawing">
      <xdr:col>41</xdr:col>
      <xdr:colOff>101600</xdr:colOff>
      <xdr:row>64</xdr:row>
      <xdr:rowOff>60960</xdr:rowOff>
    </xdr:to>
    <xdr:sp macro="" textlink="">
      <xdr:nvSpPr>
        <xdr:cNvPr id="250" name="楕円 249"/>
        <xdr:cNvSpPr/>
      </xdr:nvSpPr>
      <xdr:spPr>
        <a:xfrm>
          <a:off x="7810500" y="1093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64</xdr:row>
      <xdr:rowOff>8890</xdr:rowOff>
    </xdr:from>
    <xdr:to xmlns:xdr="http://schemas.openxmlformats.org/drawingml/2006/spreadsheetDrawing">
      <xdr:col>45</xdr:col>
      <xdr:colOff>177800</xdr:colOff>
      <xdr:row>64</xdr:row>
      <xdr:rowOff>10160</xdr:rowOff>
    </xdr:to>
    <xdr:cxnSp macro="">
      <xdr:nvCxnSpPr>
        <xdr:cNvPr id="251" name="直線コネクタ 250"/>
        <xdr:cNvCxnSpPr/>
      </xdr:nvCxnSpPr>
      <xdr:spPr>
        <a:xfrm flipV="1">
          <a:off x="7861300" y="109816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142240</xdr:rowOff>
    </xdr:from>
    <xdr:to xmlns:xdr="http://schemas.openxmlformats.org/drawingml/2006/spreadsheetDrawing">
      <xdr:col>36</xdr:col>
      <xdr:colOff>165100</xdr:colOff>
      <xdr:row>64</xdr:row>
      <xdr:rowOff>72390</xdr:rowOff>
    </xdr:to>
    <xdr:sp macro="" textlink="">
      <xdr:nvSpPr>
        <xdr:cNvPr id="252" name="楕円 251"/>
        <xdr:cNvSpPr/>
      </xdr:nvSpPr>
      <xdr:spPr>
        <a:xfrm>
          <a:off x="6921500" y="1094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64</xdr:row>
      <xdr:rowOff>10160</xdr:rowOff>
    </xdr:from>
    <xdr:to xmlns:xdr="http://schemas.openxmlformats.org/drawingml/2006/spreadsheetDrawing">
      <xdr:col>41</xdr:col>
      <xdr:colOff>50800</xdr:colOff>
      <xdr:row>64</xdr:row>
      <xdr:rowOff>21590</xdr:rowOff>
    </xdr:to>
    <xdr:cxnSp macro="">
      <xdr:nvCxnSpPr>
        <xdr:cNvPr id="253" name="直線コネクタ 252"/>
        <xdr:cNvCxnSpPr/>
      </xdr:nvCxnSpPr>
      <xdr:spPr>
        <a:xfrm flipV="1">
          <a:off x="6972300" y="1098296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61</xdr:row>
      <xdr:rowOff>160655</xdr:rowOff>
    </xdr:from>
    <xdr:ext cx="469900" cy="259080"/>
    <xdr:sp macro="" textlink="">
      <xdr:nvSpPr>
        <xdr:cNvPr id="254" name="n_1aveValue【体育館・プール】&#10;一人当たり面積"/>
        <xdr:cNvSpPr txBox="1"/>
      </xdr:nvSpPr>
      <xdr:spPr>
        <a:xfrm>
          <a:off x="9391650" y="106191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0</xdr:rowOff>
    </xdr:from>
    <xdr:ext cx="467995" cy="259080"/>
    <xdr:sp macro="" textlink="">
      <xdr:nvSpPr>
        <xdr:cNvPr id="255" name="n_2aveValue【体育館・プール】&#10;一人当たり面積"/>
        <xdr:cNvSpPr txBox="1"/>
      </xdr:nvSpPr>
      <xdr:spPr>
        <a:xfrm>
          <a:off x="8515350" y="106299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12700</xdr:rowOff>
    </xdr:from>
    <xdr:ext cx="467995" cy="259080"/>
    <xdr:sp macro="" textlink="">
      <xdr:nvSpPr>
        <xdr:cNvPr id="256" name="n_3aveValue【体育館・プール】&#10;一人当たり面積"/>
        <xdr:cNvSpPr txBox="1"/>
      </xdr:nvSpPr>
      <xdr:spPr>
        <a:xfrm>
          <a:off x="7626350" y="106426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62</xdr:row>
      <xdr:rowOff>15240</xdr:rowOff>
    </xdr:from>
    <xdr:ext cx="467995" cy="259080"/>
    <xdr:sp macro="" textlink="">
      <xdr:nvSpPr>
        <xdr:cNvPr id="257" name="n_4aveValue【体育館・プール】&#10;一人当たり面積"/>
        <xdr:cNvSpPr txBox="1"/>
      </xdr:nvSpPr>
      <xdr:spPr>
        <a:xfrm>
          <a:off x="6737350" y="106451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64</xdr:row>
      <xdr:rowOff>50165</xdr:rowOff>
    </xdr:from>
    <xdr:ext cx="469900" cy="259080"/>
    <xdr:sp macro="" textlink="">
      <xdr:nvSpPr>
        <xdr:cNvPr id="258" name="n_1mainValue【体育館・プール】&#10;一人当たり面積"/>
        <xdr:cNvSpPr txBox="1"/>
      </xdr:nvSpPr>
      <xdr:spPr>
        <a:xfrm>
          <a:off x="9391650" y="110229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64</xdr:row>
      <xdr:rowOff>50800</xdr:rowOff>
    </xdr:from>
    <xdr:ext cx="467995" cy="259080"/>
    <xdr:sp macro="" textlink="">
      <xdr:nvSpPr>
        <xdr:cNvPr id="259" name="n_2mainValue【体育館・プール】&#10;一人当たり面積"/>
        <xdr:cNvSpPr txBox="1"/>
      </xdr:nvSpPr>
      <xdr:spPr>
        <a:xfrm>
          <a:off x="8515350" y="110236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64</xdr:row>
      <xdr:rowOff>52070</xdr:rowOff>
    </xdr:from>
    <xdr:ext cx="467995" cy="257175"/>
    <xdr:sp macro="" textlink="">
      <xdr:nvSpPr>
        <xdr:cNvPr id="260" name="n_3mainValue【体育館・プール】&#10;一人当たり面積"/>
        <xdr:cNvSpPr txBox="1"/>
      </xdr:nvSpPr>
      <xdr:spPr>
        <a:xfrm>
          <a:off x="7626350" y="110248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64</xdr:row>
      <xdr:rowOff>63500</xdr:rowOff>
    </xdr:from>
    <xdr:ext cx="467995" cy="257175"/>
    <xdr:sp macro="" textlink="">
      <xdr:nvSpPr>
        <xdr:cNvPr id="261" name="n_4mainValue【体育館・プール】&#10;一人当たり面積"/>
        <xdr:cNvSpPr txBox="1"/>
      </xdr:nvSpPr>
      <xdr:spPr>
        <a:xfrm>
          <a:off x="6737350" y="110363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6545" cy="223520"/>
    <xdr:sp macro="" textlink="">
      <xdr:nvSpPr>
        <xdr:cNvPr id="270" name="テキスト ボックス 269"/>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1" name="直線コネクタ 27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5455" cy="259080"/>
    <xdr:sp macro="" textlink="">
      <xdr:nvSpPr>
        <xdr:cNvPr id="272" name="テキスト ボックス 271"/>
        <xdr:cNvSpPr txBox="1"/>
      </xdr:nvSpPr>
      <xdr:spPr>
        <a:xfrm>
          <a:off x="294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73" name="直線コネクタ 272"/>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5455" cy="259080"/>
    <xdr:sp macro="" textlink="">
      <xdr:nvSpPr>
        <xdr:cNvPr id="274" name="テキスト ボックス 273"/>
        <xdr:cNvSpPr txBox="1"/>
      </xdr:nvSpPr>
      <xdr:spPr>
        <a:xfrm>
          <a:off x="294640" y="1477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5" name="直線コネクタ 274"/>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7175"/>
    <xdr:sp macro="" textlink="">
      <xdr:nvSpPr>
        <xdr:cNvPr id="276" name="テキスト ボックス 275"/>
        <xdr:cNvSpPr txBox="1"/>
      </xdr:nvSpPr>
      <xdr:spPr>
        <a:xfrm>
          <a:off x="358775" y="144443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77" name="直線コネクタ 276"/>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278" name="テキスト ボックス 277"/>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79" name="直線コネクタ 278"/>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7175"/>
    <xdr:sp macro="" textlink="">
      <xdr:nvSpPr>
        <xdr:cNvPr id="280" name="テキスト ボックス 279"/>
        <xdr:cNvSpPr txBox="1"/>
      </xdr:nvSpPr>
      <xdr:spPr>
        <a:xfrm>
          <a:off x="358775" y="137915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81" name="直線コネクタ 280"/>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282" name="テキスト ボックス 281"/>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83" name="直線コネクタ 282"/>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7185" cy="259080"/>
    <xdr:sp macro="" textlink="">
      <xdr:nvSpPr>
        <xdr:cNvPr id="284" name="テキスト ボックス 283"/>
        <xdr:cNvSpPr txBox="1"/>
      </xdr:nvSpPr>
      <xdr:spPr>
        <a:xfrm>
          <a:off x="422910" y="1313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118110</xdr:rowOff>
    </xdr:from>
    <xdr:to xmlns:xdr="http://schemas.openxmlformats.org/drawingml/2006/spreadsheetDrawing">
      <xdr:col>24</xdr:col>
      <xdr:colOff>62865</xdr:colOff>
      <xdr:row>86</xdr:row>
      <xdr:rowOff>168910</xdr:rowOff>
    </xdr:to>
    <xdr:cxnSp macro="">
      <xdr:nvCxnSpPr>
        <xdr:cNvPr id="287" name="直線コネクタ 286"/>
        <xdr:cNvCxnSpPr/>
      </xdr:nvCxnSpPr>
      <xdr:spPr>
        <a:xfrm flipV="1">
          <a:off x="4634865" y="13491210"/>
          <a:ext cx="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1270</xdr:rowOff>
    </xdr:from>
    <xdr:ext cx="469900" cy="259080"/>
    <xdr:sp macro="" textlink="">
      <xdr:nvSpPr>
        <xdr:cNvPr id="288" name="【福祉施設】&#10;有形固定資産減価償却率最小値テキスト"/>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168910</xdr:rowOff>
    </xdr:from>
    <xdr:to xmlns:xdr="http://schemas.openxmlformats.org/drawingml/2006/spreadsheetDrawing">
      <xdr:col>24</xdr:col>
      <xdr:colOff>152400</xdr:colOff>
      <xdr:row>86</xdr:row>
      <xdr:rowOff>168910</xdr:rowOff>
    </xdr:to>
    <xdr:cxnSp macro="">
      <xdr:nvCxnSpPr>
        <xdr:cNvPr id="289" name="直線コネクタ 288"/>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64770</xdr:rowOff>
    </xdr:from>
    <xdr:ext cx="405130" cy="257175"/>
    <xdr:sp macro="" textlink="">
      <xdr:nvSpPr>
        <xdr:cNvPr id="290" name="【福祉施設】&#10;有形固定資産減価償却率最大値テキスト"/>
        <xdr:cNvSpPr txBox="1"/>
      </xdr:nvSpPr>
      <xdr:spPr>
        <a:xfrm>
          <a:off x="4673600" y="1326642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118110</xdr:rowOff>
    </xdr:from>
    <xdr:to xmlns:xdr="http://schemas.openxmlformats.org/drawingml/2006/spreadsheetDrawing">
      <xdr:col>24</xdr:col>
      <xdr:colOff>152400</xdr:colOff>
      <xdr:row>78</xdr:row>
      <xdr:rowOff>118110</xdr:rowOff>
    </xdr:to>
    <xdr:cxnSp macro="">
      <xdr:nvCxnSpPr>
        <xdr:cNvPr id="291" name="直線コネクタ 290"/>
        <xdr:cNvCxnSpPr/>
      </xdr:nvCxnSpPr>
      <xdr:spPr>
        <a:xfrm>
          <a:off x="4546600" y="1349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147320</xdr:rowOff>
    </xdr:from>
    <xdr:ext cx="405130" cy="259080"/>
    <xdr:sp macro="" textlink="">
      <xdr:nvSpPr>
        <xdr:cNvPr id="292" name="【福祉施設】&#10;有形固定資産減価償却率平均値テキスト"/>
        <xdr:cNvSpPr txBox="1"/>
      </xdr:nvSpPr>
      <xdr:spPr>
        <a:xfrm>
          <a:off x="4673600" y="140347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124460</xdr:rowOff>
    </xdr:from>
    <xdr:to xmlns:xdr="http://schemas.openxmlformats.org/drawingml/2006/spreadsheetDrawing">
      <xdr:col>24</xdr:col>
      <xdr:colOff>114300</xdr:colOff>
      <xdr:row>83</xdr:row>
      <xdr:rowOff>54610</xdr:rowOff>
    </xdr:to>
    <xdr:sp macro="" textlink="">
      <xdr:nvSpPr>
        <xdr:cNvPr id="293" name="フローチャート: 判断 292"/>
        <xdr:cNvSpPr/>
      </xdr:nvSpPr>
      <xdr:spPr>
        <a:xfrm>
          <a:off x="4584700" y="1418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103505</xdr:rowOff>
    </xdr:from>
    <xdr:to xmlns:xdr="http://schemas.openxmlformats.org/drawingml/2006/spreadsheetDrawing">
      <xdr:col>20</xdr:col>
      <xdr:colOff>38100</xdr:colOff>
      <xdr:row>83</xdr:row>
      <xdr:rowOff>33655</xdr:rowOff>
    </xdr:to>
    <xdr:sp macro="" textlink="">
      <xdr:nvSpPr>
        <xdr:cNvPr id="294" name="フローチャート: 判断 293"/>
        <xdr:cNvSpPr/>
      </xdr:nvSpPr>
      <xdr:spPr>
        <a:xfrm>
          <a:off x="3746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72390</xdr:rowOff>
    </xdr:from>
    <xdr:to xmlns:xdr="http://schemas.openxmlformats.org/drawingml/2006/spreadsheetDrawing">
      <xdr:col>15</xdr:col>
      <xdr:colOff>101600</xdr:colOff>
      <xdr:row>83</xdr:row>
      <xdr:rowOff>2540</xdr:rowOff>
    </xdr:to>
    <xdr:sp macro="" textlink="">
      <xdr:nvSpPr>
        <xdr:cNvPr id="295" name="フローチャート: 判断 294"/>
        <xdr:cNvSpPr/>
      </xdr:nvSpPr>
      <xdr:spPr>
        <a:xfrm>
          <a:off x="2857500" y="1413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96520</xdr:rowOff>
    </xdr:from>
    <xdr:to xmlns:xdr="http://schemas.openxmlformats.org/drawingml/2006/spreadsheetDrawing">
      <xdr:col>10</xdr:col>
      <xdr:colOff>165100</xdr:colOff>
      <xdr:row>83</xdr:row>
      <xdr:rowOff>26670</xdr:rowOff>
    </xdr:to>
    <xdr:sp macro="" textlink="">
      <xdr:nvSpPr>
        <xdr:cNvPr id="296" name="フローチャート: 判断 295"/>
        <xdr:cNvSpPr/>
      </xdr:nvSpPr>
      <xdr:spPr>
        <a:xfrm>
          <a:off x="1968500" y="1415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73660</xdr:rowOff>
    </xdr:from>
    <xdr:to xmlns:xdr="http://schemas.openxmlformats.org/drawingml/2006/spreadsheetDrawing">
      <xdr:col>6</xdr:col>
      <xdr:colOff>38100</xdr:colOff>
      <xdr:row>83</xdr:row>
      <xdr:rowOff>3810</xdr:rowOff>
    </xdr:to>
    <xdr:sp macro="" textlink="">
      <xdr:nvSpPr>
        <xdr:cNvPr id="297" name="フローチャート: 判断 296"/>
        <xdr:cNvSpPr/>
      </xdr:nvSpPr>
      <xdr:spPr>
        <a:xfrm>
          <a:off x="1079500" y="141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8" name="テキスト ボックス 297"/>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9" name="テキスト ボックス 298"/>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0" name="テキスト ボックス 299"/>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1" name="テキスト ボックス 300"/>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2" name="テキスト ボックス 301"/>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84</xdr:row>
      <xdr:rowOff>76835</xdr:rowOff>
    </xdr:from>
    <xdr:to xmlns:xdr="http://schemas.openxmlformats.org/drawingml/2006/spreadsheetDrawing">
      <xdr:col>24</xdr:col>
      <xdr:colOff>114300</xdr:colOff>
      <xdr:row>85</xdr:row>
      <xdr:rowOff>6985</xdr:rowOff>
    </xdr:to>
    <xdr:sp macro="" textlink="">
      <xdr:nvSpPr>
        <xdr:cNvPr id="303" name="楕円 302"/>
        <xdr:cNvSpPr/>
      </xdr:nvSpPr>
      <xdr:spPr>
        <a:xfrm>
          <a:off x="4584700" y="1447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84</xdr:row>
      <xdr:rowOff>55245</xdr:rowOff>
    </xdr:from>
    <xdr:ext cx="405130" cy="257175"/>
    <xdr:sp macro="" textlink="">
      <xdr:nvSpPr>
        <xdr:cNvPr id="304" name="【福祉施設】&#10;有形固定資産減価償却率該当値テキスト"/>
        <xdr:cNvSpPr txBox="1"/>
      </xdr:nvSpPr>
      <xdr:spPr>
        <a:xfrm>
          <a:off x="4673600" y="1445704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84</xdr:row>
      <xdr:rowOff>38100</xdr:rowOff>
    </xdr:from>
    <xdr:to xmlns:xdr="http://schemas.openxmlformats.org/drawingml/2006/spreadsheetDrawing">
      <xdr:col>20</xdr:col>
      <xdr:colOff>38100</xdr:colOff>
      <xdr:row>84</xdr:row>
      <xdr:rowOff>139700</xdr:rowOff>
    </xdr:to>
    <xdr:sp macro="" textlink="">
      <xdr:nvSpPr>
        <xdr:cNvPr id="305" name="楕円 304"/>
        <xdr:cNvSpPr/>
      </xdr:nvSpPr>
      <xdr:spPr>
        <a:xfrm>
          <a:off x="3746500" y="1443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84</xdr:row>
      <xdr:rowOff>88900</xdr:rowOff>
    </xdr:from>
    <xdr:to xmlns:xdr="http://schemas.openxmlformats.org/drawingml/2006/spreadsheetDrawing">
      <xdr:col>24</xdr:col>
      <xdr:colOff>63500</xdr:colOff>
      <xdr:row>84</xdr:row>
      <xdr:rowOff>127635</xdr:rowOff>
    </xdr:to>
    <xdr:cxnSp macro="">
      <xdr:nvCxnSpPr>
        <xdr:cNvPr id="306" name="直線コネクタ 305"/>
        <xdr:cNvCxnSpPr/>
      </xdr:nvCxnSpPr>
      <xdr:spPr>
        <a:xfrm>
          <a:off x="3797300" y="14490700"/>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168275</xdr:rowOff>
    </xdr:from>
    <xdr:to xmlns:xdr="http://schemas.openxmlformats.org/drawingml/2006/spreadsheetDrawing">
      <xdr:col>15</xdr:col>
      <xdr:colOff>101600</xdr:colOff>
      <xdr:row>84</xdr:row>
      <xdr:rowOff>98425</xdr:rowOff>
    </xdr:to>
    <xdr:sp macro="" textlink="">
      <xdr:nvSpPr>
        <xdr:cNvPr id="307" name="楕円 306"/>
        <xdr:cNvSpPr/>
      </xdr:nvSpPr>
      <xdr:spPr>
        <a:xfrm>
          <a:off x="2857500" y="1439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84</xdr:row>
      <xdr:rowOff>47625</xdr:rowOff>
    </xdr:from>
    <xdr:to xmlns:xdr="http://schemas.openxmlformats.org/drawingml/2006/spreadsheetDrawing">
      <xdr:col>19</xdr:col>
      <xdr:colOff>177800</xdr:colOff>
      <xdr:row>84</xdr:row>
      <xdr:rowOff>88900</xdr:rowOff>
    </xdr:to>
    <xdr:cxnSp macro="">
      <xdr:nvCxnSpPr>
        <xdr:cNvPr id="308" name="直線コネクタ 307"/>
        <xdr:cNvCxnSpPr/>
      </xdr:nvCxnSpPr>
      <xdr:spPr>
        <a:xfrm>
          <a:off x="2908300" y="1444942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129540</xdr:rowOff>
    </xdr:from>
    <xdr:to xmlns:xdr="http://schemas.openxmlformats.org/drawingml/2006/spreadsheetDrawing">
      <xdr:col>10</xdr:col>
      <xdr:colOff>165100</xdr:colOff>
      <xdr:row>84</xdr:row>
      <xdr:rowOff>59690</xdr:rowOff>
    </xdr:to>
    <xdr:sp macro="" textlink="">
      <xdr:nvSpPr>
        <xdr:cNvPr id="309" name="楕円 308"/>
        <xdr:cNvSpPr/>
      </xdr:nvSpPr>
      <xdr:spPr>
        <a:xfrm>
          <a:off x="1968500" y="1435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84</xdr:row>
      <xdr:rowOff>8890</xdr:rowOff>
    </xdr:from>
    <xdr:to xmlns:xdr="http://schemas.openxmlformats.org/drawingml/2006/spreadsheetDrawing">
      <xdr:col>15</xdr:col>
      <xdr:colOff>50800</xdr:colOff>
      <xdr:row>84</xdr:row>
      <xdr:rowOff>47625</xdr:rowOff>
    </xdr:to>
    <xdr:cxnSp macro="">
      <xdr:nvCxnSpPr>
        <xdr:cNvPr id="310" name="直線コネクタ 309"/>
        <xdr:cNvCxnSpPr/>
      </xdr:nvCxnSpPr>
      <xdr:spPr>
        <a:xfrm>
          <a:off x="2019300" y="1441069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90170</xdr:rowOff>
    </xdr:from>
    <xdr:to xmlns:xdr="http://schemas.openxmlformats.org/drawingml/2006/spreadsheetDrawing">
      <xdr:col>6</xdr:col>
      <xdr:colOff>38100</xdr:colOff>
      <xdr:row>84</xdr:row>
      <xdr:rowOff>20320</xdr:rowOff>
    </xdr:to>
    <xdr:sp macro="" textlink="">
      <xdr:nvSpPr>
        <xdr:cNvPr id="311" name="楕円 310"/>
        <xdr:cNvSpPr/>
      </xdr:nvSpPr>
      <xdr:spPr>
        <a:xfrm>
          <a:off x="1079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83</xdr:row>
      <xdr:rowOff>140970</xdr:rowOff>
    </xdr:from>
    <xdr:to xmlns:xdr="http://schemas.openxmlformats.org/drawingml/2006/spreadsheetDrawing">
      <xdr:col>10</xdr:col>
      <xdr:colOff>114300</xdr:colOff>
      <xdr:row>84</xdr:row>
      <xdr:rowOff>8890</xdr:rowOff>
    </xdr:to>
    <xdr:cxnSp macro="">
      <xdr:nvCxnSpPr>
        <xdr:cNvPr id="312" name="直線コネクタ 311"/>
        <xdr:cNvCxnSpPr/>
      </xdr:nvCxnSpPr>
      <xdr:spPr>
        <a:xfrm>
          <a:off x="1130300" y="1437132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50165</xdr:rowOff>
    </xdr:from>
    <xdr:ext cx="405130" cy="259080"/>
    <xdr:sp macro="" textlink="">
      <xdr:nvSpPr>
        <xdr:cNvPr id="313" name="n_1aveValue【福祉施設】&#10;有形固定資産減価償却率"/>
        <xdr:cNvSpPr txBox="1"/>
      </xdr:nvSpPr>
      <xdr:spPr>
        <a:xfrm>
          <a:off x="3582035" y="139376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19050</xdr:rowOff>
    </xdr:from>
    <xdr:ext cx="403225" cy="257175"/>
    <xdr:sp macro="" textlink="">
      <xdr:nvSpPr>
        <xdr:cNvPr id="314" name="n_2aveValue【福祉施設】&#10;有形固定資産減価償却率"/>
        <xdr:cNvSpPr txBox="1"/>
      </xdr:nvSpPr>
      <xdr:spPr>
        <a:xfrm>
          <a:off x="2705735" y="139065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43180</xdr:rowOff>
    </xdr:from>
    <xdr:ext cx="403225" cy="257175"/>
    <xdr:sp macro="" textlink="">
      <xdr:nvSpPr>
        <xdr:cNvPr id="315" name="n_3aveValue【福祉施設】&#10;有形固定資産減価償却率"/>
        <xdr:cNvSpPr txBox="1"/>
      </xdr:nvSpPr>
      <xdr:spPr>
        <a:xfrm>
          <a:off x="1816735" y="139306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20320</xdr:rowOff>
    </xdr:from>
    <xdr:ext cx="403225" cy="257175"/>
    <xdr:sp macro="" textlink="">
      <xdr:nvSpPr>
        <xdr:cNvPr id="316" name="n_4aveValue【福祉施設】&#10;有形固定資産減価償却率"/>
        <xdr:cNvSpPr txBox="1"/>
      </xdr:nvSpPr>
      <xdr:spPr>
        <a:xfrm>
          <a:off x="927735" y="139077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130810</xdr:rowOff>
    </xdr:from>
    <xdr:ext cx="405130" cy="259080"/>
    <xdr:sp macro="" textlink="">
      <xdr:nvSpPr>
        <xdr:cNvPr id="317" name="n_1mainValue【福祉施設】&#10;有形固定資産減価償却率"/>
        <xdr:cNvSpPr txBox="1"/>
      </xdr:nvSpPr>
      <xdr:spPr>
        <a:xfrm>
          <a:off x="3582035" y="14532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89535</xdr:rowOff>
    </xdr:from>
    <xdr:ext cx="403225" cy="257175"/>
    <xdr:sp macro="" textlink="">
      <xdr:nvSpPr>
        <xdr:cNvPr id="318" name="n_2mainValue【福祉施設】&#10;有形固定資産減価償却率"/>
        <xdr:cNvSpPr txBox="1"/>
      </xdr:nvSpPr>
      <xdr:spPr>
        <a:xfrm>
          <a:off x="2705735" y="144913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84</xdr:row>
      <xdr:rowOff>50800</xdr:rowOff>
    </xdr:from>
    <xdr:ext cx="403225" cy="259080"/>
    <xdr:sp macro="" textlink="">
      <xdr:nvSpPr>
        <xdr:cNvPr id="319" name="n_3mainValue【福祉施設】&#10;有形固定資産減価償却率"/>
        <xdr:cNvSpPr txBox="1"/>
      </xdr:nvSpPr>
      <xdr:spPr>
        <a:xfrm>
          <a:off x="1816735" y="144526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84</xdr:row>
      <xdr:rowOff>11430</xdr:rowOff>
    </xdr:from>
    <xdr:ext cx="403225" cy="259080"/>
    <xdr:sp macro="" textlink="">
      <xdr:nvSpPr>
        <xdr:cNvPr id="320" name="n_4mainValue【福祉施設】&#10;有形固定資産減価償却率"/>
        <xdr:cNvSpPr txBox="1"/>
      </xdr:nvSpPr>
      <xdr:spPr>
        <a:xfrm>
          <a:off x="927735" y="144132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980" cy="223520"/>
    <xdr:sp macro="" textlink="">
      <xdr:nvSpPr>
        <xdr:cNvPr id="329" name="テキスト ボックス 328"/>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0" name="直線コネクタ 329"/>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331" name="直線コネクタ 330"/>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5455" cy="259080"/>
    <xdr:sp macro="" textlink="">
      <xdr:nvSpPr>
        <xdr:cNvPr id="332" name="テキスト ボックス 331"/>
        <xdr:cNvSpPr txBox="1"/>
      </xdr:nvSpPr>
      <xdr:spPr>
        <a:xfrm>
          <a:off x="6136640" y="1464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333" name="直線コネクタ 332"/>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124460</xdr:rowOff>
    </xdr:from>
    <xdr:ext cx="465455" cy="259080"/>
    <xdr:sp macro="" textlink="">
      <xdr:nvSpPr>
        <xdr:cNvPr id="334" name="テキスト ボックス 333"/>
        <xdr:cNvSpPr txBox="1"/>
      </xdr:nvSpPr>
      <xdr:spPr>
        <a:xfrm>
          <a:off x="6136640" y="14183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335" name="直線コネクタ 334"/>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10160</xdr:rowOff>
    </xdr:from>
    <xdr:ext cx="465455" cy="259080"/>
    <xdr:sp macro="" textlink="">
      <xdr:nvSpPr>
        <xdr:cNvPr id="336" name="テキスト ボックス 335"/>
        <xdr:cNvSpPr txBox="1"/>
      </xdr:nvSpPr>
      <xdr:spPr>
        <a:xfrm>
          <a:off x="6136640" y="13726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37" name="直線コネクタ 336"/>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77</xdr:row>
      <xdr:rowOff>67310</xdr:rowOff>
    </xdr:from>
    <xdr:ext cx="465455" cy="259080"/>
    <xdr:sp macro="" textlink="">
      <xdr:nvSpPr>
        <xdr:cNvPr id="338" name="テキスト ボックス 337"/>
        <xdr:cNvSpPr txBox="1"/>
      </xdr:nvSpPr>
      <xdr:spPr>
        <a:xfrm>
          <a:off x="6136640" y="13268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9" name="直線コネクタ 338"/>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5455" cy="259080"/>
    <xdr:sp macro="" textlink="">
      <xdr:nvSpPr>
        <xdr:cNvPr id="340" name="テキスト ボックス 339"/>
        <xdr:cNvSpPr txBox="1"/>
      </xdr:nvSpPr>
      <xdr:spPr>
        <a:xfrm>
          <a:off x="6136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1"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147955</xdr:rowOff>
    </xdr:from>
    <xdr:to xmlns:xdr="http://schemas.openxmlformats.org/drawingml/2006/spreadsheetDrawing">
      <xdr:col>54</xdr:col>
      <xdr:colOff>189865</xdr:colOff>
      <xdr:row>86</xdr:row>
      <xdr:rowOff>26670</xdr:rowOff>
    </xdr:to>
    <xdr:cxnSp macro="">
      <xdr:nvCxnSpPr>
        <xdr:cNvPr id="342" name="直線コネクタ 341"/>
        <xdr:cNvCxnSpPr/>
      </xdr:nvCxnSpPr>
      <xdr:spPr>
        <a:xfrm flipV="1">
          <a:off x="10476865" y="13349605"/>
          <a:ext cx="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30480</xdr:rowOff>
    </xdr:from>
    <xdr:ext cx="469900" cy="257175"/>
    <xdr:sp macro="" textlink="">
      <xdr:nvSpPr>
        <xdr:cNvPr id="343" name="【福祉施設】&#10;一人当たり面積最小値テキスト"/>
        <xdr:cNvSpPr txBox="1"/>
      </xdr:nvSpPr>
      <xdr:spPr>
        <a:xfrm>
          <a:off x="10515600" y="1477518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26670</xdr:rowOff>
    </xdr:from>
    <xdr:to xmlns:xdr="http://schemas.openxmlformats.org/drawingml/2006/spreadsheetDrawing">
      <xdr:col>55</xdr:col>
      <xdr:colOff>88900</xdr:colOff>
      <xdr:row>86</xdr:row>
      <xdr:rowOff>26670</xdr:rowOff>
    </xdr:to>
    <xdr:cxnSp macro="">
      <xdr:nvCxnSpPr>
        <xdr:cNvPr id="344" name="直線コネクタ 343"/>
        <xdr:cNvCxnSpPr/>
      </xdr:nvCxnSpPr>
      <xdr:spPr>
        <a:xfrm>
          <a:off x="10388600" y="1477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94615</xdr:rowOff>
    </xdr:from>
    <xdr:ext cx="469900" cy="259080"/>
    <xdr:sp macro="" textlink="">
      <xdr:nvSpPr>
        <xdr:cNvPr id="345" name="【福祉施設】&#10;一人当たり面積最大値テキスト"/>
        <xdr:cNvSpPr txBox="1"/>
      </xdr:nvSpPr>
      <xdr:spPr>
        <a:xfrm>
          <a:off x="10515600" y="13124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147955</xdr:rowOff>
    </xdr:from>
    <xdr:to xmlns:xdr="http://schemas.openxmlformats.org/drawingml/2006/spreadsheetDrawing">
      <xdr:col>55</xdr:col>
      <xdr:colOff>88900</xdr:colOff>
      <xdr:row>77</xdr:row>
      <xdr:rowOff>147955</xdr:rowOff>
    </xdr:to>
    <xdr:cxnSp macro="">
      <xdr:nvCxnSpPr>
        <xdr:cNvPr id="346" name="直線コネクタ 345"/>
        <xdr:cNvCxnSpPr/>
      </xdr:nvCxnSpPr>
      <xdr:spPr>
        <a:xfrm>
          <a:off x="10388600" y="13349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10160</xdr:rowOff>
    </xdr:from>
    <xdr:ext cx="469900" cy="259080"/>
    <xdr:sp macro="" textlink="">
      <xdr:nvSpPr>
        <xdr:cNvPr id="347" name="【福祉施設】&#10;一人当たり面積平均値テキスト"/>
        <xdr:cNvSpPr txBox="1"/>
      </xdr:nvSpPr>
      <xdr:spPr>
        <a:xfrm>
          <a:off x="10515600" y="142405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158750</xdr:rowOff>
    </xdr:from>
    <xdr:to xmlns:xdr="http://schemas.openxmlformats.org/drawingml/2006/spreadsheetDrawing">
      <xdr:col>55</xdr:col>
      <xdr:colOff>50800</xdr:colOff>
      <xdr:row>84</xdr:row>
      <xdr:rowOff>88900</xdr:rowOff>
    </xdr:to>
    <xdr:sp macro="" textlink="">
      <xdr:nvSpPr>
        <xdr:cNvPr id="348" name="フローチャート: 判断 347"/>
        <xdr:cNvSpPr/>
      </xdr:nvSpPr>
      <xdr:spPr>
        <a:xfrm>
          <a:off x="10426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166370</xdr:rowOff>
    </xdr:from>
    <xdr:to xmlns:xdr="http://schemas.openxmlformats.org/drawingml/2006/spreadsheetDrawing">
      <xdr:col>50</xdr:col>
      <xdr:colOff>165100</xdr:colOff>
      <xdr:row>84</xdr:row>
      <xdr:rowOff>95885</xdr:rowOff>
    </xdr:to>
    <xdr:sp macro="" textlink="">
      <xdr:nvSpPr>
        <xdr:cNvPr id="349" name="フローチャート: 判断 348"/>
        <xdr:cNvSpPr/>
      </xdr:nvSpPr>
      <xdr:spPr>
        <a:xfrm>
          <a:off x="9588500" y="14396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151765</xdr:rowOff>
    </xdr:from>
    <xdr:to xmlns:xdr="http://schemas.openxmlformats.org/drawingml/2006/spreadsheetDrawing">
      <xdr:col>46</xdr:col>
      <xdr:colOff>38100</xdr:colOff>
      <xdr:row>84</xdr:row>
      <xdr:rowOff>81915</xdr:rowOff>
    </xdr:to>
    <xdr:sp macro="" textlink="">
      <xdr:nvSpPr>
        <xdr:cNvPr id="350" name="フローチャート: 判断 349"/>
        <xdr:cNvSpPr/>
      </xdr:nvSpPr>
      <xdr:spPr>
        <a:xfrm>
          <a:off x="8699500" y="1438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161290</xdr:rowOff>
    </xdr:from>
    <xdr:to xmlns:xdr="http://schemas.openxmlformats.org/drawingml/2006/spreadsheetDrawing">
      <xdr:col>41</xdr:col>
      <xdr:colOff>101600</xdr:colOff>
      <xdr:row>84</xdr:row>
      <xdr:rowOff>91440</xdr:rowOff>
    </xdr:to>
    <xdr:sp macro="" textlink="">
      <xdr:nvSpPr>
        <xdr:cNvPr id="351" name="フローチャート: 判断 350"/>
        <xdr:cNvSpPr/>
      </xdr:nvSpPr>
      <xdr:spPr>
        <a:xfrm>
          <a:off x="7810500" y="1439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161290</xdr:rowOff>
    </xdr:from>
    <xdr:to xmlns:xdr="http://schemas.openxmlformats.org/drawingml/2006/spreadsheetDrawing">
      <xdr:col>36</xdr:col>
      <xdr:colOff>165100</xdr:colOff>
      <xdr:row>84</xdr:row>
      <xdr:rowOff>91440</xdr:rowOff>
    </xdr:to>
    <xdr:sp macro="" textlink="">
      <xdr:nvSpPr>
        <xdr:cNvPr id="352" name="フローチャート: 判断 351"/>
        <xdr:cNvSpPr/>
      </xdr:nvSpPr>
      <xdr:spPr>
        <a:xfrm>
          <a:off x="6921500" y="1439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3" name="テキスト ボックス 352"/>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4" name="テキスト ボックス 353"/>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5" name="テキスト ボックス 354"/>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6" name="テキスト ボックス 355"/>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7" name="テキスト ボックス 356"/>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78740</xdr:rowOff>
    </xdr:from>
    <xdr:to xmlns:xdr="http://schemas.openxmlformats.org/drawingml/2006/spreadsheetDrawing">
      <xdr:col>55</xdr:col>
      <xdr:colOff>50800</xdr:colOff>
      <xdr:row>85</xdr:row>
      <xdr:rowOff>8890</xdr:rowOff>
    </xdr:to>
    <xdr:sp macro="" textlink="">
      <xdr:nvSpPr>
        <xdr:cNvPr id="358" name="楕円 357"/>
        <xdr:cNvSpPr/>
      </xdr:nvSpPr>
      <xdr:spPr>
        <a:xfrm>
          <a:off x="104267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57150</xdr:rowOff>
    </xdr:from>
    <xdr:ext cx="469900" cy="259080"/>
    <xdr:sp macro="" textlink="">
      <xdr:nvSpPr>
        <xdr:cNvPr id="359" name="【福祉施設】&#10;一人当たり面積該当値テキスト"/>
        <xdr:cNvSpPr txBox="1"/>
      </xdr:nvSpPr>
      <xdr:spPr>
        <a:xfrm>
          <a:off x="10515600" y="14458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84</xdr:row>
      <xdr:rowOff>83185</xdr:rowOff>
    </xdr:from>
    <xdr:to xmlns:xdr="http://schemas.openxmlformats.org/drawingml/2006/spreadsheetDrawing">
      <xdr:col>50</xdr:col>
      <xdr:colOff>165100</xdr:colOff>
      <xdr:row>85</xdr:row>
      <xdr:rowOff>13335</xdr:rowOff>
    </xdr:to>
    <xdr:sp macro="" textlink="">
      <xdr:nvSpPr>
        <xdr:cNvPr id="360" name="楕円 359"/>
        <xdr:cNvSpPr/>
      </xdr:nvSpPr>
      <xdr:spPr>
        <a:xfrm>
          <a:off x="9588500" y="1448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84</xdr:row>
      <xdr:rowOff>129540</xdr:rowOff>
    </xdr:from>
    <xdr:to xmlns:xdr="http://schemas.openxmlformats.org/drawingml/2006/spreadsheetDrawing">
      <xdr:col>55</xdr:col>
      <xdr:colOff>0</xdr:colOff>
      <xdr:row>84</xdr:row>
      <xdr:rowOff>133985</xdr:rowOff>
    </xdr:to>
    <xdr:cxnSp macro="">
      <xdr:nvCxnSpPr>
        <xdr:cNvPr id="361" name="直線コネクタ 360"/>
        <xdr:cNvCxnSpPr/>
      </xdr:nvCxnSpPr>
      <xdr:spPr>
        <a:xfrm flipV="1">
          <a:off x="9639300" y="1453134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84</xdr:row>
      <xdr:rowOff>86360</xdr:rowOff>
    </xdr:from>
    <xdr:to xmlns:xdr="http://schemas.openxmlformats.org/drawingml/2006/spreadsheetDrawing">
      <xdr:col>46</xdr:col>
      <xdr:colOff>38100</xdr:colOff>
      <xdr:row>85</xdr:row>
      <xdr:rowOff>15875</xdr:rowOff>
    </xdr:to>
    <xdr:sp macro="" textlink="">
      <xdr:nvSpPr>
        <xdr:cNvPr id="362" name="楕円 361"/>
        <xdr:cNvSpPr/>
      </xdr:nvSpPr>
      <xdr:spPr>
        <a:xfrm>
          <a:off x="8699500" y="14488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84</xdr:row>
      <xdr:rowOff>133985</xdr:rowOff>
    </xdr:from>
    <xdr:to xmlns:xdr="http://schemas.openxmlformats.org/drawingml/2006/spreadsheetDrawing">
      <xdr:col>50</xdr:col>
      <xdr:colOff>114300</xdr:colOff>
      <xdr:row>84</xdr:row>
      <xdr:rowOff>136525</xdr:rowOff>
    </xdr:to>
    <xdr:cxnSp macro="">
      <xdr:nvCxnSpPr>
        <xdr:cNvPr id="363" name="直線コネクタ 362"/>
        <xdr:cNvCxnSpPr/>
      </xdr:nvCxnSpPr>
      <xdr:spPr>
        <a:xfrm flipV="1">
          <a:off x="8750300" y="1453578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84</xdr:row>
      <xdr:rowOff>132080</xdr:rowOff>
    </xdr:from>
    <xdr:to xmlns:xdr="http://schemas.openxmlformats.org/drawingml/2006/spreadsheetDrawing">
      <xdr:col>41</xdr:col>
      <xdr:colOff>101600</xdr:colOff>
      <xdr:row>85</xdr:row>
      <xdr:rowOff>61595</xdr:rowOff>
    </xdr:to>
    <xdr:sp macro="" textlink="">
      <xdr:nvSpPr>
        <xdr:cNvPr id="364" name="楕円 363"/>
        <xdr:cNvSpPr/>
      </xdr:nvSpPr>
      <xdr:spPr>
        <a:xfrm>
          <a:off x="7810500" y="14533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84</xdr:row>
      <xdr:rowOff>136525</xdr:rowOff>
    </xdr:from>
    <xdr:to xmlns:xdr="http://schemas.openxmlformats.org/drawingml/2006/spreadsheetDrawing">
      <xdr:col>45</xdr:col>
      <xdr:colOff>177800</xdr:colOff>
      <xdr:row>85</xdr:row>
      <xdr:rowOff>10795</xdr:rowOff>
    </xdr:to>
    <xdr:cxnSp macro="">
      <xdr:nvCxnSpPr>
        <xdr:cNvPr id="365" name="直線コネクタ 364"/>
        <xdr:cNvCxnSpPr/>
      </xdr:nvCxnSpPr>
      <xdr:spPr>
        <a:xfrm flipV="1">
          <a:off x="7861300" y="1453832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84</xdr:row>
      <xdr:rowOff>133350</xdr:rowOff>
    </xdr:from>
    <xdr:to xmlns:xdr="http://schemas.openxmlformats.org/drawingml/2006/spreadsheetDrawing">
      <xdr:col>36</xdr:col>
      <xdr:colOff>165100</xdr:colOff>
      <xdr:row>85</xdr:row>
      <xdr:rowOff>63500</xdr:rowOff>
    </xdr:to>
    <xdr:sp macro="" textlink="">
      <xdr:nvSpPr>
        <xdr:cNvPr id="366" name="楕円 365"/>
        <xdr:cNvSpPr/>
      </xdr:nvSpPr>
      <xdr:spPr>
        <a:xfrm>
          <a:off x="6921500" y="1453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10795</xdr:rowOff>
    </xdr:from>
    <xdr:to xmlns:xdr="http://schemas.openxmlformats.org/drawingml/2006/spreadsheetDrawing">
      <xdr:col>41</xdr:col>
      <xdr:colOff>50800</xdr:colOff>
      <xdr:row>85</xdr:row>
      <xdr:rowOff>12700</xdr:rowOff>
    </xdr:to>
    <xdr:cxnSp macro="">
      <xdr:nvCxnSpPr>
        <xdr:cNvPr id="367" name="直線コネクタ 366"/>
        <xdr:cNvCxnSpPr/>
      </xdr:nvCxnSpPr>
      <xdr:spPr>
        <a:xfrm flipV="1">
          <a:off x="6972300" y="1458404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112395</xdr:rowOff>
    </xdr:from>
    <xdr:ext cx="469900" cy="257175"/>
    <xdr:sp macro="" textlink="">
      <xdr:nvSpPr>
        <xdr:cNvPr id="368" name="n_1aveValue【福祉施設】&#10;一人当たり面積"/>
        <xdr:cNvSpPr txBox="1"/>
      </xdr:nvSpPr>
      <xdr:spPr>
        <a:xfrm>
          <a:off x="9391650" y="1417129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98425</xdr:rowOff>
    </xdr:from>
    <xdr:ext cx="467995" cy="257175"/>
    <xdr:sp macro="" textlink="">
      <xdr:nvSpPr>
        <xdr:cNvPr id="369" name="n_2aveValue【福祉施設】&#10;一人当たり面積"/>
        <xdr:cNvSpPr txBox="1"/>
      </xdr:nvSpPr>
      <xdr:spPr>
        <a:xfrm>
          <a:off x="8515350" y="141573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107950</xdr:rowOff>
    </xdr:from>
    <xdr:ext cx="467995" cy="259080"/>
    <xdr:sp macro="" textlink="">
      <xdr:nvSpPr>
        <xdr:cNvPr id="370" name="n_3aveValue【福祉施設】&#10;一人当たり面積"/>
        <xdr:cNvSpPr txBox="1"/>
      </xdr:nvSpPr>
      <xdr:spPr>
        <a:xfrm>
          <a:off x="7626350" y="141668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107950</xdr:rowOff>
    </xdr:from>
    <xdr:ext cx="467995" cy="259080"/>
    <xdr:sp macro="" textlink="">
      <xdr:nvSpPr>
        <xdr:cNvPr id="371" name="n_4aveValue【福祉施設】&#10;一人当たり面積"/>
        <xdr:cNvSpPr txBox="1"/>
      </xdr:nvSpPr>
      <xdr:spPr>
        <a:xfrm>
          <a:off x="6737350" y="141668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85</xdr:row>
      <xdr:rowOff>4445</xdr:rowOff>
    </xdr:from>
    <xdr:ext cx="469900" cy="259080"/>
    <xdr:sp macro="" textlink="">
      <xdr:nvSpPr>
        <xdr:cNvPr id="372" name="n_1mainValue【福祉施設】&#10;一人当たり面積"/>
        <xdr:cNvSpPr txBox="1"/>
      </xdr:nvSpPr>
      <xdr:spPr>
        <a:xfrm>
          <a:off x="9391650" y="145776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6985</xdr:rowOff>
    </xdr:from>
    <xdr:ext cx="467995" cy="257175"/>
    <xdr:sp macro="" textlink="">
      <xdr:nvSpPr>
        <xdr:cNvPr id="373" name="n_2mainValue【福祉施設】&#10;一人当たり面積"/>
        <xdr:cNvSpPr txBox="1"/>
      </xdr:nvSpPr>
      <xdr:spPr>
        <a:xfrm>
          <a:off x="8515350" y="1458023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52705</xdr:rowOff>
    </xdr:from>
    <xdr:ext cx="467995" cy="257175"/>
    <xdr:sp macro="" textlink="">
      <xdr:nvSpPr>
        <xdr:cNvPr id="374" name="n_3mainValue【福祉施設】&#10;一人当たり面積"/>
        <xdr:cNvSpPr txBox="1"/>
      </xdr:nvSpPr>
      <xdr:spPr>
        <a:xfrm>
          <a:off x="7626350" y="146259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54610</xdr:rowOff>
    </xdr:from>
    <xdr:ext cx="467995" cy="257175"/>
    <xdr:sp macro="" textlink="">
      <xdr:nvSpPr>
        <xdr:cNvPr id="375" name="n_4mainValue【福祉施設】&#10;一人当たり面積"/>
        <xdr:cNvSpPr txBox="1"/>
      </xdr:nvSpPr>
      <xdr:spPr>
        <a:xfrm>
          <a:off x="6737350" y="146278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6545" cy="225425"/>
    <xdr:sp macro="" textlink="">
      <xdr:nvSpPr>
        <xdr:cNvPr id="384" name="テキスト ボックス 383"/>
        <xdr:cNvSpPr txBox="1"/>
      </xdr:nvSpPr>
      <xdr:spPr>
        <a:xfrm>
          <a:off x="723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5" name="直線コネクタ 384"/>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5455" cy="259080"/>
    <xdr:sp macro="" textlink="">
      <xdr:nvSpPr>
        <xdr:cNvPr id="386" name="テキスト ボックス 385"/>
        <xdr:cNvSpPr txBox="1"/>
      </xdr:nvSpPr>
      <xdr:spPr>
        <a:xfrm>
          <a:off x="294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87" name="直線コネクタ 386"/>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5455" cy="257175"/>
    <xdr:sp macro="" textlink="">
      <xdr:nvSpPr>
        <xdr:cNvPr id="388" name="テキスト ボックス 387"/>
        <xdr:cNvSpPr txBox="1"/>
      </xdr:nvSpPr>
      <xdr:spPr>
        <a:xfrm>
          <a:off x="294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89" name="直線コネクタ 388"/>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90" name="テキスト ボックス 389"/>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1" name="直線コネクタ 390"/>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7175"/>
    <xdr:sp macro="" textlink="">
      <xdr:nvSpPr>
        <xdr:cNvPr id="392" name="テキスト ボックス 391"/>
        <xdr:cNvSpPr txBox="1"/>
      </xdr:nvSpPr>
      <xdr:spPr>
        <a:xfrm>
          <a:off x="358775" y="1792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3" name="直線コネクタ 392"/>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94" name="テキスト ボックス 393"/>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5" name="直線コネクタ 394"/>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396" name="テキスト ボックス 395"/>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97" name="直線コネクタ 396"/>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7185" cy="257175"/>
    <xdr:sp macro="" textlink="">
      <xdr:nvSpPr>
        <xdr:cNvPr id="398" name="テキスト ボックス 397"/>
        <xdr:cNvSpPr txBox="1"/>
      </xdr:nvSpPr>
      <xdr:spPr>
        <a:xfrm>
          <a:off x="422910" y="1694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9" name="直線コネクタ 398"/>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0"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43815</xdr:rowOff>
    </xdr:from>
    <xdr:to xmlns:xdr="http://schemas.openxmlformats.org/drawingml/2006/spreadsheetDrawing">
      <xdr:col>24</xdr:col>
      <xdr:colOff>62865</xdr:colOff>
      <xdr:row>109</xdr:row>
      <xdr:rowOff>35560</xdr:rowOff>
    </xdr:to>
    <xdr:cxnSp macro="">
      <xdr:nvCxnSpPr>
        <xdr:cNvPr id="401" name="直線コネクタ 400"/>
        <xdr:cNvCxnSpPr/>
      </xdr:nvCxnSpPr>
      <xdr:spPr>
        <a:xfrm flipV="1">
          <a:off x="4634865" y="17188815"/>
          <a:ext cx="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9900" cy="259080"/>
    <xdr:sp macro="" textlink="">
      <xdr:nvSpPr>
        <xdr:cNvPr id="402" name="【市民会館】&#10;有形固定資産減価償却率最小値テキスト"/>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403" name="直線コネクタ 402"/>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161925</xdr:rowOff>
    </xdr:from>
    <xdr:ext cx="340360" cy="259080"/>
    <xdr:sp macro="" textlink="">
      <xdr:nvSpPr>
        <xdr:cNvPr id="404" name="【市民会館】&#10;有形固定資産減価償却率最大値テキスト"/>
        <xdr:cNvSpPr txBox="1"/>
      </xdr:nvSpPr>
      <xdr:spPr>
        <a:xfrm>
          <a:off x="4673600" y="1696402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43815</xdr:rowOff>
    </xdr:from>
    <xdr:to xmlns:xdr="http://schemas.openxmlformats.org/drawingml/2006/spreadsheetDrawing">
      <xdr:col>24</xdr:col>
      <xdr:colOff>152400</xdr:colOff>
      <xdr:row>100</xdr:row>
      <xdr:rowOff>43815</xdr:rowOff>
    </xdr:to>
    <xdr:cxnSp macro="">
      <xdr:nvCxnSpPr>
        <xdr:cNvPr id="405" name="直線コネクタ 404"/>
        <xdr:cNvCxnSpPr/>
      </xdr:nvCxnSpPr>
      <xdr:spPr>
        <a:xfrm>
          <a:off x="4546600" y="17188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103</xdr:row>
      <xdr:rowOff>105410</xdr:rowOff>
    </xdr:from>
    <xdr:ext cx="405130" cy="259080"/>
    <xdr:sp macro="" textlink="">
      <xdr:nvSpPr>
        <xdr:cNvPr id="406" name="【市民会館】&#10;有形固定資産減価償却率平均値テキスト"/>
        <xdr:cNvSpPr txBox="1"/>
      </xdr:nvSpPr>
      <xdr:spPr>
        <a:xfrm>
          <a:off x="4673600" y="177647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82550</xdr:rowOff>
    </xdr:from>
    <xdr:to xmlns:xdr="http://schemas.openxmlformats.org/drawingml/2006/spreadsheetDrawing">
      <xdr:col>24</xdr:col>
      <xdr:colOff>114300</xdr:colOff>
      <xdr:row>105</xdr:row>
      <xdr:rowOff>12700</xdr:rowOff>
    </xdr:to>
    <xdr:sp macro="" textlink="">
      <xdr:nvSpPr>
        <xdr:cNvPr id="407" name="フローチャート: 判断 406"/>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48260</xdr:rowOff>
    </xdr:from>
    <xdr:to xmlns:xdr="http://schemas.openxmlformats.org/drawingml/2006/spreadsheetDrawing">
      <xdr:col>20</xdr:col>
      <xdr:colOff>38100</xdr:colOff>
      <xdr:row>104</xdr:row>
      <xdr:rowOff>149860</xdr:rowOff>
    </xdr:to>
    <xdr:sp macro="" textlink="">
      <xdr:nvSpPr>
        <xdr:cNvPr id="408" name="フローチャート: 判断 407"/>
        <xdr:cNvSpPr/>
      </xdr:nvSpPr>
      <xdr:spPr>
        <a:xfrm>
          <a:off x="3746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46355</xdr:rowOff>
    </xdr:from>
    <xdr:to xmlns:xdr="http://schemas.openxmlformats.org/drawingml/2006/spreadsheetDrawing">
      <xdr:col>15</xdr:col>
      <xdr:colOff>101600</xdr:colOff>
      <xdr:row>104</xdr:row>
      <xdr:rowOff>147955</xdr:rowOff>
    </xdr:to>
    <xdr:sp macro="" textlink="">
      <xdr:nvSpPr>
        <xdr:cNvPr id="409" name="フローチャート: 判断 408"/>
        <xdr:cNvSpPr/>
      </xdr:nvSpPr>
      <xdr:spPr>
        <a:xfrm>
          <a:off x="2857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31750</xdr:rowOff>
    </xdr:from>
    <xdr:to xmlns:xdr="http://schemas.openxmlformats.org/drawingml/2006/spreadsheetDrawing">
      <xdr:col>10</xdr:col>
      <xdr:colOff>165100</xdr:colOff>
      <xdr:row>104</xdr:row>
      <xdr:rowOff>133350</xdr:rowOff>
    </xdr:to>
    <xdr:sp macro="" textlink="">
      <xdr:nvSpPr>
        <xdr:cNvPr id="410" name="フローチャート: 判断 409"/>
        <xdr:cNvSpPr/>
      </xdr:nvSpPr>
      <xdr:spPr>
        <a:xfrm>
          <a:off x="1968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10795</xdr:rowOff>
    </xdr:from>
    <xdr:to xmlns:xdr="http://schemas.openxmlformats.org/drawingml/2006/spreadsheetDrawing">
      <xdr:col>6</xdr:col>
      <xdr:colOff>38100</xdr:colOff>
      <xdr:row>104</xdr:row>
      <xdr:rowOff>112395</xdr:rowOff>
    </xdr:to>
    <xdr:sp macro="" textlink="">
      <xdr:nvSpPr>
        <xdr:cNvPr id="411" name="フローチャート: 判断 410"/>
        <xdr:cNvSpPr/>
      </xdr:nvSpPr>
      <xdr:spPr>
        <a:xfrm>
          <a:off x="1079500" y="1784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2" name="テキスト ボックス 411"/>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3" name="テキスト ボックス 412"/>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4" name="テキスト ボックス 413"/>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5" name="テキスト ボックス 414"/>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6" name="テキスト ボックス 415"/>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107</xdr:row>
      <xdr:rowOff>46355</xdr:rowOff>
    </xdr:from>
    <xdr:to xmlns:xdr="http://schemas.openxmlformats.org/drawingml/2006/spreadsheetDrawing">
      <xdr:col>24</xdr:col>
      <xdr:colOff>114300</xdr:colOff>
      <xdr:row>107</xdr:row>
      <xdr:rowOff>147955</xdr:rowOff>
    </xdr:to>
    <xdr:sp macro="" textlink="">
      <xdr:nvSpPr>
        <xdr:cNvPr id="417" name="楕円 416"/>
        <xdr:cNvSpPr/>
      </xdr:nvSpPr>
      <xdr:spPr>
        <a:xfrm>
          <a:off x="4584700" y="183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107</xdr:row>
      <xdr:rowOff>24765</xdr:rowOff>
    </xdr:from>
    <xdr:ext cx="405130" cy="259080"/>
    <xdr:sp macro="" textlink="">
      <xdr:nvSpPr>
        <xdr:cNvPr id="418" name="【市民会館】&#10;有形固定資産減価償却率該当値テキスト"/>
        <xdr:cNvSpPr txBox="1"/>
      </xdr:nvSpPr>
      <xdr:spPr>
        <a:xfrm>
          <a:off x="4673600" y="183699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107</xdr:row>
      <xdr:rowOff>22225</xdr:rowOff>
    </xdr:from>
    <xdr:to xmlns:xdr="http://schemas.openxmlformats.org/drawingml/2006/spreadsheetDrawing">
      <xdr:col>20</xdr:col>
      <xdr:colOff>38100</xdr:colOff>
      <xdr:row>107</xdr:row>
      <xdr:rowOff>123825</xdr:rowOff>
    </xdr:to>
    <xdr:sp macro="" textlink="">
      <xdr:nvSpPr>
        <xdr:cNvPr id="419" name="楕円 418"/>
        <xdr:cNvSpPr/>
      </xdr:nvSpPr>
      <xdr:spPr>
        <a:xfrm>
          <a:off x="3746500" y="1836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107</xdr:row>
      <xdr:rowOff>73025</xdr:rowOff>
    </xdr:from>
    <xdr:to xmlns:xdr="http://schemas.openxmlformats.org/drawingml/2006/spreadsheetDrawing">
      <xdr:col>24</xdr:col>
      <xdr:colOff>63500</xdr:colOff>
      <xdr:row>107</xdr:row>
      <xdr:rowOff>97790</xdr:rowOff>
    </xdr:to>
    <xdr:cxnSp macro="">
      <xdr:nvCxnSpPr>
        <xdr:cNvPr id="420" name="直線コネクタ 419"/>
        <xdr:cNvCxnSpPr/>
      </xdr:nvCxnSpPr>
      <xdr:spPr>
        <a:xfrm>
          <a:off x="3797300" y="18418175"/>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107</xdr:row>
      <xdr:rowOff>2540</xdr:rowOff>
    </xdr:from>
    <xdr:to xmlns:xdr="http://schemas.openxmlformats.org/drawingml/2006/spreadsheetDrawing">
      <xdr:col>15</xdr:col>
      <xdr:colOff>101600</xdr:colOff>
      <xdr:row>107</xdr:row>
      <xdr:rowOff>104140</xdr:rowOff>
    </xdr:to>
    <xdr:sp macro="" textlink="">
      <xdr:nvSpPr>
        <xdr:cNvPr id="421" name="楕円 420"/>
        <xdr:cNvSpPr/>
      </xdr:nvSpPr>
      <xdr:spPr>
        <a:xfrm>
          <a:off x="2857500" y="1834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107</xdr:row>
      <xdr:rowOff>53340</xdr:rowOff>
    </xdr:from>
    <xdr:to xmlns:xdr="http://schemas.openxmlformats.org/drawingml/2006/spreadsheetDrawing">
      <xdr:col>19</xdr:col>
      <xdr:colOff>177800</xdr:colOff>
      <xdr:row>107</xdr:row>
      <xdr:rowOff>73025</xdr:rowOff>
    </xdr:to>
    <xdr:cxnSp macro="">
      <xdr:nvCxnSpPr>
        <xdr:cNvPr id="422" name="直線コネクタ 421"/>
        <xdr:cNvCxnSpPr/>
      </xdr:nvCxnSpPr>
      <xdr:spPr>
        <a:xfrm>
          <a:off x="2908300" y="1839849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106</xdr:row>
      <xdr:rowOff>146050</xdr:rowOff>
    </xdr:from>
    <xdr:to xmlns:xdr="http://schemas.openxmlformats.org/drawingml/2006/spreadsheetDrawing">
      <xdr:col>10</xdr:col>
      <xdr:colOff>165100</xdr:colOff>
      <xdr:row>107</xdr:row>
      <xdr:rowOff>76200</xdr:rowOff>
    </xdr:to>
    <xdr:sp macro="" textlink="">
      <xdr:nvSpPr>
        <xdr:cNvPr id="423" name="楕円 422"/>
        <xdr:cNvSpPr/>
      </xdr:nvSpPr>
      <xdr:spPr>
        <a:xfrm>
          <a:off x="1968500" y="1831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107</xdr:row>
      <xdr:rowOff>25400</xdr:rowOff>
    </xdr:from>
    <xdr:to xmlns:xdr="http://schemas.openxmlformats.org/drawingml/2006/spreadsheetDrawing">
      <xdr:col>15</xdr:col>
      <xdr:colOff>50800</xdr:colOff>
      <xdr:row>107</xdr:row>
      <xdr:rowOff>53340</xdr:rowOff>
    </xdr:to>
    <xdr:cxnSp macro="">
      <xdr:nvCxnSpPr>
        <xdr:cNvPr id="424" name="直線コネクタ 423"/>
        <xdr:cNvCxnSpPr/>
      </xdr:nvCxnSpPr>
      <xdr:spPr>
        <a:xfrm>
          <a:off x="2019300" y="1837055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106</xdr:row>
      <xdr:rowOff>126365</xdr:rowOff>
    </xdr:from>
    <xdr:to xmlns:xdr="http://schemas.openxmlformats.org/drawingml/2006/spreadsheetDrawing">
      <xdr:col>6</xdr:col>
      <xdr:colOff>38100</xdr:colOff>
      <xdr:row>107</xdr:row>
      <xdr:rowOff>56515</xdr:rowOff>
    </xdr:to>
    <xdr:sp macro="" textlink="">
      <xdr:nvSpPr>
        <xdr:cNvPr id="425" name="楕円 424"/>
        <xdr:cNvSpPr/>
      </xdr:nvSpPr>
      <xdr:spPr>
        <a:xfrm>
          <a:off x="1079500" y="1830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107</xdr:row>
      <xdr:rowOff>6350</xdr:rowOff>
    </xdr:from>
    <xdr:to xmlns:xdr="http://schemas.openxmlformats.org/drawingml/2006/spreadsheetDrawing">
      <xdr:col>10</xdr:col>
      <xdr:colOff>114300</xdr:colOff>
      <xdr:row>107</xdr:row>
      <xdr:rowOff>25400</xdr:rowOff>
    </xdr:to>
    <xdr:cxnSp macro="">
      <xdr:nvCxnSpPr>
        <xdr:cNvPr id="426" name="直線コネクタ 425"/>
        <xdr:cNvCxnSpPr/>
      </xdr:nvCxnSpPr>
      <xdr:spPr>
        <a:xfrm>
          <a:off x="1130300" y="1835150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102</xdr:row>
      <xdr:rowOff>166370</xdr:rowOff>
    </xdr:from>
    <xdr:ext cx="405130" cy="257175"/>
    <xdr:sp macro="" textlink="">
      <xdr:nvSpPr>
        <xdr:cNvPr id="427" name="n_1aveValue【市民会館】&#10;有形固定資産減価償却率"/>
        <xdr:cNvSpPr txBox="1"/>
      </xdr:nvSpPr>
      <xdr:spPr>
        <a:xfrm>
          <a:off x="3582035" y="1765427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164465</xdr:rowOff>
    </xdr:from>
    <xdr:ext cx="403225" cy="259080"/>
    <xdr:sp macro="" textlink="">
      <xdr:nvSpPr>
        <xdr:cNvPr id="428" name="n_2aveValue【市民会館】&#10;有形固定資産減価償却率"/>
        <xdr:cNvSpPr txBox="1"/>
      </xdr:nvSpPr>
      <xdr:spPr>
        <a:xfrm>
          <a:off x="2705735" y="176523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102</xdr:row>
      <xdr:rowOff>149860</xdr:rowOff>
    </xdr:from>
    <xdr:ext cx="403225" cy="259080"/>
    <xdr:sp macro="" textlink="">
      <xdr:nvSpPr>
        <xdr:cNvPr id="429" name="n_3aveValue【市民会館】&#10;有形固定資産減価償却率"/>
        <xdr:cNvSpPr txBox="1"/>
      </xdr:nvSpPr>
      <xdr:spPr>
        <a:xfrm>
          <a:off x="1816735" y="1763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102</xdr:row>
      <xdr:rowOff>128905</xdr:rowOff>
    </xdr:from>
    <xdr:ext cx="403225" cy="259080"/>
    <xdr:sp macro="" textlink="">
      <xdr:nvSpPr>
        <xdr:cNvPr id="430" name="n_4aveValue【市民会館】&#10;有形固定資産減価償却率"/>
        <xdr:cNvSpPr txBox="1"/>
      </xdr:nvSpPr>
      <xdr:spPr>
        <a:xfrm>
          <a:off x="927735" y="176168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107</xdr:row>
      <xdr:rowOff>114935</xdr:rowOff>
    </xdr:from>
    <xdr:ext cx="405130" cy="259080"/>
    <xdr:sp macro="" textlink="">
      <xdr:nvSpPr>
        <xdr:cNvPr id="431" name="n_1mainValue【市民会館】&#10;有形固定資産減価償却率"/>
        <xdr:cNvSpPr txBox="1"/>
      </xdr:nvSpPr>
      <xdr:spPr>
        <a:xfrm>
          <a:off x="3582035" y="184600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107</xdr:row>
      <xdr:rowOff>95250</xdr:rowOff>
    </xdr:from>
    <xdr:ext cx="403225" cy="259080"/>
    <xdr:sp macro="" textlink="">
      <xdr:nvSpPr>
        <xdr:cNvPr id="432" name="n_2mainValue【市民会館】&#10;有形固定資産減価償却率"/>
        <xdr:cNvSpPr txBox="1"/>
      </xdr:nvSpPr>
      <xdr:spPr>
        <a:xfrm>
          <a:off x="2705735" y="184404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107</xdr:row>
      <xdr:rowOff>67310</xdr:rowOff>
    </xdr:from>
    <xdr:ext cx="403225" cy="259080"/>
    <xdr:sp macro="" textlink="">
      <xdr:nvSpPr>
        <xdr:cNvPr id="433" name="n_3mainValue【市民会館】&#10;有形固定資産減価償却率"/>
        <xdr:cNvSpPr txBox="1"/>
      </xdr:nvSpPr>
      <xdr:spPr>
        <a:xfrm>
          <a:off x="1816735" y="184124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107</xdr:row>
      <xdr:rowOff>47625</xdr:rowOff>
    </xdr:from>
    <xdr:ext cx="403225" cy="259080"/>
    <xdr:sp macro="" textlink="">
      <xdr:nvSpPr>
        <xdr:cNvPr id="434" name="n_4mainValue【市民会館】&#10;有形固定資産減価償却率"/>
        <xdr:cNvSpPr txBox="1"/>
      </xdr:nvSpPr>
      <xdr:spPr>
        <a:xfrm>
          <a:off x="927735" y="183927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5" name="正方形/長方形 4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6" name="正方形/長方形 435"/>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7" name="正方形/長方形 436"/>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8" name="正方形/長方形 437"/>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39" name="正方形/長方形 438"/>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0" name="正方形/長方形 439"/>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1" name="正方形/長方形 440"/>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2" name="正方形/長方形 441"/>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7980" cy="225425"/>
    <xdr:sp macro="" textlink="">
      <xdr:nvSpPr>
        <xdr:cNvPr id="443" name="テキスト ボックス 442"/>
        <xdr:cNvSpPr txBox="1"/>
      </xdr:nvSpPr>
      <xdr:spPr>
        <a:xfrm>
          <a:off x="6565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4" name="直線コネクタ 443"/>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45" name="直線コネクタ 444"/>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5455" cy="259080"/>
    <xdr:sp macro="" textlink="">
      <xdr:nvSpPr>
        <xdr:cNvPr id="446" name="テキスト ボックス 445"/>
        <xdr:cNvSpPr txBox="1"/>
      </xdr:nvSpPr>
      <xdr:spPr>
        <a:xfrm>
          <a:off x="6136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47" name="直線コネクタ 446"/>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5455" cy="257175"/>
    <xdr:sp macro="" textlink="">
      <xdr:nvSpPr>
        <xdr:cNvPr id="448" name="テキスト ボックス 447"/>
        <xdr:cNvSpPr txBox="1"/>
      </xdr:nvSpPr>
      <xdr:spPr>
        <a:xfrm>
          <a:off x="6136640" y="1814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49" name="直線コネクタ 448"/>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5455" cy="259080"/>
    <xdr:sp macro="" textlink="">
      <xdr:nvSpPr>
        <xdr:cNvPr id="450" name="テキスト ボックス 449"/>
        <xdr:cNvSpPr txBox="1"/>
      </xdr:nvSpPr>
      <xdr:spPr>
        <a:xfrm>
          <a:off x="6136640" y="177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51" name="直線コネクタ 450"/>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5455" cy="259080"/>
    <xdr:sp macro="" textlink="">
      <xdr:nvSpPr>
        <xdr:cNvPr id="452" name="テキスト ボックス 451"/>
        <xdr:cNvSpPr txBox="1"/>
      </xdr:nvSpPr>
      <xdr:spPr>
        <a:xfrm>
          <a:off x="6136640" y="1738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53" name="直線コネクタ 452"/>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5455" cy="257175"/>
    <xdr:sp macro="" textlink="">
      <xdr:nvSpPr>
        <xdr:cNvPr id="454" name="テキスト ボックス 453"/>
        <xdr:cNvSpPr txBox="1"/>
      </xdr:nvSpPr>
      <xdr:spPr>
        <a:xfrm>
          <a:off x="6136640" y="1700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5" name="直線コネクタ 454"/>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5455" cy="259080"/>
    <xdr:sp macro="" textlink="">
      <xdr:nvSpPr>
        <xdr:cNvPr id="456" name="テキスト ボックス 455"/>
        <xdr:cNvSpPr txBox="1"/>
      </xdr:nvSpPr>
      <xdr:spPr>
        <a:xfrm>
          <a:off x="6136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7"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1905</xdr:rowOff>
    </xdr:from>
    <xdr:to xmlns:xdr="http://schemas.openxmlformats.org/drawingml/2006/spreadsheetDrawing">
      <xdr:col>54</xdr:col>
      <xdr:colOff>189865</xdr:colOff>
      <xdr:row>108</xdr:row>
      <xdr:rowOff>129540</xdr:rowOff>
    </xdr:to>
    <xdr:cxnSp macro="">
      <xdr:nvCxnSpPr>
        <xdr:cNvPr id="458" name="直線コネクタ 457"/>
        <xdr:cNvCxnSpPr/>
      </xdr:nvCxnSpPr>
      <xdr:spPr>
        <a:xfrm flipV="1">
          <a:off x="10476865" y="17146905"/>
          <a:ext cx="0" cy="1499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133350</xdr:rowOff>
    </xdr:from>
    <xdr:ext cx="469900" cy="257175"/>
    <xdr:sp macro="" textlink="">
      <xdr:nvSpPr>
        <xdr:cNvPr id="459" name="【市民会館】&#10;一人当たり面積最小値テキスト"/>
        <xdr:cNvSpPr txBox="1"/>
      </xdr:nvSpPr>
      <xdr:spPr>
        <a:xfrm>
          <a:off x="10515600" y="186499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129540</xdr:rowOff>
    </xdr:from>
    <xdr:to xmlns:xdr="http://schemas.openxmlformats.org/drawingml/2006/spreadsheetDrawing">
      <xdr:col>55</xdr:col>
      <xdr:colOff>88900</xdr:colOff>
      <xdr:row>108</xdr:row>
      <xdr:rowOff>129540</xdr:rowOff>
    </xdr:to>
    <xdr:cxnSp macro="">
      <xdr:nvCxnSpPr>
        <xdr:cNvPr id="460" name="直線コネクタ 459"/>
        <xdr:cNvCxnSpPr/>
      </xdr:nvCxnSpPr>
      <xdr:spPr>
        <a:xfrm>
          <a:off x="10388600" y="1864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120650</xdr:rowOff>
    </xdr:from>
    <xdr:ext cx="469900" cy="257175"/>
    <xdr:sp macro="" textlink="">
      <xdr:nvSpPr>
        <xdr:cNvPr id="461" name="【市民会館】&#10;一人当たり面積最大値テキスト"/>
        <xdr:cNvSpPr txBox="1"/>
      </xdr:nvSpPr>
      <xdr:spPr>
        <a:xfrm>
          <a:off x="10515600" y="169227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1905</xdr:rowOff>
    </xdr:from>
    <xdr:to xmlns:xdr="http://schemas.openxmlformats.org/drawingml/2006/spreadsheetDrawing">
      <xdr:col>55</xdr:col>
      <xdr:colOff>88900</xdr:colOff>
      <xdr:row>100</xdr:row>
      <xdr:rowOff>1905</xdr:rowOff>
    </xdr:to>
    <xdr:cxnSp macro="">
      <xdr:nvCxnSpPr>
        <xdr:cNvPr id="462" name="直線コネクタ 461"/>
        <xdr:cNvCxnSpPr/>
      </xdr:nvCxnSpPr>
      <xdr:spPr>
        <a:xfrm>
          <a:off x="10388600" y="17146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105</xdr:row>
      <xdr:rowOff>80645</xdr:rowOff>
    </xdr:from>
    <xdr:ext cx="469900" cy="259080"/>
    <xdr:sp macro="" textlink="">
      <xdr:nvSpPr>
        <xdr:cNvPr id="463" name="【市民会館】&#10;一人当たり面積平均値テキスト"/>
        <xdr:cNvSpPr txBox="1"/>
      </xdr:nvSpPr>
      <xdr:spPr>
        <a:xfrm>
          <a:off x="10515600" y="180828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57785</xdr:rowOff>
    </xdr:from>
    <xdr:to xmlns:xdr="http://schemas.openxmlformats.org/drawingml/2006/spreadsheetDrawing">
      <xdr:col>55</xdr:col>
      <xdr:colOff>50800</xdr:colOff>
      <xdr:row>106</xdr:row>
      <xdr:rowOff>159385</xdr:rowOff>
    </xdr:to>
    <xdr:sp macro="" textlink="">
      <xdr:nvSpPr>
        <xdr:cNvPr id="464" name="フローチャート: 判断 463"/>
        <xdr:cNvSpPr/>
      </xdr:nvSpPr>
      <xdr:spPr>
        <a:xfrm>
          <a:off x="10426700" y="1823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69215</xdr:rowOff>
    </xdr:from>
    <xdr:to xmlns:xdr="http://schemas.openxmlformats.org/drawingml/2006/spreadsheetDrawing">
      <xdr:col>50</xdr:col>
      <xdr:colOff>165100</xdr:colOff>
      <xdr:row>106</xdr:row>
      <xdr:rowOff>170815</xdr:rowOff>
    </xdr:to>
    <xdr:sp macro="" textlink="">
      <xdr:nvSpPr>
        <xdr:cNvPr id="465" name="フローチャート: 判断 464"/>
        <xdr:cNvSpPr/>
      </xdr:nvSpPr>
      <xdr:spPr>
        <a:xfrm>
          <a:off x="9588500" y="182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90170</xdr:rowOff>
    </xdr:from>
    <xdr:to xmlns:xdr="http://schemas.openxmlformats.org/drawingml/2006/spreadsheetDrawing">
      <xdr:col>46</xdr:col>
      <xdr:colOff>38100</xdr:colOff>
      <xdr:row>107</xdr:row>
      <xdr:rowOff>20320</xdr:rowOff>
    </xdr:to>
    <xdr:sp macro="" textlink="">
      <xdr:nvSpPr>
        <xdr:cNvPr id="466" name="フローチャート: 判断 465"/>
        <xdr:cNvSpPr/>
      </xdr:nvSpPr>
      <xdr:spPr>
        <a:xfrm>
          <a:off x="8699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103505</xdr:rowOff>
    </xdr:from>
    <xdr:to xmlns:xdr="http://schemas.openxmlformats.org/drawingml/2006/spreadsheetDrawing">
      <xdr:col>41</xdr:col>
      <xdr:colOff>101600</xdr:colOff>
      <xdr:row>107</xdr:row>
      <xdr:rowOff>33655</xdr:rowOff>
    </xdr:to>
    <xdr:sp macro="" textlink="">
      <xdr:nvSpPr>
        <xdr:cNvPr id="467" name="フローチャート: 判断 466"/>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113030</xdr:rowOff>
    </xdr:from>
    <xdr:to xmlns:xdr="http://schemas.openxmlformats.org/drawingml/2006/spreadsheetDrawing">
      <xdr:col>36</xdr:col>
      <xdr:colOff>165100</xdr:colOff>
      <xdr:row>107</xdr:row>
      <xdr:rowOff>43180</xdr:rowOff>
    </xdr:to>
    <xdr:sp macro="" textlink="">
      <xdr:nvSpPr>
        <xdr:cNvPr id="468" name="フローチャート: 判断 467"/>
        <xdr:cNvSpPr/>
      </xdr:nvSpPr>
      <xdr:spPr>
        <a:xfrm>
          <a:off x="6921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69" name="テキスト ボックス 468"/>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0" name="テキスト ボックス 469"/>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1" name="テキスト ボックス 470"/>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2" name="テキスト ボックス 471"/>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3" name="テキスト ボックス 472"/>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31115</xdr:rowOff>
    </xdr:from>
    <xdr:to xmlns:xdr="http://schemas.openxmlformats.org/drawingml/2006/spreadsheetDrawing">
      <xdr:col>55</xdr:col>
      <xdr:colOff>50800</xdr:colOff>
      <xdr:row>107</xdr:row>
      <xdr:rowOff>132715</xdr:rowOff>
    </xdr:to>
    <xdr:sp macro="" textlink="">
      <xdr:nvSpPr>
        <xdr:cNvPr id="474" name="楕円 473"/>
        <xdr:cNvSpPr/>
      </xdr:nvSpPr>
      <xdr:spPr>
        <a:xfrm>
          <a:off x="10426700" y="1837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107</xdr:row>
      <xdr:rowOff>9525</xdr:rowOff>
    </xdr:from>
    <xdr:ext cx="469900" cy="257175"/>
    <xdr:sp macro="" textlink="">
      <xdr:nvSpPr>
        <xdr:cNvPr id="475" name="【市民会館】&#10;一人当たり面積該当値テキスト"/>
        <xdr:cNvSpPr txBox="1"/>
      </xdr:nvSpPr>
      <xdr:spPr>
        <a:xfrm>
          <a:off x="10515600" y="1835467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107</xdr:row>
      <xdr:rowOff>33020</xdr:rowOff>
    </xdr:from>
    <xdr:to xmlns:xdr="http://schemas.openxmlformats.org/drawingml/2006/spreadsheetDrawing">
      <xdr:col>50</xdr:col>
      <xdr:colOff>165100</xdr:colOff>
      <xdr:row>107</xdr:row>
      <xdr:rowOff>134620</xdr:rowOff>
    </xdr:to>
    <xdr:sp macro="" textlink="">
      <xdr:nvSpPr>
        <xdr:cNvPr id="476" name="楕円 475"/>
        <xdr:cNvSpPr/>
      </xdr:nvSpPr>
      <xdr:spPr>
        <a:xfrm>
          <a:off x="9588500" y="1837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107</xdr:row>
      <xdr:rowOff>81915</xdr:rowOff>
    </xdr:from>
    <xdr:to xmlns:xdr="http://schemas.openxmlformats.org/drawingml/2006/spreadsheetDrawing">
      <xdr:col>55</xdr:col>
      <xdr:colOff>0</xdr:colOff>
      <xdr:row>107</xdr:row>
      <xdr:rowOff>83820</xdr:rowOff>
    </xdr:to>
    <xdr:cxnSp macro="">
      <xdr:nvCxnSpPr>
        <xdr:cNvPr id="477" name="直線コネクタ 476"/>
        <xdr:cNvCxnSpPr/>
      </xdr:nvCxnSpPr>
      <xdr:spPr>
        <a:xfrm flipV="1">
          <a:off x="9639300" y="1842706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107</xdr:row>
      <xdr:rowOff>36830</xdr:rowOff>
    </xdr:from>
    <xdr:to xmlns:xdr="http://schemas.openxmlformats.org/drawingml/2006/spreadsheetDrawing">
      <xdr:col>46</xdr:col>
      <xdr:colOff>38100</xdr:colOff>
      <xdr:row>107</xdr:row>
      <xdr:rowOff>138430</xdr:rowOff>
    </xdr:to>
    <xdr:sp macro="" textlink="">
      <xdr:nvSpPr>
        <xdr:cNvPr id="478" name="楕円 477"/>
        <xdr:cNvSpPr/>
      </xdr:nvSpPr>
      <xdr:spPr>
        <a:xfrm>
          <a:off x="8699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107</xdr:row>
      <xdr:rowOff>83820</xdr:rowOff>
    </xdr:from>
    <xdr:to xmlns:xdr="http://schemas.openxmlformats.org/drawingml/2006/spreadsheetDrawing">
      <xdr:col>50</xdr:col>
      <xdr:colOff>114300</xdr:colOff>
      <xdr:row>107</xdr:row>
      <xdr:rowOff>87630</xdr:rowOff>
    </xdr:to>
    <xdr:cxnSp macro="">
      <xdr:nvCxnSpPr>
        <xdr:cNvPr id="479" name="直線コネクタ 478"/>
        <xdr:cNvCxnSpPr/>
      </xdr:nvCxnSpPr>
      <xdr:spPr>
        <a:xfrm flipV="1">
          <a:off x="8750300" y="184289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107</xdr:row>
      <xdr:rowOff>38735</xdr:rowOff>
    </xdr:from>
    <xdr:to xmlns:xdr="http://schemas.openxmlformats.org/drawingml/2006/spreadsheetDrawing">
      <xdr:col>41</xdr:col>
      <xdr:colOff>101600</xdr:colOff>
      <xdr:row>107</xdr:row>
      <xdr:rowOff>140335</xdr:rowOff>
    </xdr:to>
    <xdr:sp macro="" textlink="">
      <xdr:nvSpPr>
        <xdr:cNvPr id="480" name="楕円 479"/>
        <xdr:cNvSpPr/>
      </xdr:nvSpPr>
      <xdr:spPr>
        <a:xfrm>
          <a:off x="7810500" y="1838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107</xdr:row>
      <xdr:rowOff>87630</xdr:rowOff>
    </xdr:from>
    <xdr:to xmlns:xdr="http://schemas.openxmlformats.org/drawingml/2006/spreadsheetDrawing">
      <xdr:col>45</xdr:col>
      <xdr:colOff>177800</xdr:colOff>
      <xdr:row>107</xdr:row>
      <xdr:rowOff>89535</xdr:rowOff>
    </xdr:to>
    <xdr:cxnSp macro="">
      <xdr:nvCxnSpPr>
        <xdr:cNvPr id="481" name="直線コネクタ 480"/>
        <xdr:cNvCxnSpPr/>
      </xdr:nvCxnSpPr>
      <xdr:spPr>
        <a:xfrm flipV="1">
          <a:off x="7861300" y="1843278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107</xdr:row>
      <xdr:rowOff>40640</xdr:rowOff>
    </xdr:from>
    <xdr:to xmlns:xdr="http://schemas.openxmlformats.org/drawingml/2006/spreadsheetDrawing">
      <xdr:col>36</xdr:col>
      <xdr:colOff>165100</xdr:colOff>
      <xdr:row>107</xdr:row>
      <xdr:rowOff>142240</xdr:rowOff>
    </xdr:to>
    <xdr:sp macro="" textlink="">
      <xdr:nvSpPr>
        <xdr:cNvPr id="482" name="楕円 481"/>
        <xdr:cNvSpPr/>
      </xdr:nvSpPr>
      <xdr:spPr>
        <a:xfrm>
          <a:off x="6921500" y="1838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107</xdr:row>
      <xdr:rowOff>89535</xdr:rowOff>
    </xdr:from>
    <xdr:to xmlns:xdr="http://schemas.openxmlformats.org/drawingml/2006/spreadsheetDrawing">
      <xdr:col>41</xdr:col>
      <xdr:colOff>50800</xdr:colOff>
      <xdr:row>107</xdr:row>
      <xdr:rowOff>91440</xdr:rowOff>
    </xdr:to>
    <xdr:cxnSp macro="">
      <xdr:nvCxnSpPr>
        <xdr:cNvPr id="483" name="直線コネクタ 482"/>
        <xdr:cNvCxnSpPr/>
      </xdr:nvCxnSpPr>
      <xdr:spPr>
        <a:xfrm flipV="1">
          <a:off x="6972300" y="1843468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105</xdr:row>
      <xdr:rowOff>15875</xdr:rowOff>
    </xdr:from>
    <xdr:ext cx="469900" cy="259080"/>
    <xdr:sp macro="" textlink="">
      <xdr:nvSpPr>
        <xdr:cNvPr id="484" name="n_1aveValue【市民会館】&#10;一人当たり面積"/>
        <xdr:cNvSpPr txBox="1"/>
      </xdr:nvSpPr>
      <xdr:spPr>
        <a:xfrm>
          <a:off x="9391650" y="180181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105</xdr:row>
      <xdr:rowOff>36830</xdr:rowOff>
    </xdr:from>
    <xdr:ext cx="467995" cy="259080"/>
    <xdr:sp macro="" textlink="">
      <xdr:nvSpPr>
        <xdr:cNvPr id="485" name="n_2aveValue【市民会館】&#10;一人当たり面積"/>
        <xdr:cNvSpPr txBox="1"/>
      </xdr:nvSpPr>
      <xdr:spPr>
        <a:xfrm>
          <a:off x="8515350" y="180390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105</xdr:row>
      <xdr:rowOff>50165</xdr:rowOff>
    </xdr:from>
    <xdr:ext cx="467995" cy="259080"/>
    <xdr:sp macro="" textlink="">
      <xdr:nvSpPr>
        <xdr:cNvPr id="486" name="n_3aveValue【市民会館】&#10;一人当たり面積"/>
        <xdr:cNvSpPr txBox="1"/>
      </xdr:nvSpPr>
      <xdr:spPr>
        <a:xfrm>
          <a:off x="7626350" y="180524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105</xdr:row>
      <xdr:rowOff>59690</xdr:rowOff>
    </xdr:from>
    <xdr:ext cx="467995" cy="259080"/>
    <xdr:sp macro="" textlink="">
      <xdr:nvSpPr>
        <xdr:cNvPr id="487" name="n_4aveValue【市民会館】&#10;一人当たり面積"/>
        <xdr:cNvSpPr txBox="1"/>
      </xdr:nvSpPr>
      <xdr:spPr>
        <a:xfrm>
          <a:off x="6737350" y="180619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107</xdr:row>
      <xdr:rowOff>125730</xdr:rowOff>
    </xdr:from>
    <xdr:ext cx="469900" cy="259080"/>
    <xdr:sp macro="" textlink="">
      <xdr:nvSpPr>
        <xdr:cNvPr id="488" name="n_1mainValue【市民会館】&#10;一人当たり面積"/>
        <xdr:cNvSpPr txBox="1"/>
      </xdr:nvSpPr>
      <xdr:spPr>
        <a:xfrm>
          <a:off x="9391650" y="18470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107</xdr:row>
      <xdr:rowOff>129540</xdr:rowOff>
    </xdr:from>
    <xdr:ext cx="467995" cy="259080"/>
    <xdr:sp macro="" textlink="">
      <xdr:nvSpPr>
        <xdr:cNvPr id="489" name="n_2mainValue【市民会館】&#10;一人当たり面積"/>
        <xdr:cNvSpPr txBox="1"/>
      </xdr:nvSpPr>
      <xdr:spPr>
        <a:xfrm>
          <a:off x="8515350" y="184746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132080</xdr:rowOff>
    </xdr:from>
    <xdr:ext cx="467995" cy="257175"/>
    <xdr:sp macro="" textlink="">
      <xdr:nvSpPr>
        <xdr:cNvPr id="490" name="n_3mainValue【市民会館】&#10;一人当たり面積"/>
        <xdr:cNvSpPr txBox="1"/>
      </xdr:nvSpPr>
      <xdr:spPr>
        <a:xfrm>
          <a:off x="7626350" y="184772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133350</xdr:rowOff>
    </xdr:from>
    <xdr:ext cx="467995" cy="257175"/>
    <xdr:sp macro="" textlink="">
      <xdr:nvSpPr>
        <xdr:cNvPr id="491" name="n_4mainValue【市民会館】&#10;一人当たり面積"/>
        <xdr:cNvSpPr txBox="1"/>
      </xdr:nvSpPr>
      <xdr:spPr>
        <a:xfrm>
          <a:off x="6737350" y="184785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2" name="正方形/長方形 4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3" name="正方形/長方形 492"/>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4" name="正方形/長方形 493"/>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5" name="正方形/長方形 494"/>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6" name="正方形/長方形 495"/>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7" name="正方形/長方形 496"/>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98" name="正方形/長方形 497"/>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99" name="正方形/長方形 498"/>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6545" cy="225425"/>
    <xdr:sp macro="" textlink="">
      <xdr:nvSpPr>
        <xdr:cNvPr id="500" name="テキスト ボックス 499"/>
        <xdr:cNvSpPr txBox="1"/>
      </xdr:nvSpPr>
      <xdr:spPr>
        <a:xfrm>
          <a:off x="12407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1" name="直線コネクタ 500"/>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5455" cy="259080"/>
    <xdr:sp macro="" textlink="">
      <xdr:nvSpPr>
        <xdr:cNvPr id="502" name="テキスト ボックス 501"/>
        <xdr:cNvSpPr txBox="1"/>
      </xdr:nvSpPr>
      <xdr:spPr>
        <a:xfrm>
          <a:off x="11978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503" name="直線コネクタ 502"/>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5455" cy="257175"/>
    <xdr:sp macro="" textlink="">
      <xdr:nvSpPr>
        <xdr:cNvPr id="504" name="テキスト ボックス 503"/>
        <xdr:cNvSpPr txBox="1"/>
      </xdr:nvSpPr>
      <xdr:spPr>
        <a:xfrm>
          <a:off x="11978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505" name="直線コネクタ 504"/>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506" name="テキスト ボックス 505"/>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507" name="直線コネクタ 506"/>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7175"/>
    <xdr:sp macro="" textlink="">
      <xdr:nvSpPr>
        <xdr:cNvPr id="508" name="テキスト ボックス 507"/>
        <xdr:cNvSpPr txBox="1"/>
      </xdr:nvSpPr>
      <xdr:spPr>
        <a:xfrm>
          <a:off x="12042775" y="649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509" name="直線コネクタ 508"/>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510" name="テキスト ボックス 509"/>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511" name="直線コネクタ 510"/>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512" name="テキスト ボックス 511"/>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513" name="直線コネクタ 512"/>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7185" cy="257175"/>
    <xdr:sp macro="" textlink="">
      <xdr:nvSpPr>
        <xdr:cNvPr id="514" name="テキスト ボックス 513"/>
        <xdr:cNvSpPr txBox="1"/>
      </xdr:nvSpPr>
      <xdr:spPr>
        <a:xfrm>
          <a:off x="12106910" y="551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5" name="直線コネクタ 514"/>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6"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36830</xdr:rowOff>
    </xdr:from>
    <xdr:to xmlns:xdr="http://schemas.openxmlformats.org/drawingml/2006/spreadsheetDrawing">
      <xdr:col>85</xdr:col>
      <xdr:colOff>126365</xdr:colOff>
      <xdr:row>42</xdr:row>
      <xdr:rowOff>81280</xdr:rowOff>
    </xdr:to>
    <xdr:cxnSp macro="">
      <xdr:nvCxnSpPr>
        <xdr:cNvPr id="517" name="直線コネクタ 516"/>
        <xdr:cNvCxnSpPr/>
      </xdr:nvCxnSpPr>
      <xdr:spPr>
        <a:xfrm flipV="1">
          <a:off x="16318865" y="5866130"/>
          <a:ext cx="0" cy="1416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85090</xdr:rowOff>
    </xdr:from>
    <xdr:ext cx="405130" cy="259080"/>
    <xdr:sp macro="" textlink="">
      <xdr:nvSpPr>
        <xdr:cNvPr id="518" name="【一般廃棄物処理施設】&#10;有形固定資産減価償却率最小値テキスト"/>
        <xdr:cNvSpPr txBox="1"/>
      </xdr:nvSpPr>
      <xdr:spPr>
        <a:xfrm>
          <a:off x="16357600" y="7285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81280</xdr:rowOff>
    </xdr:from>
    <xdr:to xmlns:xdr="http://schemas.openxmlformats.org/drawingml/2006/spreadsheetDrawing">
      <xdr:col>86</xdr:col>
      <xdr:colOff>25400</xdr:colOff>
      <xdr:row>42</xdr:row>
      <xdr:rowOff>81280</xdr:rowOff>
    </xdr:to>
    <xdr:cxnSp macro="">
      <xdr:nvCxnSpPr>
        <xdr:cNvPr id="519" name="直線コネクタ 518"/>
        <xdr:cNvCxnSpPr/>
      </xdr:nvCxnSpPr>
      <xdr:spPr>
        <a:xfrm>
          <a:off x="16230600" y="7282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154940</xdr:rowOff>
    </xdr:from>
    <xdr:ext cx="405130" cy="257175"/>
    <xdr:sp macro="" textlink="">
      <xdr:nvSpPr>
        <xdr:cNvPr id="520" name="【一般廃棄物処理施設】&#10;有形固定資産減価償却率最大値テキスト"/>
        <xdr:cNvSpPr txBox="1"/>
      </xdr:nvSpPr>
      <xdr:spPr>
        <a:xfrm>
          <a:off x="16357600" y="56413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36830</xdr:rowOff>
    </xdr:from>
    <xdr:to xmlns:xdr="http://schemas.openxmlformats.org/drawingml/2006/spreadsheetDrawing">
      <xdr:col>86</xdr:col>
      <xdr:colOff>25400</xdr:colOff>
      <xdr:row>34</xdr:row>
      <xdr:rowOff>36830</xdr:rowOff>
    </xdr:to>
    <xdr:cxnSp macro="">
      <xdr:nvCxnSpPr>
        <xdr:cNvPr id="521" name="直線コネクタ 520"/>
        <xdr:cNvCxnSpPr/>
      </xdr:nvCxnSpPr>
      <xdr:spPr>
        <a:xfrm>
          <a:off x="16230600" y="586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93980</xdr:rowOff>
    </xdr:from>
    <xdr:ext cx="405130" cy="259080"/>
    <xdr:sp macro="" textlink="">
      <xdr:nvSpPr>
        <xdr:cNvPr id="522" name="【一般廃棄物処理施設】&#10;有形固定資産減価償却率平均値テキスト"/>
        <xdr:cNvSpPr txBox="1"/>
      </xdr:nvSpPr>
      <xdr:spPr>
        <a:xfrm>
          <a:off x="16357600" y="64376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71120</xdr:rowOff>
    </xdr:from>
    <xdr:to xmlns:xdr="http://schemas.openxmlformats.org/drawingml/2006/spreadsheetDrawing">
      <xdr:col>85</xdr:col>
      <xdr:colOff>177800</xdr:colOff>
      <xdr:row>39</xdr:row>
      <xdr:rowOff>1270</xdr:rowOff>
    </xdr:to>
    <xdr:sp macro="" textlink="">
      <xdr:nvSpPr>
        <xdr:cNvPr id="523" name="フローチャート: 判断 522"/>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46355</xdr:rowOff>
    </xdr:from>
    <xdr:to xmlns:xdr="http://schemas.openxmlformats.org/drawingml/2006/spreadsheetDrawing">
      <xdr:col>81</xdr:col>
      <xdr:colOff>101600</xdr:colOff>
      <xdr:row>38</xdr:row>
      <xdr:rowOff>147955</xdr:rowOff>
    </xdr:to>
    <xdr:sp macro="" textlink="">
      <xdr:nvSpPr>
        <xdr:cNvPr id="524" name="フローチャート: 判断 523"/>
        <xdr:cNvSpPr/>
      </xdr:nvSpPr>
      <xdr:spPr>
        <a:xfrm>
          <a:off x="15430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48260</xdr:rowOff>
    </xdr:from>
    <xdr:to xmlns:xdr="http://schemas.openxmlformats.org/drawingml/2006/spreadsheetDrawing">
      <xdr:col>76</xdr:col>
      <xdr:colOff>165100</xdr:colOff>
      <xdr:row>38</xdr:row>
      <xdr:rowOff>149860</xdr:rowOff>
    </xdr:to>
    <xdr:sp macro="" textlink="">
      <xdr:nvSpPr>
        <xdr:cNvPr id="525" name="フローチャート: 判断 524"/>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48260</xdr:rowOff>
    </xdr:from>
    <xdr:to xmlns:xdr="http://schemas.openxmlformats.org/drawingml/2006/spreadsheetDrawing">
      <xdr:col>72</xdr:col>
      <xdr:colOff>38100</xdr:colOff>
      <xdr:row>38</xdr:row>
      <xdr:rowOff>149860</xdr:rowOff>
    </xdr:to>
    <xdr:sp macro="" textlink="">
      <xdr:nvSpPr>
        <xdr:cNvPr id="526" name="フローチャート: 判断 525"/>
        <xdr:cNvSpPr/>
      </xdr:nvSpPr>
      <xdr:spPr>
        <a:xfrm>
          <a:off x="1365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36830</xdr:rowOff>
    </xdr:from>
    <xdr:to xmlns:xdr="http://schemas.openxmlformats.org/drawingml/2006/spreadsheetDrawing">
      <xdr:col>67</xdr:col>
      <xdr:colOff>101600</xdr:colOff>
      <xdr:row>38</xdr:row>
      <xdr:rowOff>138430</xdr:rowOff>
    </xdr:to>
    <xdr:sp macro="" textlink="">
      <xdr:nvSpPr>
        <xdr:cNvPr id="527" name="フローチャート: 判断 526"/>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8" name="テキスト ボックス 527"/>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29" name="テキスト ボックス 528"/>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30" name="テキスト ボックス 529"/>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31" name="テキスト ボックス 530"/>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2" name="テキスト ボックス 531"/>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125095</xdr:rowOff>
    </xdr:from>
    <xdr:to xmlns:xdr="http://schemas.openxmlformats.org/drawingml/2006/spreadsheetDrawing">
      <xdr:col>85</xdr:col>
      <xdr:colOff>177800</xdr:colOff>
      <xdr:row>40</xdr:row>
      <xdr:rowOff>55245</xdr:rowOff>
    </xdr:to>
    <xdr:sp macro="" textlink="">
      <xdr:nvSpPr>
        <xdr:cNvPr id="533" name="楕円 532"/>
        <xdr:cNvSpPr/>
      </xdr:nvSpPr>
      <xdr:spPr>
        <a:xfrm>
          <a:off x="16268700" y="681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39</xdr:row>
      <xdr:rowOff>103505</xdr:rowOff>
    </xdr:from>
    <xdr:ext cx="405130" cy="259080"/>
    <xdr:sp macro="" textlink="">
      <xdr:nvSpPr>
        <xdr:cNvPr id="534" name="【一般廃棄物処理施設】&#10;有形固定資産減価償却率該当値テキスト"/>
        <xdr:cNvSpPr txBox="1"/>
      </xdr:nvSpPr>
      <xdr:spPr>
        <a:xfrm>
          <a:off x="16357600" y="67900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77470</xdr:rowOff>
    </xdr:from>
    <xdr:to xmlns:xdr="http://schemas.openxmlformats.org/drawingml/2006/spreadsheetDrawing">
      <xdr:col>81</xdr:col>
      <xdr:colOff>101600</xdr:colOff>
      <xdr:row>40</xdr:row>
      <xdr:rowOff>7620</xdr:rowOff>
    </xdr:to>
    <xdr:sp macro="" textlink="">
      <xdr:nvSpPr>
        <xdr:cNvPr id="535" name="楕円 534"/>
        <xdr:cNvSpPr/>
      </xdr:nvSpPr>
      <xdr:spPr>
        <a:xfrm>
          <a:off x="15430500" y="676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39</xdr:row>
      <xdr:rowOff>128270</xdr:rowOff>
    </xdr:from>
    <xdr:to xmlns:xdr="http://schemas.openxmlformats.org/drawingml/2006/spreadsheetDrawing">
      <xdr:col>85</xdr:col>
      <xdr:colOff>127000</xdr:colOff>
      <xdr:row>40</xdr:row>
      <xdr:rowOff>4445</xdr:rowOff>
    </xdr:to>
    <xdr:cxnSp macro="">
      <xdr:nvCxnSpPr>
        <xdr:cNvPr id="536" name="直線コネクタ 535"/>
        <xdr:cNvCxnSpPr/>
      </xdr:nvCxnSpPr>
      <xdr:spPr>
        <a:xfrm>
          <a:off x="15481300" y="6814820"/>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59690</xdr:rowOff>
    </xdr:from>
    <xdr:to xmlns:xdr="http://schemas.openxmlformats.org/drawingml/2006/spreadsheetDrawing">
      <xdr:col>76</xdr:col>
      <xdr:colOff>165100</xdr:colOff>
      <xdr:row>39</xdr:row>
      <xdr:rowOff>161290</xdr:rowOff>
    </xdr:to>
    <xdr:sp macro="" textlink="">
      <xdr:nvSpPr>
        <xdr:cNvPr id="537" name="楕円 536"/>
        <xdr:cNvSpPr/>
      </xdr:nvSpPr>
      <xdr:spPr>
        <a:xfrm>
          <a:off x="14541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110490</xdr:rowOff>
    </xdr:from>
    <xdr:to xmlns:xdr="http://schemas.openxmlformats.org/drawingml/2006/spreadsheetDrawing">
      <xdr:col>81</xdr:col>
      <xdr:colOff>50800</xdr:colOff>
      <xdr:row>39</xdr:row>
      <xdr:rowOff>128270</xdr:rowOff>
    </xdr:to>
    <xdr:cxnSp macro="">
      <xdr:nvCxnSpPr>
        <xdr:cNvPr id="538" name="直線コネクタ 537"/>
        <xdr:cNvCxnSpPr/>
      </xdr:nvCxnSpPr>
      <xdr:spPr>
        <a:xfrm>
          <a:off x="14592300" y="679704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39</xdr:row>
      <xdr:rowOff>97790</xdr:rowOff>
    </xdr:from>
    <xdr:to xmlns:xdr="http://schemas.openxmlformats.org/drawingml/2006/spreadsheetDrawing">
      <xdr:col>72</xdr:col>
      <xdr:colOff>38100</xdr:colOff>
      <xdr:row>40</xdr:row>
      <xdr:rowOff>27305</xdr:rowOff>
    </xdr:to>
    <xdr:sp macro="" textlink="">
      <xdr:nvSpPr>
        <xdr:cNvPr id="539" name="楕円 538"/>
        <xdr:cNvSpPr/>
      </xdr:nvSpPr>
      <xdr:spPr>
        <a:xfrm>
          <a:off x="13652500" y="67843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39</xdr:row>
      <xdr:rowOff>110490</xdr:rowOff>
    </xdr:from>
    <xdr:to xmlns:xdr="http://schemas.openxmlformats.org/drawingml/2006/spreadsheetDrawing">
      <xdr:col>76</xdr:col>
      <xdr:colOff>114300</xdr:colOff>
      <xdr:row>39</xdr:row>
      <xdr:rowOff>147955</xdr:rowOff>
    </xdr:to>
    <xdr:cxnSp macro="">
      <xdr:nvCxnSpPr>
        <xdr:cNvPr id="540" name="直線コネクタ 539"/>
        <xdr:cNvCxnSpPr/>
      </xdr:nvCxnSpPr>
      <xdr:spPr>
        <a:xfrm flipV="1">
          <a:off x="13703300" y="679704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39</xdr:row>
      <xdr:rowOff>74930</xdr:rowOff>
    </xdr:from>
    <xdr:to xmlns:xdr="http://schemas.openxmlformats.org/drawingml/2006/spreadsheetDrawing">
      <xdr:col>67</xdr:col>
      <xdr:colOff>101600</xdr:colOff>
      <xdr:row>40</xdr:row>
      <xdr:rowOff>4445</xdr:rowOff>
    </xdr:to>
    <xdr:sp macro="" textlink="">
      <xdr:nvSpPr>
        <xdr:cNvPr id="541" name="楕円 540"/>
        <xdr:cNvSpPr/>
      </xdr:nvSpPr>
      <xdr:spPr>
        <a:xfrm>
          <a:off x="12763500" y="67614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39</xdr:row>
      <xdr:rowOff>125095</xdr:rowOff>
    </xdr:from>
    <xdr:to xmlns:xdr="http://schemas.openxmlformats.org/drawingml/2006/spreadsheetDrawing">
      <xdr:col>71</xdr:col>
      <xdr:colOff>177800</xdr:colOff>
      <xdr:row>39</xdr:row>
      <xdr:rowOff>147955</xdr:rowOff>
    </xdr:to>
    <xdr:cxnSp macro="">
      <xdr:nvCxnSpPr>
        <xdr:cNvPr id="542" name="直線コネクタ 541"/>
        <xdr:cNvCxnSpPr/>
      </xdr:nvCxnSpPr>
      <xdr:spPr>
        <a:xfrm>
          <a:off x="12814300" y="681164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164465</xdr:rowOff>
    </xdr:from>
    <xdr:ext cx="405130" cy="259080"/>
    <xdr:sp macro="" textlink="">
      <xdr:nvSpPr>
        <xdr:cNvPr id="543" name="n_1aveValue【一般廃棄物処理施設】&#10;有形固定資産減価償却率"/>
        <xdr:cNvSpPr txBox="1"/>
      </xdr:nvSpPr>
      <xdr:spPr>
        <a:xfrm>
          <a:off x="15266035" y="63366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166370</xdr:rowOff>
    </xdr:from>
    <xdr:ext cx="403225" cy="257175"/>
    <xdr:sp macro="" textlink="">
      <xdr:nvSpPr>
        <xdr:cNvPr id="544" name="n_2aveValue【一般廃棄物処理施設】&#10;有形固定資産減価償却率"/>
        <xdr:cNvSpPr txBox="1"/>
      </xdr:nvSpPr>
      <xdr:spPr>
        <a:xfrm>
          <a:off x="14389735" y="63385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166370</xdr:rowOff>
    </xdr:from>
    <xdr:ext cx="403225" cy="257175"/>
    <xdr:sp macro="" textlink="">
      <xdr:nvSpPr>
        <xdr:cNvPr id="545" name="n_3aveValue【一般廃棄物処理施設】&#10;有形固定資産減価償却率"/>
        <xdr:cNvSpPr txBox="1"/>
      </xdr:nvSpPr>
      <xdr:spPr>
        <a:xfrm>
          <a:off x="13500735" y="63385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154940</xdr:rowOff>
    </xdr:from>
    <xdr:ext cx="403225" cy="257175"/>
    <xdr:sp macro="" textlink="">
      <xdr:nvSpPr>
        <xdr:cNvPr id="546" name="n_4aveValue【一般廃棄物処理施設】&#10;有形固定資産減価償却率"/>
        <xdr:cNvSpPr txBox="1"/>
      </xdr:nvSpPr>
      <xdr:spPr>
        <a:xfrm>
          <a:off x="12611735" y="63271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39</xdr:row>
      <xdr:rowOff>170180</xdr:rowOff>
    </xdr:from>
    <xdr:ext cx="405130" cy="259080"/>
    <xdr:sp macro="" textlink="">
      <xdr:nvSpPr>
        <xdr:cNvPr id="547" name="n_1mainValue【一般廃棄物処理施設】&#10;有形固定資産減価償却率"/>
        <xdr:cNvSpPr txBox="1"/>
      </xdr:nvSpPr>
      <xdr:spPr>
        <a:xfrm>
          <a:off x="15266035" y="68567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39</xdr:row>
      <xdr:rowOff>152400</xdr:rowOff>
    </xdr:from>
    <xdr:ext cx="403225" cy="259080"/>
    <xdr:sp macro="" textlink="">
      <xdr:nvSpPr>
        <xdr:cNvPr id="548" name="n_2mainValue【一般廃棄物処理施設】&#10;有形固定資産減価償却率"/>
        <xdr:cNvSpPr txBox="1"/>
      </xdr:nvSpPr>
      <xdr:spPr>
        <a:xfrm>
          <a:off x="14389735" y="68389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40</xdr:row>
      <xdr:rowOff>18415</xdr:rowOff>
    </xdr:from>
    <xdr:ext cx="403225" cy="257175"/>
    <xdr:sp macro="" textlink="">
      <xdr:nvSpPr>
        <xdr:cNvPr id="549" name="n_3mainValue【一般廃棄物処理施設】&#10;有形固定資産減価償却率"/>
        <xdr:cNvSpPr txBox="1"/>
      </xdr:nvSpPr>
      <xdr:spPr>
        <a:xfrm>
          <a:off x="13500735" y="68764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39</xdr:row>
      <xdr:rowOff>167005</xdr:rowOff>
    </xdr:from>
    <xdr:ext cx="403225" cy="257175"/>
    <xdr:sp macro="" textlink="">
      <xdr:nvSpPr>
        <xdr:cNvPr id="550" name="n_4mainValue【一般廃棄物処理施設】&#10;有形固定資産減価償却率"/>
        <xdr:cNvSpPr txBox="1"/>
      </xdr:nvSpPr>
      <xdr:spPr>
        <a:xfrm>
          <a:off x="12611735" y="68535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51" name="正方形/長方形 5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2" name="正方形/長方形 551"/>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3" name="正方形/長方形 552"/>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4" name="正方形/長方形 553"/>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5" name="正方形/長方形 554"/>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6" name="正方形/長方形 555"/>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7" name="正方形/長方形 556"/>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125,880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8" name="正方形/長方形 557"/>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980" cy="225425"/>
    <xdr:sp macro="" textlink="">
      <xdr:nvSpPr>
        <xdr:cNvPr id="559" name="テキスト ボックス 558"/>
        <xdr:cNvSpPr txBox="1"/>
      </xdr:nvSpPr>
      <xdr:spPr>
        <a:xfrm>
          <a:off x="18249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60" name="直線コネクタ 559"/>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561" name="直線コネクタ 560"/>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67310</xdr:rowOff>
    </xdr:from>
    <xdr:ext cx="247015" cy="259080"/>
    <xdr:sp macro="" textlink="">
      <xdr:nvSpPr>
        <xdr:cNvPr id="562" name="テキスト ボックス 561"/>
        <xdr:cNvSpPr txBox="1"/>
      </xdr:nvSpPr>
      <xdr:spPr>
        <a:xfrm>
          <a:off x="18039080" y="709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563" name="直線コネクタ 562"/>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29210</xdr:rowOff>
    </xdr:from>
    <xdr:ext cx="593725" cy="257175"/>
    <xdr:sp macro="" textlink="">
      <xdr:nvSpPr>
        <xdr:cNvPr id="564" name="テキスト ボックス 563"/>
        <xdr:cNvSpPr txBox="1"/>
      </xdr:nvSpPr>
      <xdr:spPr>
        <a:xfrm>
          <a:off x="17692370" y="6715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565" name="直線コネクタ 564"/>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162560</xdr:rowOff>
    </xdr:from>
    <xdr:ext cx="593725" cy="259080"/>
    <xdr:sp macro="" textlink="">
      <xdr:nvSpPr>
        <xdr:cNvPr id="566" name="テキスト ボックス 565"/>
        <xdr:cNvSpPr txBox="1"/>
      </xdr:nvSpPr>
      <xdr:spPr>
        <a:xfrm>
          <a:off x="17692370" y="633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567" name="直線コネクタ 566"/>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124460</xdr:rowOff>
    </xdr:from>
    <xdr:ext cx="593725" cy="259080"/>
    <xdr:sp macro="" textlink="">
      <xdr:nvSpPr>
        <xdr:cNvPr id="568" name="テキスト ボックス 567"/>
        <xdr:cNvSpPr txBox="1"/>
      </xdr:nvSpPr>
      <xdr:spPr>
        <a:xfrm>
          <a:off x="17692370" y="595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569" name="直線コネクタ 568"/>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86360</xdr:rowOff>
    </xdr:from>
    <xdr:ext cx="593725" cy="257175"/>
    <xdr:sp macro="" textlink="">
      <xdr:nvSpPr>
        <xdr:cNvPr id="570" name="テキスト ボックス 569"/>
        <xdr:cNvSpPr txBox="1"/>
      </xdr:nvSpPr>
      <xdr:spPr>
        <a:xfrm>
          <a:off x="17692370" y="557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71" name="直線コネクタ 570"/>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3725" cy="259080"/>
    <xdr:sp macro="" textlink="">
      <xdr:nvSpPr>
        <xdr:cNvPr id="572" name="テキスト ボックス 571"/>
        <xdr:cNvSpPr txBox="1"/>
      </xdr:nvSpPr>
      <xdr:spPr>
        <a:xfrm>
          <a:off x="17692370" y="519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126365</xdr:rowOff>
    </xdr:from>
    <xdr:to xmlns:xdr="http://schemas.openxmlformats.org/drawingml/2006/spreadsheetDrawing">
      <xdr:col>116</xdr:col>
      <xdr:colOff>62865</xdr:colOff>
      <xdr:row>42</xdr:row>
      <xdr:rowOff>38100</xdr:rowOff>
    </xdr:to>
    <xdr:cxnSp macro="">
      <xdr:nvCxnSpPr>
        <xdr:cNvPr id="574" name="直線コネクタ 573"/>
        <xdr:cNvCxnSpPr/>
      </xdr:nvCxnSpPr>
      <xdr:spPr>
        <a:xfrm flipV="1">
          <a:off x="22160865" y="5955665"/>
          <a:ext cx="0" cy="1283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41910</xdr:rowOff>
    </xdr:from>
    <xdr:ext cx="313690" cy="257175"/>
    <xdr:sp macro="" textlink="">
      <xdr:nvSpPr>
        <xdr:cNvPr id="575" name="【一般廃棄物処理施設】&#10;一人当たり有形固定資産（償却資産）額最小値テキスト"/>
        <xdr:cNvSpPr txBox="1"/>
      </xdr:nvSpPr>
      <xdr:spPr>
        <a:xfrm>
          <a:off x="22199600" y="7242810"/>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38100</xdr:rowOff>
    </xdr:from>
    <xdr:to xmlns:xdr="http://schemas.openxmlformats.org/drawingml/2006/spreadsheetDrawing">
      <xdr:col>116</xdr:col>
      <xdr:colOff>152400</xdr:colOff>
      <xdr:row>42</xdr:row>
      <xdr:rowOff>38100</xdr:rowOff>
    </xdr:to>
    <xdr:cxnSp macro="">
      <xdr:nvCxnSpPr>
        <xdr:cNvPr id="576" name="直線コネクタ 575"/>
        <xdr:cNvCxnSpPr/>
      </xdr:nvCxnSpPr>
      <xdr:spPr>
        <a:xfrm>
          <a:off x="22072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73025</xdr:rowOff>
    </xdr:from>
    <xdr:ext cx="598805" cy="259080"/>
    <xdr:sp macro="" textlink="">
      <xdr:nvSpPr>
        <xdr:cNvPr id="577" name="【一般廃棄物処理施設】&#10;一人当たり有形固定資産（償却資産）額最大値テキスト"/>
        <xdr:cNvSpPr txBox="1"/>
      </xdr:nvSpPr>
      <xdr:spPr>
        <a:xfrm>
          <a:off x="22199600" y="57308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336,877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126365</xdr:rowOff>
    </xdr:from>
    <xdr:to xmlns:xdr="http://schemas.openxmlformats.org/drawingml/2006/spreadsheetDrawing">
      <xdr:col>116</xdr:col>
      <xdr:colOff>152400</xdr:colOff>
      <xdr:row>34</xdr:row>
      <xdr:rowOff>126365</xdr:rowOff>
    </xdr:to>
    <xdr:cxnSp macro="">
      <xdr:nvCxnSpPr>
        <xdr:cNvPr id="578" name="直線コネクタ 577"/>
        <xdr:cNvCxnSpPr/>
      </xdr:nvCxnSpPr>
      <xdr:spPr>
        <a:xfrm>
          <a:off x="22072600" y="5955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19050</xdr:rowOff>
    </xdr:from>
    <xdr:ext cx="598805" cy="257175"/>
    <xdr:sp macro="" textlink="">
      <xdr:nvSpPr>
        <xdr:cNvPr id="579" name="【一般廃棄物処理施設】&#10;一人当たり有形固定資産（償却資産）額平均値テキスト"/>
        <xdr:cNvSpPr txBox="1"/>
      </xdr:nvSpPr>
      <xdr:spPr>
        <a:xfrm>
          <a:off x="22199600" y="6705600"/>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121,070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40640</xdr:rowOff>
    </xdr:from>
    <xdr:to xmlns:xdr="http://schemas.openxmlformats.org/drawingml/2006/spreadsheetDrawing">
      <xdr:col>116</xdr:col>
      <xdr:colOff>114300</xdr:colOff>
      <xdr:row>39</xdr:row>
      <xdr:rowOff>142240</xdr:rowOff>
    </xdr:to>
    <xdr:sp macro="" textlink="">
      <xdr:nvSpPr>
        <xdr:cNvPr id="580" name="フローチャート: 判断 579"/>
        <xdr:cNvSpPr/>
      </xdr:nvSpPr>
      <xdr:spPr>
        <a:xfrm>
          <a:off x="221107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56515</xdr:rowOff>
    </xdr:from>
    <xdr:to xmlns:xdr="http://schemas.openxmlformats.org/drawingml/2006/spreadsheetDrawing">
      <xdr:col>112</xdr:col>
      <xdr:colOff>38100</xdr:colOff>
      <xdr:row>39</xdr:row>
      <xdr:rowOff>158115</xdr:rowOff>
    </xdr:to>
    <xdr:sp macro="" textlink="">
      <xdr:nvSpPr>
        <xdr:cNvPr id="581" name="フローチャート: 判断 580"/>
        <xdr:cNvSpPr/>
      </xdr:nvSpPr>
      <xdr:spPr>
        <a:xfrm>
          <a:off x="21272500" y="674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64770</xdr:rowOff>
    </xdr:from>
    <xdr:to xmlns:xdr="http://schemas.openxmlformats.org/drawingml/2006/spreadsheetDrawing">
      <xdr:col>107</xdr:col>
      <xdr:colOff>101600</xdr:colOff>
      <xdr:row>39</xdr:row>
      <xdr:rowOff>166370</xdr:rowOff>
    </xdr:to>
    <xdr:sp macro="" textlink="">
      <xdr:nvSpPr>
        <xdr:cNvPr id="582" name="フローチャート: 判断 581"/>
        <xdr:cNvSpPr/>
      </xdr:nvSpPr>
      <xdr:spPr>
        <a:xfrm>
          <a:off x="20383500" y="67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75565</xdr:rowOff>
    </xdr:from>
    <xdr:to xmlns:xdr="http://schemas.openxmlformats.org/drawingml/2006/spreadsheetDrawing">
      <xdr:col>102</xdr:col>
      <xdr:colOff>165100</xdr:colOff>
      <xdr:row>40</xdr:row>
      <xdr:rowOff>6350</xdr:rowOff>
    </xdr:to>
    <xdr:sp macro="" textlink="">
      <xdr:nvSpPr>
        <xdr:cNvPr id="583" name="フローチャート: 判断 582"/>
        <xdr:cNvSpPr/>
      </xdr:nvSpPr>
      <xdr:spPr>
        <a:xfrm>
          <a:off x="19494500" y="67621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90170</xdr:rowOff>
    </xdr:from>
    <xdr:to xmlns:xdr="http://schemas.openxmlformats.org/drawingml/2006/spreadsheetDrawing">
      <xdr:col>98</xdr:col>
      <xdr:colOff>38100</xdr:colOff>
      <xdr:row>40</xdr:row>
      <xdr:rowOff>20320</xdr:rowOff>
    </xdr:to>
    <xdr:sp macro="" textlink="">
      <xdr:nvSpPr>
        <xdr:cNvPr id="584" name="フローチャート: 判断 583"/>
        <xdr:cNvSpPr/>
      </xdr:nvSpPr>
      <xdr:spPr>
        <a:xfrm>
          <a:off x="18605500" y="677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5" name="テキスト ボックス 584"/>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6" name="テキスト ボックス 585"/>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7" name="テキスト ボックス 586"/>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8" name="テキスト ボックス 587"/>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89" name="テキスト ボックス 588"/>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55245</xdr:rowOff>
    </xdr:from>
    <xdr:to xmlns:xdr="http://schemas.openxmlformats.org/drawingml/2006/spreadsheetDrawing">
      <xdr:col>116</xdr:col>
      <xdr:colOff>114300</xdr:colOff>
      <xdr:row>38</xdr:row>
      <xdr:rowOff>156845</xdr:rowOff>
    </xdr:to>
    <xdr:sp macro="" textlink="">
      <xdr:nvSpPr>
        <xdr:cNvPr id="590" name="楕円 589"/>
        <xdr:cNvSpPr/>
      </xdr:nvSpPr>
      <xdr:spPr>
        <a:xfrm>
          <a:off x="22110700" y="657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37</xdr:row>
      <xdr:rowOff>78105</xdr:rowOff>
    </xdr:from>
    <xdr:ext cx="598805" cy="257175"/>
    <xdr:sp macro="" textlink="">
      <xdr:nvSpPr>
        <xdr:cNvPr id="591" name="【一般廃棄物処理施設】&#10;一人当たり有形固定資産（償却資産）額該当値テキスト"/>
        <xdr:cNvSpPr txBox="1"/>
      </xdr:nvSpPr>
      <xdr:spPr>
        <a:xfrm>
          <a:off x="22199600" y="642175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162,191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66040</xdr:rowOff>
    </xdr:from>
    <xdr:to xmlns:xdr="http://schemas.openxmlformats.org/drawingml/2006/spreadsheetDrawing">
      <xdr:col>112</xdr:col>
      <xdr:colOff>38100</xdr:colOff>
      <xdr:row>38</xdr:row>
      <xdr:rowOff>167640</xdr:rowOff>
    </xdr:to>
    <xdr:sp macro="" textlink="">
      <xdr:nvSpPr>
        <xdr:cNvPr id="592" name="楕円 591"/>
        <xdr:cNvSpPr/>
      </xdr:nvSpPr>
      <xdr:spPr>
        <a:xfrm>
          <a:off x="21272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38</xdr:row>
      <xdr:rowOff>106045</xdr:rowOff>
    </xdr:from>
    <xdr:to xmlns:xdr="http://schemas.openxmlformats.org/drawingml/2006/spreadsheetDrawing">
      <xdr:col>116</xdr:col>
      <xdr:colOff>63500</xdr:colOff>
      <xdr:row>38</xdr:row>
      <xdr:rowOff>116840</xdr:rowOff>
    </xdr:to>
    <xdr:cxnSp macro="">
      <xdr:nvCxnSpPr>
        <xdr:cNvPr id="593" name="直線コネクタ 592"/>
        <xdr:cNvCxnSpPr/>
      </xdr:nvCxnSpPr>
      <xdr:spPr>
        <a:xfrm flipV="1">
          <a:off x="21323300" y="662114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78740</xdr:rowOff>
    </xdr:from>
    <xdr:to xmlns:xdr="http://schemas.openxmlformats.org/drawingml/2006/spreadsheetDrawing">
      <xdr:col>107</xdr:col>
      <xdr:colOff>101600</xdr:colOff>
      <xdr:row>39</xdr:row>
      <xdr:rowOff>8890</xdr:rowOff>
    </xdr:to>
    <xdr:sp macro="" textlink="">
      <xdr:nvSpPr>
        <xdr:cNvPr id="594" name="楕円 593"/>
        <xdr:cNvSpPr/>
      </xdr:nvSpPr>
      <xdr:spPr>
        <a:xfrm>
          <a:off x="20383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116840</xdr:rowOff>
    </xdr:from>
    <xdr:to xmlns:xdr="http://schemas.openxmlformats.org/drawingml/2006/spreadsheetDrawing">
      <xdr:col>111</xdr:col>
      <xdr:colOff>177800</xdr:colOff>
      <xdr:row>38</xdr:row>
      <xdr:rowOff>129540</xdr:rowOff>
    </xdr:to>
    <xdr:cxnSp macro="">
      <xdr:nvCxnSpPr>
        <xdr:cNvPr id="595" name="直線コネクタ 594"/>
        <xdr:cNvCxnSpPr/>
      </xdr:nvCxnSpPr>
      <xdr:spPr>
        <a:xfrm flipV="1">
          <a:off x="20434300" y="663194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120650</xdr:rowOff>
    </xdr:from>
    <xdr:to xmlns:xdr="http://schemas.openxmlformats.org/drawingml/2006/spreadsheetDrawing">
      <xdr:col>102</xdr:col>
      <xdr:colOff>165100</xdr:colOff>
      <xdr:row>39</xdr:row>
      <xdr:rowOff>50165</xdr:rowOff>
    </xdr:to>
    <xdr:sp macro="" textlink="">
      <xdr:nvSpPr>
        <xdr:cNvPr id="596" name="楕円 595"/>
        <xdr:cNvSpPr/>
      </xdr:nvSpPr>
      <xdr:spPr>
        <a:xfrm>
          <a:off x="19494500" y="6635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38</xdr:row>
      <xdr:rowOff>129540</xdr:rowOff>
    </xdr:from>
    <xdr:to xmlns:xdr="http://schemas.openxmlformats.org/drawingml/2006/spreadsheetDrawing">
      <xdr:col>107</xdr:col>
      <xdr:colOff>50800</xdr:colOff>
      <xdr:row>38</xdr:row>
      <xdr:rowOff>170815</xdr:rowOff>
    </xdr:to>
    <xdr:cxnSp macro="">
      <xdr:nvCxnSpPr>
        <xdr:cNvPr id="597" name="直線コネクタ 596"/>
        <xdr:cNvCxnSpPr/>
      </xdr:nvCxnSpPr>
      <xdr:spPr>
        <a:xfrm flipV="1">
          <a:off x="19545300" y="664464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38</xdr:row>
      <xdr:rowOff>132080</xdr:rowOff>
    </xdr:from>
    <xdr:to xmlns:xdr="http://schemas.openxmlformats.org/drawingml/2006/spreadsheetDrawing">
      <xdr:col>98</xdr:col>
      <xdr:colOff>38100</xdr:colOff>
      <xdr:row>39</xdr:row>
      <xdr:rowOff>62230</xdr:rowOff>
    </xdr:to>
    <xdr:sp macro="" textlink="">
      <xdr:nvSpPr>
        <xdr:cNvPr id="598" name="楕円 597"/>
        <xdr:cNvSpPr/>
      </xdr:nvSpPr>
      <xdr:spPr>
        <a:xfrm>
          <a:off x="18605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38</xdr:row>
      <xdr:rowOff>170815</xdr:rowOff>
    </xdr:from>
    <xdr:to xmlns:xdr="http://schemas.openxmlformats.org/drawingml/2006/spreadsheetDrawing">
      <xdr:col>102</xdr:col>
      <xdr:colOff>114300</xdr:colOff>
      <xdr:row>39</xdr:row>
      <xdr:rowOff>11430</xdr:rowOff>
    </xdr:to>
    <xdr:cxnSp macro="">
      <xdr:nvCxnSpPr>
        <xdr:cNvPr id="599" name="直線コネクタ 598"/>
        <xdr:cNvCxnSpPr/>
      </xdr:nvCxnSpPr>
      <xdr:spPr>
        <a:xfrm flipV="1">
          <a:off x="18656300" y="668591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39</xdr:row>
      <xdr:rowOff>149225</xdr:rowOff>
    </xdr:from>
    <xdr:ext cx="596900" cy="259080"/>
    <xdr:sp macro="" textlink="">
      <xdr:nvSpPr>
        <xdr:cNvPr id="600" name="n_1aveValue【一般廃棄物処理施設】&#10;一人当たり有形固定資産（償却資産）額"/>
        <xdr:cNvSpPr txBox="1"/>
      </xdr:nvSpPr>
      <xdr:spPr>
        <a:xfrm>
          <a:off x="21010880" y="683577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116,885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39</xdr:row>
      <xdr:rowOff>157480</xdr:rowOff>
    </xdr:from>
    <xdr:ext cx="596900" cy="257175"/>
    <xdr:sp macro="" textlink="">
      <xdr:nvSpPr>
        <xdr:cNvPr id="601" name="n_2aveValue【一般廃棄物処理施設】&#10;一人当たり有形固定資産（償却資産）額"/>
        <xdr:cNvSpPr txBox="1"/>
      </xdr:nvSpPr>
      <xdr:spPr>
        <a:xfrm>
          <a:off x="20134580" y="684403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114,737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39</xdr:row>
      <xdr:rowOff>168275</xdr:rowOff>
    </xdr:from>
    <xdr:ext cx="596900" cy="257175"/>
    <xdr:sp macro="" textlink="">
      <xdr:nvSpPr>
        <xdr:cNvPr id="602" name="n_3aveValue【一般廃棄物処理施設】&#10;一人当たり有形固定資産（償却資産）額"/>
        <xdr:cNvSpPr txBox="1"/>
      </xdr:nvSpPr>
      <xdr:spPr>
        <a:xfrm>
          <a:off x="19245580" y="685482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40</xdr:row>
      <xdr:rowOff>11430</xdr:rowOff>
    </xdr:from>
    <xdr:ext cx="596900" cy="259080"/>
    <xdr:sp macro="" textlink="">
      <xdr:nvSpPr>
        <xdr:cNvPr id="603" name="n_4aveValue【一般廃棄物処理施設】&#10;一人当たり有形固定資産（償却資産）額"/>
        <xdr:cNvSpPr txBox="1"/>
      </xdr:nvSpPr>
      <xdr:spPr>
        <a:xfrm>
          <a:off x="18356580" y="686943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108,052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37</xdr:row>
      <xdr:rowOff>12700</xdr:rowOff>
    </xdr:from>
    <xdr:ext cx="596900" cy="259080"/>
    <xdr:sp macro="" textlink="">
      <xdr:nvSpPr>
        <xdr:cNvPr id="604" name="n_1mainValue【一般廃棄物処理施設】&#10;一人当たり有形固定資産（償却資産）額"/>
        <xdr:cNvSpPr txBox="1"/>
      </xdr:nvSpPr>
      <xdr:spPr>
        <a:xfrm>
          <a:off x="21010880" y="635635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159,277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37</xdr:row>
      <xdr:rowOff>25400</xdr:rowOff>
    </xdr:from>
    <xdr:ext cx="596900" cy="259080"/>
    <xdr:sp macro="" textlink="">
      <xdr:nvSpPr>
        <xdr:cNvPr id="605" name="n_2mainValue【一般廃棄物処理施設】&#10;一人当たり有形固定資産（償却資産）額"/>
        <xdr:cNvSpPr txBox="1"/>
      </xdr:nvSpPr>
      <xdr:spPr>
        <a:xfrm>
          <a:off x="20134580" y="636905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156,011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37</xdr:row>
      <xdr:rowOff>66675</xdr:rowOff>
    </xdr:from>
    <xdr:ext cx="596900" cy="257175"/>
    <xdr:sp macro="" textlink="">
      <xdr:nvSpPr>
        <xdr:cNvPr id="606" name="n_3mainValue【一般廃棄物処理施設】&#10;一人当たり有形固定資産（償却資産）額"/>
        <xdr:cNvSpPr txBox="1"/>
      </xdr:nvSpPr>
      <xdr:spPr>
        <a:xfrm>
          <a:off x="19245580" y="641032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145,184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37</xdr:row>
      <xdr:rowOff>78740</xdr:rowOff>
    </xdr:from>
    <xdr:ext cx="596900" cy="259080"/>
    <xdr:sp macro="" textlink="">
      <xdr:nvSpPr>
        <xdr:cNvPr id="607" name="n_4mainValue【一般廃棄物処理施設】&#10;一人当たり有形固定資産（償却資産）額"/>
        <xdr:cNvSpPr txBox="1"/>
      </xdr:nvSpPr>
      <xdr:spPr>
        <a:xfrm>
          <a:off x="18356580" y="642239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8" name="正方形/長方形 6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9" name="正方形/長方形 608"/>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10" name="正方形/長方形 609"/>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11" name="正方形/長方形 610"/>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2" name="正方形/長方形 611"/>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3" name="正方形/長方形 612"/>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4" name="正方形/長方形 613"/>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5" name="正方形/長方形 614"/>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6545" cy="225425"/>
    <xdr:sp macro="" textlink="">
      <xdr:nvSpPr>
        <xdr:cNvPr id="616" name="テキスト ボックス 615"/>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7" name="直線コネクタ 616"/>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5455" cy="257175"/>
    <xdr:sp macro="" textlink="">
      <xdr:nvSpPr>
        <xdr:cNvPr id="618" name="テキスト ボックス 617"/>
        <xdr:cNvSpPr txBox="1"/>
      </xdr:nvSpPr>
      <xdr:spPr>
        <a:xfrm>
          <a:off x="11978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619" name="直線コネクタ 618"/>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5455" cy="259080"/>
    <xdr:sp macro="" textlink="">
      <xdr:nvSpPr>
        <xdr:cNvPr id="620" name="テキスト ボックス 619"/>
        <xdr:cNvSpPr txBox="1"/>
      </xdr:nvSpPr>
      <xdr:spPr>
        <a:xfrm>
          <a:off x="11978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621" name="直線コネクタ 620"/>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622" name="テキスト ボックス 621"/>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623" name="直線コネクタ 622"/>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7175"/>
    <xdr:sp macro="" textlink="">
      <xdr:nvSpPr>
        <xdr:cNvPr id="624" name="テキスト ボックス 623"/>
        <xdr:cNvSpPr txBox="1"/>
      </xdr:nvSpPr>
      <xdr:spPr>
        <a:xfrm>
          <a:off x="12042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625" name="直線コネクタ 624"/>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626" name="テキスト ボックス 625"/>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627" name="直線コネクタ 626"/>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628" name="テキスト ボックス 627"/>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29" name="直線コネクタ 628"/>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7185" cy="257175"/>
    <xdr:sp macro="" textlink="">
      <xdr:nvSpPr>
        <xdr:cNvPr id="630" name="テキスト ボックス 629"/>
        <xdr:cNvSpPr txBox="1"/>
      </xdr:nvSpPr>
      <xdr:spPr>
        <a:xfrm>
          <a:off x="1210691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31"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38100</xdr:rowOff>
    </xdr:from>
    <xdr:to xmlns:xdr="http://schemas.openxmlformats.org/drawingml/2006/spreadsheetDrawing">
      <xdr:col>85</xdr:col>
      <xdr:colOff>126365</xdr:colOff>
      <xdr:row>64</xdr:row>
      <xdr:rowOff>76200</xdr:rowOff>
    </xdr:to>
    <xdr:cxnSp macro="">
      <xdr:nvCxnSpPr>
        <xdr:cNvPr id="632" name="直線コネクタ 631"/>
        <xdr:cNvCxnSpPr/>
      </xdr:nvCxnSpPr>
      <xdr:spPr>
        <a:xfrm flipV="1">
          <a:off x="16318865" y="9467850"/>
          <a:ext cx="0" cy="1581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80010</xdr:rowOff>
    </xdr:from>
    <xdr:ext cx="469900" cy="259080"/>
    <xdr:sp macro="" textlink="">
      <xdr:nvSpPr>
        <xdr:cNvPr id="633" name="【保健センター・保健所】&#10;有形固定資産減価償却率最小値テキスト"/>
        <xdr:cNvSpPr txBox="1"/>
      </xdr:nvSpPr>
      <xdr:spPr>
        <a:xfrm>
          <a:off x="16357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76200</xdr:rowOff>
    </xdr:from>
    <xdr:to xmlns:xdr="http://schemas.openxmlformats.org/drawingml/2006/spreadsheetDrawing">
      <xdr:col>86</xdr:col>
      <xdr:colOff>25400</xdr:colOff>
      <xdr:row>64</xdr:row>
      <xdr:rowOff>76200</xdr:rowOff>
    </xdr:to>
    <xdr:cxnSp macro="">
      <xdr:nvCxnSpPr>
        <xdr:cNvPr id="634" name="直線コネクタ 633"/>
        <xdr:cNvCxnSpPr/>
      </xdr:nvCxnSpPr>
      <xdr:spPr>
        <a:xfrm>
          <a:off x="16230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156210</xdr:rowOff>
    </xdr:from>
    <xdr:ext cx="405130" cy="257175"/>
    <xdr:sp macro="" textlink="">
      <xdr:nvSpPr>
        <xdr:cNvPr id="635" name="【保健センター・保健所】&#10;有形固定資産減価償却率最大値テキスト"/>
        <xdr:cNvSpPr txBox="1"/>
      </xdr:nvSpPr>
      <xdr:spPr>
        <a:xfrm>
          <a:off x="16357600" y="92430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38100</xdr:rowOff>
    </xdr:from>
    <xdr:to xmlns:xdr="http://schemas.openxmlformats.org/drawingml/2006/spreadsheetDrawing">
      <xdr:col>86</xdr:col>
      <xdr:colOff>25400</xdr:colOff>
      <xdr:row>55</xdr:row>
      <xdr:rowOff>38100</xdr:rowOff>
    </xdr:to>
    <xdr:cxnSp macro="">
      <xdr:nvCxnSpPr>
        <xdr:cNvPr id="636" name="直線コネクタ 635"/>
        <xdr:cNvCxnSpPr/>
      </xdr:nvCxnSpPr>
      <xdr:spPr>
        <a:xfrm>
          <a:off x="16230600" y="9467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25400</xdr:rowOff>
    </xdr:from>
    <xdr:ext cx="405130" cy="259080"/>
    <xdr:sp macro="" textlink="">
      <xdr:nvSpPr>
        <xdr:cNvPr id="637" name="【保健センター・保健所】&#10;有形固定資産減価償却率平均値テキスト"/>
        <xdr:cNvSpPr txBox="1"/>
      </xdr:nvSpPr>
      <xdr:spPr>
        <a:xfrm>
          <a:off x="16357600" y="99695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2540</xdr:rowOff>
    </xdr:from>
    <xdr:to xmlns:xdr="http://schemas.openxmlformats.org/drawingml/2006/spreadsheetDrawing">
      <xdr:col>85</xdr:col>
      <xdr:colOff>177800</xdr:colOff>
      <xdr:row>59</xdr:row>
      <xdr:rowOff>104140</xdr:rowOff>
    </xdr:to>
    <xdr:sp macro="" textlink="">
      <xdr:nvSpPr>
        <xdr:cNvPr id="638" name="フローチャート: 判断 637"/>
        <xdr:cNvSpPr/>
      </xdr:nvSpPr>
      <xdr:spPr>
        <a:xfrm>
          <a:off x="162687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135890</xdr:rowOff>
    </xdr:from>
    <xdr:to xmlns:xdr="http://schemas.openxmlformats.org/drawingml/2006/spreadsheetDrawing">
      <xdr:col>81</xdr:col>
      <xdr:colOff>101600</xdr:colOff>
      <xdr:row>59</xdr:row>
      <xdr:rowOff>66040</xdr:rowOff>
    </xdr:to>
    <xdr:sp macro="" textlink="">
      <xdr:nvSpPr>
        <xdr:cNvPr id="639" name="フローチャート: 判断 638"/>
        <xdr:cNvSpPr/>
      </xdr:nvSpPr>
      <xdr:spPr>
        <a:xfrm>
          <a:off x="15430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114935</xdr:rowOff>
    </xdr:from>
    <xdr:to xmlns:xdr="http://schemas.openxmlformats.org/drawingml/2006/spreadsheetDrawing">
      <xdr:col>76</xdr:col>
      <xdr:colOff>165100</xdr:colOff>
      <xdr:row>59</xdr:row>
      <xdr:rowOff>45085</xdr:rowOff>
    </xdr:to>
    <xdr:sp macro="" textlink="">
      <xdr:nvSpPr>
        <xdr:cNvPr id="640" name="フローチャート: 判断 639"/>
        <xdr:cNvSpPr/>
      </xdr:nvSpPr>
      <xdr:spPr>
        <a:xfrm>
          <a:off x="14541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55880</xdr:rowOff>
    </xdr:from>
    <xdr:to xmlns:xdr="http://schemas.openxmlformats.org/drawingml/2006/spreadsheetDrawing">
      <xdr:col>72</xdr:col>
      <xdr:colOff>38100</xdr:colOff>
      <xdr:row>58</xdr:row>
      <xdr:rowOff>157480</xdr:rowOff>
    </xdr:to>
    <xdr:sp macro="" textlink="">
      <xdr:nvSpPr>
        <xdr:cNvPr id="641" name="フローチャート: 判断 640"/>
        <xdr:cNvSpPr/>
      </xdr:nvSpPr>
      <xdr:spPr>
        <a:xfrm>
          <a:off x="13652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40640</xdr:rowOff>
    </xdr:from>
    <xdr:to xmlns:xdr="http://schemas.openxmlformats.org/drawingml/2006/spreadsheetDrawing">
      <xdr:col>67</xdr:col>
      <xdr:colOff>101600</xdr:colOff>
      <xdr:row>58</xdr:row>
      <xdr:rowOff>142240</xdr:rowOff>
    </xdr:to>
    <xdr:sp macro="" textlink="">
      <xdr:nvSpPr>
        <xdr:cNvPr id="642" name="フローチャート: 判断 641"/>
        <xdr:cNvSpPr/>
      </xdr:nvSpPr>
      <xdr:spPr>
        <a:xfrm>
          <a:off x="12763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175"/>
    <xdr:sp macro="" textlink="">
      <xdr:nvSpPr>
        <xdr:cNvPr id="643" name="テキスト ボックス 642"/>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175"/>
    <xdr:sp macro="" textlink="">
      <xdr:nvSpPr>
        <xdr:cNvPr id="644" name="テキスト ボックス 643"/>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175"/>
    <xdr:sp macro="" textlink="">
      <xdr:nvSpPr>
        <xdr:cNvPr id="645" name="テキスト ボックス 644"/>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175"/>
    <xdr:sp macro="" textlink="">
      <xdr:nvSpPr>
        <xdr:cNvPr id="646" name="テキスト ボックス 645"/>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175"/>
    <xdr:sp macro="" textlink="">
      <xdr:nvSpPr>
        <xdr:cNvPr id="647" name="テキスト ボックス 646"/>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21590</xdr:rowOff>
    </xdr:from>
    <xdr:to xmlns:xdr="http://schemas.openxmlformats.org/drawingml/2006/spreadsheetDrawing">
      <xdr:col>85</xdr:col>
      <xdr:colOff>177800</xdr:colOff>
      <xdr:row>61</xdr:row>
      <xdr:rowOff>123190</xdr:rowOff>
    </xdr:to>
    <xdr:sp macro="" textlink="">
      <xdr:nvSpPr>
        <xdr:cNvPr id="648" name="楕円 647"/>
        <xdr:cNvSpPr/>
      </xdr:nvSpPr>
      <xdr:spPr>
        <a:xfrm>
          <a:off x="162687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61</xdr:row>
      <xdr:rowOff>0</xdr:rowOff>
    </xdr:from>
    <xdr:ext cx="405130" cy="259080"/>
    <xdr:sp macro="" textlink="">
      <xdr:nvSpPr>
        <xdr:cNvPr id="649" name="【保健センター・保健所】&#10;有形固定資産減価償却率該当値テキスト"/>
        <xdr:cNvSpPr txBox="1"/>
      </xdr:nvSpPr>
      <xdr:spPr>
        <a:xfrm>
          <a:off x="16357600" y="104584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61</xdr:row>
      <xdr:rowOff>44450</xdr:rowOff>
    </xdr:from>
    <xdr:to xmlns:xdr="http://schemas.openxmlformats.org/drawingml/2006/spreadsheetDrawing">
      <xdr:col>81</xdr:col>
      <xdr:colOff>101600</xdr:colOff>
      <xdr:row>61</xdr:row>
      <xdr:rowOff>146050</xdr:rowOff>
    </xdr:to>
    <xdr:sp macro="" textlink="">
      <xdr:nvSpPr>
        <xdr:cNvPr id="650" name="楕円 649"/>
        <xdr:cNvSpPr/>
      </xdr:nvSpPr>
      <xdr:spPr>
        <a:xfrm>
          <a:off x="15430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61</xdr:row>
      <xdr:rowOff>72390</xdr:rowOff>
    </xdr:from>
    <xdr:to xmlns:xdr="http://schemas.openxmlformats.org/drawingml/2006/spreadsheetDrawing">
      <xdr:col>85</xdr:col>
      <xdr:colOff>127000</xdr:colOff>
      <xdr:row>61</xdr:row>
      <xdr:rowOff>95250</xdr:rowOff>
    </xdr:to>
    <xdr:cxnSp macro="">
      <xdr:nvCxnSpPr>
        <xdr:cNvPr id="651" name="直線コネクタ 650"/>
        <xdr:cNvCxnSpPr/>
      </xdr:nvCxnSpPr>
      <xdr:spPr>
        <a:xfrm flipV="1">
          <a:off x="15481300" y="1053084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61</xdr:row>
      <xdr:rowOff>6350</xdr:rowOff>
    </xdr:from>
    <xdr:to xmlns:xdr="http://schemas.openxmlformats.org/drawingml/2006/spreadsheetDrawing">
      <xdr:col>76</xdr:col>
      <xdr:colOff>165100</xdr:colOff>
      <xdr:row>61</xdr:row>
      <xdr:rowOff>107950</xdr:rowOff>
    </xdr:to>
    <xdr:sp macro="" textlink="">
      <xdr:nvSpPr>
        <xdr:cNvPr id="652" name="楕円 651"/>
        <xdr:cNvSpPr/>
      </xdr:nvSpPr>
      <xdr:spPr>
        <a:xfrm>
          <a:off x="14541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61</xdr:row>
      <xdr:rowOff>57150</xdr:rowOff>
    </xdr:from>
    <xdr:to xmlns:xdr="http://schemas.openxmlformats.org/drawingml/2006/spreadsheetDrawing">
      <xdr:col>81</xdr:col>
      <xdr:colOff>50800</xdr:colOff>
      <xdr:row>61</xdr:row>
      <xdr:rowOff>95250</xdr:rowOff>
    </xdr:to>
    <xdr:cxnSp macro="">
      <xdr:nvCxnSpPr>
        <xdr:cNvPr id="653" name="直線コネクタ 652"/>
        <xdr:cNvCxnSpPr/>
      </xdr:nvCxnSpPr>
      <xdr:spPr>
        <a:xfrm>
          <a:off x="14592300" y="105156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60</xdr:row>
      <xdr:rowOff>139700</xdr:rowOff>
    </xdr:from>
    <xdr:to xmlns:xdr="http://schemas.openxmlformats.org/drawingml/2006/spreadsheetDrawing">
      <xdr:col>72</xdr:col>
      <xdr:colOff>38100</xdr:colOff>
      <xdr:row>61</xdr:row>
      <xdr:rowOff>69850</xdr:rowOff>
    </xdr:to>
    <xdr:sp macro="" textlink="">
      <xdr:nvSpPr>
        <xdr:cNvPr id="654" name="楕円 653"/>
        <xdr:cNvSpPr/>
      </xdr:nvSpPr>
      <xdr:spPr>
        <a:xfrm>
          <a:off x="13652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61</xdr:row>
      <xdr:rowOff>19050</xdr:rowOff>
    </xdr:from>
    <xdr:to xmlns:xdr="http://schemas.openxmlformats.org/drawingml/2006/spreadsheetDrawing">
      <xdr:col>76</xdr:col>
      <xdr:colOff>114300</xdr:colOff>
      <xdr:row>61</xdr:row>
      <xdr:rowOff>57150</xdr:rowOff>
    </xdr:to>
    <xdr:cxnSp macro="">
      <xdr:nvCxnSpPr>
        <xdr:cNvPr id="655" name="直線コネクタ 654"/>
        <xdr:cNvCxnSpPr/>
      </xdr:nvCxnSpPr>
      <xdr:spPr>
        <a:xfrm>
          <a:off x="13703300" y="104775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60</xdr:row>
      <xdr:rowOff>101600</xdr:rowOff>
    </xdr:from>
    <xdr:to xmlns:xdr="http://schemas.openxmlformats.org/drawingml/2006/spreadsheetDrawing">
      <xdr:col>67</xdr:col>
      <xdr:colOff>101600</xdr:colOff>
      <xdr:row>61</xdr:row>
      <xdr:rowOff>31750</xdr:rowOff>
    </xdr:to>
    <xdr:sp macro="" textlink="">
      <xdr:nvSpPr>
        <xdr:cNvPr id="656" name="楕円 655"/>
        <xdr:cNvSpPr/>
      </xdr:nvSpPr>
      <xdr:spPr>
        <a:xfrm>
          <a:off x="12763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60</xdr:row>
      <xdr:rowOff>152400</xdr:rowOff>
    </xdr:from>
    <xdr:to xmlns:xdr="http://schemas.openxmlformats.org/drawingml/2006/spreadsheetDrawing">
      <xdr:col>71</xdr:col>
      <xdr:colOff>177800</xdr:colOff>
      <xdr:row>61</xdr:row>
      <xdr:rowOff>19050</xdr:rowOff>
    </xdr:to>
    <xdr:cxnSp macro="">
      <xdr:nvCxnSpPr>
        <xdr:cNvPr id="657" name="直線コネクタ 656"/>
        <xdr:cNvCxnSpPr/>
      </xdr:nvCxnSpPr>
      <xdr:spPr>
        <a:xfrm>
          <a:off x="12814300" y="104394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57</xdr:row>
      <xdr:rowOff>82550</xdr:rowOff>
    </xdr:from>
    <xdr:ext cx="405130" cy="259080"/>
    <xdr:sp macro="" textlink="">
      <xdr:nvSpPr>
        <xdr:cNvPr id="658" name="n_1aveValue【保健センター・保健所】&#10;有形固定資産減価償却率"/>
        <xdr:cNvSpPr txBox="1"/>
      </xdr:nvSpPr>
      <xdr:spPr>
        <a:xfrm>
          <a:off x="15266035" y="98552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61595</xdr:rowOff>
    </xdr:from>
    <xdr:ext cx="403225" cy="259080"/>
    <xdr:sp macro="" textlink="">
      <xdr:nvSpPr>
        <xdr:cNvPr id="659" name="n_2aveValue【保健センター・保健所】&#10;有形固定資産減価償却率"/>
        <xdr:cNvSpPr txBox="1"/>
      </xdr:nvSpPr>
      <xdr:spPr>
        <a:xfrm>
          <a:off x="14389735" y="98342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2540</xdr:rowOff>
    </xdr:from>
    <xdr:ext cx="403225" cy="259080"/>
    <xdr:sp macro="" textlink="">
      <xdr:nvSpPr>
        <xdr:cNvPr id="660" name="n_3aveValue【保健センター・保健所】&#10;有形固定資産減価償却率"/>
        <xdr:cNvSpPr txBox="1"/>
      </xdr:nvSpPr>
      <xdr:spPr>
        <a:xfrm>
          <a:off x="13500735" y="97751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56</xdr:row>
      <xdr:rowOff>158750</xdr:rowOff>
    </xdr:from>
    <xdr:ext cx="403225" cy="259080"/>
    <xdr:sp macro="" textlink="">
      <xdr:nvSpPr>
        <xdr:cNvPr id="661" name="n_4aveValue【保健センター・保健所】&#10;有形固定資産減価償却率"/>
        <xdr:cNvSpPr txBox="1"/>
      </xdr:nvSpPr>
      <xdr:spPr>
        <a:xfrm>
          <a:off x="12611735" y="97599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61</xdr:row>
      <xdr:rowOff>137160</xdr:rowOff>
    </xdr:from>
    <xdr:ext cx="405130" cy="259080"/>
    <xdr:sp macro="" textlink="">
      <xdr:nvSpPr>
        <xdr:cNvPr id="662" name="n_1mainValue【保健センター・保健所】&#10;有形固定資産減価償却率"/>
        <xdr:cNvSpPr txBox="1"/>
      </xdr:nvSpPr>
      <xdr:spPr>
        <a:xfrm>
          <a:off x="15266035" y="10595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99060</xdr:rowOff>
    </xdr:from>
    <xdr:ext cx="403225" cy="257175"/>
    <xdr:sp macro="" textlink="">
      <xdr:nvSpPr>
        <xdr:cNvPr id="663" name="n_2mainValue【保健センター・保健所】&#10;有形固定資産減価償却率"/>
        <xdr:cNvSpPr txBox="1"/>
      </xdr:nvSpPr>
      <xdr:spPr>
        <a:xfrm>
          <a:off x="14389735" y="105575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60960</xdr:rowOff>
    </xdr:from>
    <xdr:ext cx="403225" cy="259080"/>
    <xdr:sp macro="" textlink="">
      <xdr:nvSpPr>
        <xdr:cNvPr id="664" name="n_3mainValue【保健センター・保健所】&#10;有形固定資産減価償却率"/>
        <xdr:cNvSpPr txBox="1"/>
      </xdr:nvSpPr>
      <xdr:spPr>
        <a:xfrm>
          <a:off x="13500735" y="105194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61</xdr:row>
      <xdr:rowOff>22860</xdr:rowOff>
    </xdr:from>
    <xdr:ext cx="403225" cy="259080"/>
    <xdr:sp macro="" textlink="">
      <xdr:nvSpPr>
        <xdr:cNvPr id="665" name="n_4mainValue【保健センター・保健所】&#10;有形固定資産減価償却率"/>
        <xdr:cNvSpPr txBox="1"/>
      </xdr:nvSpPr>
      <xdr:spPr>
        <a:xfrm>
          <a:off x="12611735" y="104813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980" cy="225425"/>
    <xdr:sp macro="" textlink="">
      <xdr:nvSpPr>
        <xdr:cNvPr id="674" name="テキスト ボックス 673"/>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5" name="直線コネクタ 674"/>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676" name="直線コネクタ 675"/>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5455" cy="259080"/>
    <xdr:sp macro="" textlink="">
      <xdr:nvSpPr>
        <xdr:cNvPr id="677" name="テキスト ボックス 676"/>
        <xdr:cNvSpPr txBox="1"/>
      </xdr:nvSpPr>
      <xdr:spPr>
        <a:xfrm>
          <a:off x="17820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678" name="直線コネクタ 677"/>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5455" cy="259080"/>
    <xdr:sp macro="" textlink="">
      <xdr:nvSpPr>
        <xdr:cNvPr id="679" name="テキスト ボックス 678"/>
        <xdr:cNvSpPr txBox="1"/>
      </xdr:nvSpPr>
      <xdr:spPr>
        <a:xfrm>
          <a:off x="17820640" y="1052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80" name="直線コネクタ 679"/>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5455" cy="257175"/>
    <xdr:sp macro="" textlink="">
      <xdr:nvSpPr>
        <xdr:cNvPr id="681" name="テキスト ボックス 680"/>
        <xdr:cNvSpPr txBox="1"/>
      </xdr:nvSpPr>
      <xdr:spPr>
        <a:xfrm>
          <a:off x="17820640" y="10144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682" name="直線コネクタ 681"/>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5455" cy="259080"/>
    <xdr:sp macro="" textlink="">
      <xdr:nvSpPr>
        <xdr:cNvPr id="683" name="テキスト ボックス 682"/>
        <xdr:cNvSpPr txBox="1"/>
      </xdr:nvSpPr>
      <xdr:spPr>
        <a:xfrm>
          <a:off x="17820640" y="976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684" name="直線コネクタ 683"/>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5455" cy="259080"/>
    <xdr:sp macro="" textlink="">
      <xdr:nvSpPr>
        <xdr:cNvPr id="685" name="テキスト ボックス 684"/>
        <xdr:cNvSpPr txBox="1"/>
      </xdr:nvSpPr>
      <xdr:spPr>
        <a:xfrm>
          <a:off x="17820640" y="938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86" name="直線コネクタ 685"/>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5455" cy="257175"/>
    <xdr:sp macro="" textlink="">
      <xdr:nvSpPr>
        <xdr:cNvPr id="687" name="テキスト ボックス 686"/>
        <xdr:cNvSpPr txBox="1"/>
      </xdr:nvSpPr>
      <xdr:spPr>
        <a:xfrm>
          <a:off x="17820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88"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64770</xdr:rowOff>
    </xdr:from>
    <xdr:to xmlns:xdr="http://schemas.openxmlformats.org/drawingml/2006/spreadsheetDrawing">
      <xdr:col>116</xdr:col>
      <xdr:colOff>62865</xdr:colOff>
      <xdr:row>64</xdr:row>
      <xdr:rowOff>64770</xdr:rowOff>
    </xdr:to>
    <xdr:cxnSp macro="">
      <xdr:nvCxnSpPr>
        <xdr:cNvPr id="689" name="直線コネクタ 688"/>
        <xdr:cNvCxnSpPr/>
      </xdr:nvCxnSpPr>
      <xdr:spPr>
        <a:xfrm flipV="1">
          <a:off x="22160865" y="9494520"/>
          <a:ext cx="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68580</xdr:rowOff>
    </xdr:from>
    <xdr:ext cx="469900" cy="259080"/>
    <xdr:sp macro="" textlink="">
      <xdr:nvSpPr>
        <xdr:cNvPr id="690" name="【保健センター・保健所】&#10;一人当たり面積最小値テキスト"/>
        <xdr:cNvSpPr txBox="1"/>
      </xdr:nvSpPr>
      <xdr:spPr>
        <a:xfrm>
          <a:off x="22199600" y="1104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64770</xdr:rowOff>
    </xdr:from>
    <xdr:to xmlns:xdr="http://schemas.openxmlformats.org/drawingml/2006/spreadsheetDrawing">
      <xdr:col>116</xdr:col>
      <xdr:colOff>152400</xdr:colOff>
      <xdr:row>64</xdr:row>
      <xdr:rowOff>64770</xdr:rowOff>
    </xdr:to>
    <xdr:cxnSp macro="">
      <xdr:nvCxnSpPr>
        <xdr:cNvPr id="691" name="直線コネクタ 690"/>
        <xdr:cNvCxnSpPr/>
      </xdr:nvCxnSpPr>
      <xdr:spPr>
        <a:xfrm>
          <a:off x="22072600" y="1103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11430</xdr:rowOff>
    </xdr:from>
    <xdr:ext cx="469900" cy="259080"/>
    <xdr:sp macro="" textlink="">
      <xdr:nvSpPr>
        <xdr:cNvPr id="692" name="【保健センター・保健所】&#10;一人当たり面積最大値テキスト"/>
        <xdr:cNvSpPr txBox="1"/>
      </xdr:nvSpPr>
      <xdr:spPr>
        <a:xfrm>
          <a:off x="22199600" y="9269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64770</xdr:rowOff>
    </xdr:from>
    <xdr:to xmlns:xdr="http://schemas.openxmlformats.org/drawingml/2006/spreadsheetDrawing">
      <xdr:col>116</xdr:col>
      <xdr:colOff>152400</xdr:colOff>
      <xdr:row>55</xdr:row>
      <xdr:rowOff>64770</xdr:rowOff>
    </xdr:to>
    <xdr:cxnSp macro="">
      <xdr:nvCxnSpPr>
        <xdr:cNvPr id="693" name="直線コネクタ 692"/>
        <xdr:cNvCxnSpPr/>
      </xdr:nvCxnSpPr>
      <xdr:spPr>
        <a:xfrm>
          <a:off x="22072600" y="9494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90170</xdr:rowOff>
    </xdr:from>
    <xdr:ext cx="469900" cy="259080"/>
    <xdr:sp macro="" textlink="">
      <xdr:nvSpPr>
        <xdr:cNvPr id="694" name="【保健センター・保健所】&#10;一人当たり面積平均値テキスト"/>
        <xdr:cNvSpPr txBox="1"/>
      </xdr:nvSpPr>
      <xdr:spPr>
        <a:xfrm>
          <a:off x="22199600" y="105486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67310</xdr:rowOff>
    </xdr:from>
    <xdr:to xmlns:xdr="http://schemas.openxmlformats.org/drawingml/2006/spreadsheetDrawing">
      <xdr:col>116</xdr:col>
      <xdr:colOff>114300</xdr:colOff>
      <xdr:row>62</xdr:row>
      <xdr:rowOff>168910</xdr:rowOff>
    </xdr:to>
    <xdr:sp macro="" textlink="">
      <xdr:nvSpPr>
        <xdr:cNvPr id="695" name="フローチャート: 判断 694"/>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67310</xdr:rowOff>
    </xdr:from>
    <xdr:to xmlns:xdr="http://schemas.openxmlformats.org/drawingml/2006/spreadsheetDrawing">
      <xdr:col>112</xdr:col>
      <xdr:colOff>38100</xdr:colOff>
      <xdr:row>62</xdr:row>
      <xdr:rowOff>168910</xdr:rowOff>
    </xdr:to>
    <xdr:sp macro="" textlink="">
      <xdr:nvSpPr>
        <xdr:cNvPr id="696" name="フローチャート: 判断 695"/>
        <xdr:cNvSpPr/>
      </xdr:nvSpPr>
      <xdr:spPr>
        <a:xfrm>
          <a:off x="212725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74930</xdr:rowOff>
    </xdr:from>
    <xdr:to xmlns:xdr="http://schemas.openxmlformats.org/drawingml/2006/spreadsheetDrawing">
      <xdr:col>107</xdr:col>
      <xdr:colOff>101600</xdr:colOff>
      <xdr:row>63</xdr:row>
      <xdr:rowOff>5080</xdr:rowOff>
    </xdr:to>
    <xdr:sp macro="" textlink="">
      <xdr:nvSpPr>
        <xdr:cNvPr id="697" name="フローチャート: 判断 696"/>
        <xdr:cNvSpPr/>
      </xdr:nvSpPr>
      <xdr:spPr>
        <a:xfrm>
          <a:off x="20383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48260</xdr:rowOff>
    </xdr:from>
    <xdr:to xmlns:xdr="http://schemas.openxmlformats.org/drawingml/2006/spreadsheetDrawing">
      <xdr:col>102</xdr:col>
      <xdr:colOff>165100</xdr:colOff>
      <xdr:row>62</xdr:row>
      <xdr:rowOff>149860</xdr:rowOff>
    </xdr:to>
    <xdr:sp macro="" textlink="">
      <xdr:nvSpPr>
        <xdr:cNvPr id="698" name="フローチャート: 判断 697"/>
        <xdr:cNvSpPr/>
      </xdr:nvSpPr>
      <xdr:spPr>
        <a:xfrm>
          <a:off x="19494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93980</xdr:rowOff>
    </xdr:from>
    <xdr:to xmlns:xdr="http://schemas.openxmlformats.org/drawingml/2006/spreadsheetDrawing">
      <xdr:col>98</xdr:col>
      <xdr:colOff>38100</xdr:colOff>
      <xdr:row>63</xdr:row>
      <xdr:rowOff>24130</xdr:rowOff>
    </xdr:to>
    <xdr:sp macro="" textlink="">
      <xdr:nvSpPr>
        <xdr:cNvPr id="699" name="フローチャート: 判断 698"/>
        <xdr:cNvSpPr/>
      </xdr:nvSpPr>
      <xdr:spPr>
        <a:xfrm>
          <a:off x="18605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175"/>
    <xdr:sp macro="" textlink="">
      <xdr:nvSpPr>
        <xdr:cNvPr id="700" name="テキスト ボックス 699"/>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175"/>
    <xdr:sp macro="" textlink="">
      <xdr:nvSpPr>
        <xdr:cNvPr id="701" name="テキスト ボックス 700"/>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175"/>
    <xdr:sp macro="" textlink="">
      <xdr:nvSpPr>
        <xdr:cNvPr id="702" name="テキスト ボックス 701"/>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175"/>
    <xdr:sp macro="" textlink="">
      <xdr:nvSpPr>
        <xdr:cNvPr id="703" name="テキスト ボックス 702"/>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175"/>
    <xdr:sp macro="" textlink="">
      <xdr:nvSpPr>
        <xdr:cNvPr id="704" name="テキスト ボックス 703"/>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135890</xdr:rowOff>
    </xdr:from>
    <xdr:to xmlns:xdr="http://schemas.openxmlformats.org/drawingml/2006/spreadsheetDrawing">
      <xdr:col>116</xdr:col>
      <xdr:colOff>114300</xdr:colOff>
      <xdr:row>64</xdr:row>
      <xdr:rowOff>66040</xdr:rowOff>
    </xdr:to>
    <xdr:sp macro="" textlink="">
      <xdr:nvSpPr>
        <xdr:cNvPr id="705" name="楕円 704"/>
        <xdr:cNvSpPr/>
      </xdr:nvSpPr>
      <xdr:spPr>
        <a:xfrm>
          <a:off x="221107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63</xdr:row>
      <xdr:rowOff>50800</xdr:rowOff>
    </xdr:from>
    <xdr:ext cx="469900" cy="259080"/>
    <xdr:sp macro="" textlink="">
      <xdr:nvSpPr>
        <xdr:cNvPr id="706" name="【保健センター・保健所】&#10;一人当たり面積該当値テキスト"/>
        <xdr:cNvSpPr txBox="1"/>
      </xdr:nvSpPr>
      <xdr:spPr>
        <a:xfrm>
          <a:off x="22199600" y="10852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135890</xdr:rowOff>
    </xdr:from>
    <xdr:to xmlns:xdr="http://schemas.openxmlformats.org/drawingml/2006/spreadsheetDrawing">
      <xdr:col>112</xdr:col>
      <xdr:colOff>38100</xdr:colOff>
      <xdr:row>64</xdr:row>
      <xdr:rowOff>66040</xdr:rowOff>
    </xdr:to>
    <xdr:sp macro="" textlink="">
      <xdr:nvSpPr>
        <xdr:cNvPr id="707" name="楕円 706"/>
        <xdr:cNvSpPr/>
      </xdr:nvSpPr>
      <xdr:spPr>
        <a:xfrm>
          <a:off x="21272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64</xdr:row>
      <xdr:rowOff>15240</xdr:rowOff>
    </xdr:from>
    <xdr:to xmlns:xdr="http://schemas.openxmlformats.org/drawingml/2006/spreadsheetDrawing">
      <xdr:col>116</xdr:col>
      <xdr:colOff>63500</xdr:colOff>
      <xdr:row>64</xdr:row>
      <xdr:rowOff>15240</xdr:rowOff>
    </xdr:to>
    <xdr:cxnSp macro="">
      <xdr:nvCxnSpPr>
        <xdr:cNvPr id="708" name="直線コネクタ 707"/>
        <xdr:cNvCxnSpPr/>
      </xdr:nvCxnSpPr>
      <xdr:spPr>
        <a:xfrm>
          <a:off x="21323300" y="109880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135890</xdr:rowOff>
    </xdr:from>
    <xdr:to xmlns:xdr="http://schemas.openxmlformats.org/drawingml/2006/spreadsheetDrawing">
      <xdr:col>107</xdr:col>
      <xdr:colOff>101600</xdr:colOff>
      <xdr:row>64</xdr:row>
      <xdr:rowOff>66040</xdr:rowOff>
    </xdr:to>
    <xdr:sp macro="" textlink="">
      <xdr:nvSpPr>
        <xdr:cNvPr id="709" name="楕円 708"/>
        <xdr:cNvSpPr/>
      </xdr:nvSpPr>
      <xdr:spPr>
        <a:xfrm>
          <a:off x="20383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64</xdr:row>
      <xdr:rowOff>15240</xdr:rowOff>
    </xdr:from>
    <xdr:to xmlns:xdr="http://schemas.openxmlformats.org/drawingml/2006/spreadsheetDrawing">
      <xdr:col>111</xdr:col>
      <xdr:colOff>177800</xdr:colOff>
      <xdr:row>64</xdr:row>
      <xdr:rowOff>15240</xdr:rowOff>
    </xdr:to>
    <xdr:cxnSp macro="">
      <xdr:nvCxnSpPr>
        <xdr:cNvPr id="710" name="直線コネクタ 709"/>
        <xdr:cNvCxnSpPr/>
      </xdr:nvCxnSpPr>
      <xdr:spPr>
        <a:xfrm>
          <a:off x="20434300" y="109880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139700</xdr:rowOff>
    </xdr:from>
    <xdr:to xmlns:xdr="http://schemas.openxmlformats.org/drawingml/2006/spreadsheetDrawing">
      <xdr:col>102</xdr:col>
      <xdr:colOff>165100</xdr:colOff>
      <xdr:row>64</xdr:row>
      <xdr:rowOff>69850</xdr:rowOff>
    </xdr:to>
    <xdr:sp macro="" textlink="">
      <xdr:nvSpPr>
        <xdr:cNvPr id="711" name="楕円 710"/>
        <xdr:cNvSpPr/>
      </xdr:nvSpPr>
      <xdr:spPr>
        <a:xfrm>
          <a:off x="19494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64</xdr:row>
      <xdr:rowOff>15240</xdr:rowOff>
    </xdr:from>
    <xdr:to xmlns:xdr="http://schemas.openxmlformats.org/drawingml/2006/spreadsheetDrawing">
      <xdr:col>107</xdr:col>
      <xdr:colOff>50800</xdr:colOff>
      <xdr:row>64</xdr:row>
      <xdr:rowOff>19050</xdr:rowOff>
    </xdr:to>
    <xdr:cxnSp macro="">
      <xdr:nvCxnSpPr>
        <xdr:cNvPr id="712" name="直線コネクタ 711"/>
        <xdr:cNvCxnSpPr/>
      </xdr:nvCxnSpPr>
      <xdr:spPr>
        <a:xfrm flipV="1">
          <a:off x="19545300" y="109880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63</xdr:row>
      <xdr:rowOff>139700</xdr:rowOff>
    </xdr:from>
    <xdr:to xmlns:xdr="http://schemas.openxmlformats.org/drawingml/2006/spreadsheetDrawing">
      <xdr:col>98</xdr:col>
      <xdr:colOff>38100</xdr:colOff>
      <xdr:row>64</xdr:row>
      <xdr:rowOff>69850</xdr:rowOff>
    </xdr:to>
    <xdr:sp macro="" textlink="">
      <xdr:nvSpPr>
        <xdr:cNvPr id="713" name="楕円 712"/>
        <xdr:cNvSpPr/>
      </xdr:nvSpPr>
      <xdr:spPr>
        <a:xfrm>
          <a:off x="18605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64</xdr:row>
      <xdr:rowOff>19050</xdr:rowOff>
    </xdr:from>
    <xdr:to xmlns:xdr="http://schemas.openxmlformats.org/drawingml/2006/spreadsheetDrawing">
      <xdr:col>102</xdr:col>
      <xdr:colOff>114300</xdr:colOff>
      <xdr:row>64</xdr:row>
      <xdr:rowOff>19050</xdr:rowOff>
    </xdr:to>
    <xdr:cxnSp macro="">
      <xdr:nvCxnSpPr>
        <xdr:cNvPr id="714" name="直線コネクタ 713"/>
        <xdr:cNvCxnSpPr/>
      </xdr:nvCxnSpPr>
      <xdr:spPr>
        <a:xfrm>
          <a:off x="18656300" y="109918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13970</xdr:rowOff>
    </xdr:from>
    <xdr:ext cx="469900" cy="259080"/>
    <xdr:sp macro="" textlink="">
      <xdr:nvSpPr>
        <xdr:cNvPr id="715" name="n_1aveValue【保健センター・保健所】&#10;一人当たり面積"/>
        <xdr:cNvSpPr txBox="1"/>
      </xdr:nvSpPr>
      <xdr:spPr>
        <a:xfrm>
          <a:off x="21075650" y="10472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21590</xdr:rowOff>
    </xdr:from>
    <xdr:ext cx="467995" cy="259080"/>
    <xdr:sp macro="" textlink="">
      <xdr:nvSpPr>
        <xdr:cNvPr id="716" name="n_2aveValue【保健センター・保健所】&#10;一人当たり面積"/>
        <xdr:cNvSpPr txBox="1"/>
      </xdr:nvSpPr>
      <xdr:spPr>
        <a:xfrm>
          <a:off x="20199350" y="104800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166370</xdr:rowOff>
    </xdr:from>
    <xdr:ext cx="467995" cy="257175"/>
    <xdr:sp macro="" textlink="">
      <xdr:nvSpPr>
        <xdr:cNvPr id="717" name="n_3aveValue【保健センター・保健所】&#10;一人当たり面積"/>
        <xdr:cNvSpPr txBox="1"/>
      </xdr:nvSpPr>
      <xdr:spPr>
        <a:xfrm>
          <a:off x="19310350" y="104533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40640</xdr:rowOff>
    </xdr:from>
    <xdr:ext cx="467995" cy="257175"/>
    <xdr:sp macro="" textlink="">
      <xdr:nvSpPr>
        <xdr:cNvPr id="718" name="n_4aveValue【保健センター・保健所】&#10;一人当たり面積"/>
        <xdr:cNvSpPr txBox="1"/>
      </xdr:nvSpPr>
      <xdr:spPr>
        <a:xfrm>
          <a:off x="18421350" y="104990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64</xdr:row>
      <xdr:rowOff>57150</xdr:rowOff>
    </xdr:from>
    <xdr:ext cx="469900" cy="259080"/>
    <xdr:sp macro="" textlink="">
      <xdr:nvSpPr>
        <xdr:cNvPr id="719" name="n_1mainValue【保健センター・保健所】&#10;一人当たり面積"/>
        <xdr:cNvSpPr txBox="1"/>
      </xdr:nvSpPr>
      <xdr:spPr>
        <a:xfrm>
          <a:off x="21075650" y="11029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64</xdr:row>
      <xdr:rowOff>57150</xdr:rowOff>
    </xdr:from>
    <xdr:ext cx="467995" cy="259080"/>
    <xdr:sp macro="" textlink="">
      <xdr:nvSpPr>
        <xdr:cNvPr id="720" name="n_2mainValue【保健センター・保健所】&#10;一人当たり面積"/>
        <xdr:cNvSpPr txBox="1"/>
      </xdr:nvSpPr>
      <xdr:spPr>
        <a:xfrm>
          <a:off x="20199350" y="110299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64</xdr:row>
      <xdr:rowOff>60960</xdr:rowOff>
    </xdr:from>
    <xdr:ext cx="467995" cy="259080"/>
    <xdr:sp macro="" textlink="">
      <xdr:nvSpPr>
        <xdr:cNvPr id="721" name="n_3mainValue【保健センター・保健所】&#10;一人当たり面積"/>
        <xdr:cNvSpPr txBox="1"/>
      </xdr:nvSpPr>
      <xdr:spPr>
        <a:xfrm>
          <a:off x="19310350" y="110337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64</xdr:row>
      <xdr:rowOff>60960</xdr:rowOff>
    </xdr:from>
    <xdr:ext cx="467995" cy="259080"/>
    <xdr:sp macro="" textlink="">
      <xdr:nvSpPr>
        <xdr:cNvPr id="722" name="n_4mainValue【保健センター・保健所】&#10;一人当たり面積"/>
        <xdr:cNvSpPr txBox="1"/>
      </xdr:nvSpPr>
      <xdr:spPr>
        <a:xfrm>
          <a:off x="18421350" y="110337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23" name="正方形/長方形 7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24" name="正方形/長方形 723"/>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25" name="正方形/長方形 724"/>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26" name="正方形/長方形 725"/>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27" name="正方形/長方形 726"/>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28" name="正方形/長方形 727"/>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29" name="正方形/長方形 728"/>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30" name="正方形/長方形 729"/>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6545" cy="223520"/>
    <xdr:sp macro="" textlink="">
      <xdr:nvSpPr>
        <xdr:cNvPr id="731" name="テキスト ボックス 730"/>
        <xdr:cNvSpPr txBox="1"/>
      </xdr:nvSpPr>
      <xdr:spPr>
        <a:xfrm>
          <a:off x="12407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32" name="直線コネクタ 731"/>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5455" cy="259080"/>
    <xdr:sp macro="" textlink="">
      <xdr:nvSpPr>
        <xdr:cNvPr id="733" name="テキスト ボックス 732"/>
        <xdr:cNvSpPr txBox="1"/>
      </xdr:nvSpPr>
      <xdr:spPr>
        <a:xfrm>
          <a:off x="11978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734" name="直線コネクタ 733"/>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5455" cy="257175"/>
    <xdr:sp macro="" textlink="">
      <xdr:nvSpPr>
        <xdr:cNvPr id="735" name="テキスト ボックス 734"/>
        <xdr:cNvSpPr txBox="1"/>
      </xdr:nvSpPr>
      <xdr:spPr>
        <a:xfrm>
          <a:off x="11978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736" name="直線コネクタ 735"/>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737" name="テキスト ボックス 736"/>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738" name="直線コネクタ 737"/>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739" name="テキスト ボックス 738"/>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740" name="直線コネクタ 739"/>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7175"/>
    <xdr:sp macro="" textlink="">
      <xdr:nvSpPr>
        <xdr:cNvPr id="741" name="テキスト ボックス 740"/>
        <xdr:cNvSpPr txBox="1"/>
      </xdr:nvSpPr>
      <xdr:spPr>
        <a:xfrm>
          <a:off x="12042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742" name="直線コネクタ 741"/>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162560</xdr:rowOff>
    </xdr:from>
    <xdr:ext cx="337185" cy="259080"/>
    <xdr:sp macro="" textlink="">
      <xdr:nvSpPr>
        <xdr:cNvPr id="743" name="テキスト ボックス 742"/>
        <xdr:cNvSpPr txBox="1"/>
      </xdr:nvSpPr>
      <xdr:spPr>
        <a:xfrm>
          <a:off x="12106910" y="13192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44" name="直線コネクタ 743"/>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45"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133350</xdr:rowOff>
    </xdr:from>
    <xdr:to xmlns:xdr="http://schemas.openxmlformats.org/drawingml/2006/spreadsheetDrawing">
      <xdr:col>85</xdr:col>
      <xdr:colOff>126365</xdr:colOff>
      <xdr:row>85</xdr:row>
      <xdr:rowOff>31750</xdr:rowOff>
    </xdr:to>
    <xdr:cxnSp macro="">
      <xdr:nvCxnSpPr>
        <xdr:cNvPr id="746" name="直線コネクタ 745"/>
        <xdr:cNvCxnSpPr/>
      </xdr:nvCxnSpPr>
      <xdr:spPr>
        <a:xfrm flipV="1">
          <a:off x="16318865" y="1333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85</xdr:row>
      <xdr:rowOff>35560</xdr:rowOff>
    </xdr:from>
    <xdr:ext cx="469900" cy="259080"/>
    <xdr:sp macro="" textlink="">
      <xdr:nvSpPr>
        <xdr:cNvPr id="747" name="【消防施設】&#10;有形固定資産減価償却率最小値テキスト"/>
        <xdr:cNvSpPr txBox="1"/>
      </xdr:nvSpPr>
      <xdr:spPr>
        <a:xfrm>
          <a:off x="16357600" y="1460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31750</xdr:rowOff>
    </xdr:from>
    <xdr:to xmlns:xdr="http://schemas.openxmlformats.org/drawingml/2006/spreadsheetDrawing">
      <xdr:col>86</xdr:col>
      <xdr:colOff>25400</xdr:colOff>
      <xdr:row>85</xdr:row>
      <xdr:rowOff>31750</xdr:rowOff>
    </xdr:to>
    <xdr:cxnSp macro="">
      <xdr:nvCxnSpPr>
        <xdr:cNvPr id="748" name="直線コネクタ 747"/>
        <xdr:cNvCxnSpPr/>
      </xdr:nvCxnSpPr>
      <xdr:spPr>
        <a:xfrm>
          <a:off x="16230600" y="1460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80010</xdr:rowOff>
    </xdr:from>
    <xdr:ext cx="340360" cy="259080"/>
    <xdr:sp macro="" textlink="">
      <xdr:nvSpPr>
        <xdr:cNvPr id="749" name="【消防施設】&#10;有形固定資産減価償却率最大値テキスト"/>
        <xdr:cNvSpPr txBox="1"/>
      </xdr:nvSpPr>
      <xdr:spPr>
        <a:xfrm>
          <a:off x="16357600" y="1311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133350</xdr:rowOff>
    </xdr:from>
    <xdr:to xmlns:xdr="http://schemas.openxmlformats.org/drawingml/2006/spreadsheetDrawing">
      <xdr:col>86</xdr:col>
      <xdr:colOff>25400</xdr:colOff>
      <xdr:row>77</xdr:row>
      <xdr:rowOff>133350</xdr:rowOff>
    </xdr:to>
    <xdr:cxnSp macro="">
      <xdr:nvCxnSpPr>
        <xdr:cNvPr id="750" name="直線コネクタ 749"/>
        <xdr:cNvCxnSpPr/>
      </xdr:nvCxnSpPr>
      <xdr:spPr>
        <a:xfrm>
          <a:off x="16230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162560</xdr:rowOff>
    </xdr:from>
    <xdr:ext cx="405130" cy="259080"/>
    <xdr:sp macro="" textlink="">
      <xdr:nvSpPr>
        <xdr:cNvPr id="751" name="【消防施設】&#10;有形固定資産減価償却率平均値テキスト"/>
        <xdr:cNvSpPr txBox="1"/>
      </xdr:nvSpPr>
      <xdr:spPr>
        <a:xfrm>
          <a:off x="16357600" y="140500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12700</xdr:rowOff>
    </xdr:from>
    <xdr:to xmlns:xdr="http://schemas.openxmlformats.org/drawingml/2006/spreadsheetDrawing">
      <xdr:col>85</xdr:col>
      <xdr:colOff>177800</xdr:colOff>
      <xdr:row>82</xdr:row>
      <xdr:rowOff>114300</xdr:rowOff>
    </xdr:to>
    <xdr:sp macro="" textlink="">
      <xdr:nvSpPr>
        <xdr:cNvPr id="752" name="フローチャート: 判断 751"/>
        <xdr:cNvSpPr/>
      </xdr:nvSpPr>
      <xdr:spPr>
        <a:xfrm>
          <a:off x="16268700" y="1407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165100</xdr:rowOff>
    </xdr:from>
    <xdr:to xmlns:xdr="http://schemas.openxmlformats.org/drawingml/2006/spreadsheetDrawing">
      <xdr:col>81</xdr:col>
      <xdr:colOff>101600</xdr:colOff>
      <xdr:row>82</xdr:row>
      <xdr:rowOff>95250</xdr:rowOff>
    </xdr:to>
    <xdr:sp macro="" textlink="">
      <xdr:nvSpPr>
        <xdr:cNvPr id="753" name="フローチャート: 判断 752"/>
        <xdr:cNvSpPr/>
      </xdr:nvSpPr>
      <xdr:spPr>
        <a:xfrm>
          <a:off x="15430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167640</xdr:rowOff>
    </xdr:from>
    <xdr:to xmlns:xdr="http://schemas.openxmlformats.org/drawingml/2006/spreadsheetDrawing">
      <xdr:col>76</xdr:col>
      <xdr:colOff>165100</xdr:colOff>
      <xdr:row>82</xdr:row>
      <xdr:rowOff>97790</xdr:rowOff>
    </xdr:to>
    <xdr:sp macro="" textlink="">
      <xdr:nvSpPr>
        <xdr:cNvPr id="754" name="フローチャート: 判断 753"/>
        <xdr:cNvSpPr/>
      </xdr:nvSpPr>
      <xdr:spPr>
        <a:xfrm>
          <a:off x="14541500" y="1405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7620</xdr:rowOff>
    </xdr:from>
    <xdr:to xmlns:xdr="http://schemas.openxmlformats.org/drawingml/2006/spreadsheetDrawing">
      <xdr:col>72</xdr:col>
      <xdr:colOff>38100</xdr:colOff>
      <xdr:row>82</xdr:row>
      <xdr:rowOff>109220</xdr:rowOff>
    </xdr:to>
    <xdr:sp macro="" textlink="">
      <xdr:nvSpPr>
        <xdr:cNvPr id="755" name="フローチャート: 判断 754"/>
        <xdr:cNvSpPr/>
      </xdr:nvSpPr>
      <xdr:spPr>
        <a:xfrm>
          <a:off x="136525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21590</xdr:rowOff>
    </xdr:from>
    <xdr:to xmlns:xdr="http://schemas.openxmlformats.org/drawingml/2006/spreadsheetDrawing">
      <xdr:col>67</xdr:col>
      <xdr:colOff>101600</xdr:colOff>
      <xdr:row>82</xdr:row>
      <xdr:rowOff>123190</xdr:rowOff>
    </xdr:to>
    <xdr:sp macro="" textlink="">
      <xdr:nvSpPr>
        <xdr:cNvPr id="756" name="フローチャート: 判断 755"/>
        <xdr:cNvSpPr/>
      </xdr:nvSpPr>
      <xdr:spPr>
        <a:xfrm>
          <a:off x="12763500" y="1408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57" name="テキスト ボックス 756"/>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58" name="テキスト ボックス 757"/>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59" name="テキスト ボックス 758"/>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60" name="テキスト ボックス 759"/>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61" name="テキスト ボックス 760"/>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80</xdr:row>
      <xdr:rowOff>17780</xdr:rowOff>
    </xdr:from>
    <xdr:to xmlns:xdr="http://schemas.openxmlformats.org/drawingml/2006/spreadsheetDrawing">
      <xdr:col>85</xdr:col>
      <xdr:colOff>177800</xdr:colOff>
      <xdr:row>80</xdr:row>
      <xdr:rowOff>119380</xdr:rowOff>
    </xdr:to>
    <xdr:sp macro="" textlink="">
      <xdr:nvSpPr>
        <xdr:cNvPr id="762" name="楕円 761"/>
        <xdr:cNvSpPr/>
      </xdr:nvSpPr>
      <xdr:spPr>
        <a:xfrm>
          <a:off x="16268700" y="13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79</xdr:row>
      <xdr:rowOff>40640</xdr:rowOff>
    </xdr:from>
    <xdr:ext cx="405130" cy="257175"/>
    <xdr:sp macro="" textlink="">
      <xdr:nvSpPr>
        <xdr:cNvPr id="763" name="【消防施設】&#10;有形固定資産減価償却率該当値テキスト"/>
        <xdr:cNvSpPr txBox="1"/>
      </xdr:nvSpPr>
      <xdr:spPr>
        <a:xfrm>
          <a:off x="16357600" y="135851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125730</xdr:rowOff>
    </xdr:from>
    <xdr:to xmlns:xdr="http://schemas.openxmlformats.org/drawingml/2006/spreadsheetDrawing">
      <xdr:col>81</xdr:col>
      <xdr:colOff>101600</xdr:colOff>
      <xdr:row>80</xdr:row>
      <xdr:rowOff>55880</xdr:rowOff>
    </xdr:to>
    <xdr:sp macro="" textlink="">
      <xdr:nvSpPr>
        <xdr:cNvPr id="764" name="楕円 763"/>
        <xdr:cNvSpPr/>
      </xdr:nvSpPr>
      <xdr:spPr>
        <a:xfrm>
          <a:off x="154305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80</xdr:row>
      <xdr:rowOff>5080</xdr:rowOff>
    </xdr:from>
    <xdr:to xmlns:xdr="http://schemas.openxmlformats.org/drawingml/2006/spreadsheetDrawing">
      <xdr:col>85</xdr:col>
      <xdr:colOff>127000</xdr:colOff>
      <xdr:row>80</xdr:row>
      <xdr:rowOff>68580</xdr:rowOff>
    </xdr:to>
    <xdr:cxnSp macro="">
      <xdr:nvCxnSpPr>
        <xdr:cNvPr id="765" name="直線コネクタ 764"/>
        <xdr:cNvCxnSpPr/>
      </xdr:nvCxnSpPr>
      <xdr:spPr>
        <a:xfrm>
          <a:off x="15481300" y="13721080"/>
          <a:ext cx="8382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79</xdr:row>
      <xdr:rowOff>121920</xdr:rowOff>
    </xdr:from>
    <xdr:to xmlns:xdr="http://schemas.openxmlformats.org/drawingml/2006/spreadsheetDrawing">
      <xdr:col>76</xdr:col>
      <xdr:colOff>165100</xdr:colOff>
      <xdr:row>80</xdr:row>
      <xdr:rowOff>52070</xdr:rowOff>
    </xdr:to>
    <xdr:sp macro="" textlink="">
      <xdr:nvSpPr>
        <xdr:cNvPr id="766" name="楕円 765"/>
        <xdr:cNvSpPr/>
      </xdr:nvSpPr>
      <xdr:spPr>
        <a:xfrm>
          <a:off x="14541500" y="1366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80</xdr:row>
      <xdr:rowOff>1270</xdr:rowOff>
    </xdr:from>
    <xdr:to xmlns:xdr="http://schemas.openxmlformats.org/drawingml/2006/spreadsheetDrawing">
      <xdr:col>81</xdr:col>
      <xdr:colOff>50800</xdr:colOff>
      <xdr:row>80</xdr:row>
      <xdr:rowOff>5080</xdr:rowOff>
    </xdr:to>
    <xdr:cxnSp macro="">
      <xdr:nvCxnSpPr>
        <xdr:cNvPr id="767" name="直線コネクタ 766"/>
        <xdr:cNvCxnSpPr/>
      </xdr:nvCxnSpPr>
      <xdr:spPr>
        <a:xfrm>
          <a:off x="14592300" y="137172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79</xdr:row>
      <xdr:rowOff>87630</xdr:rowOff>
    </xdr:from>
    <xdr:to xmlns:xdr="http://schemas.openxmlformats.org/drawingml/2006/spreadsheetDrawing">
      <xdr:col>72</xdr:col>
      <xdr:colOff>38100</xdr:colOff>
      <xdr:row>80</xdr:row>
      <xdr:rowOff>17780</xdr:rowOff>
    </xdr:to>
    <xdr:sp macro="" textlink="">
      <xdr:nvSpPr>
        <xdr:cNvPr id="768" name="楕円 767"/>
        <xdr:cNvSpPr/>
      </xdr:nvSpPr>
      <xdr:spPr>
        <a:xfrm>
          <a:off x="136525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79</xdr:row>
      <xdr:rowOff>138430</xdr:rowOff>
    </xdr:from>
    <xdr:to xmlns:xdr="http://schemas.openxmlformats.org/drawingml/2006/spreadsheetDrawing">
      <xdr:col>76</xdr:col>
      <xdr:colOff>114300</xdr:colOff>
      <xdr:row>80</xdr:row>
      <xdr:rowOff>1270</xdr:rowOff>
    </xdr:to>
    <xdr:cxnSp macro="">
      <xdr:nvCxnSpPr>
        <xdr:cNvPr id="769" name="直線コネクタ 768"/>
        <xdr:cNvCxnSpPr/>
      </xdr:nvCxnSpPr>
      <xdr:spPr>
        <a:xfrm>
          <a:off x="13703300" y="1368298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79</xdr:row>
      <xdr:rowOff>27940</xdr:rowOff>
    </xdr:from>
    <xdr:to xmlns:xdr="http://schemas.openxmlformats.org/drawingml/2006/spreadsheetDrawing">
      <xdr:col>67</xdr:col>
      <xdr:colOff>101600</xdr:colOff>
      <xdr:row>79</xdr:row>
      <xdr:rowOff>129540</xdr:rowOff>
    </xdr:to>
    <xdr:sp macro="" textlink="">
      <xdr:nvSpPr>
        <xdr:cNvPr id="770" name="楕円 769"/>
        <xdr:cNvSpPr/>
      </xdr:nvSpPr>
      <xdr:spPr>
        <a:xfrm>
          <a:off x="12763500" y="1357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79</xdr:row>
      <xdr:rowOff>78740</xdr:rowOff>
    </xdr:from>
    <xdr:to xmlns:xdr="http://schemas.openxmlformats.org/drawingml/2006/spreadsheetDrawing">
      <xdr:col>71</xdr:col>
      <xdr:colOff>177800</xdr:colOff>
      <xdr:row>79</xdr:row>
      <xdr:rowOff>138430</xdr:rowOff>
    </xdr:to>
    <xdr:cxnSp macro="">
      <xdr:nvCxnSpPr>
        <xdr:cNvPr id="771" name="直線コネクタ 770"/>
        <xdr:cNvCxnSpPr/>
      </xdr:nvCxnSpPr>
      <xdr:spPr>
        <a:xfrm>
          <a:off x="12814300" y="1362329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86360</xdr:rowOff>
    </xdr:from>
    <xdr:ext cx="405130" cy="257175"/>
    <xdr:sp macro="" textlink="">
      <xdr:nvSpPr>
        <xdr:cNvPr id="772" name="n_1aveValue【消防施設】&#10;有形固定資産減価償却率"/>
        <xdr:cNvSpPr txBox="1"/>
      </xdr:nvSpPr>
      <xdr:spPr>
        <a:xfrm>
          <a:off x="15266035" y="141452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88900</xdr:rowOff>
    </xdr:from>
    <xdr:ext cx="403225" cy="257175"/>
    <xdr:sp macro="" textlink="">
      <xdr:nvSpPr>
        <xdr:cNvPr id="773" name="n_2aveValue【消防施設】&#10;有形固定資産減価償却率"/>
        <xdr:cNvSpPr txBox="1"/>
      </xdr:nvSpPr>
      <xdr:spPr>
        <a:xfrm>
          <a:off x="14389735" y="141478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100330</xdr:rowOff>
    </xdr:from>
    <xdr:ext cx="403225" cy="257175"/>
    <xdr:sp macro="" textlink="">
      <xdr:nvSpPr>
        <xdr:cNvPr id="774" name="n_3aveValue【消防施設】&#10;有形固定資産減価償却率"/>
        <xdr:cNvSpPr txBox="1"/>
      </xdr:nvSpPr>
      <xdr:spPr>
        <a:xfrm>
          <a:off x="13500735" y="141592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114300</xdr:rowOff>
    </xdr:from>
    <xdr:ext cx="403225" cy="259080"/>
    <xdr:sp macro="" textlink="">
      <xdr:nvSpPr>
        <xdr:cNvPr id="775" name="n_4aveValue【消防施設】&#10;有形固定資産減価償却率"/>
        <xdr:cNvSpPr txBox="1"/>
      </xdr:nvSpPr>
      <xdr:spPr>
        <a:xfrm>
          <a:off x="12611735" y="141732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78</xdr:row>
      <xdr:rowOff>72390</xdr:rowOff>
    </xdr:from>
    <xdr:ext cx="405130" cy="259080"/>
    <xdr:sp macro="" textlink="">
      <xdr:nvSpPr>
        <xdr:cNvPr id="776" name="n_1mainValue【消防施設】&#10;有形固定資産減価償却率"/>
        <xdr:cNvSpPr txBox="1"/>
      </xdr:nvSpPr>
      <xdr:spPr>
        <a:xfrm>
          <a:off x="15266035" y="134454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78</xdr:row>
      <xdr:rowOff>68580</xdr:rowOff>
    </xdr:from>
    <xdr:ext cx="403225" cy="259080"/>
    <xdr:sp macro="" textlink="">
      <xdr:nvSpPr>
        <xdr:cNvPr id="777" name="n_2mainValue【消防施設】&#10;有形固定資産減価償却率"/>
        <xdr:cNvSpPr txBox="1"/>
      </xdr:nvSpPr>
      <xdr:spPr>
        <a:xfrm>
          <a:off x="14389735" y="134416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78</xdr:row>
      <xdr:rowOff>34290</xdr:rowOff>
    </xdr:from>
    <xdr:ext cx="403225" cy="259080"/>
    <xdr:sp macro="" textlink="">
      <xdr:nvSpPr>
        <xdr:cNvPr id="778" name="n_3mainValue【消防施設】&#10;有形固定資産減価償却率"/>
        <xdr:cNvSpPr txBox="1"/>
      </xdr:nvSpPr>
      <xdr:spPr>
        <a:xfrm>
          <a:off x="13500735" y="134073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77</xdr:row>
      <xdr:rowOff>146050</xdr:rowOff>
    </xdr:from>
    <xdr:ext cx="403225" cy="257175"/>
    <xdr:sp macro="" textlink="">
      <xdr:nvSpPr>
        <xdr:cNvPr id="779" name="n_4mainValue【消防施設】&#10;有形固定資産減価償却率"/>
        <xdr:cNvSpPr txBox="1"/>
      </xdr:nvSpPr>
      <xdr:spPr>
        <a:xfrm>
          <a:off x="12611735" y="133477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80" name="正方形/長方形 7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81" name="正方形/長方形 780"/>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82" name="正方形/長方形 781"/>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83" name="正方形/長方形 782"/>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84" name="正方形/長方形 783"/>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85" name="正方形/長方形 784"/>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86" name="正方形/長方形 785"/>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87" name="正方形/長方形 786"/>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980" cy="223520"/>
    <xdr:sp macro="" textlink="">
      <xdr:nvSpPr>
        <xdr:cNvPr id="788" name="テキスト ボックス 787"/>
        <xdr:cNvSpPr txBox="1"/>
      </xdr:nvSpPr>
      <xdr:spPr>
        <a:xfrm>
          <a:off x="18249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89" name="直線コネクタ 788"/>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790" name="直線コネクタ 789"/>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5455" cy="257175"/>
    <xdr:sp macro="" textlink="">
      <xdr:nvSpPr>
        <xdr:cNvPr id="791" name="テキスト ボックス 790"/>
        <xdr:cNvSpPr txBox="1"/>
      </xdr:nvSpPr>
      <xdr:spPr>
        <a:xfrm>
          <a:off x="17820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792" name="直線コネクタ 791"/>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5455" cy="259080"/>
    <xdr:sp macro="" textlink="">
      <xdr:nvSpPr>
        <xdr:cNvPr id="793" name="テキスト ボックス 792"/>
        <xdr:cNvSpPr txBox="1"/>
      </xdr:nvSpPr>
      <xdr:spPr>
        <a:xfrm>
          <a:off x="17820640" y="1433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794" name="直線コネクタ 793"/>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5455" cy="259080"/>
    <xdr:sp macro="" textlink="">
      <xdr:nvSpPr>
        <xdr:cNvPr id="795" name="テキスト ボックス 794"/>
        <xdr:cNvSpPr txBox="1"/>
      </xdr:nvSpPr>
      <xdr:spPr>
        <a:xfrm>
          <a:off x="17820640" y="1395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796" name="直線コネクタ 795"/>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5455" cy="257175"/>
    <xdr:sp macro="" textlink="">
      <xdr:nvSpPr>
        <xdr:cNvPr id="797" name="テキスト ボックス 796"/>
        <xdr:cNvSpPr txBox="1"/>
      </xdr:nvSpPr>
      <xdr:spPr>
        <a:xfrm>
          <a:off x="17820640" y="1357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798" name="直線コネクタ 797"/>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5455" cy="259080"/>
    <xdr:sp macro="" textlink="">
      <xdr:nvSpPr>
        <xdr:cNvPr id="799" name="テキスト ボックス 798"/>
        <xdr:cNvSpPr txBox="1"/>
      </xdr:nvSpPr>
      <xdr:spPr>
        <a:xfrm>
          <a:off x="17820640" y="1319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800" name="直線コネクタ 799"/>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5455" cy="259080"/>
    <xdr:sp macro="" textlink="">
      <xdr:nvSpPr>
        <xdr:cNvPr id="801" name="テキスト ボックス 800"/>
        <xdr:cNvSpPr txBox="1"/>
      </xdr:nvSpPr>
      <xdr:spPr>
        <a:xfrm>
          <a:off x="17820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802"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82</xdr:row>
      <xdr:rowOff>76200</xdr:rowOff>
    </xdr:from>
    <xdr:to xmlns:xdr="http://schemas.openxmlformats.org/drawingml/2006/spreadsheetDrawing">
      <xdr:col>116</xdr:col>
      <xdr:colOff>62865</xdr:colOff>
      <xdr:row>86</xdr:row>
      <xdr:rowOff>97790</xdr:rowOff>
    </xdr:to>
    <xdr:cxnSp macro="">
      <xdr:nvCxnSpPr>
        <xdr:cNvPr id="803" name="直線コネクタ 802"/>
        <xdr:cNvCxnSpPr/>
      </xdr:nvCxnSpPr>
      <xdr:spPr>
        <a:xfrm flipV="1">
          <a:off x="22160865" y="14135100"/>
          <a:ext cx="0" cy="707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101600</xdr:rowOff>
    </xdr:from>
    <xdr:ext cx="469900" cy="259080"/>
    <xdr:sp macro="" textlink="">
      <xdr:nvSpPr>
        <xdr:cNvPr id="804" name="【消防施設】&#10;一人当たり面積最小値テキスト"/>
        <xdr:cNvSpPr txBox="1"/>
      </xdr:nvSpPr>
      <xdr:spPr>
        <a:xfrm>
          <a:off x="22199600" y="14846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97790</xdr:rowOff>
    </xdr:from>
    <xdr:to xmlns:xdr="http://schemas.openxmlformats.org/drawingml/2006/spreadsheetDrawing">
      <xdr:col>116</xdr:col>
      <xdr:colOff>152400</xdr:colOff>
      <xdr:row>86</xdr:row>
      <xdr:rowOff>97790</xdr:rowOff>
    </xdr:to>
    <xdr:cxnSp macro="">
      <xdr:nvCxnSpPr>
        <xdr:cNvPr id="805" name="直線コネクタ 804"/>
        <xdr:cNvCxnSpPr/>
      </xdr:nvCxnSpPr>
      <xdr:spPr>
        <a:xfrm>
          <a:off x="22072600" y="14842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81</xdr:row>
      <xdr:rowOff>22860</xdr:rowOff>
    </xdr:from>
    <xdr:ext cx="469900" cy="259080"/>
    <xdr:sp macro="" textlink="">
      <xdr:nvSpPr>
        <xdr:cNvPr id="806" name="【消防施設】&#10;一人当たり面積最大値テキスト"/>
        <xdr:cNvSpPr txBox="1"/>
      </xdr:nvSpPr>
      <xdr:spPr>
        <a:xfrm>
          <a:off x="22199600" y="13910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82</xdr:row>
      <xdr:rowOff>76200</xdr:rowOff>
    </xdr:from>
    <xdr:to xmlns:xdr="http://schemas.openxmlformats.org/drawingml/2006/spreadsheetDrawing">
      <xdr:col>116</xdr:col>
      <xdr:colOff>152400</xdr:colOff>
      <xdr:row>82</xdr:row>
      <xdr:rowOff>76200</xdr:rowOff>
    </xdr:to>
    <xdr:cxnSp macro="">
      <xdr:nvCxnSpPr>
        <xdr:cNvPr id="807" name="直線コネクタ 806"/>
        <xdr:cNvCxnSpPr/>
      </xdr:nvCxnSpPr>
      <xdr:spPr>
        <a:xfrm>
          <a:off x="22072600" y="14135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134620</xdr:rowOff>
    </xdr:from>
    <xdr:ext cx="469900" cy="257175"/>
    <xdr:sp macro="" textlink="">
      <xdr:nvSpPr>
        <xdr:cNvPr id="808" name="【消防施設】&#10;一人当たり面積平均値テキスト"/>
        <xdr:cNvSpPr txBox="1"/>
      </xdr:nvSpPr>
      <xdr:spPr>
        <a:xfrm>
          <a:off x="22199600" y="1453642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111760</xdr:rowOff>
    </xdr:from>
    <xdr:to xmlns:xdr="http://schemas.openxmlformats.org/drawingml/2006/spreadsheetDrawing">
      <xdr:col>116</xdr:col>
      <xdr:colOff>114300</xdr:colOff>
      <xdr:row>86</xdr:row>
      <xdr:rowOff>41910</xdr:rowOff>
    </xdr:to>
    <xdr:sp macro="" textlink="">
      <xdr:nvSpPr>
        <xdr:cNvPr id="809" name="フローチャート: 判断 808"/>
        <xdr:cNvSpPr/>
      </xdr:nvSpPr>
      <xdr:spPr>
        <a:xfrm>
          <a:off x="22110700" y="1468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113030</xdr:rowOff>
    </xdr:from>
    <xdr:to xmlns:xdr="http://schemas.openxmlformats.org/drawingml/2006/spreadsheetDrawing">
      <xdr:col>112</xdr:col>
      <xdr:colOff>38100</xdr:colOff>
      <xdr:row>86</xdr:row>
      <xdr:rowOff>43180</xdr:rowOff>
    </xdr:to>
    <xdr:sp macro="" textlink="">
      <xdr:nvSpPr>
        <xdr:cNvPr id="810" name="フローチャート: 判断 809"/>
        <xdr:cNvSpPr/>
      </xdr:nvSpPr>
      <xdr:spPr>
        <a:xfrm>
          <a:off x="212725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77</xdr:row>
      <xdr:rowOff>146685</xdr:rowOff>
    </xdr:from>
    <xdr:to xmlns:xdr="http://schemas.openxmlformats.org/drawingml/2006/spreadsheetDrawing">
      <xdr:col>107</xdr:col>
      <xdr:colOff>101600</xdr:colOff>
      <xdr:row>78</xdr:row>
      <xdr:rowOff>76835</xdr:rowOff>
    </xdr:to>
    <xdr:sp macro="" textlink="">
      <xdr:nvSpPr>
        <xdr:cNvPr id="811" name="フローチャート: 判断 810"/>
        <xdr:cNvSpPr/>
      </xdr:nvSpPr>
      <xdr:spPr>
        <a:xfrm>
          <a:off x="20383500" y="1334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132080</xdr:rowOff>
    </xdr:from>
    <xdr:to xmlns:xdr="http://schemas.openxmlformats.org/drawingml/2006/spreadsheetDrawing">
      <xdr:col>102</xdr:col>
      <xdr:colOff>165100</xdr:colOff>
      <xdr:row>86</xdr:row>
      <xdr:rowOff>61595</xdr:rowOff>
    </xdr:to>
    <xdr:sp macro="" textlink="">
      <xdr:nvSpPr>
        <xdr:cNvPr id="812" name="フローチャート: 判断 811"/>
        <xdr:cNvSpPr/>
      </xdr:nvSpPr>
      <xdr:spPr>
        <a:xfrm>
          <a:off x="19494500" y="147053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132715</xdr:rowOff>
    </xdr:from>
    <xdr:to xmlns:xdr="http://schemas.openxmlformats.org/drawingml/2006/spreadsheetDrawing">
      <xdr:col>98</xdr:col>
      <xdr:colOff>38100</xdr:colOff>
      <xdr:row>86</xdr:row>
      <xdr:rowOff>63500</xdr:rowOff>
    </xdr:to>
    <xdr:sp macro="" textlink="">
      <xdr:nvSpPr>
        <xdr:cNvPr id="813" name="フローチャート: 判断 812"/>
        <xdr:cNvSpPr/>
      </xdr:nvSpPr>
      <xdr:spPr>
        <a:xfrm>
          <a:off x="18605500" y="147059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14" name="テキスト ボックス 813"/>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15" name="テキスト ボックス 814"/>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16" name="テキスト ボックス 815"/>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17" name="テキスト ボックス 816"/>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18" name="テキスト ボックス 817"/>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128905</xdr:rowOff>
    </xdr:from>
    <xdr:to xmlns:xdr="http://schemas.openxmlformats.org/drawingml/2006/spreadsheetDrawing">
      <xdr:col>116</xdr:col>
      <xdr:colOff>114300</xdr:colOff>
      <xdr:row>86</xdr:row>
      <xdr:rowOff>59055</xdr:rowOff>
    </xdr:to>
    <xdr:sp macro="" textlink="">
      <xdr:nvSpPr>
        <xdr:cNvPr id="819" name="楕円 818"/>
        <xdr:cNvSpPr/>
      </xdr:nvSpPr>
      <xdr:spPr>
        <a:xfrm>
          <a:off x="22110700" y="1470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90170</xdr:rowOff>
    </xdr:from>
    <xdr:ext cx="469900" cy="259080"/>
    <xdr:sp macro="" textlink="">
      <xdr:nvSpPr>
        <xdr:cNvPr id="820" name="【消防施設】&#10;一人当たり面積該当値テキスト"/>
        <xdr:cNvSpPr txBox="1"/>
      </xdr:nvSpPr>
      <xdr:spPr>
        <a:xfrm>
          <a:off x="22199600" y="14663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123190</xdr:rowOff>
    </xdr:from>
    <xdr:to xmlns:xdr="http://schemas.openxmlformats.org/drawingml/2006/spreadsheetDrawing">
      <xdr:col>112</xdr:col>
      <xdr:colOff>38100</xdr:colOff>
      <xdr:row>86</xdr:row>
      <xdr:rowOff>53340</xdr:rowOff>
    </xdr:to>
    <xdr:sp macro="" textlink="">
      <xdr:nvSpPr>
        <xdr:cNvPr id="821" name="楕円 820"/>
        <xdr:cNvSpPr/>
      </xdr:nvSpPr>
      <xdr:spPr>
        <a:xfrm>
          <a:off x="21272500" y="1469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86</xdr:row>
      <xdr:rowOff>2540</xdr:rowOff>
    </xdr:from>
    <xdr:to xmlns:xdr="http://schemas.openxmlformats.org/drawingml/2006/spreadsheetDrawing">
      <xdr:col>116</xdr:col>
      <xdr:colOff>63500</xdr:colOff>
      <xdr:row>86</xdr:row>
      <xdr:rowOff>8255</xdr:rowOff>
    </xdr:to>
    <xdr:cxnSp macro="">
      <xdr:nvCxnSpPr>
        <xdr:cNvPr id="822" name="直線コネクタ 821"/>
        <xdr:cNvCxnSpPr/>
      </xdr:nvCxnSpPr>
      <xdr:spPr>
        <a:xfrm>
          <a:off x="21323300" y="1474724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132715</xdr:rowOff>
    </xdr:from>
    <xdr:to xmlns:xdr="http://schemas.openxmlformats.org/drawingml/2006/spreadsheetDrawing">
      <xdr:col>107</xdr:col>
      <xdr:colOff>101600</xdr:colOff>
      <xdr:row>86</xdr:row>
      <xdr:rowOff>63500</xdr:rowOff>
    </xdr:to>
    <xdr:sp macro="" textlink="">
      <xdr:nvSpPr>
        <xdr:cNvPr id="823" name="楕円 822"/>
        <xdr:cNvSpPr/>
      </xdr:nvSpPr>
      <xdr:spPr>
        <a:xfrm>
          <a:off x="20383500" y="147059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86</xdr:row>
      <xdr:rowOff>2540</xdr:rowOff>
    </xdr:from>
    <xdr:to xmlns:xdr="http://schemas.openxmlformats.org/drawingml/2006/spreadsheetDrawing">
      <xdr:col>111</xdr:col>
      <xdr:colOff>177800</xdr:colOff>
      <xdr:row>86</xdr:row>
      <xdr:rowOff>12065</xdr:rowOff>
    </xdr:to>
    <xdr:cxnSp macro="">
      <xdr:nvCxnSpPr>
        <xdr:cNvPr id="824" name="直線コネクタ 823"/>
        <xdr:cNvCxnSpPr/>
      </xdr:nvCxnSpPr>
      <xdr:spPr>
        <a:xfrm flipV="1">
          <a:off x="20434300" y="1474724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133350</xdr:rowOff>
    </xdr:from>
    <xdr:to xmlns:xdr="http://schemas.openxmlformats.org/drawingml/2006/spreadsheetDrawing">
      <xdr:col>102</xdr:col>
      <xdr:colOff>165100</xdr:colOff>
      <xdr:row>86</xdr:row>
      <xdr:rowOff>63500</xdr:rowOff>
    </xdr:to>
    <xdr:sp macro="" textlink="">
      <xdr:nvSpPr>
        <xdr:cNvPr id="825" name="楕円 824"/>
        <xdr:cNvSpPr/>
      </xdr:nvSpPr>
      <xdr:spPr>
        <a:xfrm>
          <a:off x="194945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86</xdr:row>
      <xdr:rowOff>12065</xdr:rowOff>
    </xdr:from>
    <xdr:to xmlns:xdr="http://schemas.openxmlformats.org/drawingml/2006/spreadsheetDrawing">
      <xdr:col>107</xdr:col>
      <xdr:colOff>50800</xdr:colOff>
      <xdr:row>86</xdr:row>
      <xdr:rowOff>12700</xdr:rowOff>
    </xdr:to>
    <xdr:cxnSp macro="">
      <xdr:nvCxnSpPr>
        <xdr:cNvPr id="826" name="直線コネクタ 825"/>
        <xdr:cNvCxnSpPr/>
      </xdr:nvCxnSpPr>
      <xdr:spPr>
        <a:xfrm flipV="1">
          <a:off x="19545300" y="147567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139065</xdr:rowOff>
    </xdr:from>
    <xdr:to xmlns:xdr="http://schemas.openxmlformats.org/drawingml/2006/spreadsheetDrawing">
      <xdr:col>98</xdr:col>
      <xdr:colOff>38100</xdr:colOff>
      <xdr:row>86</xdr:row>
      <xdr:rowOff>69215</xdr:rowOff>
    </xdr:to>
    <xdr:sp macro="" textlink="">
      <xdr:nvSpPr>
        <xdr:cNvPr id="827" name="楕円 826"/>
        <xdr:cNvSpPr/>
      </xdr:nvSpPr>
      <xdr:spPr>
        <a:xfrm>
          <a:off x="18605500" y="1471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86</xdr:row>
      <xdr:rowOff>12700</xdr:rowOff>
    </xdr:from>
    <xdr:to xmlns:xdr="http://schemas.openxmlformats.org/drawingml/2006/spreadsheetDrawing">
      <xdr:col>102</xdr:col>
      <xdr:colOff>114300</xdr:colOff>
      <xdr:row>86</xdr:row>
      <xdr:rowOff>18415</xdr:rowOff>
    </xdr:to>
    <xdr:cxnSp macro="">
      <xdr:nvCxnSpPr>
        <xdr:cNvPr id="828" name="直線コネクタ 827"/>
        <xdr:cNvCxnSpPr/>
      </xdr:nvCxnSpPr>
      <xdr:spPr>
        <a:xfrm flipV="1">
          <a:off x="18656300" y="1475740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84</xdr:row>
      <xdr:rowOff>59690</xdr:rowOff>
    </xdr:from>
    <xdr:ext cx="469900" cy="259080"/>
    <xdr:sp macro="" textlink="">
      <xdr:nvSpPr>
        <xdr:cNvPr id="829" name="n_1aveValue【消防施設】&#10;一人当たり面積"/>
        <xdr:cNvSpPr txBox="1"/>
      </xdr:nvSpPr>
      <xdr:spPr>
        <a:xfrm>
          <a:off x="21075650" y="14461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76</xdr:row>
      <xdr:rowOff>93345</xdr:rowOff>
    </xdr:from>
    <xdr:ext cx="467995" cy="259080"/>
    <xdr:sp macro="" textlink="">
      <xdr:nvSpPr>
        <xdr:cNvPr id="830" name="n_2aveValue【消防施設】&#10;一人当たり面積"/>
        <xdr:cNvSpPr txBox="1"/>
      </xdr:nvSpPr>
      <xdr:spPr>
        <a:xfrm>
          <a:off x="20199350" y="131235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78105</xdr:rowOff>
    </xdr:from>
    <xdr:ext cx="467995" cy="257175"/>
    <xdr:sp macro="" textlink="">
      <xdr:nvSpPr>
        <xdr:cNvPr id="831" name="n_3aveValue【消防施設】&#10;一人当たり面積"/>
        <xdr:cNvSpPr txBox="1"/>
      </xdr:nvSpPr>
      <xdr:spPr>
        <a:xfrm>
          <a:off x="19310350" y="1447990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79375</xdr:rowOff>
    </xdr:from>
    <xdr:ext cx="467995" cy="258445"/>
    <xdr:sp macro="" textlink="">
      <xdr:nvSpPr>
        <xdr:cNvPr id="832" name="n_4aveValue【消防施設】&#10;一人当たり面積"/>
        <xdr:cNvSpPr txBox="1"/>
      </xdr:nvSpPr>
      <xdr:spPr>
        <a:xfrm>
          <a:off x="18421350" y="1448117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44450</xdr:rowOff>
    </xdr:from>
    <xdr:ext cx="469900" cy="259080"/>
    <xdr:sp macro="" textlink="">
      <xdr:nvSpPr>
        <xdr:cNvPr id="833" name="n_1mainValue【消防施設】&#10;一人当たり面積"/>
        <xdr:cNvSpPr txBox="1"/>
      </xdr:nvSpPr>
      <xdr:spPr>
        <a:xfrm>
          <a:off x="21075650" y="14789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53975</xdr:rowOff>
    </xdr:from>
    <xdr:ext cx="467995" cy="257175"/>
    <xdr:sp macro="" textlink="">
      <xdr:nvSpPr>
        <xdr:cNvPr id="834" name="n_2mainValue【消防施設】&#10;一人当たり面積"/>
        <xdr:cNvSpPr txBox="1"/>
      </xdr:nvSpPr>
      <xdr:spPr>
        <a:xfrm>
          <a:off x="20199350" y="1479867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54610</xdr:rowOff>
    </xdr:from>
    <xdr:ext cx="467995" cy="257175"/>
    <xdr:sp macro="" textlink="">
      <xdr:nvSpPr>
        <xdr:cNvPr id="835" name="n_3mainValue【消防施設】&#10;一人当たり面積"/>
        <xdr:cNvSpPr txBox="1"/>
      </xdr:nvSpPr>
      <xdr:spPr>
        <a:xfrm>
          <a:off x="19310350" y="147993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60325</xdr:rowOff>
    </xdr:from>
    <xdr:ext cx="467995" cy="259080"/>
    <xdr:sp macro="" textlink="">
      <xdr:nvSpPr>
        <xdr:cNvPr id="836" name="n_4mainValue【消防施設】&#10;一人当たり面積"/>
        <xdr:cNvSpPr txBox="1"/>
      </xdr:nvSpPr>
      <xdr:spPr>
        <a:xfrm>
          <a:off x="18421350" y="148050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37" name="正方形/長方形 8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38" name="正方形/長方形 837"/>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39" name="正方形/長方形 838"/>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40" name="正方形/長方形 839"/>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41" name="正方形/長方形 840"/>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42" name="正方形/長方形 841"/>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43" name="正方形/長方形 842"/>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44" name="正方形/長方形 843"/>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6545" cy="225425"/>
    <xdr:sp macro="" textlink="">
      <xdr:nvSpPr>
        <xdr:cNvPr id="845" name="テキスト ボックス 844"/>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46" name="直線コネクタ 845"/>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5455" cy="259080"/>
    <xdr:sp macro="" textlink="">
      <xdr:nvSpPr>
        <xdr:cNvPr id="847" name="テキスト ボックス 846"/>
        <xdr:cNvSpPr txBox="1"/>
      </xdr:nvSpPr>
      <xdr:spPr>
        <a:xfrm>
          <a:off x="11978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848" name="直線コネクタ 847"/>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5455" cy="257175"/>
    <xdr:sp macro="" textlink="">
      <xdr:nvSpPr>
        <xdr:cNvPr id="849" name="テキスト ボックス 848"/>
        <xdr:cNvSpPr txBox="1"/>
      </xdr:nvSpPr>
      <xdr:spPr>
        <a:xfrm>
          <a:off x="11978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850" name="直線コネクタ 849"/>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851" name="テキスト ボックス 850"/>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852" name="直線コネクタ 851"/>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7175"/>
    <xdr:sp macro="" textlink="">
      <xdr:nvSpPr>
        <xdr:cNvPr id="853" name="テキスト ボックス 852"/>
        <xdr:cNvSpPr txBox="1"/>
      </xdr:nvSpPr>
      <xdr:spPr>
        <a:xfrm>
          <a:off x="12042775" y="1792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854" name="直線コネクタ 853"/>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855" name="テキスト ボックス 854"/>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856" name="直線コネクタ 855"/>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857" name="テキスト ボックス 856"/>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858" name="直線コネクタ 857"/>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7185" cy="257175"/>
    <xdr:sp macro="" textlink="">
      <xdr:nvSpPr>
        <xdr:cNvPr id="859" name="テキスト ボックス 858"/>
        <xdr:cNvSpPr txBox="1"/>
      </xdr:nvSpPr>
      <xdr:spPr>
        <a:xfrm>
          <a:off x="12106910" y="1694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60" name="直線コネクタ 859"/>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61"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58420</xdr:rowOff>
    </xdr:from>
    <xdr:to xmlns:xdr="http://schemas.openxmlformats.org/drawingml/2006/spreadsheetDrawing">
      <xdr:col>85</xdr:col>
      <xdr:colOff>126365</xdr:colOff>
      <xdr:row>109</xdr:row>
      <xdr:rowOff>35560</xdr:rowOff>
    </xdr:to>
    <xdr:cxnSp macro="">
      <xdr:nvCxnSpPr>
        <xdr:cNvPr id="862" name="直線コネクタ 861"/>
        <xdr:cNvCxnSpPr/>
      </xdr:nvCxnSpPr>
      <xdr:spPr>
        <a:xfrm flipV="1">
          <a:off x="16318865" y="1720342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863" name="【庁舎】&#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864" name="直線コネクタ 863"/>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5080</xdr:rowOff>
    </xdr:from>
    <xdr:ext cx="340360" cy="259080"/>
    <xdr:sp macro="" textlink="">
      <xdr:nvSpPr>
        <xdr:cNvPr id="865" name="【庁舎】&#10;有形固定資産減価償却率最大値テキスト"/>
        <xdr:cNvSpPr txBox="1"/>
      </xdr:nvSpPr>
      <xdr:spPr>
        <a:xfrm>
          <a:off x="16357600" y="1697863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58420</xdr:rowOff>
    </xdr:from>
    <xdr:to xmlns:xdr="http://schemas.openxmlformats.org/drawingml/2006/spreadsheetDrawing">
      <xdr:col>86</xdr:col>
      <xdr:colOff>25400</xdr:colOff>
      <xdr:row>100</xdr:row>
      <xdr:rowOff>58420</xdr:rowOff>
    </xdr:to>
    <xdr:cxnSp macro="">
      <xdr:nvCxnSpPr>
        <xdr:cNvPr id="866" name="直線コネクタ 865"/>
        <xdr:cNvCxnSpPr/>
      </xdr:nvCxnSpPr>
      <xdr:spPr>
        <a:xfrm>
          <a:off x="16230600" y="1720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170180</xdr:rowOff>
    </xdr:from>
    <xdr:ext cx="405130" cy="259080"/>
    <xdr:sp macro="" textlink="">
      <xdr:nvSpPr>
        <xdr:cNvPr id="867" name="【庁舎】&#10;有形固定資産減価償却率平均値テキスト"/>
        <xdr:cNvSpPr txBox="1"/>
      </xdr:nvSpPr>
      <xdr:spPr>
        <a:xfrm>
          <a:off x="16357600" y="178295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20320</xdr:rowOff>
    </xdr:from>
    <xdr:to xmlns:xdr="http://schemas.openxmlformats.org/drawingml/2006/spreadsheetDrawing">
      <xdr:col>85</xdr:col>
      <xdr:colOff>177800</xdr:colOff>
      <xdr:row>104</xdr:row>
      <xdr:rowOff>121920</xdr:rowOff>
    </xdr:to>
    <xdr:sp macro="" textlink="">
      <xdr:nvSpPr>
        <xdr:cNvPr id="868" name="フローチャート: 判断 867"/>
        <xdr:cNvSpPr/>
      </xdr:nvSpPr>
      <xdr:spPr>
        <a:xfrm>
          <a:off x="16268700" y="1785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6350</xdr:rowOff>
    </xdr:from>
    <xdr:to xmlns:xdr="http://schemas.openxmlformats.org/drawingml/2006/spreadsheetDrawing">
      <xdr:col>81</xdr:col>
      <xdr:colOff>101600</xdr:colOff>
      <xdr:row>104</xdr:row>
      <xdr:rowOff>107315</xdr:rowOff>
    </xdr:to>
    <xdr:sp macro="" textlink="">
      <xdr:nvSpPr>
        <xdr:cNvPr id="869" name="フローチャート: 判断 868"/>
        <xdr:cNvSpPr/>
      </xdr:nvSpPr>
      <xdr:spPr>
        <a:xfrm>
          <a:off x="15430500" y="17837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40640</xdr:rowOff>
    </xdr:from>
    <xdr:to xmlns:xdr="http://schemas.openxmlformats.org/drawingml/2006/spreadsheetDrawing">
      <xdr:col>76</xdr:col>
      <xdr:colOff>165100</xdr:colOff>
      <xdr:row>104</xdr:row>
      <xdr:rowOff>141605</xdr:rowOff>
    </xdr:to>
    <xdr:sp macro="" textlink="">
      <xdr:nvSpPr>
        <xdr:cNvPr id="870" name="フローチャート: 判断 869"/>
        <xdr:cNvSpPr/>
      </xdr:nvSpPr>
      <xdr:spPr>
        <a:xfrm>
          <a:off x="14541500" y="1787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48260</xdr:rowOff>
    </xdr:from>
    <xdr:to xmlns:xdr="http://schemas.openxmlformats.org/drawingml/2006/spreadsheetDrawing">
      <xdr:col>72</xdr:col>
      <xdr:colOff>38100</xdr:colOff>
      <xdr:row>104</xdr:row>
      <xdr:rowOff>149860</xdr:rowOff>
    </xdr:to>
    <xdr:sp macro="" textlink="">
      <xdr:nvSpPr>
        <xdr:cNvPr id="871" name="フローチャート: 判断 870"/>
        <xdr:cNvSpPr/>
      </xdr:nvSpPr>
      <xdr:spPr>
        <a:xfrm>
          <a:off x="13652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90805</xdr:rowOff>
    </xdr:from>
    <xdr:to xmlns:xdr="http://schemas.openxmlformats.org/drawingml/2006/spreadsheetDrawing">
      <xdr:col>67</xdr:col>
      <xdr:colOff>101600</xdr:colOff>
      <xdr:row>105</xdr:row>
      <xdr:rowOff>20955</xdr:rowOff>
    </xdr:to>
    <xdr:sp macro="" textlink="">
      <xdr:nvSpPr>
        <xdr:cNvPr id="872" name="フローチャート: 判断 871"/>
        <xdr:cNvSpPr/>
      </xdr:nvSpPr>
      <xdr:spPr>
        <a:xfrm>
          <a:off x="1276350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73" name="テキスト ボックス 872"/>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74" name="テキスト ボックス 873"/>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75" name="テキスト ボックス 874"/>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76" name="テキスト ボックス 875"/>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77" name="テキスト ボックス 876"/>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80645</xdr:rowOff>
    </xdr:from>
    <xdr:to xmlns:xdr="http://schemas.openxmlformats.org/drawingml/2006/spreadsheetDrawing">
      <xdr:col>85</xdr:col>
      <xdr:colOff>177800</xdr:colOff>
      <xdr:row>104</xdr:row>
      <xdr:rowOff>10795</xdr:rowOff>
    </xdr:to>
    <xdr:sp macro="" textlink="">
      <xdr:nvSpPr>
        <xdr:cNvPr id="878" name="楕円 877"/>
        <xdr:cNvSpPr/>
      </xdr:nvSpPr>
      <xdr:spPr>
        <a:xfrm>
          <a:off x="16268700" y="1773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102</xdr:row>
      <xdr:rowOff>103505</xdr:rowOff>
    </xdr:from>
    <xdr:ext cx="405130" cy="259080"/>
    <xdr:sp macro="" textlink="">
      <xdr:nvSpPr>
        <xdr:cNvPr id="879" name="【庁舎】&#10;有形固定資産減価償却率該当値テキスト"/>
        <xdr:cNvSpPr txBox="1"/>
      </xdr:nvSpPr>
      <xdr:spPr>
        <a:xfrm>
          <a:off x="16357600" y="175914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103</xdr:row>
      <xdr:rowOff>20320</xdr:rowOff>
    </xdr:from>
    <xdr:to xmlns:xdr="http://schemas.openxmlformats.org/drawingml/2006/spreadsheetDrawing">
      <xdr:col>81</xdr:col>
      <xdr:colOff>101600</xdr:colOff>
      <xdr:row>103</xdr:row>
      <xdr:rowOff>121920</xdr:rowOff>
    </xdr:to>
    <xdr:sp macro="" textlink="">
      <xdr:nvSpPr>
        <xdr:cNvPr id="880" name="楕円 879"/>
        <xdr:cNvSpPr/>
      </xdr:nvSpPr>
      <xdr:spPr>
        <a:xfrm>
          <a:off x="15430500" y="1767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103</xdr:row>
      <xdr:rowOff>71120</xdr:rowOff>
    </xdr:from>
    <xdr:to xmlns:xdr="http://schemas.openxmlformats.org/drawingml/2006/spreadsheetDrawing">
      <xdr:col>85</xdr:col>
      <xdr:colOff>127000</xdr:colOff>
      <xdr:row>103</xdr:row>
      <xdr:rowOff>132080</xdr:rowOff>
    </xdr:to>
    <xdr:cxnSp macro="">
      <xdr:nvCxnSpPr>
        <xdr:cNvPr id="881" name="直線コネクタ 880"/>
        <xdr:cNvCxnSpPr/>
      </xdr:nvCxnSpPr>
      <xdr:spPr>
        <a:xfrm>
          <a:off x="15481300" y="1773047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102</xdr:row>
      <xdr:rowOff>132080</xdr:rowOff>
    </xdr:from>
    <xdr:to xmlns:xdr="http://schemas.openxmlformats.org/drawingml/2006/spreadsheetDrawing">
      <xdr:col>76</xdr:col>
      <xdr:colOff>165100</xdr:colOff>
      <xdr:row>103</xdr:row>
      <xdr:rowOff>61595</xdr:rowOff>
    </xdr:to>
    <xdr:sp macro="" textlink="">
      <xdr:nvSpPr>
        <xdr:cNvPr id="882" name="楕円 881"/>
        <xdr:cNvSpPr/>
      </xdr:nvSpPr>
      <xdr:spPr>
        <a:xfrm>
          <a:off x="14541500" y="176199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103</xdr:row>
      <xdr:rowOff>10795</xdr:rowOff>
    </xdr:from>
    <xdr:to xmlns:xdr="http://schemas.openxmlformats.org/drawingml/2006/spreadsheetDrawing">
      <xdr:col>81</xdr:col>
      <xdr:colOff>50800</xdr:colOff>
      <xdr:row>103</xdr:row>
      <xdr:rowOff>71120</xdr:rowOff>
    </xdr:to>
    <xdr:cxnSp macro="">
      <xdr:nvCxnSpPr>
        <xdr:cNvPr id="883" name="直線コネクタ 882"/>
        <xdr:cNvCxnSpPr/>
      </xdr:nvCxnSpPr>
      <xdr:spPr>
        <a:xfrm>
          <a:off x="14592300" y="1767014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102</xdr:row>
      <xdr:rowOff>69215</xdr:rowOff>
    </xdr:from>
    <xdr:to xmlns:xdr="http://schemas.openxmlformats.org/drawingml/2006/spreadsheetDrawing">
      <xdr:col>72</xdr:col>
      <xdr:colOff>38100</xdr:colOff>
      <xdr:row>102</xdr:row>
      <xdr:rowOff>170815</xdr:rowOff>
    </xdr:to>
    <xdr:sp macro="" textlink="">
      <xdr:nvSpPr>
        <xdr:cNvPr id="884" name="楕円 883"/>
        <xdr:cNvSpPr/>
      </xdr:nvSpPr>
      <xdr:spPr>
        <a:xfrm>
          <a:off x="13652500" y="1755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102</xdr:row>
      <xdr:rowOff>120650</xdr:rowOff>
    </xdr:from>
    <xdr:to xmlns:xdr="http://schemas.openxmlformats.org/drawingml/2006/spreadsheetDrawing">
      <xdr:col>76</xdr:col>
      <xdr:colOff>114300</xdr:colOff>
      <xdr:row>103</xdr:row>
      <xdr:rowOff>10795</xdr:rowOff>
    </xdr:to>
    <xdr:cxnSp macro="">
      <xdr:nvCxnSpPr>
        <xdr:cNvPr id="885" name="直線コネクタ 884"/>
        <xdr:cNvCxnSpPr/>
      </xdr:nvCxnSpPr>
      <xdr:spPr>
        <a:xfrm>
          <a:off x="13703300" y="1760855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102</xdr:row>
      <xdr:rowOff>8890</xdr:rowOff>
    </xdr:from>
    <xdr:to xmlns:xdr="http://schemas.openxmlformats.org/drawingml/2006/spreadsheetDrawing">
      <xdr:col>67</xdr:col>
      <xdr:colOff>101600</xdr:colOff>
      <xdr:row>102</xdr:row>
      <xdr:rowOff>110490</xdr:rowOff>
    </xdr:to>
    <xdr:sp macro="" textlink="">
      <xdr:nvSpPr>
        <xdr:cNvPr id="886" name="楕円 885"/>
        <xdr:cNvSpPr/>
      </xdr:nvSpPr>
      <xdr:spPr>
        <a:xfrm>
          <a:off x="12763500" y="1749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102</xdr:row>
      <xdr:rowOff>59690</xdr:rowOff>
    </xdr:from>
    <xdr:to xmlns:xdr="http://schemas.openxmlformats.org/drawingml/2006/spreadsheetDrawing">
      <xdr:col>71</xdr:col>
      <xdr:colOff>177800</xdr:colOff>
      <xdr:row>102</xdr:row>
      <xdr:rowOff>120650</xdr:rowOff>
    </xdr:to>
    <xdr:cxnSp macro="">
      <xdr:nvCxnSpPr>
        <xdr:cNvPr id="887" name="直線コネクタ 886"/>
        <xdr:cNvCxnSpPr/>
      </xdr:nvCxnSpPr>
      <xdr:spPr>
        <a:xfrm>
          <a:off x="12814300" y="1754759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98425</xdr:rowOff>
    </xdr:from>
    <xdr:ext cx="405130" cy="257175"/>
    <xdr:sp macro="" textlink="">
      <xdr:nvSpPr>
        <xdr:cNvPr id="888" name="n_1aveValue【庁舎】&#10;有形固定資産減価償却率"/>
        <xdr:cNvSpPr txBox="1"/>
      </xdr:nvSpPr>
      <xdr:spPr>
        <a:xfrm>
          <a:off x="15266035" y="1792922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132715</xdr:rowOff>
    </xdr:from>
    <xdr:ext cx="403225" cy="257175"/>
    <xdr:sp macro="" textlink="">
      <xdr:nvSpPr>
        <xdr:cNvPr id="889" name="n_2aveValue【庁舎】&#10;有形固定資産減価償却率"/>
        <xdr:cNvSpPr txBox="1"/>
      </xdr:nvSpPr>
      <xdr:spPr>
        <a:xfrm>
          <a:off x="14389735" y="179635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140970</xdr:rowOff>
    </xdr:from>
    <xdr:ext cx="403225" cy="259080"/>
    <xdr:sp macro="" textlink="">
      <xdr:nvSpPr>
        <xdr:cNvPr id="890" name="n_3aveValue【庁舎】&#10;有形固定資産減価償却率"/>
        <xdr:cNvSpPr txBox="1"/>
      </xdr:nvSpPr>
      <xdr:spPr>
        <a:xfrm>
          <a:off x="13500735" y="179717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12065</xdr:rowOff>
    </xdr:from>
    <xdr:ext cx="403225" cy="259080"/>
    <xdr:sp macro="" textlink="">
      <xdr:nvSpPr>
        <xdr:cNvPr id="891" name="n_4aveValue【庁舎】&#10;有形固定資産減価償却率"/>
        <xdr:cNvSpPr txBox="1"/>
      </xdr:nvSpPr>
      <xdr:spPr>
        <a:xfrm>
          <a:off x="12611735" y="180143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101</xdr:row>
      <xdr:rowOff>138430</xdr:rowOff>
    </xdr:from>
    <xdr:ext cx="405130" cy="259080"/>
    <xdr:sp macro="" textlink="">
      <xdr:nvSpPr>
        <xdr:cNvPr id="892" name="n_1mainValue【庁舎】&#10;有形固定資産減価償却率"/>
        <xdr:cNvSpPr txBox="1"/>
      </xdr:nvSpPr>
      <xdr:spPr>
        <a:xfrm>
          <a:off x="15266035" y="174548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101</xdr:row>
      <xdr:rowOff>78105</xdr:rowOff>
    </xdr:from>
    <xdr:ext cx="403225" cy="257175"/>
    <xdr:sp macro="" textlink="">
      <xdr:nvSpPr>
        <xdr:cNvPr id="893" name="n_2mainValue【庁舎】&#10;有形固定資産減価償却率"/>
        <xdr:cNvSpPr txBox="1"/>
      </xdr:nvSpPr>
      <xdr:spPr>
        <a:xfrm>
          <a:off x="14389735" y="173945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101</xdr:row>
      <xdr:rowOff>15875</xdr:rowOff>
    </xdr:from>
    <xdr:ext cx="403225" cy="259080"/>
    <xdr:sp macro="" textlink="">
      <xdr:nvSpPr>
        <xdr:cNvPr id="894" name="n_3mainValue【庁舎】&#10;有形固定資産減価償却率"/>
        <xdr:cNvSpPr txBox="1"/>
      </xdr:nvSpPr>
      <xdr:spPr>
        <a:xfrm>
          <a:off x="13500735" y="173323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100</xdr:row>
      <xdr:rowOff>127000</xdr:rowOff>
    </xdr:from>
    <xdr:ext cx="403225" cy="259080"/>
    <xdr:sp macro="" textlink="">
      <xdr:nvSpPr>
        <xdr:cNvPr id="895" name="n_4mainValue【庁舎】&#10;有形固定資産減価償却率"/>
        <xdr:cNvSpPr txBox="1"/>
      </xdr:nvSpPr>
      <xdr:spPr>
        <a:xfrm>
          <a:off x="12611735" y="172720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96" name="正方形/長方形 8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97" name="正方形/長方形 896"/>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98" name="正方形/長方形 897"/>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99" name="正方形/長方形 898"/>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900" name="正方形/長方形 899"/>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901" name="正方形/長方形 900"/>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902" name="正方形/長方形 901"/>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3" name="正方形/長方形 902"/>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980" cy="225425"/>
    <xdr:sp macro="" textlink="">
      <xdr:nvSpPr>
        <xdr:cNvPr id="904" name="テキスト ボックス 903"/>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05" name="直線コネクタ 904"/>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76200</xdr:rowOff>
    </xdr:from>
    <xdr:to xmlns:xdr="http://schemas.openxmlformats.org/drawingml/2006/spreadsheetDrawing">
      <xdr:col>120</xdr:col>
      <xdr:colOff>114300</xdr:colOff>
      <xdr:row>109</xdr:row>
      <xdr:rowOff>76200</xdr:rowOff>
    </xdr:to>
    <xdr:cxnSp macro="">
      <xdr:nvCxnSpPr>
        <xdr:cNvPr id="906" name="直線コネクタ 905"/>
        <xdr:cNvCxnSpPr/>
      </xdr:nvCxnSpPr>
      <xdr:spPr>
        <a:xfrm>
          <a:off x="18288000" y="1876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105410</xdr:rowOff>
    </xdr:from>
    <xdr:ext cx="465455" cy="259080"/>
    <xdr:sp macro="" textlink="">
      <xdr:nvSpPr>
        <xdr:cNvPr id="907" name="テキスト ボックス 906"/>
        <xdr:cNvSpPr txBox="1"/>
      </xdr:nvSpPr>
      <xdr:spPr>
        <a:xfrm>
          <a:off x="17820640" y="186220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133350</xdr:rowOff>
    </xdr:from>
    <xdr:to xmlns:xdr="http://schemas.openxmlformats.org/drawingml/2006/spreadsheetDrawing">
      <xdr:col>120</xdr:col>
      <xdr:colOff>114300</xdr:colOff>
      <xdr:row>107</xdr:row>
      <xdr:rowOff>133350</xdr:rowOff>
    </xdr:to>
    <xdr:cxnSp macro="">
      <xdr:nvCxnSpPr>
        <xdr:cNvPr id="908" name="直線コネクタ 907"/>
        <xdr:cNvCxnSpPr/>
      </xdr:nvCxnSpPr>
      <xdr:spPr>
        <a:xfrm>
          <a:off x="18288000" y="1847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162560</xdr:rowOff>
    </xdr:from>
    <xdr:ext cx="465455" cy="259080"/>
    <xdr:sp macro="" textlink="">
      <xdr:nvSpPr>
        <xdr:cNvPr id="909" name="テキスト ボックス 908"/>
        <xdr:cNvSpPr txBox="1"/>
      </xdr:nvSpPr>
      <xdr:spPr>
        <a:xfrm>
          <a:off x="17820640" y="18336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19050</xdr:rowOff>
    </xdr:from>
    <xdr:to xmlns:xdr="http://schemas.openxmlformats.org/drawingml/2006/spreadsheetDrawing">
      <xdr:col>120</xdr:col>
      <xdr:colOff>114300</xdr:colOff>
      <xdr:row>106</xdr:row>
      <xdr:rowOff>19050</xdr:rowOff>
    </xdr:to>
    <xdr:cxnSp macro="">
      <xdr:nvCxnSpPr>
        <xdr:cNvPr id="910" name="直線コネクタ 909"/>
        <xdr:cNvCxnSpPr/>
      </xdr:nvCxnSpPr>
      <xdr:spPr>
        <a:xfrm>
          <a:off x="18288000" y="1819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48260</xdr:rowOff>
    </xdr:from>
    <xdr:ext cx="465455" cy="259080"/>
    <xdr:sp macro="" textlink="">
      <xdr:nvSpPr>
        <xdr:cNvPr id="911" name="テキスト ボックス 910"/>
        <xdr:cNvSpPr txBox="1"/>
      </xdr:nvSpPr>
      <xdr:spPr>
        <a:xfrm>
          <a:off x="17820640" y="180505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912" name="直線コネクタ 911"/>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5455" cy="259080"/>
    <xdr:sp macro="" textlink="">
      <xdr:nvSpPr>
        <xdr:cNvPr id="913" name="テキスト ボックス 912"/>
        <xdr:cNvSpPr txBox="1"/>
      </xdr:nvSpPr>
      <xdr:spPr>
        <a:xfrm>
          <a:off x="17820640" y="177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133350</xdr:rowOff>
    </xdr:from>
    <xdr:to xmlns:xdr="http://schemas.openxmlformats.org/drawingml/2006/spreadsheetDrawing">
      <xdr:col>120</xdr:col>
      <xdr:colOff>114300</xdr:colOff>
      <xdr:row>102</xdr:row>
      <xdr:rowOff>133350</xdr:rowOff>
    </xdr:to>
    <xdr:cxnSp macro="">
      <xdr:nvCxnSpPr>
        <xdr:cNvPr id="914" name="直線コネクタ 913"/>
        <xdr:cNvCxnSpPr/>
      </xdr:nvCxnSpPr>
      <xdr:spPr>
        <a:xfrm>
          <a:off x="18288000" y="1762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162560</xdr:rowOff>
    </xdr:from>
    <xdr:ext cx="465455" cy="259080"/>
    <xdr:sp macro="" textlink="">
      <xdr:nvSpPr>
        <xdr:cNvPr id="915" name="テキスト ボックス 914"/>
        <xdr:cNvSpPr txBox="1"/>
      </xdr:nvSpPr>
      <xdr:spPr>
        <a:xfrm>
          <a:off x="17820640" y="174790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19050</xdr:rowOff>
    </xdr:from>
    <xdr:to xmlns:xdr="http://schemas.openxmlformats.org/drawingml/2006/spreadsheetDrawing">
      <xdr:col>120</xdr:col>
      <xdr:colOff>114300</xdr:colOff>
      <xdr:row>101</xdr:row>
      <xdr:rowOff>19050</xdr:rowOff>
    </xdr:to>
    <xdr:cxnSp macro="">
      <xdr:nvCxnSpPr>
        <xdr:cNvPr id="916" name="直線コネクタ 915"/>
        <xdr:cNvCxnSpPr/>
      </xdr:nvCxnSpPr>
      <xdr:spPr>
        <a:xfrm>
          <a:off x="18288000" y="1733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48260</xdr:rowOff>
    </xdr:from>
    <xdr:ext cx="465455" cy="259080"/>
    <xdr:sp macro="" textlink="">
      <xdr:nvSpPr>
        <xdr:cNvPr id="917" name="テキスト ボックス 916"/>
        <xdr:cNvSpPr txBox="1"/>
      </xdr:nvSpPr>
      <xdr:spPr>
        <a:xfrm>
          <a:off x="17820640" y="17193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76200</xdr:rowOff>
    </xdr:from>
    <xdr:to xmlns:xdr="http://schemas.openxmlformats.org/drawingml/2006/spreadsheetDrawing">
      <xdr:col>120</xdr:col>
      <xdr:colOff>114300</xdr:colOff>
      <xdr:row>99</xdr:row>
      <xdr:rowOff>76200</xdr:rowOff>
    </xdr:to>
    <xdr:cxnSp macro="">
      <xdr:nvCxnSpPr>
        <xdr:cNvPr id="918" name="直線コネクタ 917"/>
        <xdr:cNvCxnSpPr/>
      </xdr:nvCxnSpPr>
      <xdr:spPr>
        <a:xfrm>
          <a:off x="18288000" y="1704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105410</xdr:rowOff>
    </xdr:from>
    <xdr:ext cx="465455" cy="259080"/>
    <xdr:sp macro="" textlink="">
      <xdr:nvSpPr>
        <xdr:cNvPr id="919" name="テキスト ボックス 918"/>
        <xdr:cNvSpPr txBox="1"/>
      </xdr:nvSpPr>
      <xdr:spPr>
        <a:xfrm>
          <a:off x="17820640" y="169075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20" name="直線コネクタ 919"/>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5455" cy="259080"/>
    <xdr:sp macro="" textlink="">
      <xdr:nvSpPr>
        <xdr:cNvPr id="921" name="テキスト ボックス 920"/>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22"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56515</xdr:rowOff>
    </xdr:from>
    <xdr:to xmlns:xdr="http://schemas.openxmlformats.org/drawingml/2006/spreadsheetDrawing">
      <xdr:col>116</xdr:col>
      <xdr:colOff>62865</xdr:colOff>
      <xdr:row>108</xdr:row>
      <xdr:rowOff>53340</xdr:rowOff>
    </xdr:to>
    <xdr:cxnSp macro="">
      <xdr:nvCxnSpPr>
        <xdr:cNvPr id="923" name="直線コネクタ 922"/>
        <xdr:cNvCxnSpPr/>
      </xdr:nvCxnSpPr>
      <xdr:spPr>
        <a:xfrm flipV="1">
          <a:off x="22160865" y="17201515"/>
          <a:ext cx="0" cy="1368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57150</xdr:rowOff>
    </xdr:from>
    <xdr:ext cx="469900" cy="259080"/>
    <xdr:sp macro="" textlink="">
      <xdr:nvSpPr>
        <xdr:cNvPr id="924" name="【庁舎】&#10;一人当たり面積最小値テキスト"/>
        <xdr:cNvSpPr txBox="1"/>
      </xdr:nvSpPr>
      <xdr:spPr>
        <a:xfrm>
          <a:off x="22199600" y="18573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53340</xdr:rowOff>
    </xdr:from>
    <xdr:to xmlns:xdr="http://schemas.openxmlformats.org/drawingml/2006/spreadsheetDrawing">
      <xdr:col>116</xdr:col>
      <xdr:colOff>152400</xdr:colOff>
      <xdr:row>108</xdr:row>
      <xdr:rowOff>53340</xdr:rowOff>
    </xdr:to>
    <xdr:cxnSp macro="">
      <xdr:nvCxnSpPr>
        <xdr:cNvPr id="925" name="直線コネクタ 924"/>
        <xdr:cNvCxnSpPr/>
      </xdr:nvCxnSpPr>
      <xdr:spPr>
        <a:xfrm>
          <a:off x="22072600" y="1856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3175</xdr:rowOff>
    </xdr:from>
    <xdr:ext cx="469900" cy="259080"/>
    <xdr:sp macro="" textlink="">
      <xdr:nvSpPr>
        <xdr:cNvPr id="926" name="【庁舎】&#10;一人当たり面積最大値テキスト"/>
        <xdr:cNvSpPr txBox="1"/>
      </xdr:nvSpPr>
      <xdr:spPr>
        <a:xfrm>
          <a:off x="22199600" y="169767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56515</xdr:rowOff>
    </xdr:from>
    <xdr:to xmlns:xdr="http://schemas.openxmlformats.org/drawingml/2006/spreadsheetDrawing">
      <xdr:col>116</xdr:col>
      <xdr:colOff>152400</xdr:colOff>
      <xdr:row>100</xdr:row>
      <xdr:rowOff>56515</xdr:rowOff>
    </xdr:to>
    <xdr:cxnSp macro="">
      <xdr:nvCxnSpPr>
        <xdr:cNvPr id="927" name="直線コネクタ 926"/>
        <xdr:cNvCxnSpPr/>
      </xdr:nvCxnSpPr>
      <xdr:spPr>
        <a:xfrm>
          <a:off x="22072600" y="17201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2540</xdr:rowOff>
    </xdr:from>
    <xdr:ext cx="469900" cy="259080"/>
    <xdr:sp macro="" textlink="">
      <xdr:nvSpPr>
        <xdr:cNvPr id="928" name="【庁舎】&#10;一人当たり面積平均値テキスト"/>
        <xdr:cNvSpPr txBox="1"/>
      </xdr:nvSpPr>
      <xdr:spPr>
        <a:xfrm>
          <a:off x="22199600" y="180047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151130</xdr:rowOff>
    </xdr:from>
    <xdr:to xmlns:xdr="http://schemas.openxmlformats.org/drawingml/2006/spreadsheetDrawing">
      <xdr:col>116</xdr:col>
      <xdr:colOff>114300</xdr:colOff>
      <xdr:row>106</xdr:row>
      <xdr:rowOff>81280</xdr:rowOff>
    </xdr:to>
    <xdr:sp macro="" textlink="">
      <xdr:nvSpPr>
        <xdr:cNvPr id="929" name="フローチャート: 判断 928"/>
        <xdr:cNvSpPr/>
      </xdr:nvSpPr>
      <xdr:spPr>
        <a:xfrm>
          <a:off x="22110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169545</xdr:rowOff>
    </xdr:from>
    <xdr:to xmlns:xdr="http://schemas.openxmlformats.org/drawingml/2006/spreadsheetDrawing">
      <xdr:col>112</xdr:col>
      <xdr:colOff>38100</xdr:colOff>
      <xdr:row>106</xdr:row>
      <xdr:rowOff>99695</xdr:rowOff>
    </xdr:to>
    <xdr:sp macro="" textlink="">
      <xdr:nvSpPr>
        <xdr:cNvPr id="930" name="フローチャート: 判断 929"/>
        <xdr:cNvSpPr/>
      </xdr:nvSpPr>
      <xdr:spPr>
        <a:xfrm>
          <a:off x="21272500" y="1817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6985</xdr:rowOff>
    </xdr:from>
    <xdr:to xmlns:xdr="http://schemas.openxmlformats.org/drawingml/2006/spreadsheetDrawing">
      <xdr:col>107</xdr:col>
      <xdr:colOff>101600</xdr:colOff>
      <xdr:row>106</xdr:row>
      <xdr:rowOff>109220</xdr:rowOff>
    </xdr:to>
    <xdr:sp macro="" textlink="">
      <xdr:nvSpPr>
        <xdr:cNvPr id="931" name="フローチャート: 判断 930"/>
        <xdr:cNvSpPr/>
      </xdr:nvSpPr>
      <xdr:spPr>
        <a:xfrm>
          <a:off x="20383500" y="181806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170815</xdr:rowOff>
    </xdr:from>
    <xdr:to xmlns:xdr="http://schemas.openxmlformats.org/drawingml/2006/spreadsheetDrawing">
      <xdr:col>102</xdr:col>
      <xdr:colOff>165100</xdr:colOff>
      <xdr:row>106</xdr:row>
      <xdr:rowOff>100965</xdr:rowOff>
    </xdr:to>
    <xdr:sp macro="" textlink="">
      <xdr:nvSpPr>
        <xdr:cNvPr id="932" name="フローチャート: 判断 931"/>
        <xdr:cNvSpPr/>
      </xdr:nvSpPr>
      <xdr:spPr>
        <a:xfrm>
          <a:off x="19494500" y="1817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24130</xdr:rowOff>
    </xdr:from>
    <xdr:to xmlns:xdr="http://schemas.openxmlformats.org/drawingml/2006/spreadsheetDrawing">
      <xdr:col>98</xdr:col>
      <xdr:colOff>38100</xdr:colOff>
      <xdr:row>106</xdr:row>
      <xdr:rowOff>125730</xdr:rowOff>
    </xdr:to>
    <xdr:sp macro="" textlink="">
      <xdr:nvSpPr>
        <xdr:cNvPr id="933" name="フローチャート: 判断 932"/>
        <xdr:cNvSpPr/>
      </xdr:nvSpPr>
      <xdr:spPr>
        <a:xfrm>
          <a:off x="18605500" y="1819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34" name="テキスト ボックス 933"/>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35" name="テキスト ボックス 934"/>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36" name="テキスト ボックス 935"/>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37" name="テキスト ボックス 936"/>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38" name="テキスト ボックス 937"/>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75565</xdr:rowOff>
    </xdr:from>
    <xdr:to xmlns:xdr="http://schemas.openxmlformats.org/drawingml/2006/spreadsheetDrawing">
      <xdr:col>116</xdr:col>
      <xdr:colOff>114300</xdr:colOff>
      <xdr:row>107</xdr:row>
      <xdr:rowOff>6350</xdr:rowOff>
    </xdr:to>
    <xdr:sp macro="" textlink="">
      <xdr:nvSpPr>
        <xdr:cNvPr id="939" name="楕円 938"/>
        <xdr:cNvSpPr/>
      </xdr:nvSpPr>
      <xdr:spPr>
        <a:xfrm>
          <a:off x="22110700" y="182492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53975</xdr:rowOff>
    </xdr:from>
    <xdr:ext cx="469900" cy="257175"/>
    <xdr:sp macro="" textlink="">
      <xdr:nvSpPr>
        <xdr:cNvPr id="940" name="【庁舎】&#10;一人当たり面積該当値テキスト"/>
        <xdr:cNvSpPr txBox="1"/>
      </xdr:nvSpPr>
      <xdr:spPr>
        <a:xfrm>
          <a:off x="22199600" y="1822767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81280</xdr:rowOff>
    </xdr:from>
    <xdr:to xmlns:xdr="http://schemas.openxmlformats.org/drawingml/2006/spreadsheetDrawing">
      <xdr:col>112</xdr:col>
      <xdr:colOff>38100</xdr:colOff>
      <xdr:row>107</xdr:row>
      <xdr:rowOff>11430</xdr:rowOff>
    </xdr:to>
    <xdr:sp macro="" textlink="">
      <xdr:nvSpPr>
        <xdr:cNvPr id="941" name="楕円 940"/>
        <xdr:cNvSpPr/>
      </xdr:nvSpPr>
      <xdr:spPr>
        <a:xfrm>
          <a:off x="21272500" y="1825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126365</xdr:rowOff>
    </xdr:from>
    <xdr:to xmlns:xdr="http://schemas.openxmlformats.org/drawingml/2006/spreadsheetDrawing">
      <xdr:col>116</xdr:col>
      <xdr:colOff>63500</xdr:colOff>
      <xdr:row>106</xdr:row>
      <xdr:rowOff>132080</xdr:rowOff>
    </xdr:to>
    <xdr:cxnSp macro="">
      <xdr:nvCxnSpPr>
        <xdr:cNvPr id="942" name="直線コネクタ 941"/>
        <xdr:cNvCxnSpPr/>
      </xdr:nvCxnSpPr>
      <xdr:spPr>
        <a:xfrm flipV="1">
          <a:off x="21323300" y="1830006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86995</xdr:rowOff>
    </xdr:from>
    <xdr:to xmlns:xdr="http://schemas.openxmlformats.org/drawingml/2006/spreadsheetDrawing">
      <xdr:col>107</xdr:col>
      <xdr:colOff>101600</xdr:colOff>
      <xdr:row>107</xdr:row>
      <xdr:rowOff>17780</xdr:rowOff>
    </xdr:to>
    <xdr:sp macro="" textlink="">
      <xdr:nvSpPr>
        <xdr:cNvPr id="943" name="楕円 942"/>
        <xdr:cNvSpPr/>
      </xdr:nvSpPr>
      <xdr:spPr>
        <a:xfrm>
          <a:off x="20383500" y="182606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132080</xdr:rowOff>
    </xdr:from>
    <xdr:to xmlns:xdr="http://schemas.openxmlformats.org/drawingml/2006/spreadsheetDrawing">
      <xdr:col>111</xdr:col>
      <xdr:colOff>177800</xdr:colOff>
      <xdr:row>106</xdr:row>
      <xdr:rowOff>137795</xdr:rowOff>
    </xdr:to>
    <xdr:cxnSp macro="">
      <xdr:nvCxnSpPr>
        <xdr:cNvPr id="944" name="直線コネクタ 943"/>
        <xdr:cNvCxnSpPr/>
      </xdr:nvCxnSpPr>
      <xdr:spPr>
        <a:xfrm flipV="1">
          <a:off x="20434300" y="1830578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92710</xdr:rowOff>
    </xdr:from>
    <xdr:to xmlns:xdr="http://schemas.openxmlformats.org/drawingml/2006/spreadsheetDrawing">
      <xdr:col>102</xdr:col>
      <xdr:colOff>165100</xdr:colOff>
      <xdr:row>107</xdr:row>
      <xdr:rowOff>22860</xdr:rowOff>
    </xdr:to>
    <xdr:sp macro="" textlink="">
      <xdr:nvSpPr>
        <xdr:cNvPr id="945" name="楕円 944"/>
        <xdr:cNvSpPr/>
      </xdr:nvSpPr>
      <xdr:spPr>
        <a:xfrm>
          <a:off x="19494500" y="1826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137795</xdr:rowOff>
    </xdr:from>
    <xdr:to xmlns:xdr="http://schemas.openxmlformats.org/drawingml/2006/spreadsheetDrawing">
      <xdr:col>107</xdr:col>
      <xdr:colOff>50800</xdr:colOff>
      <xdr:row>106</xdr:row>
      <xdr:rowOff>143510</xdr:rowOff>
    </xdr:to>
    <xdr:cxnSp macro="">
      <xdr:nvCxnSpPr>
        <xdr:cNvPr id="946" name="直線コネクタ 945"/>
        <xdr:cNvCxnSpPr/>
      </xdr:nvCxnSpPr>
      <xdr:spPr>
        <a:xfrm flipV="1">
          <a:off x="19545300" y="1831149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97790</xdr:rowOff>
    </xdr:from>
    <xdr:to xmlns:xdr="http://schemas.openxmlformats.org/drawingml/2006/spreadsheetDrawing">
      <xdr:col>98</xdr:col>
      <xdr:colOff>38100</xdr:colOff>
      <xdr:row>107</xdr:row>
      <xdr:rowOff>27305</xdr:rowOff>
    </xdr:to>
    <xdr:sp macro="" textlink="">
      <xdr:nvSpPr>
        <xdr:cNvPr id="947" name="楕円 946"/>
        <xdr:cNvSpPr/>
      </xdr:nvSpPr>
      <xdr:spPr>
        <a:xfrm>
          <a:off x="18605500" y="182714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106</xdr:row>
      <xdr:rowOff>143510</xdr:rowOff>
    </xdr:from>
    <xdr:to xmlns:xdr="http://schemas.openxmlformats.org/drawingml/2006/spreadsheetDrawing">
      <xdr:col>102</xdr:col>
      <xdr:colOff>114300</xdr:colOff>
      <xdr:row>106</xdr:row>
      <xdr:rowOff>147955</xdr:rowOff>
    </xdr:to>
    <xdr:cxnSp macro="">
      <xdr:nvCxnSpPr>
        <xdr:cNvPr id="948" name="直線コネクタ 947"/>
        <xdr:cNvCxnSpPr/>
      </xdr:nvCxnSpPr>
      <xdr:spPr>
        <a:xfrm flipV="1">
          <a:off x="18656300" y="1831721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116205</xdr:rowOff>
    </xdr:from>
    <xdr:ext cx="469900" cy="259080"/>
    <xdr:sp macro="" textlink="">
      <xdr:nvSpPr>
        <xdr:cNvPr id="949" name="n_1aveValue【庁舎】&#10;一人当たり面積"/>
        <xdr:cNvSpPr txBox="1"/>
      </xdr:nvSpPr>
      <xdr:spPr>
        <a:xfrm>
          <a:off x="21075650" y="179470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125095</xdr:rowOff>
    </xdr:from>
    <xdr:ext cx="467995" cy="258445"/>
    <xdr:sp macro="" textlink="">
      <xdr:nvSpPr>
        <xdr:cNvPr id="950" name="n_2aveValue【庁舎】&#10;一人当たり面積"/>
        <xdr:cNvSpPr txBox="1"/>
      </xdr:nvSpPr>
      <xdr:spPr>
        <a:xfrm>
          <a:off x="20199350" y="1795589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118110</xdr:rowOff>
    </xdr:from>
    <xdr:ext cx="467995" cy="259080"/>
    <xdr:sp macro="" textlink="">
      <xdr:nvSpPr>
        <xdr:cNvPr id="951" name="n_3aveValue【庁舎】&#10;一人当たり面積"/>
        <xdr:cNvSpPr txBox="1"/>
      </xdr:nvSpPr>
      <xdr:spPr>
        <a:xfrm>
          <a:off x="19310350" y="179489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142240</xdr:rowOff>
    </xdr:from>
    <xdr:ext cx="467995" cy="259080"/>
    <xdr:sp macro="" textlink="">
      <xdr:nvSpPr>
        <xdr:cNvPr id="952" name="n_4aveValue【庁舎】&#10;一人当たり面積"/>
        <xdr:cNvSpPr txBox="1"/>
      </xdr:nvSpPr>
      <xdr:spPr>
        <a:xfrm>
          <a:off x="18421350" y="179730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2540</xdr:rowOff>
    </xdr:from>
    <xdr:ext cx="469900" cy="259080"/>
    <xdr:sp macro="" textlink="">
      <xdr:nvSpPr>
        <xdr:cNvPr id="953" name="n_1mainValue【庁舎】&#10;一人当たり面積"/>
        <xdr:cNvSpPr txBox="1"/>
      </xdr:nvSpPr>
      <xdr:spPr>
        <a:xfrm>
          <a:off x="21075650" y="18347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8255</xdr:rowOff>
    </xdr:from>
    <xdr:ext cx="467995" cy="257175"/>
    <xdr:sp macro="" textlink="">
      <xdr:nvSpPr>
        <xdr:cNvPr id="954" name="n_2mainValue【庁舎】&#10;一人当たり面積"/>
        <xdr:cNvSpPr txBox="1"/>
      </xdr:nvSpPr>
      <xdr:spPr>
        <a:xfrm>
          <a:off x="20199350" y="1835340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13970</xdr:rowOff>
    </xdr:from>
    <xdr:ext cx="467995" cy="259080"/>
    <xdr:sp macro="" textlink="">
      <xdr:nvSpPr>
        <xdr:cNvPr id="955" name="n_3mainValue【庁舎】&#10;一人当たり面積"/>
        <xdr:cNvSpPr txBox="1"/>
      </xdr:nvSpPr>
      <xdr:spPr>
        <a:xfrm>
          <a:off x="19310350" y="183591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18415</xdr:rowOff>
    </xdr:from>
    <xdr:ext cx="467995" cy="257175"/>
    <xdr:sp macro="" textlink="">
      <xdr:nvSpPr>
        <xdr:cNvPr id="956" name="n_4mainValue【庁舎】&#10;一人当たり面積"/>
        <xdr:cNvSpPr txBox="1"/>
      </xdr:nvSpPr>
      <xdr:spPr>
        <a:xfrm>
          <a:off x="18421350" y="183635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57" name="正方形/長方形 9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58" name="正方形/長方形 957"/>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59" name="テキスト ボックス 958"/>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類似団体平均と比較して特に有形固定資産減価償却率が高くなっている施設は、体育館・プール、保健センター・保健所、市民会館であり、特に低くなっている施設は消防施設である。体育館・プール、保健センター・保健所、市民会館については</a:t>
          </a:r>
          <a:r>
            <a:rPr kumimoji="1" lang="ja-JP" altLang="en-US" sz="1100">
              <a:solidFill>
                <a:schemeClr val="dk1"/>
              </a:solidFill>
              <a:effectLst/>
              <a:latin typeface="+mn-lt"/>
              <a:ea typeface="+mn-ea"/>
              <a:cs typeface="+mn-cs"/>
            </a:rPr>
            <a:t>施設類型別ストック情報分析表①の分析と同様に</a:t>
          </a:r>
          <a:r>
            <a:rPr kumimoji="1" lang="ja-JP" altLang="ja-JP" sz="1100">
              <a:solidFill>
                <a:schemeClr val="dk1"/>
              </a:solidFill>
              <a:effectLst/>
              <a:latin typeface="+mn-lt"/>
              <a:ea typeface="+mn-ea"/>
              <a:cs typeface="+mn-cs"/>
            </a:rPr>
            <a:t>建設当初からの建物といったケースが多</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耐用年数に近い年数を経過した施設が多く存在することが理由の１つとな</a:t>
          </a:r>
          <a:r>
            <a:rPr kumimoji="1" lang="ja-JP" altLang="en-US" sz="1100">
              <a:solidFill>
                <a:schemeClr val="dk1"/>
              </a:solidFill>
              <a:effectLst/>
              <a:latin typeface="+mn-lt"/>
              <a:ea typeface="+mn-ea"/>
              <a:cs typeface="+mn-cs"/>
            </a:rPr>
            <a:t>る。こちらも</a:t>
          </a:r>
          <a:r>
            <a:rPr kumimoji="1" lang="ja-JP" altLang="ja-JP" sz="1100">
              <a:solidFill>
                <a:schemeClr val="dk1"/>
              </a:solidFill>
              <a:effectLst/>
              <a:latin typeface="+mn-lt"/>
              <a:ea typeface="+mn-ea"/>
              <a:cs typeface="+mn-cs"/>
            </a:rPr>
            <a:t>公共施設等総合管理計画や施設の個別施設計画に基づき、老朽化対策に努めていく。なお、市民会館については令和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年度に文化複合施設が完成</a:t>
          </a:r>
          <a:r>
            <a:rPr kumimoji="1" lang="ja-JP" altLang="en-US" sz="1100">
              <a:solidFill>
                <a:schemeClr val="dk1"/>
              </a:solidFill>
              <a:effectLst/>
              <a:latin typeface="+mn-lt"/>
              <a:ea typeface="+mn-ea"/>
              <a:cs typeface="+mn-cs"/>
            </a:rPr>
            <a:t>しており</a:t>
          </a:r>
          <a:r>
            <a:rPr kumimoji="1" lang="ja-JP" altLang="ja-JP" sz="1100">
              <a:solidFill>
                <a:schemeClr val="dk1"/>
              </a:solidFill>
              <a:effectLst/>
              <a:latin typeface="+mn-lt"/>
              <a:ea typeface="+mn-ea"/>
              <a:cs typeface="+mn-cs"/>
            </a:rPr>
            <a:t>、有形固定資産減価償却率が減少することが見込まれる。</a:t>
          </a:r>
          <a:endParaRPr lang="ja-JP" altLang="ja-JP" sz="1400">
            <a:effectLst/>
          </a:endParaRPr>
        </a:p>
        <a:p>
          <a:r>
            <a:rPr kumimoji="1" lang="ja-JP" altLang="ja-JP" sz="1100">
              <a:solidFill>
                <a:schemeClr val="dk1"/>
              </a:solidFill>
              <a:effectLst/>
              <a:latin typeface="+mn-lt"/>
              <a:ea typeface="+mn-ea"/>
              <a:cs typeface="+mn-cs"/>
            </a:rPr>
            <a:t>消防施設については四万十消防署西土佐分署の改築が平成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年度に終了したため、経過年数が短く有形固定資産減価償却率が低くなっている。</a:t>
          </a:r>
          <a:endParaRPr lang="ja-JP" altLang="ja-JP" sz="1400">
            <a:effectLst/>
          </a:endParaRPr>
        </a:p>
        <a:p>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78740</xdr:rowOff>
    </xdr:from>
    <xdr:to xmlns:xdr="http://schemas.openxmlformats.org/drawingml/2006/spreadsheetDrawing">
      <xdr:col>64</xdr:col>
      <xdr:colOff>12700</xdr:colOff>
      <xdr:row>6</xdr:row>
      <xdr:rowOff>26035</xdr:rowOff>
    </xdr:to>
    <xdr:sp macro="" textlink="">
      <xdr:nvSpPr>
        <xdr:cNvPr id="2" name="正方形/長方形 1"/>
        <xdr:cNvSpPr/>
      </xdr:nvSpPr>
      <xdr:spPr>
        <a:xfrm>
          <a:off x="723900" y="421640"/>
          <a:ext cx="12700000" cy="633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65405</xdr:rowOff>
    </xdr:from>
    <xdr:to xmlns:xdr="http://schemas.openxmlformats.org/drawingml/2006/spreadsheetDrawing">
      <xdr:col>115</xdr:col>
      <xdr:colOff>25400</xdr:colOff>
      <xdr:row>5</xdr:row>
      <xdr:rowOff>112395</xdr:rowOff>
    </xdr:to>
    <xdr:sp macro="" textlink="">
      <xdr:nvSpPr>
        <xdr:cNvPr id="3" name="正方形/長方形 2"/>
        <xdr:cNvSpPr/>
      </xdr:nvSpPr>
      <xdr:spPr>
        <a:xfrm>
          <a:off x="20193000" y="408305"/>
          <a:ext cx="3930650" cy="56134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92075</xdr:rowOff>
    </xdr:from>
    <xdr:to xmlns:xdr="http://schemas.openxmlformats.org/drawingml/2006/spreadsheetDrawing">
      <xdr:col>115</xdr:col>
      <xdr:colOff>6350</xdr:colOff>
      <xdr:row>5</xdr:row>
      <xdr:rowOff>85090</xdr:rowOff>
    </xdr:to>
    <xdr:sp macro="" textlink="">
      <xdr:nvSpPr>
        <xdr:cNvPr id="4" name="正方形/長方形 3"/>
        <xdr:cNvSpPr/>
      </xdr:nvSpPr>
      <xdr:spPr>
        <a:xfrm>
          <a:off x="20218400" y="434975"/>
          <a:ext cx="388620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118110</xdr:rowOff>
    </xdr:from>
    <xdr:to xmlns:xdr="http://schemas.openxmlformats.org/drawingml/2006/spreadsheetDrawing">
      <xdr:col>114</xdr:col>
      <xdr:colOff>184150</xdr:colOff>
      <xdr:row>5</xdr:row>
      <xdr:rowOff>59055</xdr:rowOff>
    </xdr:to>
    <xdr:sp macro="" textlink="">
      <xdr:nvSpPr>
        <xdr:cNvPr id="5" name="正方形/長方形 4"/>
        <xdr:cNvSpPr/>
      </xdr:nvSpPr>
      <xdr:spPr>
        <a:xfrm>
          <a:off x="20243800" y="461010"/>
          <a:ext cx="382905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高知県四万十市</a:t>
          </a:r>
        </a:p>
      </xdr:txBody>
    </xdr:sp>
    <xdr:clientData/>
  </xdr:twoCellAnchor>
  <xdr:twoCellAnchor>
    <xdr:from xmlns:xdr="http://schemas.openxmlformats.org/drawingml/2006/spreadsheetDrawing">
      <xdr:col>83</xdr:col>
      <xdr:colOff>6350</xdr:colOff>
      <xdr:row>2</xdr:row>
      <xdr:rowOff>65405</xdr:rowOff>
    </xdr:from>
    <xdr:to xmlns:xdr="http://schemas.openxmlformats.org/drawingml/2006/spreadsheetDrawing">
      <xdr:col>95</xdr:col>
      <xdr:colOff>152400</xdr:colOff>
      <xdr:row>5</xdr:row>
      <xdr:rowOff>112395</xdr:rowOff>
    </xdr:to>
    <xdr:sp macro="" textlink="">
      <xdr:nvSpPr>
        <xdr:cNvPr id="6" name="正方形/長方形 5"/>
        <xdr:cNvSpPr/>
      </xdr:nvSpPr>
      <xdr:spPr>
        <a:xfrm>
          <a:off x="17399000" y="408305"/>
          <a:ext cx="2660650" cy="56134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92075</xdr:rowOff>
    </xdr:from>
    <xdr:to xmlns:xdr="http://schemas.openxmlformats.org/drawingml/2006/spreadsheetDrawing">
      <xdr:col>95</xdr:col>
      <xdr:colOff>133350</xdr:colOff>
      <xdr:row>5</xdr:row>
      <xdr:rowOff>85090</xdr:rowOff>
    </xdr:to>
    <xdr:sp macro="" textlink="">
      <xdr:nvSpPr>
        <xdr:cNvPr id="7" name="正方形/長方形 6"/>
        <xdr:cNvSpPr/>
      </xdr:nvSpPr>
      <xdr:spPr>
        <a:xfrm>
          <a:off x="17424400" y="434975"/>
          <a:ext cx="261620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118110</xdr:rowOff>
    </xdr:from>
    <xdr:to xmlns:xdr="http://schemas.openxmlformats.org/drawingml/2006/spreadsheetDrawing">
      <xdr:col>95</xdr:col>
      <xdr:colOff>101600</xdr:colOff>
      <xdr:row>5</xdr:row>
      <xdr:rowOff>59055</xdr:rowOff>
    </xdr:to>
    <xdr:sp macro="" textlink="">
      <xdr:nvSpPr>
        <xdr:cNvPr id="8" name="正方形/長方形 7"/>
        <xdr:cNvSpPr/>
      </xdr:nvSpPr>
      <xdr:spPr>
        <a:xfrm>
          <a:off x="17449800" y="461010"/>
          <a:ext cx="255905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191770</xdr:colOff>
      <xdr:row>7</xdr:row>
      <xdr:rowOff>6350</xdr:rowOff>
    </xdr:from>
    <xdr:to xmlns:xdr="http://schemas.openxmlformats.org/drawingml/2006/spreadsheetDrawing">
      <xdr:col>50</xdr:col>
      <xdr:colOff>0</xdr:colOff>
      <xdr:row>17</xdr:row>
      <xdr:rowOff>52705</xdr:rowOff>
    </xdr:to>
    <xdr:sp macro="" textlink="">
      <xdr:nvSpPr>
        <xdr:cNvPr id="9" name="正方形/長方形 8"/>
        <xdr:cNvSpPr/>
      </xdr:nvSpPr>
      <xdr:spPr>
        <a:xfrm>
          <a:off x="820420" y="1206500"/>
          <a:ext cx="9657080" cy="176085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39370</xdr:rowOff>
    </xdr:from>
    <xdr:to xmlns:xdr="http://schemas.openxmlformats.org/drawingml/2006/spreadsheetDrawing">
      <xdr:col>11</xdr:col>
      <xdr:colOff>44450</xdr:colOff>
      <xdr:row>17</xdr:row>
      <xdr:rowOff>39370</xdr:rowOff>
    </xdr:to>
    <xdr:sp macro="" textlink="">
      <xdr:nvSpPr>
        <xdr:cNvPr id="10" name="正方形/長方形 9"/>
        <xdr:cNvSpPr/>
      </xdr:nvSpPr>
      <xdr:spPr>
        <a:xfrm>
          <a:off x="952500" y="123952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39370</xdr:rowOff>
    </xdr:from>
    <xdr:to xmlns:xdr="http://schemas.openxmlformats.org/drawingml/2006/spreadsheetDrawing">
      <xdr:col>16</xdr:col>
      <xdr:colOff>191770</xdr:colOff>
      <xdr:row>17</xdr:row>
      <xdr:rowOff>39370</xdr:rowOff>
    </xdr:to>
    <xdr:sp macro="" textlink="">
      <xdr:nvSpPr>
        <xdr:cNvPr id="11" name="正方形/長方形 10"/>
        <xdr:cNvSpPr/>
      </xdr:nvSpPr>
      <xdr:spPr>
        <a:xfrm>
          <a:off x="2286000" y="1239520"/>
          <a:ext cx="125857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32,460
32,316
632.32
24,758,556
24,178,668
106,853
12,254,244
26,066,429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39370</xdr:rowOff>
    </xdr:from>
    <xdr:to xmlns:xdr="http://schemas.openxmlformats.org/drawingml/2006/spreadsheetDrawing">
      <xdr:col>24</xdr:col>
      <xdr:colOff>114300</xdr:colOff>
      <xdr:row>17</xdr:row>
      <xdr:rowOff>39370</xdr:rowOff>
    </xdr:to>
    <xdr:sp macro="" textlink="">
      <xdr:nvSpPr>
        <xdr:cNvPr id="12" name="正方形/長方形 11"/>
        <xdr:cNvSpPr/>
      </xdr:nvSpPr>
      <xdr:spPr>
        <a:xfrm>
          <a:off x="3619500" y="123952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59055</xdr:rowOff>
    </xdr:from>
    <xdr:to xmlns:xdr="http://schemas.openxmlformats.org/drawingml/2006/spreadsheetDrawing">
      <xdr:col>34</xdr:col>
      <xdr:colOff>50800</xdr:colOff>
      <xdr:row>13</xdr:row>
      <xdr:rowOff>45720</xdr:rowOff>
    </xdr:to>
    <xdr:sp macro="" textlink="">
      <xdr:nvSpPr>
        <xdr:cNvPr id="13" name="正方形/長方形 12"/>
        <xdr:cNvSpPr/>
      </xdr:nvSpPr>
      <xdr:spPr>
        <a:xfrm>
          <a:off x="5143500" y="1259205"/>
          <a:ext cx="2032000" cy="1015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59055</xdr:rowOff>
    </xdr:from>
    <xdr:to xmlns:xdr="http://schemas.openxmlformats.org/drawingml/2006/spreadsheetDrawing">
      <xdr:col>40</xdr:col>
      <xdr:colOff>63500</xdr:colOff>
      <xdr:row>13</xdr:row>
      <xdr:rowOff>45720</xdr:rowOff>
    </xdr:to>
    <xdr:sp macro="" textlink="">
      <xdr:nvSpPr>
        <xdr:cNvPr id="14" name="正方形/長方形 13"/>
        <xdr:cNvSpPr/>
      </xdr:nvSpPr>
      <xdr:spPr>
        <a:xfrm>
          <a:off x="7175500" y="1259205"/>
          <a:ext cx="1270000" cy="1015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9.7
67.3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59055</xdr:rowOff>
    </xdr:from>
    <xdr:to xmlns:xdr="http://schemas.openxmlformats.org/drawingml/2006/spreadsheetDrawing">
      <xdr:col>43</xdr:col>
      <xdr:colOff>133350</xdr:colOff>
      <xdr:row>13</xdr:row>
      <xdr:rowOff>45720</xdr:rowOff>
    </xdr:to>
    <xdr:sp macro="" textlink="">
      <xdr:nvSpPr>
        <xdr:cNvPr id="15" name="正方形/長方形 14"/>
        <xdr:cNvSpPr/>
      </xdr:nvSpPr>
      <xdr:spPr>
        <a:xfrm>
          <a:off x="8509000" y="1259205"/>
          <a:ext cx="635000" cy="1015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39370</xdr:rowOff>
    </xdr:from>
    <xdr:to xmlns:xdr="http://schemas.openxmlformats.org/drawingml/2006/spreadsheetDrawing">
      <xdr:col>34</xdr:col>
      <xdr:colOff>50800</xdr:colOff>
      <xdr:row>15</xdr:row>
      <xdr:rowOff>164465</xdr:rowOff>
    </xdr:to>
    <xdr:sp macro="" textlink="">
      <xdr:nvSpPr>
        <xdr:cNvPr id="16" name="正方形/長方形 15"/>
        <xdr:cNvSpPr/>
      </xdr:nvSpPr>
      <xdr:spPr>
        <a:xfrm>
          <a:off x="5143500" y="2096770"/>
          <a:ext cx="203200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39370</xdr:rowOff>
    </xdr:from>
    <xdr:to xmlns:xdr="http://schemas.openxmlformats.org/drawingml/2006/spreadsheetDrawing">
      <xdr:col>50</xdr:col>
      <xdr:colOff>190500</xdr:colOff>
      <xdr:row>15</xdr:row>
      <xdr:rowOff>164465</xdr:rowOff>
    </xdr:to>
    <xdr:sp macro="" textlink="">
      <xdr:nvSpPr>
        <xdr:cNvPr id="17" name="正方形/長方形 16"/>
        <xdr:cNvSpPr/>
      </xdr:nvSpPr>
      <xdr:spPr>
        <a:xfrm>
          <a:off x="7239000" y="2096770"/>
          <a:ext cx="342900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124460</xdr:rowOff>
    </xdr:to>
    <xdr:sp macro="" textlink="">
      <xdr:nvSpPr>
        <xdr:cNvPr id="18" name="角丸四角形 17"/>
        <xdr:cNvSpPr/>
      </xdr:nvSpPr>
      <xdr:spPr>
        <a:xfrm>
          <a:off x="10718800" y="1206500"/>
          <a:ext cx="1435100" cy="114681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72390</xdr:rowOff>
    </xdr:from>
    <xdr:to xmlns:xdr="http://schemas.openxmlformats.org/drawingml/2006/spreadsheetDrawing">
      <xdr:col>58</xdr:col>
      <xdr:colOff>69850</xdr:colOff>
      <xdr:row>8</xdr:row>
      <xdr:rowOff>158115</xdr:rowOff>
    </xdr:to>
    <xdr:sp macro="" textlink="">
      <xdr:nvSpPr>
        <xdr:cNvPr id="19" name="正方形/長方形 18"/>
        <xdr:cNvSpPr/>
      </xdr:nvSpPr>
      <xdr:spPr>
        <a:xfrm>
          <a:off x="10953750" y="1272540"/>
          <a:ext cx="1270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171450</xdr:rowOff>
    </xdr:from>
    <xdr:to xmlns:xdr="http://schemas.openxmlformats.org/drawingml/2006/spreadsheetDrawing">
      <xdr:col>58</xdr:col>
      <xdr:colOff>69850</xdr:colOff>
      <xdr:row>10</xdr:row>
      <xdr:rowOff>78740</xdr:rowOff>
    </xdr:to>
    <xdr:sp macro="" textlink="">
      <xdr:nvSpPr>
        <xdr:cNvPr id="20" name="正方形/長方形 19"/>
        <xdr:cNvSpPr/>
      </xdr:nvSpPr>
      <xdr:spPr>
        <a:xfrm>
          <a:off x="10953750" y="1543050"/>
          <a:ext cx="1270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158115</xdr:rowOff>
    </xdr:from>
    <xdr:to xmlns:xdr="http://schemas.openxmlformats.org/drawingml/2006/spreadsheetDrawing">
      <xdr:col>58</xdr:col>
      <xdr:colOff>69850</xdr:colOff>
      <xdr:row>14</xdr:row>
      <xdr:rowOff>104775</xdr:rowOff>
    </xdr:to>
    <xdr:sp macro="" textlink="">
      <xdr:nvSpPr>
        <xdr:cNvPr id="21" name="正方形/長方形 20"/>
        <xdr:cNvSpPr/>
      </xdr:nvSpPr>
      <xdr:spPr>
        <a:xfrm>
          <a:off x="10953750" y="1872615"/>
          <a:ext cx="1270000" cy="632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164465</xdr:rowOff>
    </xdr:from>
    <xdr:to xmlns:xdr="http://schemas.openxmlformats.org/drawingml/2006/spreadsheetDrawing">
      <xdr:col>52</xdr:col>
      <xdr:colOff>69850</xdr:colOff>
      <xdr:row>7</xdr:row>
      <xdr:rowOff>164465</xdr:rowOff>
    </xdr:to>
    <xdr:cxnSp macro="">
      <xdr:nvCxnSpPr>
        <xdr:cNvPr id="22" name="直線コネクタ 21"/>
        <xdr:cNvCxnSpPr/>
      </xdr:nvCxnSpPr>
      <xdr:spPr>
        <a:xfrm>
          <a:off x="10795000" y="1364615"/>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132080</xdr:rowOff>
    </xdr:from>
    <xdr:to xmlns:xdr="http://schemas.openxmlformats.org/drawingml/2006/spreadsheetDrawing">
      <xdr:col>51</xdr:col>
      <xdr:colOff>190500</xdr:colOff>
      <xdr:row>11</xdr:row>
      <xdr:rowOff>99060</xdr:rowOff>
    </xdr:to>
    <xdr:cxnSp macro="">
      <xdr:nvCxnSpPr>
        <xdr:cNvPr id="23" name="直線コネクタ 22"/>
        <xdr:cNvCxnSpPr/>
      </xdr:nvCxnSpPr>
      <xdr:spPr>
        <a:xfrm>
          <a:off x="10877550" y="1846580"/>
          <a:ext cx="0" cy="13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132080</xdr:rowOff>
    </xdr:from>
    <xdr:to xmlns:xdr="http://schemas.openxmlformats.org/drawingml/2006/spreadsheetDrawing">
      <xdr:col>52</xdr:col>
      <xdr:colOff>69850</xdr:colOff>
      <xdr:row>10</xdr:row>
      <xdr:rowOff>132080</xdr:rowOff>
    </xdr:to>
    <xdr:cxnSp macro="">
      <xdr:nvCxnSpPr>
        <xdr:cNvPr id="24" name="直線コネクタ 23"/>
        <xdr:cNvCxnSpPr/>
      </xdr:nvCxnSpPr>
      <xdr:spPr>
        <a:xfrm>
          <a:off x="10795000" y="184658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22860</xdr:rowOff>
    </xdr:from>
    <xdr:to xmlns:xdr="http://schemas.openxmlformats.org/drawingml/2006/spreadsheetDrawing">
      <xdr:col>51</xdr:col>
      <xdr:colOff>190500</xdr:colOff>
      <xdr:row>12</xdr:row>
      <xdr:rowOff>168275</xdr:rowOff>
    </xdr:to>
    <xdr:cxnSp macro="">
      <xdr:nvCxnSpPr>
        <xdr:cNvPr id="25" name="直線コネクタ 24"/>
        <xdr:cNvCxnSpPr/>
      </xdr:nvCxnSpPr>
      <xdr:spPr>
        <a:xfrm flipV="1">
          <a:off x="10877550" y="2080260"/>
          <a:ext cx="0" cy="14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171450</xdr:rowOff>
    </xdr:from>
    <xdr:to xmlns:xdr="http://schemas.openxmlformats.org/drawingml/2006/spreadsheetDrawing">
      <xdr:col>52</xdr:col>
      <xdr:colOff>69850</xdr:colOff>
      <xdr:row>12</xdr:row>
      <xdr:rowOff>171450</xdr:rowOff>
    </xdr:to>
    <xdr:cxnSp macro="">
      <xdr:nvCxnSpPr>
        <xdr:cNvPr id="26" name="直線コネクタ 25"/>
        <xdr:cNvCxnSpPr/>
      </xdr:nvCxnSpPr>
      <xdr:spPr>
        <a:xfrm>
          <a:off x="10795000" y="222885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112395</xdr:rowOff>
    </xdr:from>
    <xdr:to xmlns:xdr="http://schemas.openxmlformats.org/drawingml/2006/spreadsheetDrawing">
      <xdr:col>52</xdr:col>
      <xdr:colOff>34925</xdr:colOff>
      <xdr:row>8</xdr:row>
      <xdr:rowOff>39370</xdr:rowOff>
    </xdr:to>
    <xdr:sp macro="" textlink="">
      <xdr:nvSpPr>
        <xdr:cNvPr id="27" name="楕円 26"/>
        <xdr:cNvSpPr/>
      </xdr:nvSpPr>
      <xdr:spPr>
        <a:xfrm>
          <a:off x="10829925" y="131254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32385</xdr:rowOff>
    </xdr:from>
    <xdr:to xmlns:xdr="http://schemas.openxmlformats.org/drawingml/2006/spreadsheetDrawing">
      <xdr:col>52</xdr:col>
      <xdr:colOff>34925</xdr:colOff>
      <xdr:row>9</xdr:row>
      <xdr:rowOff>137795</xdr:rowOff>
    </xdr:to>
    <xdr:sp macro="" textlink="">
      <xdr:nvSpPr>
        <xdr:cNvPr id="28" name="フローチャート: 判断 27"/>
        <xdr:cNvSpPr/>
      </xdr:nvSpPr>
      <xdr:spPr>
        <a:xfrm>
          <a:off x="10829925" y="157543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99060</xdr:rowOff>
    </xdr:from>
    <xdr:ext cx="8810625" cy="266700"/>
    <xdr:sp macro="" textlink="">
      <xdr:nvSpPr>
        <xdr:cNvPr id="29" name="テキスト ボックス 28"/>
        <xdr:cNvSpPr txBox="1"/>
      </xdr:nvSpPr>
      <xdr:spPr>
        <a:xfrm>
          <a:off x="762000" y="3013710"/>
          <a:ext cx="881062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8450" cy="267335"/>
    <xdr:sp macro="" textlink="">
      <xdr:nvSpPr>
        <xdr:cNvPr id="30" name="テキスト ボックス 29"/>
        <xdr:cNvSpPr txBox="1"/>
      </xdr:nvSpPr>
      <xdr:spPr>
        <a:xfrm>
          <a:off x="762000" y="3263900"/>
          <a:ext cx="918845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92075</xdr:rowOff>
    </xdr:from>
    <xdr:ext cx="5758180" cy="268605"/>
    <xdr:sp macro="" textlink="">
      <xdr:nvSpPr>
        <xdr:cNvPr id="31" name="テキスト ボックス 30"/>
        <xdr:cNvSpPr txBox="1"/>
      </xdr:nvSpPr>
      <xdr:spPr>
        <a:xfrm>
          <a:off x="762000" y="3521075"/>
          <a:ext cx="575818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4900" cy="267970"/>
    <xdr:sp macro="" textlink="">
      <xdr:nvSpPr>
        <xdr:cNvPr id="32" name="テキスト ボックス 31"/>
        <xdr:cNvSpPr txBox="1"/>
      </xdr:nvSpPr>
      <xdr:spPr>
        <a:xfrm>
          <a:off x="762000" y="3771900"/>
          <a:ext cx="8724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85090</xdr:rowOff>
    </xdr:from>
    <xdr:ext cx="5960745" cy="268605"/>
    <xdr:sp macro="" textlink="">
      <xdr:nvSpPr>
        <xdr:cNvPr id="33" name="テキスト ボックス 32"/>
        <xdr:cNvSpPr txBox="1"/>
      </xdr:nvSpPr>
      <xdr:spPr>
        <a:xfrm>
          <a:off x="762000" y="4028440"/>
          <a:ext cx="596074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171450</xdr:rowOff>
    </xdr:from>
    <xdr:ext cx="8145780" cy="267970"/>
    <xdr:sp macro="" textlink="">
      <xdr:nvSpPr>
        <xdr:cNvPr id="34" name="テキスト ボックス 33"/>
        <xdr:cNvSpPr txBox="1"/>
      </xdr:nvSpPr>
      <xdr:spPr>
        <a:xfrm>
          <a:off x="762000" y="4286250"/>
          <a:ext cx="814578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78740</xdr:rowOff>
    </xdr:from>
    <xdr:ext cx="8759190" cy="440055"/>
    <xdr:sp macro="" textlink="">
      <xdr:nvSpPr>
        <xdr:cNvPr id="35" name="テキスト ボックス 34"/>
        <xdr:cNvSpPr txBox="1"/>
      </xdr:nvSpPr>
      <xdr:spPr>
        <a:xfrm>
          <a:off x="762000" y="4536440"/>
          <a:ext cx="8759190" cy="4400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mlns:xdr="http://schemas.openxmlformats.org/drawingml/2006/spreadsheetDrawing">
      <xdr:col>3</xdr:col>
      <xdr:colOff>133350</xdr:colOff>
      <xdr:row>29</xdr:row>
      <xdr:rowOff>45720</xdr:rowOff>
    </xdr:from>
    <xdr:to xmlns:xdr="http://schemas.openxmlformats.org/drawingml/2006/spreadsheetDrawing">
      <xdr:col>27</xdr:col>
      <xdr:colOff>184150</xdr:colOff>
      <xdr:row>31</xdr:row>
      <xdr:rowOff>19685</xdr:rowOff>
    </xdr:to>
    <xdr:sp macro="" textlink="">
      <xdr:nvSpPr>
        <xdr:cNvPr id="36" name="正方形/長方形 35"/>
        <xdr:cNvSpPr/>
      </xdr:nvSpPr>
      <xdr:spPr>
        <a:xfrm>
          <a:off x="762000" y="5017770"/>
          <a:ext cx="50800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65405</xdr:rowOff>
    </xdr:from>
    <xdr:ext cx="1271905" cy="318770"/>
    <xdr:sp macro="" textlink="">
      <xdr:nvSpPr>
        <xdr:cNvPr id="37" name="テキスト ボックス 36"/>
        <xdr:cNvSpPr txBox="1"/>
      </xdr:nvSpPr>
      <xdr:spPr>
        <a:xfrm>
          <a:off x="1776730" y="5380355"/>
          <a:ext cx="1271905" cy="3187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39370</xdr:rowOff>
    </xdr:from>
    <xdr:ext cx="1649095" cy="372110"/>
    <xdr:sp macro="" textlink="">
      <xdr:nvSpPr>
        <xdr:cNvPr id="38" name="テキスト ボックス 37"/>
        <xdr:cNvSpPr txBox="1"/>
      </xdr:nvSpPr>
      <xdr:spPr>
        <a:xfrm>
          <a:off x="3176270" y="5354320"/>
          <a:ext cx="1649095" cy="372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132080</xdr:rowOff>
    </xdr:from>
    <xdr:to xmlns:xdr="http://schemas.openxmlformats.org/drawingml/2006/spreadsheetDrawing">
      <xdr:col>35</xdr:col>
      <xdr:colOff>95250</xdr:colOff>
      <xdr:row>32</xdr:row>
      <xdr:rowOff>39370</xdr:rowOff>
    </xdr:to>
    <xdr:sp macro="" textlink="">
      <xdr:nvSpPr>
        <xdr:cNvPr id="39" name="正方形/長方形 38"/>
        <xdr:cNvSpPr/>
      </xdr:nvSpPr>
      <xdr:spPr>
        <a:xfrm>
          <a:off x="5905500" y="5275580"/>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151130</xdr:rowOff>
    </xdr:from>
    <xdr:to xmlns:xdr="http://schemas.openxmlformats.org/drawingml/2006/spreadsheetDrawing">
      <xdr:col>35</xdr:col>
      <xdr:colOff>95250</xdr:colOff>
      <xdr:row>33</xdr:row>
      <xdr:rowOff>59055</xdr:rowOff>
    </xdr:to>
    <xdr:sp macro="" textlink="">
      <xdr:nvSpPr>
        <xdr:cNvPr id="40" name="正方形/長方形 39"/>
        <xdr:cNvSpPr/>
      </xdr:nvSpPr>
      <xdr:spPr>
        <a:xfrm>
          <a:off x="5905500" y="546608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132080</xdr:rowOff>
    </xdr:from>
    <xdr:to xmlns:xdr="http://schemas.openxmlformats.org/drawingml/2006/spreadsheetDrawing">
      <xdr:col>42</xdr:col>
      <xdr:colOff>25400</xdr:colOff>
      <xdr:row>32</xdr:row>
      <xdr:rowOff>39370</xdr:rowOff>
    </xdr:to>
    <xdr:sp macro="" textlink="">
      <xdr:nvSpPr>
        <xdr:cNvPr id="41" name="正方形/長方形 40"/>
        <xdr:cNvSpPr/>
      </xdr:nvSpPr>
      <xdr:spPr>
        <a:xfrm>
          <a:off x="7556500" y="5275580"/>
          <a:ext cx="1270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151130</xdr:rowOff>
    </xdr:from>
    <xdr:to xmlns:xdr="http://schemas.openxmlformats.org/drawingml/2006/spreadsheetDrawing">
      <xdr:col>42</xdr:col>
      <xdr:colOff>25400</xdr:colOff>
      <xdr:row>33</xdr:row>
      <xdr:rowOff>59055</xdr:rowOff>
    </xdr:to>
    <xdr:sp macro="" textlink="">
      <xdr:nvSpPr>
        <xdr:cNvPr id="42" name="正方形/長方形 41"/>
        <xdr:cNvSpPr/>
      </xdr:nvSpPr>
      <xdr:spPr>
        <a:xfrm>
          <a:off x="7556500" y="5466080"/>
          <a:ext cx="1270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132080</xdr:rowOff>
    </xdr:from>
    <xdr:to xmlns:xdr="http://schemas.openxmlformats.org/drawingml/2006/spreadsheetDrawing">
      <xdr:col>49</xdr:col>
      <xdr:colOff>19050</xdr:colOff>
      <xdr:row>32</xdr:row>
      <xdr:rowOff>39370</xdr:rowOff>
    </xdr:to>
    <xdr:sp macro="" textlink="">
      <xdr:nvSpPr>
        <xdr:cNvPr id="43" name="正方形/長方形 42"/>
        <xdr:cNvSpPr/>
      </xdr:nvSpPr>
      <xdr:spPr>
        <a:xfrm>
          <a:off x="9017000" y="5275580"/>
          <a:ext cx="1270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31</xdr:row>
      <xdr:rowOff>151130</xdr:rowOff>
    </xdr:from>
    <xdr:to xmlns:xdr="http://schemas.openxmlformats.org/drawingml/2006/spreadsheetDrawing">
      <xdr:col>49</xdr:col>
      <xdr:colOff>19050</xdr:colOff>
      <xdr:row>33</xdr:row>
      <xdr:rowOff>59055</xdr:rowOff>
    </xdr:to>
    <xdr:sp macro="" textlink="">
      <xdr:nvSpPr>
        <xdr:cNvPr id="44" name="正方形/長方形 43"/>
        <xdr:cNvSpPr/>
      </xdr:nvSpPr>
      <xdr:spPr>
        <a:xfrm>
          <a:off x="9017000" y="5466080"/>
          <a:ext cx="1270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124460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82310"/>
          <a:ext cx="5080000" cy="240919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124460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82310"/>
          <a:ext cx="6032500" cy="2409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124460</xdr:rowOff>
    </xdr:from>
    <xdr:to xmlns:xdr="http://schemas.openxmlformats.org/drawingml/2006/spreadsheetDrawing">
      <xdr:col>46</xdr:col>
      <xdr:colOff>191770</xdr:colOff>
      <xdr:row>35</xdr:row>
      <xdr:rowOff>32385</xdr:rowOff>
    </xdr:to>
    <xdr:sp macro="" textlink="">
      <xdr:nvSpPr>
        <xdr:cNvPr id="47" name="正方形/長方形 46"/>
        <xdr:cNvSpPr/>
      </xdr:nvSpPr>
      <xdr:spPr>
        <a:xfrm>
          <a:off x="6032500" y="5782310"/>
          <a:ext cx="379857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99060</xdr:rowOff>
    </xdr:from>
    <xdr:to xmlns:xdr="http://schemas.openxmlformats.org/drawingml/2006/spreadsheetDrawing">
      <xdr:col>56</xdr:col>
      <xdr:colOff>191770</xdr:colOff>
      <xdr:row>47</xdr:row>
      <xdr:rowOff>69850</xdr:rowOff>
    </xdr:to>
    <xdr:sp macro="" textlink="" fLocksText="0">
      <xdr:nvSpPr>
        <xdr:cNvPr id="48" name="テキスト ボックス 47"/>
        <xdr:cNvSpPr txBox="1"/>
      </xdr:nvSpPr>
      <xdr:spPr>
        <a:xfrm>
          <a:off x="6159500" y="6099810"/>
          <a:ext cx="5767070" cy="20281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lang="ja-JP" altLang="ja-JP" sz="1100" b="0" i="0" baseline="0">
              <a:solidFill>
                <a:schemeClr val="dk1"/>
              </a:solidFill>
              <a:effectLst/>
              <a:latin typeface="ＭＳ ゴシック"/>
              <a:ea typeface="ＭＳ ゴシック"/>
              <a:cs typeface="+mn-cs"/>
            </a:rPr>
            <a:t>　本年度は、市税が対前年度</a:t>
          </a:r>
          <a:r>
            <a:rPr lang="en-US" altLang="ja-JP" sz="1100" b="0" i="0" baseline="0">
              <a:solidFill>
                <a:schemeClr val="dk1"/>
              </a:solidFill>
              <a:effectLst/>
              <a:latin typeface="ＭＳ ゴシック"/>
              <a:ea typeface="ＭＳ ゴシック"/>
              <a:cs typeface="+mn-cs"/>
            </a:rPr>
            <a:t>2.1</a:t>
          </a:r>
          <a:r>
            <a:rPr lang="ja-JP" altLang="en-US" sz="1100" b="0" i="0" baseline="0">
              <a:solidFill>
                <a:schemeClr val="dk1"/>
              </a:solidFill>
              <a:effectLst/>
              <a:latin typeface="ＭＳ ゴシック"/>
              <a:ea typeface="ＭＳ ゴシック"/>
              <a:cs typeface="+mn-cs"/>
            </a:rPr>
            <a:t>％の増額</a:t>
          </a:r>
          <a:r>
            <a:rPr lang="ja-JP" altLang="ja-JP" sz="1100" b="0" i="0" baseline="0">
              <a:solidFill>
                <a:schemeClr val="dk1"/>
              </a:solidFill>
              <a:effectLst/>
              <a:latin typeface="ＭＳ ゴシック"/>
              <a:ea typeface="ＭＳ ゴシック"/>
              <a:cs typeface="+mn-cs"/>
            </a:rPr>
            <a:t>となっており、</a:t>
          </a:r>
          <a:r>
            <a:rPr lang="ja-JP" altLang="en-US" sz="1100" b="0" i="0" baseline="0">
              <a:solidFill>
                <a:schemeClr val="dk1"/>
              </a:solidFill>
              <a:effectLst/>
              <a:latin typeface="ＭＳ ゴシック"/>
              <a:ea typeface="ＭＳ ゴシック"/>
              <a:cs typeface="+mn-cs"/>
            </a:rPr>
            <a:t>主に固定資産税の家屋が増額となっている。しかし、</a:t>
          </a:r>
          <a:r>
            <a:rPr lang="ja-JP" altLang="ja-JP" sz="1100" b="0" i="0" baseline="0">
              <a:solidFill>
                <a:schemeClr val="dk1"/>
              </a:solidFill>
              <a:effectLst/>
              <a:latin typeface="ＭＳ ゴシック"/>
              <a:ea typeface="ＭＳ ゴシック"/>
              <a:cs typeface="+mn-cs"/>
            </a:rPr>
            <a:t>人口の減少や全国平均を上回る高齢化率（令和２年国勢調査</a:t>
          </a:r>
          <a:r>
            <a:rPr lang="en-US" altLang="ja-JP" sz="1100" b="0" i="0" baseline="0">
              <a:solidFill>
                <a:schemeClr val="dk1"/>
              </a:solidFill>
              <a:effectLst/>
              <a:latin typeface="ＭＳ ゴシック"/>
              <a:ea typeface="ＭＳ ゴシック"/>
              <a:cs typeface="+mn-cs"/>
            </a:rPr>
            <a:t>37.1</a:t>
          </a:r>
          <a:r>
            <a:rPr lang="ja-JP" altLang="ja-JP" sz="1100" b="0" i="0" baseline="0">
              <a:solidFill>
                <a:schemeClr val="dk1"/>
              </a:solidFill>
              <a:effectLst/>
              <a:latin typeface="ＭＳ ゴシック"/>
              <a:ea typeface="ＭＳ ゴシック"/>
              <a:cs typeface="+mn-cs"/>
            </a:rPr>
            <a:t>％）</a:t>
          </a:r>
          <a:r>
            <a:rPr lang="en-US" altLang="ja-JP" sz="1100" b="0" i="0" baseline="0">
              <a:solidFill>
                <a:schemeClr val="dk1"/>
              </a:solidFill>
              <a:effectLst/>
              <a:latin typeface="ＭＳ ゴシック"/>
              <a:ea typeface="ＭＳ ゴシック"/>
              <a:cs typeface="+mn-cs"/>
            </a:rPr>
            <a:t>､</a:t>
          </a:r>
          <a:r>
            <a:rPr lang="ja-JP" altLang="ja-JP" sz="1100" b="0" i="0" baseline="0">
              <a:solidFill>
                <a:schemeClr val="dk1"/>
              </a:solidFill>
              <a:effectLst/>
              <a:latin typeface="ＭＳ ゴシック"/>
              <a:ea typeface="ＭＳ ゴシック"/>
              <a:cs typeface="+mn-cs"/>
            </a:rPr>
            <a:t>脆弱な産業基盤と長引く景気低迷などにより、財政力指数は類似団体平均を下回っており、ほぼ横這いで推移している。平成</a:t>
          </a:r>
          <a:r>
            <a:rPr lang="en-US" altLang="ja-JP" sz="1100" b="0" i="0" baseline="0">
              <a:solidFill>
                <a:schemeClr val="dk1"/>
              </a:solidFill>
              <a:effectLst/>
              <a:latin typeface="ＭＳ ゴシック"/>
              <a:ea typeface="ＭＳ ゴシック"/>
              <a:cs typeface="+mn-cs"/>
            </a:rPr>
            <a:t>27</a:t>
          </a:r>
          <a:r>
            <a:rPr lang="ja-JP" altLang="ja-JP" sz="1100" b="0" i="0" baseline="0">
              <a:solidFill>
                <a:schemeClr val="dk1"/>
              </a:solidFill>
              <a:effectLst/>
              <a:latin typeface="ＭＳ ゴシック"/>
              <a:ea typeface="ＭＳ ゴシック"/>
              <a:cs typeface="+mn-cs"/>
            </a:rPr>
            <a:t>年度に「第２次行政改革大綱・推進計画」を策定し、自主財源の確保、負担の公平化や行政の効率化に取り組むことにより、財政の健全化に努めている。</a:t>
          </a:r>
          <a:endParaRPr lang="ja-JP" altLang="ja-JP" sz="1400">
            <a:effectLst/>
            <a:latin typeface="ＭＳ ゴシック"/>
            <a:ea typeface="ＭＳ 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8445"/>
    <xdr:sp macro="" textlink="">
      <xdr:nvSpPr>
        <xdr:cNvPr id="50" name="テキスト ボックス 49"/>
        <xdr:cNvSpPr txBox="1"/>
      </xdr:nvSpPr>
      <xdr:spPr>
        <a:xfrm>
          <a:off x="0" y="804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165100</xdr:rowOff>
    </xdr:from>
    <xdr:to xmlns:xdr="http://schemas.openxmlformats.org/drawingml/2006/spreadsheetDrawing">
      <xdr:col>27</xdr:col>
      <xdr:colOff>184150</xdr:colOff>
      <xdr:row>44</xdr:row>
      <xdr:rowOff>165100</xdr:rowOff>
    </xdr:to>
    <xdr:cxnSp macro="">
      <xdr:nvCxnSpPr>
        <xdr:cNvPr id="51" name="直線コネクタ 50"/>
        <xdr:cNvCxnSpPr/>
      </xdr:nvCxnSpPr>
      <xdr:spPr>
        <a:xfrm>
          <a:off x="762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22860</xdr:rowOff>
    </xdr:from>
    <xdr:ext cx="762000" cy="258445"/>
    <xdr:sp macro="" textlink="">
      <xdr:nvSpPr>
        <xdr:cNvPr id="52" name="テキスト ボックス 51"/>
        <xdr:cNvSpPr txBox="1"/>
      </xdr:nvSpPr>
      <xdr:spPr>
        <a:xfrm>
          <a:off x="0" y="756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25400</xdr:rowOff>
    </xdr:from>
    <xdr:to xmlns:xdr="http://schemas.openxmlformats.org/drawingml/2006/spreadsheetDrawing">
      <xdr:col>27</xdr:col>
      <xdr:colOff>184150</xdr:colOff>
      <xdr:row>42</xdr:row>
      <xdr:rowOff>25400</xdr:rowOff>
    </xdr:to>
    <xdr:cxnSp macro="">
      <xdr:nvCxnSpPr>
        <xdr:cNvPr id="53" name="直線コネクタ 52"/>
        <xdr:cNvCxnSpPr/>
      </xdr:nvCxnSpPr>
      <xdr:spPr>
        <a:xfrm>
          <a:off x="762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56515</xdr:rowOff>
    </xdr:from>
    <xdr:ext cx="762000" cy="261620"/>
    <xdr:sp macro="" textlink="">
      <xdr:nvSpPr>
        <xdr:cNvPr id="54" name="テキスト ボックス 53"/>
        <xdr:cNvSpPr txBox="1"/>
      </xdr:nvSpPr>
      <xdr:spPr>
        <a:xfrm>
          <a:off x="0" y="7085965"/>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59055</xdr:rowOff>
    </xdr:from>
    <xdr:to xmlns:xdr="http://schemas.openxmlformats.org/drawingml/2006/spreadsheetDrawing">
      <xdr:col>27</xdr:col>
      <xdr:colOff>184150</xdr:colOff>
      <xdr:row>39</xdr:row>
      <xdr:rowOff>59055</xdr:rowOff>
    </xdr:to>
    <xdr:cxnSp macro="">
      <xdr:nvCxnSpPr>
        <xdr:cNvPr id="55" name="直線コネクタ 54"/>
        <xdr:cNvCxnSpPr/>
      </xdr:nvCxnSpPr>
      <xdr:spPr>
        <a:xfrm>
          <a:off x="762000" y="67456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88900</xdr:rowOff>
    </xdr:from>
    <xdr:ext cx="762000" cy="266700"/>
    <xdr:sp macro="" textlink="">
      <xdr:nvSpPr>
        <xdr:cNvPr id="56" name="テキスト ボックス 55"/>
        <xdr:cNvSpPr txBox="1"/>
      </xdr:nvSpPr>
      <xdr:spPr>
        <a:xfrm>
          <a:off x="0" y="660400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92075</xdr:rowOff>
    </xdr:from>
    <xdr:to xmlns:xdr="http://schemas.openxmlformats.org/drawingml/2006/spreadsheetDrawing">
      <xdr:col>27</xdr:col>
      <xdr:colOff>184150</xdr:colOff>
      <xdr:row>36</xdr:row>
      <xdr:rowOff>92075</xdr:rowOff>
    </xdr:to>
    <xdr:cxnSp macro="">
      <xdr:nvCxnSpPr>
        <xdr:cNvPr id="57" name="直線コネクタ 56"/>
        <xdr:cNvCxnSpPr/>
      </xdr:nvCxnSpPr>
      <xdr:spPr>
        <a:xfrm>
          <a:off x="762000" y="62642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122555</xdr:rowOff>
    </xdr:from>
    <xdr:ext cx="762000" cy="266700"/>
    <xdr:sp macro="" textlink="">
      <xdr:nvSpPr>
        <xdr:cNvPr id="58" name="テキスト ボックス 57"/>
        <xdr:cNvSpPr txBox="1"/>
      </xdr:nvSpPr>
      <xdr:spPr>
        <a:xfrm>
          <a:off x="0" y="6123305"/>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124460</xdr:rowOff>
    </xdr:from>
    <xdr:to xmlns:xdr="http://schemas.openxmlformats.org/drawingml/2006/spreadsheetDrawing">
      <xdr:col>27</xdr:col>
      <xdr:colOff>184150</xdr:colOff>
      <xdr:row>33</xdr:row>
      <xdr:rowOff>124460</xdr:rowOff>
    </xdr:to>
    <xdr:cxnSp macro="">
      <xdr:nvCxnSpPr>
        <xdr:cNvPr id="59" name="直線コネクタ 58"/>
        <xdr:cNvCxnSpPr/>
      </xdr:nvCxnSpPr>
      <xdr:spPr>
        <a:xfrm>
          <a:off x="762000" y="57823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155575</xdr:rowOff>
    </xdr:from>
    <xdr:ext cx="762000" cy="266700"/>
    <xdr:sp macro="" textlink="">
      <xdr:nvSpPr>
        <xdr:cNvPr id="60" name="テキスト ボックス 59"/>
        <xdr:cNvSpPr txBox="1"/>
      </xdr:nvSpPr>
      <xdr:spPr>
        <a:xfrm>
          <a:off x="0" y="5641975"/>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124460</xdr:rowOff>
    </xdr:from>
    <xdr:to xmlns:xdr="http://schemas.openxmlformats.org/drawingml/2006/spreadsheetDrawing">
      <xdr:col>27</xdr:col>
      <xdr:colOff>184150</xdr:colOff>
      <xdr:row>47</xdr:row>
      <xdr:rowOff>133350</xdr:rowOff>
    </xdr:to>
    <xdr:sp macro="" textlink="">
      <xdr:nvSpPr>
        <xdr:cNvPr id="61" name="財政力グラフ枠"/>
        <xdr:cNvSpPr/>
      </xdr:nvSpPr>
      <xdr:spPr>
        <a:xfrm>
          <a:off x="762000" y="5782310"/>
          <a:ext cx="5080000" cy="240919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13970</xdr:rowOff>
    </xdr:from>
    <xdr:to xmlns:xdr="http://schemas.openxmlformats.org/drawingml/2006/spreadsheetDrawing">
      <xdr:col>23</xdr:col>
      <xdr:colOff>133350</xdr:colOff>
      <xdr:row>44</xdr:row>
      <xdr:rowOff>165100</xdr:rowOff>
    </xdr:to>
    <xdr:cxnSp macro="">
      <xdr:nvCxnSpPr>
        <xdr:cNvPr id="62" name="直線コネクタ 61"/>
        <xdr:cNvCxnSpPr/>
      </xdr:nvCxnSpPr>
      <xdr:spPr>
        <a:xfrm flipV="1">
          <a:off x="4953000" y="6357620"/>
          <a:ext cx="0" cy="13512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137160</xdr:rowOff>
    </xdr:from>
    <xdr:ext cx="762000" cy="259080"/>
    <xdr:sp macro="" textlink="">
      <xdr:nvSpPr>
        <xdr:cNvPr id="63" name="財政力最小値テキスト"/>
        <xdr:cNvSpPr txBox="1"/>
      </xdr:nvSpPr>
      <xdr:spPr>
        <a:xfrm>
          <a:off x="5041900" y="768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165100</xdr:rowOff>
    </xdr:from>
    <xdr:to xmlns:xdr="http://schemas.openxmlformats.org/drawingml/2006/spreadsheetDrawing">
      <xdr:col>24</xdr:col>
      <xdr:colOff>12700</xdr:colOff>
      <xdr:row>44</xdr:row>
      <xdr:rowOff>165100</xdr:rowOff>
    </xdr:to>
    <xdr:cxnSp macro="">
      <xdr:nvCxnSpPr>
        <xdr:cNvPr id="64" name="直線コネクタ 63"/>
        <xdr:cNvCxnSpPr/>
      </xdr:nvCxnSpPr>
      <xdr:spPr>
        <a:xfrm>
          <a:off x="4864100" y="770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103505</xdr:rowOff>
    </xdr:from>
    <xdr:ext cx="762000" cy="268605"/>
    <xdr:sp macro="" textlink="">
      <xdr:nvSpPr>
        <xdr:cNvPr id="65" name="財政力最大値テキスト"/>
        <xdr:cNvSpPr txBox="1"/>
      </xdr:nvSpPr>
      <xdr:spPr>
        <a:xfrm>
          <a:off x="5041900" y="610425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13970</xdr:rowOff>
    </xdr:from>
    <xdr:to xmlns:xdr="http://schemas.openxmlformats.org/drawingml/2006/spreadsheetDrawing">
      <xdr:col>24</xdr:col>
      <xdr:colOff>12700</xdr:colOff>
      <xdr:row>37</xdr:row>
      <xdr:rowOff>13970</xdr:rowOff>
    </xdr:to>
    <xdr:cxnSp macro="">
      <xdr:nvCxnSpPr>
        <xdr:cNvPr id="66" name="直線コネクタ 65"/>
        <xdr:cNvCxnSpPr/>
      </xdr:nvCxnSpPr>
      <xdr:spPr>
        <a:xfrm>
          <a:off x="4864100" y="635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42</xdr:row>
      <xdr:rowOff>146050</xdr:rowOff>
    </xdr:from>
    <xdr:to xmlns:xdr="http://schemas.openxmlformats.org/drawingml/2006/spreadsheetDrawing">
      <xdr:col>23</xdr:col>
      <xdr:colOff>133350</xdr:colOff>
      <xdr:row>42</xdr:row>
      <xdr:rowOff>146050</xdr:rowOff>
    </xdr:to>
    <xdr:cxnSp macro="">
      <xdr:nvCxnSpPr>
        <xdr:cNvPr id="67" name="直線コネクタ 66"/>
        <xdr:cNvCxnSpPr/>
      </xdr:nvCxnSpPr>
      <xdr:spPr>
        <a:xfrm>
          <a:off x="4114800" y="73469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41275</xdr:rowOff>
    </xdr:from>
    <xdr:ext cx="762000" cy="262890"/>
    <xdr:sp macro="" textlink="">
      <xdr:nvSpPr>
        <xdr:cNvPr id="68" name="財政力平均値テキスト"/>
        <xdr:cNvSpPr txBox="1"/>
      </xdr:nvSpPr>
      <xdr:spPr>
        <a:xfrm>
          <a:off x="5041900" y="7070725"/>
          <a:ext cx="762000"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22860</xdr:rowOff>
    </xdr:from>
    <xdr:to xmlns:xdr="http://schemas.openxmlformats.org/drawingml/2006/spreadsheetDrawing">
      <xdr:col>23</xdr:col>
      <xdr:colOff>184150</xdr:colOff>
      <xdr:row>42</xdr:row>
      <xdr:rowOff>124460</xdr:rowOff>
    </xdr:to>
    <xdr:sp macro="" textlink="">
      <xdr:nvSpPr>
        <xdr:cNvPr id="69" name="フローチャート: 判断 68"/>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42</xdr:row>
      <xdr:rowOff>146050</xdr:rowOff>
    </xdr:from>
    <xdr:to xmlns:xdr="http://schemas.openxmlformats.org/drawingml/2006/spreadsheetDrawing">
      <xdr:col>19</xdr:col>
      <xdr:colOff>133350</xdr:colOff>
      <xdr:row>42</xdr:row>
      <xdr:rowOff>146050</xdr:rowOff>
    </xdr:to>
    <xdr:cxnSp macro="">
      <xdr:nvCxnSpPr>
        <xdr:cNvPr id="70" name="直線コネクタ 69"/>
        <xdr:cNvCxnSpPr/>
      </xdr:nvCxnSpPr>
      <xdr:spPr>
        <a:xfrm>
          <a:off x="3225800" y="73469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22860</xdr:rowOff>
    </xdr:from>
    <xdr:to xmlns:xdr="http://schemas.openxmlformats.org/drawingml/2006/spreadsheetDrawing">
      <xdr:col>19</xdr:col>
      <xdr:colOff>184150</xdr:colOff>
      <xdr:row>42</xdr:row>
      <xdr:rowOff>124460</xdr:rowOff>
    </xdr:to>
    <xdr:sp macro="" textlink="">
      <xdr:nvSpPr>
        <xdr:cNvPr id="71" name="フローチャート: 判断 70"/>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139065</xdr:rowOff>
    </xdr:from>
    <xdr:ext cx="736600" cy="266065"/>
    <xdr:sp macro="" textlink="">
      <xdr:nvSpPr>
        <xdr:cNvPr id="72" name="テキスト ボックス 71"/>
        <xdr:cNvSpPr txBox="1"/>
      </xdr:nvSpPr>
      <xdr:spPr>
        <a:xfrm>
          <a:off x="3733800" y="6997065"/>
          <a:ext cx="7366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42</xdr:row>
      <xdr:rowOff>146050</xdr:rowOff>
    </xdr:from>
    <xdr:to xmlns:xdr="http://schemas.openxmlformats.org/drawingml/2006/spreadsheetDrawing">
      <xdr:col>15</xdr:col>
      <xdr:colOff>82550</xdr:colOff>
      <xdr:row>42</xdr:row>
      <xdr:rowOff>146050</xdr:rowOff>
    </xdr:to>
    <xdr:cxnSp macro="">
      <xdr:nvCxnSpPr>
        <xdr:cNvPr id="73" name="直線コネクタ 72"/>
        <xdr:cNvCxnSpPr/>
      </xdr:nvCxnSpPr>
      <xdr:spPr>
        <a:xfrm>
          <a:off x="2336800" y="73469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151130</xdr:rowOff>
    </xdr:from>
    <xdr:to xmlns:xdr="http://schemas.openxmlformats.org/drawingml/2006/spreadsheetDrawing">
      <xdr:col>15</xdr:col>
      <xdr:colOff>133350</xdr:colOff>
      <xdr:row>42</xdr:row>
      <xdr:rowOff>76200</xdr:rowOff>
    </xdr:to>
    <xdr:sp macro="" textlink="">
      <xdr:nvSpPr>
        <xdr:cNvPr id="74" name="フローチャート: 判断 73"/>
        <xdr:cNvSpPr/>
      </xdr:nvSpPr>
      <xdr:spPr>
        <a:xfrm>
          <a:off x="3175000" y="718058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88900</xdr:rowOff>
    </xdr:from>
    <xdr:ext cx="762000" cy="266700"/>
    <xdr:sp macro="" textlink="">
      <xdr:nvSpPr>
        <xdr:cNvPr id="75" name="テキスト ボックス 74"/>
        <xdr:cNvSpPr txBox="1"/>
      </xdr:nvSpPr>
      <xdr:spPr>
        <a:xfrm>
          <a:off x="2844800" y="694690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42</xdr:row>
      <xdr:rowOff>146050</xdr:rowOff>
    </xdr:from>
    <xdr:to xmlns:xdr="http://schemas.openxmlformats.org/drawingml/2006/spreadsheetDrawing">
      <xdr:col>11</xdr:col>
      <xdr:colOff>31750</xdr:colOff>
      <xdr:row>42</xdr:row>
      <xdr:rowOff>146050</xdr:rowOff>
    </xdr:to>
    <xdr:cxnSp macro="">
      <xdr:nvCxnSpPr>
        <xdr:cNvPr id="76" name="直線コネクタ 75"/>
        <xdr:cNvCxnSpPr/>
      </xdr:nvCxnSpPr>
      <xdr:spPr>
        <a:xfrm>
          <a:off x="1447800" y="73469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151130</xdr:rowOff>
    </xdr:from>
    <xdr:to xmlns:xdr="http://schemas.openxmlformats.org/drawingml/2006/spreadsheetDrawing">
      <xdr:col>11</xdr:col>
      <xdr:colOff>82550</xdr:colOff>
      <xdr:row>42</xdr:row>
      <xdr:rowOff>76200</xdr:rowOff>
    </xdr:to>
    <xdr:sp macro="" textlink="">
      <xdr:nvSpPr>
        <xdr:cNvPr id="77" name="フローチャート: 判断 76"/>
        <xdr:cNvSpPr/>
      </xdr:nvSpPr>
      <xdr:spPr>
        <a:xfrm>
          <a:off x="2286000" y="718058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88900</xdr:rowOff>
    </xdr:from>
    <xdr:ext cx="762000" cy="266700"/>
    <xdr:sp macro="" textlink="">
      <xdr:nvSpPr>
        <xdr:cNvPr id="78" name="テキスト ボックス 77"/>
        <xdr:cNvSpPr txBox="1"/>
      </xdr:nvSpPr>
      <xdr:spPr>
        <a:xfrm>
          <a:off x="1955800" y="694690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171450</xdr:rowOff>
    </xdr:from>
    <xdr:to xmlns:xdr="http://schemas.openxmlformats.org/drawingml/2006/spreadsheetDrawing">
      <xdr:col>7</xdr:col>
      <xdr:colOff>31750</xdr:colOff>
      <xdr:row>42</xdr:row>
      <xdr:rowOff>100330</xdr:rowOff>
    </xdr:to>
    <xdr:sp macro="" textlink="">
      <xdr:nvSpPr>
        <xdr:cNvPr id="79" name="フローチャート: 判断 78"/>
        <xdr:cNvSpPr/>
      </xdr:nvSpPr>
      <xdr:spPr>
        <a:xfrm>
          <a:off x="1397000" y="72009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114300</xdr:rowOff>
    </xdr:from>
    <xdr:ext cx="762000" cy="267335"/>
    <xdr:sp macro="" textlink="">
      <xdr:nvSpPr>
        <xdr:cNvPr id="80" name="テキスト ボックス 79"/>
        <xdr:cNvSpPr txBox="1"/>
      </xdr:nvSpPr>
      <xdr:spPr>
        <a:xfrm>
          <a:off x="1066800" y="6972300"/>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1365" cy="258445"/>
    <xdr:sp macro="" textlink="">
      <xdr:nvSpPr>
        <xdr:cNvPr id="81" name="テキスト ボックス 80"/>
        <xdr:cNvSpPr txBox="1"/>
      </xdr:nvSpPr>
      <xdr:spPr>
        <a:xfrm>
          <a:off x="4737100" y="818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1365" cy="258445"/>
    <xdr:sp macro="" textlink="">
      <xdr:nvSpPr>
        <xdr:cNvPr id="82" name="テキスト ボックス 81"/>
        <xdr:cNvSpPr txBox="1"/>
      </xdr:nvSpPr>
      <xdr:spPr>
        <a:xfrm>
          <a:off x="3898900" y="818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1365" cy="258445"/>
    <xdr:sp macro="" textlink="">
      <xdr:nvSpPr>
        <xdr:cNvPr id="83" name="テキスト ボックス 82"/>
        <xdr:cNvSpPr txBox="1"/>
      </xdr:nvSpPr>
      <xdr:spPr>
        <a:xfrm>
          <a:off x="3009900" y="818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1365" cy="258445"/>
    <xdr:sp macro="" textlink="">
      <xdr:nvSpPr>
        <xdr:cNvPr id="84" name="テキスト ボックス 83"/>
        <xdr:cNvSpPr txBox="1"/>
      </xdr:nvSpPr>
      <xdr:spPr>
        <a:xfrm>
          <a:off x="2120900" y="818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1365" cy="258445"/>
    <xdr:sp macro="" textlink="">
      <xdr:nvSpPr>
        <xdr:cNvPr id="85" name="テキスト ボックス 84"/>
        <xdr:cNvSpPr txBox="1"/>
      </xdr:nvSpPr>
      <xdr:spPr>
        <a:xfrm>
          <a:off x="1231900" y="818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95250</xdr:rowOff>
    </xdr:from>
    <xdr:to xmlns:xdr="http://schemas.openxmlformats.org/drawingml/2006/spreadsheetDrawing">
      <xdr:col>23</xdr:col>
      <xdr:colOff>184150</xdr:colOff>
      <xdr:row>43</xdr:row>
      <xdr:rowOff>25400</xdr:rowOff>
    </xdr:to>
    <xdr:sp macro="" textlink="">
      <xdr:nvSpPr>
        <xdr:cNvPr id="86" name="楕円 85"/>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67310</xdr:rowOff>
    </xdr:from>
    <xdr:ext cx="762000" cy="259080"/>
    <xdr:sp macro="" textlink="">
      <xdr:nvSpPr>
        <xdr:cNvPr id="87" name="財政力該当値テキスト"/>
        <xdr:cNvSpPr txBox="1"/>
      </xdr:nvSpPr>
      <xdr:spPr>
        <a:xfrm>
          <a:off x="5041900" y="7268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42</xdr:row>
      <xdr:rowOff>95250</xdr:rowOff>
    </xdr:from>
    <xdr:to xmlns:xdr="http://schemas.openxmlformats.org/drawingml/2006/spreadsheetDrawing">
      <xdr:col>19</xdr:col>
      <xdr:colOff>184150</xdr:colOff>
      <xdr:row>43</xdr:row>
      <xdr:rowOff>25400</xdr:rowOff>
    </xdr:to>
    <xdr:sp macro="" textlink="">
      <xdr:nvSpPr>
        <xdr:cNvPr id="88" name="楕円 87"/>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10160</xdr:rowOff>
    </xdr:from>
    <xdr:ext cx="736600" cy="259080"/>
    <xdr:sp macro="" textlink="">
      <xdr:nvSpPr>
        <xdr:cNvPr id="89" name="テキスト ボックス 88"/>
        <xdr:cNvSpPr txBox="1"/>
      </xdr:nvSpPr>
      <xdr:spPr>
        <a:xfrm>
          <a:off x="3733800" y="73825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42</xdr:row>
      <xdr:rowOff>95250</xdr:rowOff>
    </xdr:from>
    <xdr:to xmlns:xdr="http://schemas.openxmlformats.org/drawingml/2006/spreadsheetDrawing">
      <xdr:col>15</xdr:col>
      <xdr:colOff>133350</xdr:colOff>
      <xdr:row>43</xdr:row>
      <xdr:rowOff>25400</xdr:rowOff>
    </xdr:to>
    <xdr:sp macro="" textlink="">
      <xdr:nvSpPr>
        <xdr:cNvPr id="90" name="楕円 89"/>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10160</xdr:rowOff>
    </xdr:from>
    <xdr:ext cx="762000" cy="259080"/>
    <xdr:sp macro="" textlink="">
      <xdr:nvSpPr>
        <xdr:cNvPr id="91" name="テキスト ボックス 90"/>
        <xdr:cNvSpPr txBox="1"/>
      </xdr:nvSpPr>
      <xdr:spPr>
        <a:xfrm>
          <a:off x="2844800" y="738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42</xdr:row>
      <xdr:rowOff>95250</xdr:rowOff>
    </xdr:from>
    <xdr:to xmlns:xdr="http://schemas.openxmlformats.org/drawingml/2006/spreadsheetDrawing">
      <xdr:col>11</xdr:col>
      <xdr:colOff>82550</xdr:colOff>
      <xdr:row>43</xdr:row>
      <xdr:rowOff>25400</xdr:rowOff>
    </xdr:to>
    <xdr:sp macro="" textlink="">
      <xdr:nvSpPr>
        <xdr:cNvPr id="92" name="楕円 91"/>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10160</xdr:rowOff>
    </xdr:from>
    <xdr:ext cx="762000" cy="259080"/>
    <xdr:sp macro="" textlink="">
      <xdr:nvSpPr>
        <xdr:cNvPr id="93" name="テキスト ボックス 92"/>
        <xdr:cNvSpPr txBox="1"/>
      </xdr:nvSpPr>
      <xdr:spPr>
        <a:xfrm>
          <a:off x="1955800" y="738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95250</xdr:rowOff>
    </xdr:from>
    <xdr:to xmlns:xdr="http://schemas.openxmlformats.org/drawingml/2006/spreadsheetDrawing">
      <xdr:col>7</xdr:col>
      <xdr:colOff>31750</xdr:colOff>
      <xdr:row>43</xdr:row>
      <xdr:rowOff>25400</xdr:rowOff>
    </xdr:to>
    <xdr:sp macro="" textlink="">
      <xdr:nvSpPr>
        <xdr:cNvPr id="94" name="楕円 93"/>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10160</xdr:rowOff>
    </xdr:from>
    <xdr:ext cx="762000" cy="259080"/>
    <xdr:sp macro="" textlink="">
      <xdr:nvSpPr>
        <xdr:cNvPr id="95" name="テキスト ボックス 94"/>
        <xdr:cNvSpPr txBox="1"/>
      </xdr:nvSpPr>
      <xdr:spPr>
        <a:xfrm>
          <a:off x="1066800" y="738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275" cy="307340"/>
    <xdr:sp macro="" textlink="">
      <xdr:nvSpPr>
        <xdr:cNvPr id="97" name="テキスト ボックス 96"/>
        <xdr:cNvSpPr txBox="1"/>
      </xdr:nvSpPr>
      <xdr:spPr>
        <a:xfrm>
          <a:off x="1693545" y="9188450"/>
          <a:ext cx="1438275"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9730" cy="357505"/>
    <xdr:sp macro="" textlink="">
      <xdr:nvSpPr>
        <xdr:cNvPr id="98" name="テキスト ボックス 97"/>
        <xdr:cNvSpPr txBox="1"/>
      </xdr:nvSpPr>
      <xdr:spPr>
        <a:xfrm>
          <a:off x="3259455"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191770</xdr:colOff>
      <xdr:row>57</xdr:row>
      <xdr:rowOff>69850</xdr:rowOff>
    </xdr:to>
    <xdr:sp macro="" textlink="">
      <xdr:nvSpPr>
        <xdr:cNvPr id="107" name="正方形/長方形 106"/>
        <xdr:cNvSpPr/>
      </xdr:nvSpPr>
      <xdr:spPr>
        <a:xfrm>
          <a:off x="6032500" y="9588500"/>
          <a:ext cx="379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191770</xdr:colOff>
      <xdr:row>69</xdr:row>
      <xdr:rowOff>107950</xdr:rowOff>
    </xdr:to>
    <xdr:sp macro="" textlink="" fLocksText="0">
      <xdr:nvSpPr>
        <xdr:cNvPr id="108" name="テキスト ボックス 107"/>
        <xdr:cNvSpPr txBox="1"/>
      </xdr:nvSpPr>
      <xdr:spPr>
        <a:xfrm>
          <a:off x="6159500" y="9906000"/>
          <a:ext cx="576707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ＭＳ ゴシック"/>
              <a:ea typeface="ＭＳ ゴシック"/>
              <a:cs typeface="+mn-cs"/>
            </a:rPr>
            <a:t>平成</a:t>
          </a:r>
          <a:r>
            <a:rPr kumimoji="1" lang="en-US" altLang="ja-JP" sz="1100" b="0" i="0" baseline="0">
              <a:solidFill>
                <a:schemeClr val="dk1"/>
              </a:solidFill>
              <a:effectLst/>
              <a:latin typeface="ＭＳ ゴシック"/>
              <a:ea typeface="ＭＳ ゴシック"/>
              <a:cs typeface="+mn-cs"/>
            </a:rPr>
            <a:t>27</a:t>
          </a:r>
          <a:r>
            <a:rPr kumimoji="1" lang="ja-JP" altLang="ja-JP" sz="1100" b="0" i="0" baseline="0">
              <a:solidFill>
                <a:schemeClr val="dk1"/>
              </a:solidFill>
              <a:effectLst/>
              <a:latin typeface="ＭＳ ゴシック"/>
              <a:ea typeface="ＭＳ ゴシック"/>
              <a:cs typeface="+mn-cs"/>
            </a:rPr>
            <a:t>年度から「第２次行政改革大綱・推進計画」を策定し、事務・事業の見直しや行政の効率化に努めている。本年度は</a:t>
          </a:r>
          <a:r>
            <a:rPr kumimoji="1" lang="ja-JP" altLang="en-US" sz="1100" b="0" i="0" baseline="0">
              <a:solidFill>
                <a:schemeClr val="dk1"/>
              </a:solidFill>
              <a:effectLst/>
              <a:latin typeface="ＭＳ ゴシック"/>
              <a:ea typeface="ＭＳ ゴシック"/>
              <a:cs typeface="+mn-cs"/>
            </a:rPr>
            <a:t>税収は増額となったものの、</a:t>
          </a:r>
          <a:r>
            <a:rPr kumimoji="1" lang="ja-JP" altLang="ja-JP" sz="1100" b="0" i="0" baseline="0">
              <a:solidFill>
                <a:schemeClr val="dk1"/>
              </a:solidFill>
              <a:effectLst/>
              <a:latin typeface="ＭＳ ゴシック"/>
              <a:ea typeface="ＭＳ ゴシック"/>
              <a:cs typeface="+mn-cs"/>
            </a:rPr>
            <a:t>普通交付税</a:t>
          </a:r>
          <a:r>
            <a:rPr kumimoji="1" lang="ja-JP" altLang="en-US" sz="1100" b="0" i="0" baseline="0">
              <a:solidFill>
                <a:schemeClr val="dk1"/>
              </a:solidFill>
              <a:effectLst/>
              <a:latin typeface="ＭＳ ゴシック"/>
              <a:ea typeface="ＭＳ ゴシック"/>
              <a:cs typeface="+mn-cs"/>
            </a:rPr>
            <a:t>が減額となったため、</a:t>
          </a:r>
          <a:r>
            <a:rPr kumimoji="1" lang="ja-JP" altLang="ja-JP" sz="1100" b="0" i="0" baseline="0">
              <a:solidFill>
                <a:schemeClr val="dk1"/>
              </a:solidFill>
              <a:effectLst/>
              <a:latin typeface="ＭＳ ゴシック"/>
              <a:ea typeface="ＭＳ ゴシック"/>
              <a:cs typeface="+mn-cs"/>
            </a:rPr>
            <a:t>歳入経常一般財源は前年度比</a:t>
          </a:r>
          <a:r>
            <a:rPr kumimoji="1" lang="en-US" altLang="ja-JP" sz="1100" b="0" i="0" baseline="0">
              <a:solidFill>
                <a:schemeClr val="dk1"/>
              </a:solidFill>
              <a:effectLst/>
              <a:latin typeface="ＭＳ ゴシック"/>
              <a:ea typeface="ＭＳ ゴシック"/>
              <a:cs typeface="+mn-cs"/>
            </a:rPr>
            <a:t>341,859</a:t>
          </a:r>
          <a:r>
            <a:rPr kumimoji="1" lang="ja-JP" altLang="ja-JP" sz="1100" b="0" i="0" baseline="0">
              <a:solidFill>
                <a:schemeClr val="dk1"/>
              </a:solidFill>
              <a:effectLst/>
              <a:latin typeface="ＭＳ ゴシック"/>
              <a:ea typeface="ＭＳ ゴシック"/>
              <a:cs typeface="+mn-cs"/>
            </a:rPr>
            <a:t>千円の</a:t>
          </a:r>
          <a:r>
            <a:rPr kumimoji="1" lang="ja-JP" altLang="en-US" sz="1100" b="0" i="0" baseline="0">
              <a:solidFill>
                <a:schemeClr val="dk1"/>
              </a:solidFill>
              <a:effectLst/>
              <a:latin typeface="ＭＳ ゴシック"/>
              <a:ea typeface="ＭＳ ゴシック"/>
              <a:cs typeface="+mn-cs"/>
            </a:rPr>
            <a:t>減</a:t>
          </a:r>
          <a:r>
            <a:rPr kumimoji="1" lang="ja-JP" altLang="ja-JP" sz="1100" b="0" i="0" baseline="0">
              <a:solidFill>
                <a:schemeClr val="dk1"/>
              </a:solidFill>
              <a:effectLst/>
              <a:latin typeface="ＭＳ ゴシック"/>
              <a:ea typeface="ＭＳ ゴシック"/>
              <a:cs typeface="+mn-cs"/>
            </a:rPr>
            <a:t>となった。また経常経費充当一般財源は、</a:t>
          </a:r>
          <a:r>
            <a:rPr kumimoji="1" lang="ja-JP" altLang="en-US" sz="1100" b="0" i="0" baseline="0">
              <a:solidFill>
                <a:schemeClr val="dk1"/>
              </a:solidFill>
              <a:effectLst/>
              <a:latin typeface="ＭＳ ゴシック"/>
              <a:ea typeface="ＭＳ ゴシック"/>
              <a:cs typeface="+mn-cs"/>
            </a:rPr>
            <a:t>物件費で増となったものの</a:t>
          </a:r>
          <a:r>
            <a:rPr kumimoji="1" lang="ja-JP" altLang="ja-JP" sz="1100" b="0" i="0" baseline="0">
              <a:solidFill>
                <a:sysClr val="windowText" lastClr="000000"/>
              </a:solidFill>
              <a:effectLst/>
              <a:latin typeface="ＭＳ ゴシック"/>
              <a:ea typeface="ＭＳ ゴシック"/>
              <a:cs typeface="+mn-cs"/>
            </a:rPr>
            <a:t>、維持補修費</a:t>
          </a:r>
          <a:r>
            <a:rPr kumimoji="1" lang="ja-JP" altLang="en-US" sz="1100" b="0" i="0" baseline="0">
              <a:solidFill>
                <a:sysClr val="windowText" lastClr="000000"/>
              </a:solidFill>
              <a:effectLst/>
              <a:latin typeface="ＭＳ ゴシック"/>
              <a:ea typeface="ＭＳ ゴシック"/>
              <a:cs typeface="+mn-cs"/>
            </a:rPr>
            <a:t>や繰出金</a:t>
          </a:r>
          <a:r>
            <a:rPr kumimoji="1" lang="ja-JP" altLang="ja-JP" sz="1100" b="0" i="0" baseline="0">
              <a:solidFill>
                <a:sysClr val="windowText" lastClr="000000"/>
              </a:solidFill>
              <a:effectLst/>
              <a:latin typeface="ＭＳ ゴシック"/>
              <a:ea typeface="ＭＳ ゴシック"/>
              <a:cs typeface="+mn-cs"/>
            </a:rPr>
            <a:t>の</a:t>
          </a:r>
          <a:r>
            <a:rPr kumimoji="1" lang="ja-JP" altLang="en-US" sz="1100" b="0" i="0" baseline="0">
              <a:solidFill>
                <a:sysClr val="windowText" lastClr="000000"/>
              </a:solidFill>
              <a:effectLst/>
              <a:latin typeface="ＭＳ ゴシック"/>
              <a:ea typeface="ＭＳ ゴシック"/>
              <a:cs typeface="+mn-cs"/>
            </a:rPr>
            <a:t>減</a:t>
          </a:r>
          <a:r>
            <a:rPr kumimoji="1" lang="ja-JP" altLang="ja-JP" sz="1100" b="0" i="0" baseline="0">
              <a:solidFill>
                <a:sysClr val="windowText" lastClr="000000"/>
              </a:solidFill>
              <a:effectLst/>
              <a:latin typeface="ＭＳ ゴシック"/>
              <a:ea typeface="ＭＳ ゴシック"/>
              <a:cs typeface="+mn-cs"/>
            </a:rPr>
            <a:t>などにより</a:t>
          </a:r>
          <a:r>
            <a:rPr kumimoji="1" lang="ja-JP" altLang="ja-JP" sz="1100" b="0" i="0" baseline="0">
              <a:solidFill>
                <a:schemeClr val="dk1"/>
              </a:solidFill>
              <a:effectLst/>
              <a:latin typeface="ＭＳ ゴシック"/>
              <a:ea typeface="ＭＳ ゴシック"/>
              <a:cs typeface="+mn-cs"/>
            </a:rPr>
            <a:t>前年度比</a:t>
          </a:r>
          <a:r>
            <a:rPr kumimoji="1" lang="en-US" altLang="ja-JP" sz="1100" b="0" i="0" baseline="0">
              <a:solidFill>
                <a:schemeClr val="dk1"/>
              </a:solidFill>
              <a:effectLst/>
              <a:latin typeface="ＭＳ ゴシック"/>
              <a:ea typeface="ＭＳ ゴシック"/>
              <a:cs typeface="+mn-cs"/>
            </a:rPr>
            <a:t>225,812</a:t>
          </a:r>
          <a:r>
            <a:rPr kumimoji="1" lang="ja-JP" altLang="ja-JP" sz="1100" b="0" i="0" baseline="0">
              <a:solidFill>
                <a:schemeClr val="dk1"/>
              </a:solidFill>
              <a:effectLst/>
              <a:latin typeface="ＭＳ ゴシック"/>
              <a:ea typeface="ＭＳ ゴシック"/>
              <a:cs typeface="+mn-cs"/>
            </a:rPr>
            <a:t>千円の</a:t>
          </a:r>
          <a:r>
            <a:rPr kumimoji="1" lang="ja-JP" altLang="en-US" sz="1100" b="0" i="0" baseline="0">
              <a:solidFill>
                <a:schemeClr val="dk1"/>
              </a:solidFill>
              <a:effectLst/>
              <a:latin typeface="ＭＳ ゴシック"/>
              <a:ea typeface="ＭＳ ゴシック"/>
              <a:cs typeface="+mn-cs"/>
            </a:rPr>
            <a:t>減</a:t>
          </a:r>
          <a:r>
            <a:rPr kumimoji="1" lang="ja-JP" altLang="ja-JP" sz="1100" b="0" i="0" baseline="0">
              <a:solidFill>
                <a:schemeClr val="dk1"/>
              </a:solidFill>
              <a:effectLst/>
              <a:latin typeface="ＭＳ ゴシック"/>
              <a:ea typeface="ＭＳ ゴシック"/>
              <a:cs typeface="+mn-cs"/>
            </a:rPr>
            <a:t>となった。歳入経常一般財源の</a:t>
          </a:r>
          <a:r>
            <a:rPr kumimoji="1" lang="ja-JP" altLang="en-US" sz="1100" b="0" i="0" baseline="0">
              <a:solidFill>
                <a:schemeClr val="dk1"/>
              </a:solidFill>
              <a:effectLst/>
              <a:latin typeface="ＭＳ ゴシック"/>
              <a:ea typeface="ＭＳ ゴシック"/>
              <a:cs typeface="+mn-cs"/>
            </a:rPr>
            <a:t>減</a:t>
          </a:r>
          <a:r>
            <a:rPr kumimoji="1" lang="ja-JP" altLang="ja-JP" sz="1100" b="0" i="0" baseline="0">
              <a:solidFill>
                <a:schemeClr val="dk1"/>
              </a:solidFill>
              <a:effectLst/>
              <a:latin typeface="ＭＳ ゴシック"/>
              <a:ea typeface="ＭＳ ゴシック"/>
              <a:cs typeface="+mn-cs"/>
            </a:rPr>
            <a:t>が大きく影響し、比率は</a:t>
          </a:r>
          <a:r>
            <a:rPr kumimoji="1" lang="en-US" altLang="ja-JP" sz="1100" b="0" i="0" baseline="0">
              <a:solidFill>
                <a:schemeClr val="dk1"/>
              </a:solidFill>
              <a:effectLst/>
              <a:latin typeface="ＭＳ ゴシック"/>
              <a:ea typeface="ＭＳ ゴシック"/>
              <a:cs typeface="+mn-cs"/>
            </a:rPr>
            <a:t>3.3</a:t>
          </a:r>
          <a:r>
            <a:rPr kumimoji="1" lang="ja-JP" altLang="ja-JP" sz="1100" b="0" i="0" baseline="0">
              <a:solidFill>
                <a:schemeClr val="dk1"/>
              </a:solidFill>
              <a:effectLst/>
              <a:latin typeface="ＭＳ ゴシック"/>
              <a:ea typeface="ＭＳ ゴシック"/>
              <a:cs typeface="+mn-cs"/>
            </a:rPr>
            <a:t>ポイント</a:t>
          </a:r>
          <a:r>
            <a:rPr kumimoji="1" lang="ja-JP" altLang="en-US" sz="1100" b="0" i="0" baseline="0">
              <a:solidFill>
                <a:schemeClr val="dk1"/>
              </a:solidFill>
              <a:effectLst/>
              <a:latin typeface="ＭＳ ゴシック"/>
              <a:ea typeface="ＭＳ ゴシック"/>
              <a:cs typeface="+mn-cs"/>
            </a:rPr>
            <a:t>増加</a:t>
          </a:r>
          <a:r>
            <a:rPr kumimoji="1" lang="ja-JP" altLang="ja-JP" sz="1100" b="0" i="0" baseline="0">
              <a:solidFill>
                <a:schemeClr val="dk1"/>
              </a:solidFill>
              <a:effectLst/>
              <a:latin typeface="ＭＳ ゴシック"/>
              <a:ea typeface="ＭＳ ゴシック"/>
              <a:cs typeface="+mn-cs"/>
            </a:rPr>
            <a:t>し、本年度は類似団体平均より</a:t>
          </a:r>
          <a:r>
            <a:rPr kumimoji="1" lang="en-US" altLang="ja-JP" sz="1100" b="0" i="0" baseline="0">
              <a:solidFill>
                <a:schemeClr val="dk1"/>
              </a:solidFill>
              <a:effectLst/>
              <a:latin typeface="ＭＳ ゴシック"/>
              <a:ea typeface="ＭＳ ゴシック"/>
              <a:cs typeface="+mn-cs"/>
            </a:rPr>
            <a:t>4.1</a:t>
          </a:r>
          <a:r>
            <a:rPr kumimoji="1" lang="ja-JP" altLang="ja-JP" sz="1100" b="0" i="0" baseline="0">
              <a:solidFill>
                <a:schemeClr val="dk1"/>
              </a:solidFill>
              <a:effectLst/>
              <a:latin typeface="ＭＳ ゴシック"/>
              <a:ea typeface="ＭＳ ゴシック"/>
              <a:cs typeface="+mn-cs"/>
            </a:rPr>
            <a:t>ポイント低い比率となっている。今後も継続して行政改革に継続的に取り組み、歳入の確保、歳出の抑制に努めていく必要がある。</a:t>
          </a:r>
          <a:endParaRPr lang="ja-JP" altLang="ja-JP" sz="1400">
            <a:effectLst/>
            <a:latin typeface="ＭＳ ゴシック"/>
            <a:ea typeface="ＭＳ 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7815" cy="225425"/>
    <xdr:sp macro="" textlink="">
      <xdr:nvSpPr>
        <xdr:cNvPr id="109" name="テキスト ボックス 108"/>
        <xdr:cNvSpPr txBox="1"/>
      </xdr:nvSpPr>
      <xdr:spPr>
        <a:xfrm>
          <a:off x="723900" y="939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0" name="直線コネクタ 109"/>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7175"/>
    <xdr:sp macro="" textlink="">
      <xdr:nvSpPr>
        <xdr:cNvPr id="111" name="テキスト ボックス 110"/>
        <xdr:cNvSpPr txBox="1"/>
      </xdr:nvSpPr>
      <xdr:spPr>
        <a:xfrm>
          <a:off x="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169545</xdr:rowOff>
    </xdr:from>
    <xdr:to xmlns:xdr="http://schemas.openxmlformats.org/drawingml/2006/spreadsheetDrawing">
      <xdr:col>27</xdr:col>
      <xdr:colOff>184150</xdr:colOff>
      <xdr:row>67</xdr:row>
      <xdr:rowOff>169545</xdr:rowOff>
    </xdr:to>
    <xdr:cxnSp macro="">
      <xdr:nvCxnSpPr>
        <xdr:cNvPr id="112" name="直線コネクタ 111"/>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27305</xdr:rowOff>
    </xdr:from>
    <xdr:ext cx="762000" cy="258445"/>
    <xdr:sp macro="" textlink="">
      <xdr:nvSpPr>
        <xdr:cNvPr id="113" name="テキスト ボックス 112"/>
        <xdr:cNvSpPr txBox="1"/>
      </xdr:nvSpPr>
      <xdr:spPr>
        <a:xfrm>
          <a:off x="0" y="1151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167640</xdr:rowOff>
    </xdr:from>
    <xdr:to xmlns:xdr="http://schemas.openxmlformats.org/drawingml/2006/spreadsheetDrawing">
      <xdr:col>27</xdr:col>
      <xdr:colOff>184150</xdr:colOff>
      <xdr:row>65</xdr:row>
      <xdr:rowOff>167640</xdr:rowOff>
    </xdr:to>
    <xdr:cxnSp macro="">
      <xdr:nvCxnSpPr>
        <xdr:cNvPr id="114" name="直線コネクタ 113"/>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25400</xdr:rowOff>
    </xdr:from>
    <xdr:ext cx="762000" cy="258445"/>
    <xdr:sp macro="" textlink="">
      <xdr:nvSpPr>
        <xdr:cNvPr id="115" name="テキスト ボックス 114"/>
        <xdr:cNvSpPr txBox="1"/>
      </xdr:nvSpPr>
      <xdr:spPr>
        <a:xfrm>
          <a:off x="0" y="1116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166370</xdr:rowOff>
    </xdr:from>
    <xdr:to xmlns:xdr="http://schemas.openxmlformats.org/drawingml/2006/spreadsheetDrawing">
      <xdr:col>27</xdr:col>
      <xdr:colOff>184150</xdr:colOff>
      <xdr:row>63</xdr:row>
      <xdr:rowOff>166370</xdr:rowOff>
    </xdr:to>
    <xdr:cxnSp macro="">
      <xdr:nvCxnSpPr>
        <xdr:cNvPr id="116" name="直線コネクタ 115"/>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23495</xdr:rowOff>
    </xdr:from>
    <xdr:ext cx="762000" cy="258445"/>
    <xdr:sp macro="" textlink="">
      <xdr:nvSpPr>
        <xdr:cNvPr id="117" name="テキスト ボックス 116"/>
        <xdr:cNvSpPr txBox="1"/>
      </xdr:nvSpPr>
      <xdr:spPr>
        <a:xfrm>
          <a:off x="0" y="10824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164465</xdr:rowOff>
    </xdr:from>
    <xdr:to xmlns:xdr="http://schemas.openxmlformats.org/drawingml/2006/spreadsheetDrawing">
      <xdr:col>27</xdr:col>
      <xdr:colOff>184150</xdr:colOff>
      <xdr:row>61</xdr:row>
      <xdr:rowOff>164465</xdr:rowOff>
    </xdr:to>
    <xdr:cxnSp macro="">
      <xdr:nvCxnSpPr>
        <xdr:cNvPr id="118" name="直線コネクタ 117"/>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22225</xdr:rowOff>
    </xdr:from>
    <xdr:ext cx="762000" cy="256540"/>
    <xdr:sp macro="" textlink="">
      <xdr:nvSpPr>
        <xdr:cNvPr id="119" name="テキスト ボックス 118"/>
        <xdr:cNvSpPr txBox="1"/>
      </xdr:nvSpPr>
      <xdr:spPr>
        <a:xfrm>
          <a:off x="0" y="104806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162560</xdr:rowOff>
    </xdr:from>
    <xdr:to xmlns:xdr="http://schemas.openxmlformats.org/drawingml/2006/spreadsheetDrawing">
      <xdr:col>27</xdr:col>
      <xdr:colOff>184150</xdr:colOff>
      <xdr:row>59</xdr:row>
      <xdr:rowOff>162560</xdr:rowOff>
    </xdr:to>
    <xdr:cxnSp macro="">
      <xdr:nvCxnSpPr>
        <xdr:cNvPr id="120" name="直線コネクタ 119"/>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20320</xdr:rowOff>
    </xdr:from>
    <xdr:ext cx="762000" cy="257175"/>
    <xdr:sp macro="" textlink="">
      <xdr:nvSpPr>
        <xdr:cNvPr id="121" name="テキスト ボックス 120"/>
        <xdr:cNvSpPr txBox="1"/>
      </xdr:nvSpPr>
      <xdr:spPr>
        <a:xfrm>
          <a:off x="0" y="101358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160655</xdr:rowOff>
    </xdr:from>
    <xdr:to xmlns:xdr="http://schemas.openxmlformats.org/drawingml/2006/spreadsheetDrawing">
      <xdr:col>27</xdr:col>
      <xdr:colOff>184150</xdr:colOff>
      <xdr:row>57</xdr:row>
      <xdr:rowOff>160655</xdr:rowOff>
    </xdr:to>
    <xdr:cxnSp macro="">
      <xdr:nvCxnSpPr>
        <xdr:cNvPr id="122" name="直線コネクタ 121"/>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18415</xdr:rowOff>
    </xdr:from>
    <xdr:ext cx="762000" cy="257175"/>
    <xdr:sp macro="" textlink="">
      <xdr:nvSpPr>
        <xdr:cNvPr id="123" name="テキスト ボックス 122"/>
        <xdr:cNvSpPr txBox="1"/>
      </xdr:nvSpPr>
      <xdr:spPr>
        <a:xfrm>
          <a:off x="0" y="97910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78740</xdr:rowOff>
    </xdr:from>
    <xdr:to xmlns:xdr="http://schemas.openxmlformats.org/drawingml/2006/spreadsheetDrawing">
      <xdr:col>23</xdr:col>
      <xdr:colOff>133350</xdr:colOff>
      <xdr:row>66</xdr:row>
      <xdr:rowOff>116840</xdr:rowOff>
    </xdr:to>
    <xdr:cxnSp macro="">
      <xdr:nvCxnSpPr>
        <xdr:cNvPr id="127" name="直線コネクタ 126"/>
        <xdr:cNvCxnSpPr/>
      </xdr:nvCxnSpPr>
      <xdr:spPr>
        <a:xfrm flipV="1">
          <a:off x="4953000" y="10022840"/>
          <a:ext cx="0" cy="14097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88900</xdr:rowOff>
    </xdr:from>
    <xdr:ext cx="762000" cy="257175"/>
    <xdr:sp macro="" textlink="">
      <xdr:nvSpPr>
        <xdr:cNvPr id="128" name="財政構造の弾力性最小値テキスト"/>
        <xdr:cNvSpPr txBox="1"/>
      </xdr:nvSpPr>
      <xdr:spPr>
        <a:xfrm>
          <a:off x="5041900" y="114046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116840</xdr:rowOff>
    </xdr:from>
    <xdr:to xmlns:xdr="http://schemas.openxmlformats.org/drawingml/2006/spreadsheetDrawing">
      <xdr:col>24</xdr:col>
      <xdr:colOff>12700</xdr:colOff>
      <xdr:row>66</xdr:row>
      <xdr:rowOff>116840</xdr:rowOff>
    </xdr:to>
    <xdr:cxnSp macro="">
      <xdr:nvCxnSpPr>
        <xdr:cNvPr id="129" name="直線コネクタ 128"/>
        <xdr:cNvCxnSpPr/>
      </xdr:nvCxnSpPr>
      <xdr:spPr>
        <a:xfrm>
          <a:off x="4864100" y="11432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165100</xdr:rowOff>
    </xdr:from>
    <xdr:ext cx="762000" cy="258445"/>
    <xdr:sp macro="" textlink="">
      <xdr:nvSpPr>
        <xdr:cNvPr id="130" name="財政構造の弾力性最大値テキスト"/>
        <xdr:cNvSpPr txBox="1"/>
      </xdr:nvSpPr>
      <xdr:spPr>
        <a:xfrm>
          <a:off x="5041900" y="97663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78740</xdr:rowOff>
    </xdr:from>
    <xdr:to xmlns:xdr="http://schemas.openxmlformats.org/drawingml/2006/spreadsheetDrawing">
      <xdr:col>24</xdr:col>
      <xdr:colOff>12700</xdr:colOff>
      <xdr:row>58</xdr:row>
      <xdr:rowOff>78740</xdr:rowOff>
    </xdr:to>
    <xdr:cxnSp macro="">
      <xdr:nvCxnSpPr>
        <xdr:cNvPr id="131" name="直線コネクタ 130"/>
        <xdr:cNvCxnSpPr/>
      </xdr:nvCxnSpPr>
      <xdr:spPr>
        <a:xfrm>
          <a:off x="4864100" y="10022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58</xdr:row>
      <xdr:rowOff>158115</xdr:rowOff>
    </xdr:from>
    <xdr:to xmlns:xdr="http://schemas.openxmlformats.org/drawingml/2006/spreadsheetDrawing">
      <xdr:col>23</xdr:col>
      <xdr:colOff>133350</xdr:colOff>
      <xdr:row>59</xdr:row>
      <xdr:rowOff>100330</xdr:rowOff>
    </xdr:to>
    <xdr:cxnSp macro="">
      <xdr:nvCxnSpPr>
        <xdr:cNvPr id="132" name="直線コネクタ 131"/>
        <xdr:cNvCxnSpPr/>
      </xdr:nvCxnSpPr>
      <xdr:spPr>
        <a:xfrm>
          <a:off x="4114800" y="10102215"/>
          <a:ext cx="8382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59</xdr:row>
      <xdr:rowOff>163195</xdr:rowOff>
    </xdr:from>
    <xdr:ext cx="762000" cy="258445"/>
    <xdr:sp macro="" textlink="">
      <xdr:nvSpPr>
        <xdr:cNvPr id="133" name="財政構造の弾力性平均値テキスト"/>
        <xdr:cNvSpPr txBox="1"/>
      </xdr:nvSpPr>
      <xdr:spPr>
        <a:xfrm>
          <a:off x="5041900" y="1027874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19685</xdr:rowOff>
    </xdr:from>
    <xdr:to xmlns:xdr="http://schemas.openxmlformats.org/drawingml/2006/spreadsheetDrawing">
      <xdr:col>23</xdr:col>
      <xdr:colOff>184150</xdr:colOff>
      <xdr:row>60</xdr:row>
      <xdr:rowOff>121285</xdr:rowOff>
    </xdr:to>
    <xdr:sp macro="" textlink="">
      <xdr:nvSpPr>
        <xdr:cNvPr id="134" name="フローチャート: 判断 133"/>
        <xdr:cNvSpPr/>
      </xdr:nvSpPr>
      <xdr:spPr>
        <a:xfrm>
          <a:off x="49022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58</xdr:row>
      <xdr:rowOff>158115</xdr:rowOff>
    </xdr:from>
    <xdr:to xmlns:xdr="http://schemas.openxmlformats.org/drawingml/2006/spreadsheetDrawing">
      <xdr:col>19</xdr:col>
      <xdr:colOff>133350</xdr:colOff>
      <xdr:row>60</xdr:row>
      <xdr:rowOff>11430</xdr:rowOff>
    </xdr:to>
    <xdr:cxnSp macro="">
      <xdr:nvCxnSpPr>
        <xdr:cNvPr id="135" name="直線コネクタ 134"/>
        <xdr:cNvCxnSpPr/>
      </xdr:nvCxnSpPr>
      <xdr:spPr>
        <a:xfrm flipV="1">
          <a:off x="3225800" y="10102215"/>
          <a:ext cx="8890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59</xdr:row>
      <xdr:rowOff>59690</xdr:rowOff>
    </xdr:from>
    <xdr:to xmlns:xdr="http://schemas.openxmlformats.org/drawingml/2006/spreadsheetDrawing">
      <xdr:col>19</xdr:col>
      <xdr:colOff>184150</xdr:colOff>
      <xdr:row>59</xdr:row>
      <xdr:rowOff>161290</xdr:rowOff>
    </xdr:to>
    <xdr:sp macro="" textlink="">
      <xdr:nvSpPr>
        <xdr:cNvPr id="136" name="フローチャート: 判断 135"/>
        <xdr:cNvSpPr/>
      </xdr:nvSpPr>
      <xdr:spPr>
        <a:xfrm>
          <a:off x="40640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59</xdr:row>
      <xdr:rowOff>146050</xdr:rowOff>
    </xdr:from>
    <xdr:ext cx="736600" cy="257810"/>
    <xdr:sp macro="" textlink="">
      <xdr:nvSpPr>
        <xdr:cNvPr id="137" name="テキスト ボックス 136"/>
        <xdr:cNvSpPr txBox="1"/>
      </xdr:nvSpPr>
      <xdr:spPr>
        <a:xfrm>
          <a:off x="3733800" y="1026160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11430</xdr:rowOff>
    </xdr:from>
    <xdr:to xmlns:xdr="http://schemas.openxmlformats.org/drawingml/2006/spreadsheetDrawing">
      <xdr:col>15</xdr:col>
      <xdr:colOff>82550</xdr:colOff>
      <xdr:row>60</xdr:row>
      <xdr:rowOff>52705</xdr:rowOff>
    </xdr:to>
    <xdr:cxnSp macro="">
      <xdr:nvCxnSpPr>
        <xdr:cNvPr id="138" name="直線コネクタ 137"/>
        <xdr:cNvCxnSpPr/>
      </xdr:nvCxnSpPr>
      <xdr:spPr>
        <a:xfrm flipV="1">
          <a:off x="2336800" y="1029843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60</xdr:row>
      <xdr:rowOff>26035</xdr:rowOff>
    </xdr:from>
    <xdr:to xmlns:xdr="http://schemas.openxmlformats.org/drawingml/2006/spreadsheetDrawing">
      <xdr:col>15</xdr:col>
      <xdr:colOff>133350</xdr:colOff>
      <xdr:row>60</xdr:row>
      <xdr:rowOff>127635</xdr:rowOff>
    </xdr:to>
    <xdr:sp macro="" textlink="">
      <xdr:nvSpPr>
        <xdr:cNvPr id="139" name="フローチャート: 判断 138"/>
        <xdr:cNvSpPr/>
      </xdr:nvSpPr>
      <xdr:spPr>
        <a:xfrm>
          <a:off x="3175000" y="1031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112395</xdr:rowOff>
    </xdr:from>
    <xdr:ext cx="762000" cy="257810"/>
    <xdr:sp macro="" textlink="">
      <xdr:nvSpPr>
        <xdr:cNvPr id="140" name="テキスト ボックス 139"/>
        <xdr:cNvSpPr txBox="1"/>
      </xdr:nvSpPr>
      <xdr:spPr>
        <a:xfrm>
          <a:off x="2844800" y="103993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60</xdr:row>
      <xdr:rowOff>52705</xdr:rowOff>
    </xdr:from>
    <xdr:to xmlns:xdr="http://schemas.openxmlformats.org/drawingml/2006/spreadsheetDrawing">
      <xdr:col>11</xdr:col>
      <xdr:colOff>31750</xdr:colOff>
      <xdr:row>60</xdr:row>
      <xdr:rowOff>153035</xdr:rowOff>
    </xdr:to>
    <xdr:cxnSp macro="">
      <xdr:nvCxnSpPr>
        <xdr:cNvPr id="141" name="直線コネクタ 140"/>
        <xdr:cNvCxnSpPr/>
      </xdr:nvCxnSpPr>
      <xdr:spPr>
        <a:xfrm flipV="1">
          <a:off x="1447800" y="10339705"/>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60</xdr:row>
      <xdr:rowOff>67945</xdr:rowOff>
    </xdr:from>
    <xdr:to xmlns:xdr="http://schemas.openxmlformats.org/drawingml/2006/spreadsheetDrawing">
      <xdr:col>11</xdr:col>
      <xdr:colOff>82550</xdr:colOff>
      <xdr:row>60</xdr:row>
      <xdr:rowOff>169545</xdr:rowOff>
    </xdr:to>
    <xdr:sp macro="" textlink="">
      <xdr:nvSpPr>
        <xdr:cNvPr id="142" name="フローチャート: 判断 141"/>
        <xdr:cNvSpPr/>
      </xdr:nvSpPr>
      <xdr:spPr>
        <a:xfrm>
          <a:off x="2286000" y="1035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154940</xdr:rowOff>
    </xdr:from>
    <xdr:ext cx="762000" cy="257175"/>
    <xdr:sp macro="" textlink="">
      <xdr:nvSpPr>
        <xdr:cNvPr id="143" name="テキスト ボックス 142"/>
        <xdr:cNvSpPr txBox="1"/>
      </xdr:nvSpPr>
      <xdr:spPr>
        <a:xfrm>
          <a:off x="1955800" y="104419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43815</xdr:rowOff>
    </xdr:from>
    <xdr:to xmlns:xdr="http://schemas.openxmlformats.org/drawingml/2006/spreadsheetDrawing">
      <xdr:col>7</xdr:col>
      <xdr:colOff>31750</xdr:colOff>
      <xdr:row>60</xdr:row>
      <xdr:rowOff>145415</xdr:rowOff>
    </xdr:to>
    <xdr:sp macro="" textlink="">
      <xdr:nvSpPr>
        <xdr:cNvPr id="144" name="フローチャート: 判断 143"/>
        <xdr:cNvSpPr/>
      </xdr:nvSpPr>
      <xdr:spPr>
        <a:xfrm>
          <a:off x="1397000" y="1033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58</xdr:row>
      <xdr:rowOff>155575</xdr:rowOff>
    </xdr:from>
    <xdr:ext cx="762000" cy="257175"/>
    <xdr:sp macro="" textlink="">
      <xdr:nvSpPr>
        <xdr:cNvPr id="145" name="テキスト ボックス 144"/>
        <xdr:cNvSpPr txBox="1"/>
      </xdr:nvSpPr>
      <xdr:spPr>
        <a:xfrm>
          <a:off x="1066800" y="100996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1365" cy="257175"/>
    <xdr:sp macro="" textlink="">
      <xdr:nvSpPr>
        <xdr:cNvPr id="146" name="テキスト ボックス 145"/>
        <xdr:cNvSpPr txBox="1"/>
      </xdr:nvSpPr>
      <xdr:spPr>
        <a:xfrm>
          <a:off x="4737100" y="11998960"/>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1365" cy="257175"/>
    <xdr:sp macro="" textlink="">
      <xdr:nvSpPr>
        <xdr:cNvPr id="147" name="テキスト ボックス 146"/>
        <xdr:cNvSpPr txBox="1"/>
      </xdr:nvSpPr>
      <xdr:spPr>
        <a:xfrm>
          <a:off x="3898900" y="11998960"/>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1365" cy="257175"/>
    <xdr:sp macro="" textlink="">
      <xdr:nvSpPr>
        <xdr:cNvPr id="148" name="テキスト ボックス 147"/>
        <xdr:cNvSpPr txBox="1"/>
      </xdr:nvSpPr>
      <xdr:spPr>
        <a:xfrm>
          <a:off x="3009900" y="11998960"/>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1365" cy="257175"/>
    <xdr:sp macro="" textlink="">
      <xdr:nvSpPr>
        <xdr:cNvPr id="149" name="テキスト ボックス 148"/>
        <xdr:cNvSpPr txBox="1"/>
      </xdr:nvSpPr>
      <xdr:spPr>
        <a:xfrm>
          <a:off x="2120900" y="11998960"/>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1365" cy="257175"/>
    <xdr:sp macro="" textlink="">
      <xdr:nvSpPr>
        <xdr:cNvPr id="150" name="テキスト ボックス 149"/>
        <xdr:cNvSpPr txBox="1"/>
      </xdr:nvSpPr>
      <xdr:spPr>
        <a:xfrm>
          <a:off x="1231900" y="11998960"/>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59</xdr:row>
      <xdr:rowOff>49530</xdr:rowOff>
    </xdr:from>
    <xdr:to xmlns:xdr="http://schemas.openxmlformats.org/drawingml/2006/spreadsheetDrawing">
      <xdr:col>23</xdr:col>
      <xdr:colOff>184150</xdr:colOff>
      <xdr:row>59</xdr:row>
      <xdr:rowOff>151130</xdr:rowOff>
    </xdr:to>
    <xdr:sp macro="" textlink="">
      <xdr:nvSpPr>
        <xdr:cNvPr id="151" name="楕円 150"/>
        <xdr:cNvSpPr/>
      </xdr:nvSpPr>
      <xdr:spPr>
        <a:xfrm>
          <a:off x="49022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58</xdr:row>
      <xdr:rowOff>66040</xdr:rowOff>
    </xdr:from>
    <xdr:ext cx="762000" cy="257175"/>
    <xdr:sp macro="" textlink="">
      <xdr:nvSpPr>
        <xdr:cNvPr id="152" name="財政構造の弾力性該当値テキスト"/>
        <xdr:cNvSpPr txBox="1"/>
      </xdr:nvSpPr>
      <xdr:spPr>
        <a:xfrm>
          <a:off x="5041900" y="100101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58</xdr:row>
      <xdr:rowOff>107315</xdr:rowOff>
    </xdr:from>
    <xdr:to xmlns:xdr="http://schemas.openxmlformats.org/drawingml/2006/spreadsheetDrawing">
      <xdr:col>19</xdr:col>
      <xdr:colOff>184150</xdr:colOff>
      <xdr:row>59</xdr:row>
      <xdr:rowOff>37465</xdr:rowOff>
    </xdr:to>
    <xdr:sp macro="" textlink="">
      <xdr:nvSpPr>
        <xdr:cNvPr id="153" name="楕円 152"/>
        <xdr:cNvSpPr/>
      </xdr:nvSpPr>
      <xdr:spPr>
        <a:xfrm>
          <a:off x="4064000" y="100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57</xdr:row>
      <xdr:rowOff>47625</xdr:rowOff>
    </xdr:from>
    <xdr:ext cx="736600" cy="259080"/>
    <xdr:sp macro="" textlink="">
      <xdr:nvSpPr>
        <xdr:cNvPr id="154" name="テキスト ボックス 153"/>
        <xdr:cNvSpPr txBox="1"/>
      </xdr:nvSpPr>
      <xdr:spPr>
        <a:xfrm>
          <a:off x="3733800" y="98202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59</xdr:row>
      <xdr:rowOff>132080</xdr:rowOff>
    </xdr:from>
    <xdr:to xmlns:xdr="http://schemas.openxmlformats.org/drawingml/2006/spreadsheetDrawing">
      <xdr:col>15</xdr:col>
      <xdr:colOff>133350</xdr:colOff>
      <xdr:row>60</xdr:row>
      <xdr:rowOff>62230</xdr:rowOff>
    </xdr:to>
    <xdr:sp macro="" textlink="">
      <xdr:nvSpPr>
        <xdr:cNvPr id="155" name="楕円 154"/>
        <xdr:cNvSpPr/>
      </xdr:nvSpPr>
      <xdr:spPr>
        <a:xfrm>
          <a:off x="31750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72390</xdr:rowOff>
    </xdr:from>
    <xdr:ext cx="762000" cy="259080"/>
    <xdr:sp macro="" textlink="">
      <xdr:nvSpPr>
        <xdr:cNvPr id="156" name="テキスト ボックス 155"/>
        <xdr:cNvSpPr txBox="1"/>
      </xdr:nvSpPr>
      <xdr:spPr>
        <a:xfrm>
          <a:off x="2844800" y="10016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60</xdr:row>
      <xdr:rowOff>1905</xdr:rowOff>
    </xdr:from>
    <xdr:to xmlns:xdr="http://schemas.openxmlformats.org/drawingml/2006/spreadsheetDrawing">
      <xdr:col>11</xdr:col>
      <xdr:colOff>82550</xdr:colOff>
      <xdr:row>60</xdr:row>
      <xdr:rowOff>103505</xdr:rowOff>
    </xdr:to>
    <xdr:sp macro="" textlink="">
      <xdr:nvSpPr>
        <xdr:cNvPr id="157" name="楕円 156"/>
        <xdr:cNvSpPr/>
      </xdr:nvSpPr>
      <xdr:spPr>
        <a:xfrm>
          <a:off x="2286000" y="102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113665</xdr:rowOff>
    </xdr:from>
    <xdr:ext cx="762000" cy="258445"/>
    <xdr:sp macro="" textlink="">
      <xdr:nvSpPr>
        <xdr:cNvPr id="158" name="テキスト ボックス 157"/>
        <xdr:cNvSpPr txBox="1"/>
      </xdr:nvSpPr>
      <xdr:spPr>
        <a:xfrm>
          <a:off x="1955800" y="10057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102235</xdr:rowOff>
    </xdr:from>
    <xdr:to xmlns:xdr="http://schemas.openxmlformats.org/drawingml/2006/spreadsheetDrawing">
      <xdr:col>7</xdr:col>
      <xdr:colOff>31750</xdr:colOff>
      <xdr:row>61</xdr:row>
      <xdr:rowOff>32385</xdr:rowOff>
    </xdr:to>
    <xdr:sp macro="" textlink="">
      <xdr:nvSpPr>
        <xdr:cNvPr id="159" name="楕円 158"/>
        <xdr:cNvSpPr/>
      </xdr:nvSpPr>
      <xdr:spPr>
        <a:xfrm>
          <a:off x="1397000" y="1038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17780</xdr:rowOff>
    </xdr:from>
    <xdr:ext cx="762000" cy="257175"/>
    <xdr:sp macro="" textlink="">
      <xdr:nvSpPr>
        <xdr:cNvPr id="160" name="テキスト ボックス 159"/>
        <xdr:cNvSpPr txBox="1"/>
      </xdr:nvSpPr>
      <xdr:spPr>
        <a:xfrm>
          <a:off x="1066800" y="104762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9095" cy="358775"/>
    <xdr:sp macro="" textlink="">
      <xdr:nvSpPr>
        <xdr:cNvPr id="163" name="テキスト ボックス 162"/>
        <xdr:cNvSpPr txBox="1"/>
      </xdr:nvSpPr>
      <xdr:spPr>
        <a:xfrm>
          <a:off x="414909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[202,966</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199,386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191770</xdr:colOff>
      <xdr:row>79</xdr:row>
      <xdr:rowOff>107950</xdr:rowOff>
    </xdr:to>
    <xdr:sp macro="" textlink="">
      <xdr:nvSpPr>
        <xdr:cNvPr id="172" name="正方形/長方形 171"/>
        <xdr:cNvSpPr/>
      </xdr:nvSpPr>
      <xdr:spPr>
        <a:xfrm>
          <a:off x="6032500" y="13398500"/>
          <a:ext cx="379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191770</xdr:colOff>
      <xdr:row>91</xdr:row>
      <xdr:rowOff>146050</xdr:rowOff>
    </xdr:to>
    <xdr:sp macro="" textlink="" fLocksText="0">
      <xdr:nvSpPr>
        <xdr:cNvPr id="173" name="テキスト ボックス 172"/>
        <xdr:cNvSpPr txBox="1"/>
      </xdr:nvSpPr>
      <xdr:spPr>
        <a:xfrm>
          <a:off x="6159500" y="13716000"/>
          <a:ext cx="576707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lang="ja-JP" altLang="ja-JP" sz="1100" b="0" i="0" baseline="0">
              <a:solidFill>
                <a:schemeClr val="dk1"/>
              </a:solidFill>
              <a:effectLst/>
              <a:latin typeface="ＭＳ ゴシック"/>
              <a:ea typeface="ＭＳ ゴシック"/>
              <a:cs typeface="+mn-cs"/>
            </a:rPr>
            <a:t>　行政面積が広大で保育所数が多く、それら保育所などの施設運営を直営で行っていることによる人件費がこれまで類似団体を上回っている要因となって</a:t>
          </a:r>
          <a:r>
            <a:rPr lang="ja-JP" altLang="en-US" sz="1100" b="0" i="0" baseline="0">
              <a:solidFill>
                <a:schemeClr val="dk1"/>
              </a:solidFill>
              <a:effectLst/>
              <a:latin typeface="ＭＳ ゴシック"/>
              <a:ea typeface="ＭＳ ゴシック"/>
              <a:cs typeface="+mn-cs"/>
            </a:rPr>
            <a:t>いる。</a:t>
          </a:r>
          <a:r>
            <a:rPr lang="ja-JP" altLang="ja-JP" sz="1100" b="0" i="0" baseline="0">
              <a:solidFill>
                <a:schemeClr val="dk1"/>
              </a:solidFill>
              <a:effectLst/>
              <a:latin typeface="ＭＳ ゴシック"/>
              <a:ea typeface="ＭＳ ゴシック"/>
              <a:cs typeface="+mn-cs"/>
            </a:rPr>
            <a:t>本年度は、人件費では</a:t>
          </a:r>
          <a:r>
            <a:rPr lang="ja-JP" altLang="en-US" sz="1100" b="0" i="0" baseline="0">
              <a:solidFill>
                <a:schemeClr val="dk1"/>
              </a:solidFill>
              <a:effectLst/>
              <a:latin typeface="ＭＳ ゴシック"/>
              <a:ea typeface="ＭＳ ゴシック"/>
              <a:cs typeface="+mn-cs"/>
            </a:rPr>
            <a:t>職員給</a:t>
          </a:r>
          <a:r>
            <a:rPr lang="ja-JP" altLang="ja-JP" sz="1100" b="0" i="0" baseline="0">
              <a:solidFill>
                <a:schemeClr val="dk1"/>
              </a:solidFill>
              <a:effectLst/>
              <a:latin typeface="ＭＳ ゴシック"/>
              <a:ea typeface="ＭＳ ゴシック"/>
              <a:cs typeface="+mn-cs"/>
            </a:rPr>
            <a:t>の</a:t>
          </a:r>
          <a:r>
            <a:rPr lang="ja-JP" altLang="en-US" sz="1100" b="0" i="0" baseline="0">
              <a:solidFill>
                <a:schemeClr val="dk1"/>
              </a:solidFill>
              <a:effectLst/>
              <a:latin typeface="ＭＳ ゴシック"/>
              <a:ea typeface="ＭＳ ゴシック"/>
              <a:cs typeface="+mn-cs"/>
            </a:rPr>
            <a:t>減</a:t>
          </a:r>
          <a:r>
            <a:rPr lang="ja-JP" altLang="ja-JP" sz="1100" b="0" i="0" baseline="0">
              <a:solidFill>
                <a:schemeClr val="dk1"/>
              </a:solidFill>
              <a:effectLst/>
              <a:latin typeface="ＭＳ ゴシック"/>
              <a:ea typeface="ＭＳ ゴシック"/>
              <a:cs typeface="+mn-cs"/>
            </a:rPr>
            <a:t>などにより前年度比</a:t>
          </a:r>
          <a:r>
            <a:rPr lang="en-US" altLang="ja-JP" sz="1100" b="0" i="0" baseline="0">
              <a:solidFill>
                <a:schemeClr val="dk1"/>
              </a:solidFill>
              <a:effectLst/>
              <a:latin typeface="ＭＳ ゴシック"/>
              <a:ea typeface="ＭＳ ゴシック"/>
              <a:cs typeface="+mn-cs"/>
            </a:rPr>
            <a:t>0.8</a:t>
          </a:r>
          <a:r>
            <a:rPr lang="ja-JP" altLang="ja-JP" sz="1100" b="0" i="0" baseline="0">
              <a:solidFill>
                <a:schemeClr val="dk1"/>
              </a:solidFill>
              <a:effectLst/>
              <a:latin typeface="ＭＳ ゴシック"/>
              <a:ea typeface="ＭＳ ゴシック"/>
              <a:cs typeface="+mn-cs"/>
            </a:rPr>
            <a:t>％の減、物件費については主に</a:t>
          </a:r>
          <a:r>
            <a:rPr lang="ja-JP" altLang="en-US" sz="1100" b="0" i="0" baseline="0">
              <a:solidFill>
                <a:schemeClr val="dk1"/>
              </a:solidFill>
              <a:effectLst/>
              <a:latin typeface="ＭＳ ゴシック"/>
              <a:ea typeface="ＭＳ ゴシック"/>
              <a:cs typeface="+mn-cs"/>
            </a:rPr>
            <a:t>ふるさと応援寄附金</a:t>
          </a:r>
          <a:r>
            <a:rPr lang="ja-JP" altLang="ja-JP" sz="1100" b="0" i="0" baseline="0">
              <a:solidFill>
                <a:schemeClr val="dk1"/>
              </a:solidFill>
              <a:effectLst/>
              <a:latin typeface="ＭＳ ゴシック"/>
              <a:ea typeface="ＭＳ ゴシック"/>
              <a:cs typeface="+mn-cs"/>
            </a:rPr>
            <a:t>にかかる</a:t>
          </a:r>
          <a:r>
            <a:rPr lang="ja-JP" altLang="en-US" sz="1100" b="0" i="0" baseline="0">
              <a:solidFill>
                <a:schemeClr val="dk1"/>
              </a:solidFill>
              <a:effectLst/>
              <a:latin typeface="ＭＳ ゴシック"/>
              <a:ea typeface="ＭＳ ゴシック"/>
              <a:cs typeface="+mn-cs"/>
            </a:rPr>
            <a:t>事務費や道路メンテナンス事業</a:t>
          </a:r>
          <a:r>
            <a:rPr lang="ja-JP" altLang="ja-JP" sz="1100" b="0" i="0" baseline="0">
              <a:solidFill>
                <a:schemeClr val="dk1"/>
              </a:solidFill>
              <a:effectLst/>
              <a:latin typeface="ＭＳ ゴシック"/>
              <a:ea typeface="ＭＳ ゴシック"/>
              <a:cs typeface="+mn-cs"/>
            </a:rPr>
            <a:t>などの影響が大きく、前年度比</a:t>
          </a:r>
          <a:r>
            <a:rPr lang="en-US" altLang="ja-JP" sz="1100" b="0" i="0" baseline="0">
              <a:solidFill>
                <a:schemeClr val="dk1"/>
              </a:solidFill>
              <a:effectLst/>
              <a:latin typeface="ＭＳ ゴシック"/>
              <a:ea typeface="ＭＳ ゴシック"/>
              <a:cs typeface="+mn-cs"/>
            </a:rPr>
            <a:t>1.8</a:t>
          </a:r>
          <a:r>
            <a:rPr lang="ja-JP" altLang="ja-JP" sz="1100" b="0" i="0" baseline="0">
              <a:solidFill>
                <a:schemeClr val="dk1"/>
              </a:solidFill>
              <a:effectLst/>
              <a:latin typeface="ＭＳ ゴシック"/>
              <a:ea typeface="ＭＳ ゴシック"/>
              <a:cs typeface="+mn-cs"/>
            </a:rPr>
            <a:t>％の増となっており、人口一人当たりの人件費・物件費でみると、前年度比</a:t>
          </a:r>
          <a:r>
            <a:rPr lang="en-US" altLang="ja-JP" sz="1100" b="0" i="0" baseline="0">
              <a:solidFill>
                <a:schemeClr val="dk1"/>
              </a:solidFill>
              <a:effectLst/>
              <a:latin typeface="ＭＳ ゴシック"/>
              <a:ea typeface="ＭＳ ゴシック"/>
              <a:cs typeface="+mn-cs"/>
            </a:rPr>
            <a:t>1.9</a:t>
          </a:r>
          <a:r>
            <a:rPr lang="ja-JP" altLang="ja-JP" sz="1100" b="0" i="0" baseline="0">
              <a:solidFill>
                <a:schemeClr val="dk1"/>
              </a:solidFill>
              <a:effectLst/>
              <a:latin typeface="ＭＳ ゴシック"/>
              <a:ea typeface="ＭＳ ゴシック"/>
              <a:cs typeface="+mn-cs"/>
            </a:rPr>
            <a:t>％の増加となっている。</a:t>
          </a:r>
          <a:endParaRPr lang="ja-JP" altLang="ja-JP" sz="1400">
            <a:effectLst/>
            <a:latin typeface="ＭＳ ゴシック"/>
            <a:ea typeface="ＭＳ ゴシック"/>
          </a:endParaRPr>
        </a:p>
      </xdr:txBody>
    </xdr:sp>
    <xdr:clientData/>
  </xdr:twoCellAnchor>
  <xdr:oneCellAnchor>
    <xdr:from xmlns:xdr="http://schemas.openxmlformats.org/drawingml/2006/spreadsheetDrawing">
      <xdr:col>3</xdr:col>
      <xdr:colOff>95250</xdr:colOff>
      <xdr:row>77</xdr:row>
      <xdr:rowOff>6350</xdr:rowOff>
    </xdr:from>
    <xdr:ext cx="349250" cy="224155"/>
    <xdr:sp macro="" textlink="">
      <xdr:nvSpPr>
        <xdr:cNvPr id="174" name="テキスト ボックス 173"/>
        <xdr:cNvSpPr txBox="1"/>
      </xdr:nvSpPr>
      <xdr:spPr>
        <a:xfrm>
          <a:off x="723900" y="13208000"/>
          <a:ext cx="3492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7" name="直線コネクタ 176"/>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7175"/>
    <xdr:sp macro="" textlink="">
      <xdr:nvSpPr>
        <xdr:cNvPr id="178" name="テキスト ボックス 177"/>
        <xdr:cNvSpPr txBox="1"/>
      </xdr:nvSpPr>
      <xdr:spPr>
        <a:xfrm>
          <a:off x="0" y="153244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9" name="直線コネクタ 178"/>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7175"/>
    <xdr:sp macro="" textlink="">
      <xdr:nvSpPr>
        <xdr:cNvPr id="180" name="テキスト ボックス 179"/>
        <xdr:cNvSpPr txBox="1"/>
      </xdr:nvSpPr>
      <xdr:spPr>
        <a:xfrm>
          <a:off x="0" y="14979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1" name="直線コネクタ 180"/>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8445"/>
    <xdr:sp macro="" textlink="">
      <xdr:nvSpPr>
        <xdr:cNvPr id="182" name="テキスト ボックス 181"/>
        <xdr:cNvSpPr txBox="1"/>
      </xdr:nvSpPr>
      <xdr:spPr>
        <a:xfrm>
          <a:off x="0" y="14634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3" name="直線コネクタ 182"/>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8445"/>
    <xdr:sp macro="" textlink="">
      <xdr:nvSpPr>
        <xdr:cNvPr id="184" name="テキスト ボックス 183"/>
        <xdr:cNvSpPr txBox="1"/>
      </xdr:nvSpPr>
      <xdr:spPr>
        <a:xfrm>
          <a:off x="0" y="1429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5" name="直線コネクタ 184"/>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8445"/>
    <xdr:sp macro="" textlink="">
      <xdr:nvSpPr>
        <xdr:cNvPr id="186" name="テキスト ボックス 185"/>
        <xdr:cNvSpPr txBox="1"/>
      </xdr:nvSpPr>
      <xdr:spPr>
        <a:xfrm>
          <a:off x="0" y="1394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7" name="直線コネクタ 186"/>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6540"/>
    <xdr:sp macro="" textlink="">
      <xdr:nvSpPr>
        <xdr:cNvPr id="188" name="テキスト ボックス 187"/>
        <xdr:cNvSpPr txBox="1"/>
      </xdr:nvSpPr>
      <xdr:spPr>
        <a:xfrm>
          <a:off x="0" y="136010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9" name="直線コネクタ 188"/>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60960</xdr:rowOff>
    </xdr:from>
    <xdr:to xmlns:xdr="http://schemas.openxmlformats.org/drawingml/2006/spreadsheetDrawing">
      <xdr:col>23</xdr:col>
      <xdr:colOff>133350</xdr:colOff>
      <xdr:row>88</xdr:row>
      <xdr:rowOff>133985</xdr:rowOff>
    </xdr:to>
    <xdr:cxnSp macro="">
      <xdr:nvCxnSpPr>
        <xdr:cNvPr id="191" name="直線コネクタ 190"/>
        <xdr:cNvCxnSpPr/>
      </xdr:nvCxnSpPr>
      <xdr:spPr>
        <a:xfrm flipV="1">
          <a:off x="4953000" y="13948410"/>
          <a:ext cx="0" cy="12731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106045</xdr:rowOff>
    </xdr:from>
    <xdr:ext cx="762000" cy="259080"/>
    <xdr:sp macro="" textlink="">
      <xdr:nvSpPr>
        <xdr:cNvPr id="192" name="人件費・物件費等の状況最小値テキスト"/>
        <xdr:cNvSpPr txBox="1"/>
      </xdr:nvSpPr>
      <xdr:spPr>
        <a:xfrm>
          <a:off x="5041900" y="15193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857,811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133985</xdr:rowOff>
    </xdr:from>
    <xdr:to xmlns:xdr="http://schemas.openxmlformats.org/drawingml/2006/spreadsheetDrawing">
      <xdr:col>24</xdr:col>
      <xdr:colOff>12700</xdr:colOff>
      <xdr:row>88</xdr:row>
      <xdr:rowOff>133985</xdr:rowOff>
    </xdr:to>
    <xdr:cxnSp macro="">
      <xdr:nvCxnSpPr>
        <xdr:cNvPr id="193" name="直線コネクタ 192"/>
        <xdr:cNvCxnSpPr/>
      </xdr:nvCxnSpPr>
      <xdr:spPr>
        <a:xfrm>
          <a:off x="4864100" y="15221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147320</xdr:rowOff>
    </xdr:from>
    <xdr:ext cx="762000" cy="259080"/>
    <xdr:sp macro="" textlink="">
      <xdr:nvSpPr>
        <xdr:cNvPr id="194" name="人件費・物件費等の状況最大値テキスト"/>
        <xdr:cNvSpPr txBox="1"/>
      </xdr:nvSpPr>
      <xdr:spPr>
        <a:xfrm>
          <a:off x="5041900" y="13691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119,029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60960</xdr:rowOff>
    </xdr:from>
    <xdr:to xmlns:xdr="http://schemas.openxmlformats.org/drawingml/2006/spreadsheetDrawing">
      <xdr:col>24</xdr:col>
      <xdr:colOff>12700</xdr:colOff>
      <xdr:row>81</xdr:row>
      <xdr:rowOff>60960</xdr:rowOff>
    </xdr:to>
    <xdr:cxnSp macro="">
      <xdr:nvCxnSpPr>
        <xdr:cNvPr id="195" name="直線コネクタ 194"/>
        <xdr:cNvCxnSpPr/>
      </xdr:nvCxnSpPr>
      <xdr:spPr>
        <a:xfrm>
          <a:off x="4864100" y="13948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27940</xdr:rowOff>
    </xdr:from>
    <xdr:to xmlns:xdr="http://schemas.openxmlformats.org/drawingml/2006/spreadsheetDrawing">
      <xdr:col>23</xdr:col>
      <xdr:colOff>133350</xdr:colOff>
      <xdr:row>82</xdr:row>
      <xdr:rowOff>34290</xdr:rowOff>
    </xdr:to>
    <xdr:cxnSp macro="">
      <xdr:nvCxnSpPr>
        <xdr:cNvPr id="196" name="直線コネクタ 195"/>
        <xdr:cNvCxnSpPr/>
      </xdr:nvCxnSpPr>
      <xdr:spPr>
        <a:xfrm>
          <a:off x="4114800" y="1408684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144780</xdr:rowOff>
    </xdr:from>
    <xdr:ext cx="762000" cy="257810"/>
    <xdr:sp macro="" textlink="">
      <xdr:nvSpPr>
        <xdr:cNvPr id="197" name="人件費・物件費等の状況平均値テキスト"/>
        <xdr:cNvSpPr txBox="1"/>
      </xdr:nvSpPr>
      <xdr:spPr>
        <a:xfrm>
          <a:off x="5041900" y="1403223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213,409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1270</xdr:rowOff>
    </xdr:from>
    <xdr:to xmlns:xdr="http://schemas.openxmlformats.org/drawingml/2006/spreadsheetDrawing">
      <xdr:col>23</xdr:col>
      <xdr:colOff>184150</xdr:colOff>
      <xdr:row>82</xdr:row>
      <xdr:rowOff>102870</xdr:rowOff>
    </xdr:to>
    <xdr:sp macro="" textlink="">
      <xdr:nvSpPr>
        <xdr:cNvPr id="198" name="フローチャート: 判断 197"/>
        <xdr:cNvSpPr/>
      </xdr:nvSpPr>
      <xdr:spPr>
        <a:xfrm>
          <a:off x="49022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17780</xdr:rowOff>
    </xdr:from>
    <xdr:to xmlns:xdr="http://schemas.openxmlformats.org/drawingml/2006/spreadsheetDrawing">
      <xdr:col>19</xdr:col>
      <xdr:colOff>133350</xdr:colOff>
      <xdr:row>82</xdr:row>
      <xdr:rowOff>27940</xdr:rowOff>
    </xdr:to>
    <xdr:cxnSp macro="">
      <xdr:nvCxnSpPr>
        <xdr:cNvPr id="199" name="直線コネクタ 198"/>
        <xdr:cNvCxnSpPr/>
      </xdr:nvCxnSpPr>
      <xdr:spPr>
        <a:xfrm>
          <a:off x="3225800" y="1407668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161290</xdr:rowOff>
    </xdr:from>
    <xdr:to xmlns:xdr="http://schemas.openxmlformats.org/drawingml/2006/spreadsheetDrawing">
      <xdr:col>19</xdr:col>
      <xdr:colOff>184150</xdr:colOff>
      <xdr:row>82</xdr:row>
      <xdr:rowOff>91440</xdr:rowOff>
    </xdr:to>
    <xdr:sp macro="" textlink="">
      <xdr:nvSpPr>
        <xdr:cNvPr id="200" name="フローチャート: 判断 199"/>
        <xdr:cNvSpPr/>
      </xdr:nvSpPr>
      <xdr:spPr>
        <a:xfrm>
          <a:off x="4064000" y="1404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76200</xdr:rowOff>
    </xdr:from>
    <xdr:ext cx="736600" cy="257810"/>
    <xdr:sp macro="" textlink="">
      <xdr:nvSpPr>
        <xdr:cNvPr id="201" name="テキスト ボックス 200"/>
        <xdr:cNvSpPr txBox="1"/>
      </xdr:nvSpPr>
      <xdr:spPr>
        <a:xfrm>
          <a:off x="3733800" y="1413510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1905</xdr:rowOff>
    </xdr:from>
    <xdr:to xmlns:xdr="http://schemas.openxmlformats.org/drawingml/2006/spreadsheetDrawing">
      <xdr:col>15</xdr:col>
      <xdr:colOff>82550</xdr:colOff>
      <xdr:row>82</xdr:row>
      <xdr:rowOff>17780</xdr:rowOff>
    </xdr:to>
    <xdr:cxnSp macro="">
      <xdr:nvCxnSpPr>
        <xdr:cNvPr id="202" name="直線コネクタ 201"/>
        <xdr:cNvCxnSpPr/>
      </xdr:nvCxnSpPr>
      <xdr:spPr>
        <a:xfrm>
          <a:off x="2336800" y="1406080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140970</xdr:rowOff>
    </xdr:from>
    <xdr:to xmlns:xdr="http://schemas.openxmlformats.org/drawingml/2006/spreadsheetDrawing">
      <xdr:col>15</xdr:col>
      <xdr:colOff>133350</xdr:colOff>
      <xdr:row>82</xdr:row>
      <xdr:rowOff>71120</xdr:rowOff>
    </xdr:to>
    <xdr:sp macro="" textlink="">
      <xdr:nvSpPr>
        <xdr:cNvPr id="203" name="フローチャート: 判断 202"/>
        <xdr:cNvSpPr/>
      </xdr:nvSpPr>
      <xdr:spPr>
        <a:xfrm>
          <a:off x="3175000" y="1402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55880</xdr:rowOff>
    </xdr:from>
    <xdr:ext cx="762000" cy="257175"/>
    <xdr:sp macro="" textlink="">
      <xdr:nvSpPr>
        <xdr:cNvPr id="204" name="テキスト ボックス 203"/>
        <xdr:cNvSpPr txBox="1"/>
      </xdr:nvSpPr>
      <xdr:spPr>
        <a:xfrm>
          <a:off x="2844800" y="141147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164465</xdr:rowOff>
    </xdr:from>
    <xdr:to xmlns:xdr="http://schemas.openxmlformats.org/drawingml/2006/spreadsheetDrawing">
      <xdr:col>11</xdr:col>
      <xdr:colOff>31750</xdr:colOff>
      <xdr:row>82</xdr:row>
      <xdr:rowOff>1905</xdr:rowOff>
    </xdr:to>
    <xdr:cxnSp macro="">
      <xdr:nvCxnSpPr>
        <xdr:cNvPr id="205" name="直線コネクタ 204"/>
        <xdr:cNvCxnSpPr/>
      </xdr:nvCxnSpPr>
      <xdr:spPr>
        <a:xfrm>
          <a:off x="1447800" y="1405191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113030</xdr:rowOff>
    </xdr:from>
    <xdr:to xmlns:xdr="http://schemas.openxmlformats.org/drawingml/2006/spreadsheetDrawing">
      <xdr:col>11</xdr:col>
      <xdr:colOff>82550</xdr:colOff>
      <xdr:row>82</xdr:row>
      <xdr:rowOff>43180</xdr:rowOff>
    </xdr:to>
    <xdr:sp macro="" textlink="">
      <xdr:nvSpPr>
        <xdr:cNvPr id="206" name="フローチャート: 判断 205"/>
        <xdr:cNvSpPr/>
      </xdr:nvSpPr>
      <xdr:spPr>
        <a:xfrm>
          <a:off x="22860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53340</xdr:rowOff>
    </xdr:from>
    <xdr:ext cx="762000" cy="257175"/>
    <xdr:sp macro="" textlink="">
      <xdr:nvSpPr>
        <xdr:cNvPr id="207" name="テキスト ボックス 206"/>
        <xdr:cNvSpPr txBox="1"/>
      </xdr:nvSpPr>
      <xdr:spPr>
        <a:xfrm>
          <a:off x="1955800" y="137693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178,728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102235</xdr:rowOff>
    </xdr:from>
    <xdr:to xmlns:xdr="http://schemas.openxmlformats.org/drawingml/2006/spreadsheetDrawing">
      <xdr:col>7</xdr:col>
      <xdr:colOff>31750</xdr:colOff>
      <xdr:row>82</xdr:row>
      <xdr:rowOff>32385</xdr:rowOff>
    </xdr:to>
    <xdr:sp macro="" textlink="">
      <xdr:nvSpPr>
        <xdr:cNvPr id="208" name="フローチャート: 判断 207"/>
        <xdr:cNvSpPr/>
      </xdr:nvSpPr>
      <xdr:spPr>
        <a:xfrm>
          <a:off x="1397000" y="139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42545</xdr:rowOff>
    </xdr:from>
    <xdr:ext cx="762000" cy="257810"/>
    <xdr:sp macro="" textlink="">
      <xdr:nvSpPr>
        <xdr:cNvPr id="209" name="テキスト ボックス 208"/>
        <xdr:cNvSpPr txBox="1"/>
      </xdr:nvSpPr>
      <xdr:spPr>
        <a:xfrm>
          <a:off x="1066800" y="137585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172,407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1365" cy="259080"/>
    <xdr:sp macro="" textlink="">
      <xdr:nvSpPr>
        <xdr:cNvPr id="210" name="テキスト ボックス 209"/>
        <xdr:cNvSpPr txBox="1"/>
      </xdr:nvSpPr>
      <xdr:spPr>
        <a:xfrm>
          <a:off x="47371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1365" cy="259080"/>
    <xdr:sp macro="" textlink="">
      <xdr:nvSpPr>
        <xdr:cNvPr id="211" name="テキスト ボックス 210"/>
        <xdr:cNvSpPr txBox="1"/>
      </xdr:nvSpPr>
      <xdr:spPr>
        <a:xfrm>
          <a:off x="38989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1365" cy="259080"/>
    <xdr:sp macro="" textlink="">
      <xdr:nvSpPr>
        <xdr:cNvPr id="212" name="テキスト ボックス 211"/>
        <xdr:cNvSpPr txBox="1"/>
      </xdr:nvSpPr>
      <xdr:spPr>
        <a:xfrm>
          <a:off x="30099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1365" cy="259080"/>
    <xdr:sp macro="" textlink="">
      <xdr:nvSpPr>
        <xdr:cNvPr id="213" name="テキスト ボックス 212"/>
        <xdr:cNvSpPr txBox="1"/>
      </xdr:nvSpPr>
      <xdr:spPr>
        <a:xfrm>
          <a:off x="21209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1365" cy="259080"/>
    <xdr:sp macro="" textlink="">
      <xdr:nvSpPr>
        <xdr:cNvPr id="214" name="テキスト ボックス 213"/>
        <xdr:cNvSpPr txBox="1"/>
      </xdr:nvSpPr>
      <xdr:spPr>
        <a:xfrm>
          <a:off x="12319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154940</xdr:rowOff>
    </xdr:from>
    <xdr:to xmlns:xdr="http://schemas.openxmlformats.org/drawingml/2006/spreadsheetDrawing">
      <xdr:col>23</xdr:col>
      <xdr:colOff>184150</xdr:colOff>
      <xdr:row>82</xdr:row>
      <xdr:rowOff>85090</xdr:rowOff>
    </xdr:to>
    <xdr:sp macro="" textlink="">
      <xdr:nvSpPr>
        <xdr:cNvPr id="215" name="楕円 214"/>
        <xdr:cNvSpPr/>
      </xdr:nvSpPr>
      <xdr:spPr>
        <a:xfrm>
          <a:off x="4902200" y="1404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171450</xdr:rowOff>
    </xdr:from>
    <xdr:ext cx="762000" cy="259080"/>
    <xdr:sp macro="" textlink="">
      <xdr:nvSpPr>
        <xdr:cNvPr id="216" name="人件費・物件費等の状況該当値テキスト"/>
        <xdr:cNvSpPr txBox="1"/>
      </xdr:nvSpPr>
      <xdr:spPr>
        <a:xfrm>
          <a:off x="5041900" y="13887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202,966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148590</xdr:rowOff>
    </xdr:from>
    <xdr:to xmlns:xdr="http://schemas.openxmlformats.org/drawingml/2006/spreadsheetDrawing">
      <xdr:col>19</xdr:col>
      <xdr:colOff>184150</xdr:colOff>
      <xdr:row>82</xdr:row>
      <xdr:rowOff>78740</xdr:rowOff>
    </xdr:to>
    <xdr:sp macro="" textlink="">
      <xdr:nvSpPr>
        <xdr:cNvPr id="217" name="楕円 216"/>
        <xdr:cNvSpPr/>
      </xdr:nvSpPr>
      <xdr:spPr>
        <a:xfrm>
          <a:off x="4064000" y="1403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88900</xdr:rowOff>
    </xdr:from>
    <xdr:ext cx="736600" cy="257175"/>
    <xdr:sp macro="" textlink="">
      <xdr:nvSpPr>
        <xdr:cNvPr id="218" name="テキスト ボックス 217"/>
        <xdr:cNvSpPr txBox="1"/>
      </xdr:nvSpPr>
      <xdr:spPr>
        <a:xfrm>
          <a:off x="3733800" y="1380490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137795</xdr:rowOff>
    </xdr:from>
    <xdr:to xmlns:xdr="http://schemas.openxmlformats.org/drawingml/2006/spreadsheetDrawing">
      <xdr:col>15</xdr:col>
      <xdr:colOff>133350</xdr:colOff>
      <xdr:row>82</xdr:row>
      <xdr:rowOff>67945</xdr:rowOff>
    </xdr:to>
    <xdr:sp macro="" textlink="">
      <xdr:nvSpPr>
        <xdr:cNvPr id="219" name="楕円 218"/>
        <xdr:cNvSpPr/>
      </xdr:nvSpPr>
      <xdr:spPr>
        <a:xfrm>
          <a:off x="3175000" y="140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78105</xdr:rowOff>
    </xdr:from>
    <xdr:ext cx="762000" cy="257810"/>
    <xdr:sp macro="" textlink="">
      <xdr:nvSpPr>
        <xdr:cNvPr id="220" name="テキスト ボックス 219"/>
        <xdr:cNvSpPr txBox="1"/>
      </xdr:nvSpPr>
      <xdr:spPr>
        <a:xfrm>
          <a:off x="2844800" y="137941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193,196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122555</xdr:rowOff>
    </xdr:from>
    <xdr:to xmlns:xdr="http://schemas.openxmlformats.org/drawingml/2006/spreadsheetDrawing">
      <xdr:col>11</xdr:col>
      <xdr:colOff>82550</xdr:colOff>
      <xdr:row>82</xdr:row>
      <xdr:rowOff>52705</xdr:rowOff>
    </xdr:to>
    <xdr:sp macro="" textlink="">
      <xdr:nvSpPr>
        <xdr:cNvPr id="221" name="楕円 220"/>
        <xdr:cNvSpPr/>
      </xdr:nvSpPr>
      <xdr:spPr>
        <a:xfrm>
          <a:off x="2286000" y="140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37465</xdr:rowOff>
    </xdr:from>
    <xdr:ext cx="762000" cy="259080"/>
    <xdr:sp macro="" textlink="">
      <xdr:nvSpPr>
        <xdr:cNvPr id="222" name="テキスト ボックス 221"/>
        <xdr:cNvSpPr txBox="1"/>
      </xdr:nvSpPr>
      <xdr:spPr>
        <a:xfrm>
          <a:off x="1955800" y="14096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113665</xdr:rowOff>
    </xdr:from>
    <xdr:to xmlns:xdr="http://schemas.openxmlformats.org/drawingml/2006/spreadsheetDrawing">
      <xdr:col>7</xdr:col>
      <xdr:colOff>31750</xdr:colOff>
      <xdr:row>82</xdr:row>
      <xdr:rowOff>43815</xdr:rowOff>
    </xdr:to>
    <xdr:sp macro="" textlink="">
      <xdr:nvSpPr>
        <xdr:cNvPr id="223" name="楕円 222"/>
        <xdr:cNvSpPr/>
      </xdr:nvSpPr>
      <xdr:spPr>
        <a:xfrm>
          <a:off x="1397000" y="1400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29210</xdr:rowOff>
    </xdr:from>
    <xdr:ext cx="762000" cy="257175"/>
    <xdr:sp macro="" textlink="">
      <xdr:nvSpPr>
        <xdr:cNvPr id="224" name="テキスト ボックス 223"/>
        <xdr:cNvSpPr txBox="1"/>
      </xdr:nvSpPr>
      <xdr:spPr>
        <a:xfrm>
          <a:off x="1066800" y="140881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6" name="テキスト ボックス 225"/>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9095" cy="358775"/>
    <xdr:sp macro="" textlink="">
      <xdr:nvSpPr>
        <xdr:cNvPr id="227" name="テキスト ボックス 226"/>
        <xdr:cNvSpPr txBox="1"/>
      </xdr:nvSpPr>
      <xdr:spPr>
        <a:xfrm>
          <a:off x="1543177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191770</xdr:colOff>
      <xdr:row>80</xdr:row>
      <xdr:rowOff>0</xdr:rowOff>
    </xdr:from>
    <xdr:to xmlns:xdr="http://schemas.openxmlformats.org/drawingml/2006/spreadsheetDrawing">
      <xdr:col>114</xdr:col>
      <xdr:colOff>114300</xdr:colOff>
      <xdr:row>91</xdr:row>
      <xdr:rowOff>146050</xdr:rowOff>
    </xdr:to>
    <xdr:sp macro="" textlink="" fLocksText="0">
      <xdr:nvSpPr>
        <xdr:cNvPr id="237" name="テキスト ボックス 236"/>
        <xdr:cNvSpPr txBox="1"/>
      </xdr:nvSpPr>
      <xdr:spPr>
        <a:xfrm>
          <a:off x="18213070" y="13716000"/>
          <a:ext cx="578993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ＭＳ ゴシック"/>
              <a:ea typeface="ＭＳ ゴシック"/>
              <a:cs typeface="+mn-cs"/>
            </a:rPr>
            <a:t>　国の行政職俸給表に準じた給料表への改定（</a:t>
          </a:r>
          <a:r>
            <a:rPr kumimoji="1" lang="en-US" altLang="ja-JP" sz="1100" b="0" i="0" baseline="0">
              <a:solidFill>
                <a:schemeClr val="dk1"/>
              </a:solidFill>
              <a:effectLst/>
              <a:latin typeface="ＭＳ ゴシック"/>
              <a:ea typeface="ＭＳ ゴシック"/>
              <a:cs typeface="+mn-cs"/>
            </a:rPr>
            <a:t>H29.4.1</a:t>
          </a:r>
          <a:r>
            <a:rPr kumimoji="1" lang="ja-JP" altLang="ja-JP" sz="1100" b="0" i="0" baseline="0">
              <a:solidFill>
                <a:schemeClr val="dk1"/>
              </a:solidFill>
              <a:effectLst/>
              <a:latin typeface="ＭＳ ゴシック"/>
              <a:ea typeface="ＭＳ ゴシック"/>
              <a:cs typeface="+mn-cs"/>
            </a:rPr>
            <a:t>～</a:t>
          </a:r>
          <a:r>
            <a:rPr kumimoji="1" lang="en-US" altLang="ja-JP" sz="1100" b="0" i="0" baseline="0">
              <a:solidFill>
                <a:schemeClr val="dk1"/>
              </a:solidFill>
              <a:effectLst/>
              <a:latin typeface="ＭＳ ゴシック"/>
              <a:ea typeface="ＭＳ ゴシック"/>
              <a:cs typeface="+mn-cs"/>
            </a:rPr>
            <a:t>)</a:t>
          </a:r>
          <a:r>
            <a:rPr kumimoji="1" lang="ja-JP" altLang="ja-JP" sz="1100" b="0" i="0" baseline="0">
              <a:solidFill>
                <a:schemeClr val="dk1"/>
              </a:solidFill>
              <a:effectLst/>
              <a:latin typeface="ＭＳ ゴシック"/>
              <a:ea typeface="ＭＳ ゴシック"/>
              <a:cs typeface="+mn-cs"/>
            </a:rPr>
            <a:t>や職務給の適正化（３級止め）（</a:t>
          </a:r>
          <a:r>
            <a:rPr kumimoji="1" lang="en-US" altLang="ja-JP" sz="1100" b="0" i="0" baseline="0">
              <a:solidFill>
                <a:schemeClr val="dk1"/>
              </a:solidFill>
              <a:effectLst/>
              <a:latin typeface="ＭＳ ゴシック"/>
              <a:ea typeface="ＭＳ ゴシック"/>
              <a:cs typeface="+mn-cs"/>
            </a:rPr>
            <a:t>H30.4.1</a:t>
          </a:r>
          <a:r>
            <a:rPr kumimoji="1" lang="ja-JP" altLang="ja-JP" sz="1100" b="0" i="0" baseline="0">
              <a:solidFill>
                <a:schemeClr val="dk1"/>
              </a:solidFill>
              <a:effectLst/>
              <a:latin typeface="ＭＳ ゴシック"/>
              <a:ea typeface="ＭＳ ゴシック"/>
              <a:cs typeface="+mn-cs"/>
            </a:rPr>
            <a:t>～）を実施しており、給与水準の適正化を図っている。</a:t>
          </a:r>
          <a:endParaRPr lang="ja-JP" altLang="ja-JP" sz="1400">
            <a:effectLst/>
            <a:latin typeface="ＭＳ ゴシック"/>
            <a:ea typeface="ＭＳ ゴシック"/>
          </a:endParaRPr>
        </a:p>
        <a:p>
          <a:pPr eaLnBrk="1" fontAlgn="auto" latinLnBrk="0" hangingPunct="1"/>
          <a:r>
            <a:rPr kumimoji="1" lang="ja-JP" altLang="ja-JP" sz="1100" b="0" i="0" baseline="0">
              <a:solidFill>
                <a:schemeClr val="dk1"/>
              </a:solidFill>
              <a:effectLst/>
              <a:latin typeface="ＭＳ ゴシック"/>
              <a:ea typeface="ＭＳ ゴシック"/>
              <a:cs typeface="+mn-cs"/>
            </a:rPr>
            <a:t>　今後も引き続き、各種手当の見直しなど、給与水準の適正化に努める。</a:t>
          </a:r>
          <a:endParaRPr lang="ja-JP" altLang="ja-JP" sz="1400">
            <a:effectLst/>
            <a:latin typeface="ＭＳ ゴシック"/>
            <a:ea typeface="ＭＳ 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8" name="直線コネクタ 237"/>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9" name="テキスト ボックス 238"/>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40" name="直線コネクタ 239"/>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7810"/>
    <xdr:sp macro="" textlink="">
      <xdr:nvSpPr>
        <xdr:cNvPr id="241" name="テキスト ボックス 240"/>
        <xdr:cNvSpPr txBox="1"/>
      </xdr:nvSpPr>
      <xdr:spPr>
        <a:xfrm>
          <a:off x="12065000" y="152673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42" name="直線コネクタ 241"/>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7175"/>
    <xdr:sp macro="" textlink="">
      <xdr:nvSpPr>
        <xdr:cNvPr id="243" name="テキスト ボックス 242"/>
        <xdr:cNvSpPr txBox="1"/>
      </xdr:nvSpPr>
      <xdr:spPr>
        <a:xfrm>
          <a:off x="12065000" y="14865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4" name="直線コネクタ 243"/>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8445"/>
    <xdr:sp macro="" textlink="">
      <xdr:nvSpPr>
        <xdr:cNvPr id="245" name="テキスト ボックス 244"/>
        <xdr:cNvSpPr txBox="1"/>
      </xdr:nvSpPr>
      <xdr:spPr>
        <a:xfrm>
          <a:off x="12065000" y="1446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6" name="直線コネクタ 245"/>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7" name="テキスト ボックス 246"/>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8" name="直線コネクタ 247"/>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9" name="テキスト ボックス 248"/>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0" name="直線コネクタ 249"/>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7175"/>
    <xdr:sp macro="" textlink="">
      <xdr:nvSpPr>
        <xdr:cNvPr id="251" name="テキスト ボックス 250"/>
        <xdr:cNvSpPr txBox="1"/>
      </xdr:nvSpPr>
      <xdr:spPr>
        <a:xfrm>
          <a:off x="12065000" y="13256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4445</xdr:rowOff>
    </xdr:from>
    <xdr:to xmlns:xdr="http://schemas.openxmlformats.org/drawingml/2006/spreadsheetDrawing">
      <xdr:col>81</xdr:col>
      <xdr:colOff>44450</xdr:colOff>
      <xdr:row>89</xdr:row>
      <xdr:rowOff>150495</xdr:rowOff>
    </xdr:to>
    <xdr:cxnSp macro="">
      <xdr:nvCxnSpPr>
        <xdr:cNvPr id="253" name="直線コネクタ 252"/>
        <xdr:cNvCxnSpPr/>
      </xdr:nvCxnSpPr>
      <xdr:spPr>
        <a:xfrm flipV="1">
          <a:off x="17018000" y="13720445"/>
          <a:ext cx="0" cy="16891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122555</xdr:rowOff>
    </xdr:from>
    <xdr:ext cx="761365" cy="257175"/>
    <xdr:sp macro="" textlink="">
      <xdr:nvSpPr>
        <xdr:cNvPr id="254" name="給与水準   （国との比較）最小値テキスト"/>
        <xdr:cNvSpPr txBox="1"/>
      </xdr:nvSpPr>
      <xdr:spPr>
        <a:xfrm>
          <a:off x="17106900" y="15381605"/>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150495</xdr:rowOff>
    </xdr:from>
    <xdr:to xmlns:xdr="http://schemas.openxmlformats.org/drawingml/2006/spreadsheetDrawing">
      <xdr:col>81</xdr:col>
      <xdr:colOff>133350</xdr:colOff>
      <xdr:row>89</xdr:row>
      <xdr:rowOff>150495</xdr:rowOff>
    </xdr:to>
    <xdr:cxnSp macro="">
      <xdr:nvCxnSpPr>
        <xdr:cNvPr id="255" name="直線コネクタ 254"/>
        <xdr:cNvCxnSpPr/>
      </xdr:nvCxnSpPr>
      <xdr:spPr>
        <a:xfrm>
          <a:off x="16929100" y="15409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90805</xdr:rowOff>
    </xdr:from>
    <xdr:ext cx="761365" cy="256540"/>
    <xdr:sp macro="" textlink="">
      <xdr:nvSpPr>
        <xdr:cNvPr id="256" name="給与水準   （国との比較）最大値テキスト"/>
        <xdr:cNvSpPr txBox="1"/>
      </xdr:nvSpPr>
      <xdr:spPr>
        <a:xfrm>
          <a:off x="17106900" y="1346390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4445</xdr:rowOff>
    </xdr:from>
    <xdr:to xmlns:xdr="http://schemas.openxmlformats.org/drawingml/2006/spreadsheetDrawing">
      <xdr:col>81</xdr:col>
      <xdr:colOff>133350</xdr:colOff>
      <xdr:row>80</xdr:row>
      <xdr:rowOff>4445</xdr:rowOff>
    </xdr:to>
    <xdr:cxnSp macro="">
      <xdr:nvCxnSpPr>
        <xdr:cNvPr id="257" name="直線コネクタ 256"/>
        <xdr:cNvCxnSpPr/>
      </xdr:nvCxnSpPr>
      <xdr:spPr>
        <a:xfrm>
          <a:off x="16929100" y="13720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84</xdr:row>
      <xdr:rowOff>42545</xdr:rowOff>
    </xdr:from>
    <xdr:to xmlns:xdr="http://schemas.openxmlformats.org/drawingml/2006/spreadsheetDrawing">
      <xdr:col>81</xdr:col>
      <xdr:colOff>44450</xdr:colOff>
      <xdr:row>84</xdr:row>
      <xdr:rowOff>122555</xdr:rowOff>
    </xdr:to>
    <xdr:cxnSp macro="">
      <xdr:nvCxnSpPr>
        <xdr:cNvPr id="258" name="直線コネクタ 257"/>
        <xdr:cNvCxnSpPr/>
      </xdr:nvCxnSpPr>
      <xdr:spPr>
        <a:xfrm flipV="1">
          <a:off x="16179800" y="14444345"/>
          <a:ext cx="8382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140970</xdr:rowOff>
    </xdr:from>
    <xdr:ext cx="761365" cy="259080"/>
    <xdr:sp macro="" textlink="">
      <xdr:nvSpPr>
        <xdr:cNvPr id="259" name="給与水準   （国との比較）平均値テキスト"/>
        <xdr:cNvSpPr txBox="1"/>
      </xdr:nvSpPr>
      <xdr:spPr>
        <a:xfrm>
          <a:off x="17106900" y="1471422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85</xdr:row>
      <xdr:rowOff>168910</xdr:rowOff>
    </xdr:from>
    <xdr:to xmlns:xdr="http://schemas.openxmlformats.org/drawingml/2006/spreadsheetDrawing">
      <xdr:col>81</xdr:col>
      <xdr:colOff>95250</xdr:colOff>
      <xdr:row>86</xdr:row>
      <xdr:rowOff>99060</xdr:rowOff>
    </xdr:to>
    <xdr:sp macro="" textlink="">
      <xdr:nvSpPr>
        <xdr:cNvPr id="260" name="フローチャート: 判断 259"/>
        <xdr:cNvSpPr/>
      </xdr:nvSpPr>
      <xdr:spPr>
        <a:xfrm>
          <a:off x="16955770" y="14742160"/>
          <a:ext cx="1130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84</xdr:row>
      <xdr:rowOff>122555</xdr:rowOff>
    </xdr:from>
    <xdr:to xmlns:xdr="http://schemas.openxmlformats.org/drawingml/2006/spreadsheetDrawing">
      <xdr:col>77</xdr:col>
      <xdr:colOff>44450</xdr:colOff>
      <xdr:row>84</xdr:row>
      <xdr:rowOff>122555</xdr:rowOff>
    </xdr:to>
    <xdr:cxnSp macro="">
      <xdr:nvCxnSpPr>
        <xdr:cNvPr id="261" name="直線コネクタ 260"/>
        <xdr:cNvCxnSpPr/>
      </xdr:nvCxnSpPr>
      <xdr:spPr>
        <a:xfrm>
          <a:off x="15279370" y="14524355"/>
          <a:ext cx="9004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86</xdr:row>
      <xdr:rowOff>10795</xdr:rowOff>
    </xdr:from>
    <xdr:to xmlns:xdr="http://schemas.openxmlformats.org/drawingml/2006/spreadsheetDrawing">
      <xdr:col>77</xdr:col>
      <xdr:colOff>95250</xdr:colOff>
      <xdr:row>86</xdr:row>
      <xdr:rowOff>112395</xdr:rowOff>
    </xdr:to>
    <xdr:sp macro="" textlink="">
      <xdr:nvSpPr>
        <xdr:cNvPr id="262" name="フローチャート: 判断 261"/>
        <xdr:cNvSpPr/>
      </xdr:nvSpPr>
      <xdr:spPr>
        <a:xfrm>
          <a:off x="16117570" y="14755495"/>
          <a:ext cx="1130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97790</xdr:rowOff>
    </xdr:from>
    <xdr:ext cx="735965" cy="257175"/>
    <xdr:sp macro="" textlink="">
      <xdr:nvSpPr>
        <xdr:cNvPr id="263" name="テキスト ボックス 262"/>
        <xdr:cNvSpPr txBox="1"/>
      </xdr:nvSpPr>
      <xdr:spPr>
        <a:xfrm>
          <a:off x="15798800" y="14842490"/>
          <a:ext cx="7359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84</xdr:row>
      <xdr:rowOff>122555</xdr:rowOff>
    </xdr:from>
    <xdr:to xmlns:xdr="http://schemas.openxmlformats.org/drawingml/2006/spreadsheetDrawing">
      <xdr:col>72</xdr:col>
      <xdr:colOff>191770</xdr:colOff>
      <xdr:row>85</xdr:row>
      <xdr:rowOff>18415</xdr:rowOff>
    </xdr:to>
    <xdr:cxnSp macro="">
      <xdr:nvCxnSpPr>
        <xdr:cNvPr id="264" name="直線コネクタ 263"/>
        <xdr:cNvCxnSpPr/>
      </xdr:nvCxnSpPr>
      <xdr:spPr>
        <a:xfrm flipV="1">
          <a:off x="14401800" y="14524355"/>
          <a:ext cx="87757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24130</xdr:rowOff>
    </xdr:from>
    <xdr:to xmlns:xdr="http://schemas.openxmlformats.org/drawingml/2006/spreadsheetDrawing">
      <xdr:col>73</xdr:col>
      <xdr:colOff>44450</xdr:colOff>
      <xdr:row>86</xdr:row>
      <xdr:rowOff>125730</xdr:rowOff>
    </xdr:to>
    <xdr:sp macro="" textlink="">
      <xdr:nvSpPr>
        <xdr:cNvPr id="265" name="フローチャート: 判断 264"/>
        <xdr:cNvSpPr/>
      </xdr:nvSpPr>
      <xdr:spPr>
        <a:xfrm>
          <a:off x="15240000" y="14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110490</xdr:rowOff>
    </xdr:from>
    <xdr:ext cx="761365" cy="257810"/>
    <xdr:sp macro="" textlink="">
      <xdr:nvSpPr>
        <xdr:cNvPr id="266" name="テキスト ボックス 265"/>
        <xdr:cNvSpPr txBox="1"/>
      </xdr:nvSpPr>
      <xdr:spPr>
        <a:xfrm>
          <a:off x="14909800" y="1485519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18415</xdr:rowOff>
    </xdr:from>
    <xdr:to xmlns:xdr="http://schemas.openxmlformats.org/drawingml/2006/spreadsheetDrawing">
      <xdr:col>68</xdr:col>
      <xdr:colOff>152400</xdr:colOff>
      <xdr:row>85</xdr:row>
      <xdr:rowOff>31750</xdr:rowOff>
    </xdr:to>
    <xdr:cxnSp macro="">
      <xdr:nvCxnSpPr>
        <xdr:cNvPr id="267" name="直線コネクタ 266"/>
        <xdr:cNvCxnSpPr/>
      </xdr:nvCxnSpPr>
      <xdr:spPr>
        <a:xfrm flipV="1">
          <a:off x="13512800" y="1459166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37465</xdr:rowOff>
    </xdr:from>
    <xdr:to xmlns:xdr="http://schemas.openxmlformats.org/drawingml/2006/spreadsheetDrawing">
      <xdr:col>68</xdr:col>
      <xdr:colOff>191770</xdr:colOff>
      <xdr:row>86</xdr:row>
      <xdr:rowOff>139065</xdr:rowOff>
    </xdr:to>
    <xdr:sp macro="" textlink="">
      <xdr:nvSpPr>
        <xdr:cNvPr id="268" name="フローチャート: 判断 267"/>
        <xdr:cNvSpPr/>
      </xdr:nvSpPr>
      <xdr:spPr>
        <a:xfrm>
          <a:off x="14351000" y="1478216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123825</xdr:rowOff>
    </xdr:from>
    <xdr:ext cx="761365" cy="257175"/>
    <xdr:sp macro="" textlink="">
      <xdr:nvSpPr>
        <xdr:cNvPr id="269" name="テキスト ボックス 268"/>
        <xdr:cNvSpPr txBox="1"/>
      </xdr:nvSpPr>
      <xdr:spPr>
        <a:xfrm>
          <a:off x="14020800" y="14868525"/>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24130</xdr:rowOff>
    </xdr:from>
    <xdr:to xmlns:xdr="http://schemas.openxmlformats.org/drawingml/2006/spreadsheetDrawing">
      <xdr:col>64</xdr:col>
      <xdr:colOff>152400</xdr:colOff>
      <xdr:row>86</xdr:row>
      <xdr:rowOff>125730</xdr:rowOff>
    </xdr:to>
    <xdr:sp macro="" textlink="">
      <xdr:nvSpPr>
        <xdr:cNvPr id="270" name="フローチャート: 判断 269"/>
        <xdr:cNvSpPr/>
      </xdr:nvSpPr>
      <xdr:spPr>
        <a:xfrm>
          <a:off x="13462000" y="14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110490</xdr:rowOff>
    </xdr:from>
    <xdr:ext cx="761365" cy="257810"/>
    <xdr:sp macro="" textlink="">
      <xdr:nvSpPr>
        <xdr:cNvPr id="271" name="テキスト ボックス 270"/>
        <xdr:cNvSpPr txBox="1"/>
      </xdr:nvSpPr>
      <xdr:spPr>
        <a:xfrm>
          <a:off x="13131800" y="1485519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1365" cy="259080"/>
    <xdr:sp macro="" textlink="">
      <xdr:nvSpPr>
        <xdr:cNvPr id="272" name="テキスト ボックス 271"/>
        <xdr:cNvSpPr txBox="1"/>
      </xdr:nvSpPr>
      <xdr:spPr>
        <a:xfrm>
          <a:off x="168021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1365" cy="259080"/>
    <xdr:sp macro="" textlink="">
      <xdr:nvSpPr>
        <xdr:cNvPr id="273" name="テキスト ボックス 272"/>
        <xdr:cNvSpPr txBox="1"/>
      </xdr:nvSpPr>
      <xdr:spPr>
        <a:xfrm>
          <a:off x="159639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92</xdr:row>
      <xdr:rowOff>35560</xdr:rowOff>
    </xdr:from>
    <xdr:ext cx="760730" cy="259080"/>
    <xdr:sp macro="" textlink="">
      <xdr:nvSpPr>
        <xdr:cNvPr id="274" name="テキスト ボックス 273"/>
        <xdr:cNvSpPr txBox="1"/>
      </xdr:nvSpPr>
      <xdr:spPr>
        <a:xfrm>
          <a:off x="1506982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1365" cy="259080"/>
    <xdr:sp macro="" textlink="">
      <xdr:nvSpPr>
        <xdr:cNvPr id="275" name="テキスト ボックス 274"/>
        <xdr:cNvSpPr txBox="1"/>
      </xdr:nvSpPr>
      <xdr:spPr>
        <a:xfrm>
          <a:off x="141859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1365" cy="259080"/>
    <xdr:sp macro="" textlink="">
      <xdr:nvSpPr>
        <xdr:cNvPr id="276" name="テキスト ボックス 275"/>
        <xdr:cNvSpPr txBox="1"/>
      </xdr:nvSpPr>
      <xdr:spPr>
        <a:xfrm>
          <a:off x="132969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83</xdr:row>
      <xdr:rowOff>163195</xdr:rowOff>
    </xdr:from>
    <xdr:to xmlns:xdr="http://schemas.openxmlformats.org/drawingml/2006/spreadsheetDrawing">
      <xdr:col>81</xdr:col>
      <xdr:colOff>95250</xdr:colOff>
      <xdr:row>84</xdr:row>
      <xdr:rowOff>93345</xdr:rowOff>
    </xdr:to>
    <xdr:sp macro="" textlink="">
      <xdr:nvSpPr>
        <xdr:cNvPr id="277" name="楕円 276"/>
        <xdr:cNvSpPr/>
      </xdr:nvSpPr>
      <xdr:spPr>
        <a:xfrm>
          <a:off x="16955770" y="14393545"/>
          <a:ext cx="1130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83</xdr:row>
      <xdr:rowOff>8255</xdr:rowOff>
    </xdr:from>
    <xdr:ext cx="761365" cy="257810"/>
    <xdr:sp macro="" textlink="">
      <xdr:nvSpPr>
        <xdr:cNvPr id="278" name="給与水準   （国との比較）該当値テキスト"/>
        <xdr:cNvSpPr txBox="1"/>
      </xdr:nvSpPr>
      <xdr:spPr>
        <a:xfrm>
          <a:off x="17106900" y="1423860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84</xdr:row>
      <xdr:rowOff>71755</xdr:rowOff>
    </xdr:from>
    <xdr:to xmlns:xdr="http://schemas.openxmlformats.org/drawingml/2006/spreadsheetDrawing">
      <xdr:col>77</xdr:col>
      <xdr:colOff>95250</xdr:colOff>
      <xdr:row>85</xdr:row>
      <xdr:rowOff>1905</xdr:rowOff>
    </xdr:to>
    <xdr:sp macro="" textlink="">
      <xdr:nvSpPr>
        <xdr:cNvPr id="279" name="楕円 278"/>
        <xdr:cNvSpPr/>
      </xdr:nvSpPr>
      <xdr:spPr>
        <a:xfrm>
          <a:off x="16117570" y="14473555"/>
          <a:ext cx="1130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12065</xdr:rowOff>
    </xdr:from>
    <xdr:ext cx="735965" cy="259080"/>
    <xdr:sp macro="" textlink="">
      <xdr:nvSpPr>
        <xdr:cNvPr id="280" name="テキスト ボックス 279"/>
        <xdr:cNvSpPr txBox="1"/>
      </xdr:nvSpPr>
      <xdr:spPr>
        <a:xfrm>
          <a:off x="15798800" y="1424241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84</xdr:row>
      <xdr:rowOff>71755</xdr:rowOff>
    </xdr:from>
    <xdr:to xmlns:xdr="http://schemas.openxmlformats.org/drawingml/2006/spreadsheetDrawing">
      <xdr:col>73</xdr:col>
      <xdr:colOff>44450</xdr:colOff>
      <xdr:row>85</xdr:row>
      <xdr:rowOff>1905</xdr:rowOff>
    </xdr:to>
    <xdr:sp macro="" textlink="">
      <xdr:nvSpPr>
        <xdr:cNvPr id="281" name="楕円 280"/>
        <xdr:cNvSpPr/>
      </xdr:nvSpPr>
      <xdr:spPr>
        <a:xfrm>
          <a:off x="15240000" y="1447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12065</xdr:rowOff>
    </xdr:from>
    <xdr:ext cx="761365" cy="259080"/>
    <xdr:sp macro="" textlink="">
      <xdr:nvSpPr>
        <xdr:cNvPr id="282" name="テキスト ボックス 281"/>
        <xdr:cNvSpPr txBox="1"/>
      </xdr:nvSpPr>
      <xdr:spPr>
        <a:xfrm>
          <a:off x="14909800" y="142424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84</xdr:row>
      <xdr:rowOff>139065</xdr:rowOff>
    </xdr:from>
    <xdr:to xmlns:xdr="http://schemas.openxmlformats.org/drawingml/2006/spreadsheetDrawing">
      <xdr:col>68</xdr:col>
      <xdr:colOff>191770</xdr:colOff>
      <xdr:row>85</xdr:row>
      <xdr:rowOff>69215</xdr:rowOff>
    </xdr:to>
    <xdr:sp macro="" textlink="">
      <xdr:nvSpPr>
        <xdr:cNvPr id="283" name="楕円 282"/>
        <xdr:cNvSpPr/>
      </xdr:nvSpPr>
      <xdr:spPr>
        <a:xfrm>
          <a:off x="14351000" y="1454086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79375</xdr:rowOff>
    </xdr:from>
    <xdr:ext cx="761365" cy="258445"/>
    <xdr:sp macro="" textlink="">
      <xdr:nvSpPr>
        <xdr:cNvPr id="284" name="テキスト ボックス 283"/>
        <xdr:cNvSpPr txBox="1"/>
      </xdr:nvSpPr>
      <xdr:spPr>
        <a:xfrm>
          <a:off x="14020800" y="143097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152400</xdr:rowOff>
    </xdr:from>
    <xdr:to xmlns:xdr="http://schemas.openxmlformats.org/drawingml/2006/spreadsheetDrawing">
      <xdr:col>64</xdr:col>
      <xdr:colOff>152400</xdr:colOff>
      <xdr:row>85</xdr:row>
      <xdr:rowOff>82550</xdr:rowOff>
    </xdr:to>
    <xdr:sp macro="" textlink="">
      <xdr:nvSpPr>
        <xdr:cNvPr id="285" name="楕円 284"/>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92710</xdr:rowOff>
    </xdr:from>
    <xdr:ext cx="761365" cy="258445"/>
    <xdr:sp macro="" textlink="">
      <xdr:nvSpPr>
        <xdr:cNvPr id="286" name="テキスト ボックス 285"/>
        <xdr:cNvSpPr txBox="1"/>
      </xdr:nvSpPr>
      <xdr:spPr>
        <a:xfrm>
          <a:off x="13131800" y="143230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2505" cy="307340"/>
    <xdr:sp macro="" textlink="">
      <xdr:nvSpPr>
        <xdr:cNvPr id="288" name="テキスト ボックス 287"/>
        <xdr:cNvSpPr txBox="1"/>
      </xdr:nvSpPr>
      <xdr:spPr>
        <a:xfrm>
          <a:off x="13346430" y="9188450"/>
          <a:ext cx="2262505"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9095" cy="357505"/>
    <xdr:sp macro="" textlink="">
      <xdr:nvSpPr>
        <xdr:cNvPr id="289" name="テキスト ボックス 288"/>
        <xdr:cNvSpPr txBox="1"/>
      </xdr:nvSpPr>
      <xdr:spPr>
        <a:xfrm>
          <a:off x="15736570" y="9163050"/>
          <a:ext cx="1649095"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[12.32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191770</xdr:colOff>
      <xdr:row>57</xdr:row>
      <xdr:rowOff>133350</xdr:rowOff>
    </xdr:from>
    <xdr:to xmlns:xdr="http://schemas.openxmlformats.org/drawingml/2006/spreadsheetDrawing">
      <xdr:col>114</xdr:col>
      <xdr:colOff>114300</xdr:colOff>
      <xdr:row>69</xdr:row>
      <xdr:rowOff>107950</xdr:rowOff>
    </xdr:to>
    <xdr:sp macro="" textlink="" fLocksText="0">
      <xdr:nvSpPr>
        <xdr:cNvPr id="299" name="テキスト ボックス 298"/>
        <xdr:cNvSpPr txBox="1"/>
      </xdr:nvSpPr>
      <xdr:spPr>
        <a:xfrm>
          <a:off x="18213070" y="9906000"/>
          <a:ext cx="578993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ＭＳ ゴシック"/>
              <a:ea typeface="ＭＳ ゴシック"/>
              <a:cs typeface="+mn-cs"/>
            </a:rPr>
            <a:t>　類似団体平均を上回っているのは、行政面積が広大で保育所数が多く、それら保育所の施設運営を直営で行っていることが主な要因である。今後は、保育所の統廃合、民間委託や給食業務の在り方、また会計年度任用職員制度による職の整理等の検討と歩調を合わせた取り組みを引き続き検討していくとともに、新たな定員管理計画の検討及び策定に努める。</a:t>
          </a:r>
          <a:endParaRPr lang="ja-JP" altLang="ja-JP" sz="1400">
            <a:effectLst/>
            <a:latin typeface="ＭＳ ゴシック"/>
            <a:ea typeface="ＭＳ 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0" name="テキスト ボックス 299"/>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1" name="直線コネクタ 300"/>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7175"/>
    <xdr:sp macro="" textlink="">
      <xdr:nvSpPr>
        <xdr:cNvPr id="302" name="テキスト ボックス 301"/>
        <xdr:cNvSpPr txBox="1"/>
      </xdr:nvSpPr>
      <xdr:spPr>
        <a:xfrm>
          <a:off x="1206500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3" name="直線コネクタ 302"/>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8445"/>
    <xdr:sp macro="" textlink="">
      <xdr:nvSpPr>
        <xdr:cNvPr id="304" name="テキスト ボックス 303"/>
        <xdr:cNvSpPr txBox="1"/>
      </xdr:nvSpPr>
      <xdr:spPr>
        <a:xfrm>
          <a:off x="12065000" y="1151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5" name="直線コネクタ 304"/>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8445"/>
    <xdr:sp macro="" textlink="">
      <xdr:nvSpPr>
        <xdr:cNvPr id="306" name="テキスト ボックス 305"/>
        <xdr:cNvSpPr txBox="1"/>
      </xdr:nvSpPr>
      <xdr:spPr>
        <a:xfrm>
          <a:off x="12065000" y="1116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7" name="直線コネクタ 306"/>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8445"/>
    <xdr:sp macro="" textlink="">
      <xdr:nvSpPr>
        <xdr:cNvPr id="308" name="テキスト ボックス 307"/>
        <xdr:cNvSpPr txBox="1"/>
      </xdr:nvSpPr>
      <xdr:spPr>
        <a:xfrm>
          <a:off x="12065000" y="10824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9" name="直線コネクタ 308"/>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6540"/>
    <xdr:sp macro="" textlink="">
      <xdr:nvSpPr>
        <xdr:cNvPr id="310" name="テキスト ボックス 309"/>
        <xdr:cNvSpPr txBox="1"/>
      </xdr:nvSpPr>
      <xdr:spPr>
        <a:xfrm>
          <a:off x="12065000" y="104806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11" name="直線コネクタ 310"/>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7175"/>
    <xdr:sp macro="" textlink="">
      <xdr:nvSpPr>
        <xdr:cNvPr id="312" name="テキスト ボックス 311"/>
        <xdr:cNvSpPr txBox="1"/>
      </xdr:nvSpPr>
      <xdr:spPr>
        <a:xfrm>
          <a:off x="12065000" y="101358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3" name="直線コネクタ 312"/>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7175"/>
    <xdr:sp macro="" textlink="">
      <xdr:nvSpPr>
        <xdr:cNvPr id="314" name="テキスト ボックス 313"/>
        <xdr:cNvSpPr txBox="1"/>
      </xdr:nvSpPr>
      <xdr:spPr>
        <a:xfrm>
          <a:off x="12065000" y="97910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5" name="直線コネクタ 314"/>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6" name="テキスト ボックス 315"/>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27940</xdr:rowOff>
    </xdr:from>
    <xdr:to xmlns:xdr="http://schemas.openxmlformats.org/drawingml/2006/spreadsheetDrawing">
      <xdr:col>81</xdr:col>
      <xdr:colOff>44450</xdr:colOff>
      <xdr:row>67</xdr:row>
      <xdr:rowOff>61595</xdr:rowOff>
    </xdr:to>
    <xdr:cxnSp macro="">
      <xdr:nvCxnSpPr>
        <xdr:cNvPr id="318" name="直線コネクタ 317"/>
        <xdr:cNvCxnSpPr/>
      </xdr:nvCxnSpPr>
      <xdr:spPr>
        <a:xfrm flipV="1">
          <a:off x="17018000" y="9972040"/>
          <a:ext cx="0" cy="15767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33655</xdr:rowOff>
    </xdr:from>
    <xdr:ext cx="761365" cy="258445"/>
    <xdr:sp macro="" textlink="">
      <xdr:nvSpPr>
        <xdr:cNvPr id="319" name="定員管理の状況最小値テキスト"/>
        <xdr:cNvSpPr txBox="1"/>
      </xdr:nvSpPr>
      <xdr:spPr>
        <a:xfrm>
          <a:off x="17106900" y="115208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61595</xdr:rowOff>
    </xdr:from>
    <xdr:to xmlns:xdr="http://schemas.openxmlformats.org/drawingml/2006/spreadsheetDrawing">
      <xdr:col>81</xdr:col>
      <xdr:colOff>133350</xdr:colOff>
      <xdr:row>67</xdr:row>
      <xdr:rowOff>61595</xdr:rowOff>
    </xdr:to>
    <xdr:cxnSp macro="">
      <xdr:nvCxnSpPr>
        <xdr:cNvPr id="320" name="直線コネクタ 319"/>
        <xdr:cNvCxnSpPr/>
      </xdr:nvCxnSpPr>
      <xdr:spPr>
        <a:xfrm>
          <a:off x="16929100" y="11548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114300</xdr:rowOff>
    </xdr:from>
    <xdr:ext cx="761365" cy="259080"/>
    <xdr:sp macro="" textlink="">
      <xdr:nvSpPr>
        <xdr:cNvPr id="321" name="定員管理の状況最大値テキスト"/>
        <xdr:cNvSpPr txBox="1"/>
      </xdr:nvSpPr>
      <xdr:spPr>
        <a:xfrm>
          <a:off x="17106900" y="97155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27940</xdr:rowOff>
    </xdr:from>
    <xdr:to xmlns:xdr="http://schemas.openxmlformats.org/drawingml/2006/spreadsheetDrawing">
      <xdr:col>81</xdr:col>
      <xdr:colOff>133350</xdr:colOff>
      <xdr:row>58</xdr:row>
      <xdr:rowOff>27940</xdr:rowOff>
    </xdr:to>
    <xdr:cxnSp macro="">
      <xdr:nvCxnSpPr>
        <xdr:cNvPr id="322" name="直線コネクタ 321"/>
        <xdr:cNvCxnSpPr/>
      </xdr:nvCxnSpPr>
      <xdr:spPr>
        <a:xfrm>
          <a:off x="16929100" y="9972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62</xdr:row>
      <xdr:rowOff>14605</xdr:rowOff>
    </xdr:from>
    <xdr:to xmlns:xdr="http://schemas.openxmlformats.org/drawingml/2006/spreadsheetDrawing">
      <xdr:col>81</xdr:col>
      <xdr:colOff>44450</xdr:colOff>
      <xdr:row>62</xdr:row>
      <xdr:rowOff>29210</xdr:rowOff>
    </xdr:to>
    <xdr:cxnSp macro="">
      <xdr:nvCxnSpPr>
        <xdr:cNvPr id="323" name="直線コネクタ 322"/>
        <xdr:cNvCxnSpPr/>
      </xdr:nvCxnSpPr>
      <xdr:spPr>
        <a:xfrm>
          <a:off x="16179800" y="10644505"/>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151130</xdr:rowOff>
    </xdr:from>
    <xdr:ext cx="761365" cy="259080"/>
    <xdr:sp macro="" textlink="">
      <xdr:nvSpPr>
        <xdr:cNvPr id="324" name="定員管理の状況平均値テキスト"/>
        <xdr:cNvSpPr txBox="1"/>
      </xdr:nvSpPr>
      <xdr:spPr>
        <a:xfrm>
          <a:off x="17106900" y="1026668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60</xdr:row>
      <xdr:rowOff>134620</xdr:rowOff>
    </xdr:from>
    <xdr:to xmlns:xdr="http://schemas.openxmlformats.org/drawingml/2006/spreadsheetDrawing">
      <xdr:col>81</xdr:col>
      <xdr:colOff>95250</xdr:colOff>
      <xdr:row>61</xdr:row>
      <xdr:rowOff>64770</xdr:rowOff>
    </xdr:to>
    <xdr:sp macro="" textlink="">
      <xdr:nvSpPr>
        <xdr:cNvPr id="325" name="フローチャート: 判断 324"/>
        <xdr:cNvSpPr/>
      </xdr:nvSpPr>
      <xdr:spPr>
        <a:xfrm>
          <a:off x="16955770" y="10421620"/>
          <a:ext cx="1130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61</xdr:row>
      <xdr:rowOff>167640</xdr:rowOff>
    </xdr:from>
    <xdr:to xmlns:xdr="http://schemas.openxmlformats.org/drawingml/2006/spreadsheetDrawing">
      <xdr:col>77</xdr:col>
      <xdr:colOff>44450</xdr:colOff>
      <xdr:row>62</xdr:row>
      <xdr:rowOff>14605</xdr:rowOff>
    </xdr:to>
    <xdr:cxnSp macro="">
      <xdr:nvCxnSpPr>
        <xdr:cNvPr id="326" name="直線コネクタ 325"/>
        <xdr:cNvCxnSpPr/>
      </xdr:nvCxnSpPr>
      <xdr:spPr>
        <a:xfrm>
          <a:off x="15279370" y="10626090"/>
          <a:ext cx="90043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60</xdr:row>
      <xdr:rowOff>123825</xdr:rowOff>
    </xdr:from>
    <xdr:to xmlns:xdr="http://schemas.openxmlformats.org/drawingml/2006/spreadsheetDrawing">
      <xdr:col>77</xdr:col>
      <xdr:colOff>95250</xdr:colOff>
      <xdr:row>61</xdr:row>
      <xdr:rowOff>53975</xdr:rowOff>
    </xdr:to>
    <xdr:sp macro="" textlink="">
      <xdr:nvSpPr>
        <xdr:cNvPr id="327" name="フローチャート: 判断 326"/>
        <xdr:cNvSpPr/>
      </xdr:nvSpPr>
      <xdr:spPr>
        <a:xfrm>
          <a:off x="16117570" y="10410825"/>
          <a:ext cx="1130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64135</xdr:rowOff>
    </xdr:from>
    <xdr:ext cx="735965" cy="257175"/>
    <xdr:sp macro="" textlink="">
      <xdr:nvSpPr>
        <xdr:cNvPr id="328" name="テキスト ボックス 327"/>
        <xdr:cNvSpPr txBox="1"/>
      </xdr:nvSpPr>
      <xdr:spPr>
        <a:xfrm>
          <a:off x="15798800" y="10179685"/>
          <a:ext cx="7359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157480</xdr:rowOff>
    </xdr:from>
    <xdr:to xmlns:xdr="http://schemas.openxmlformats.org/drawingml/2006/spreadsheetDrawing">
      <xdr:col>72</xdr:col>
      <xdr:colOff>191770</xdr:colOff>
      <xdr:row>61</xdr:row>
      <xdr:rowOff>167640</xdr:rowOff>
    </xdr:to>
    <xdr:cxnSp macro="">
      <xdr:nvCxnSpPr>
        <xdr:cNvPr id="329" name="直線コネクタ 328"/>
        <xdr:cNvCxnSpPr/>
      </xdr:nvCxnSpPr>
      <xdr:spPr>
        <a:xfrm>
          <a:off x="14401800" y="10615930"/>
          <a:ext cx="87757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85090</xdr:rowOff>
    </xdr:from>
    <xdr:to xmlns:xdr="http://schemas.openxmlformats.org/drawingml/2006/spreadsheetDrawing">
      <xdr:col>73</xdr:col>
      <xdr:colOff>44450</xdr:colOff>
      <xdr:row>61</xdr:row>
      <xdr:rowOff>15240</xdr:rowOff>
    </xdr:to>
    <xdr:sp macro="" textlink="">
      <xdr:nvSpPr>
        <xdr:cNvPr id="330" name="フローチャート: 判断 329"/>
        <xdr:cNvSpPr/>
      </xdr:nvSpPr>
      <xdr:spPr>
        <a:xfrm>
          <a:off x="15240000" y="1037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25400</xdr:rowOff>
    </xdr:from>
    <xdr:ext cx="761365" cy="258445"/>
    <xdr:sp macro="" textlink="">
      <xdr:nvSpPr>
        <xdr:cNvPr id="331" name="テキスト ボックス 330"/>
        <xdr:cNvSpPr txBox="1"/>
      </xdr:nvSpPr>
      <xdr:spPr>
        <a:xfrm>
          <a:off x="14909800" y="101409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150495</xdr:rowOff>
    </xdr:from>
    <xdr:to xmlns:xdr="http://schemas.openxmlformats.org/drawingml/2006/spreadsheetDrawing">
      <xdr:col>68</xdr:col>
      <xdr:colOff>152400</xdr:colOff>
      <xdr:row>61</xdr:row>
      <xdr:rowOff>157480</xdr:rowOff>
    </xdr:to>
    <xdr:cxnSp macro="">
      <xdr:nvCxnSpPr>
        <xdr:cNvPr id="332" name="直線コネクタ 331"/>
        <xdr:cNvCxnSpPr/>
      </xdr:nvCxnSpPr>
      <xdr:spPr>
        <a:xfrm>
          <a:off x="13512800" y="1060894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75565</xdr:rowOff>
    </xdr:from>
    <xdr:to xmlns:xdr="http://schemas.openxmlformats.org/drawingml/2006/spreadsheetDrawing">
      <xdr:col>68</xdr:col>
      <xdr:colOff>191770</xdr:colOff>
      <xdr:row>61</xdr:row>
      <xdr:rowOff>6350</xdr:rowOff>
    </xdr:to>
    <xdr:sp macro="" textlink="">
      <xdr:nvSpPr>
        <xdr:cNvPr id="333" name="フローチャート: 判断 332"/>
        <xdr:cNvSpPr/>
      </xdr:nvSpPr>
      <xdr:spPr>
        <a:xfrm>
          <a:off x="14351000" y="10362565"/>
          <a:ext cx="9017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15875</xdr:rowOff>
    </xdr:from>
    <xdr:ext cx="761365" cy="259080"/>
    <xdr:sp macro="" textlink="">
      <xdr:nvSpPr>
        <xdr:cNvPr id="334" name="テキスト ボックス 333"/>
        <xdr:cNvSpPr txBox="1"/>
      </xdr:nvSpPr>
      <xdr:spPr>
        <a:xfrm>
          <a:off x="14020800" y="101314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63500</xdr:rowOff>
    </xdr:from>
    <xdr:to xmlns:xdr="http://schemas.openxmlformats.org/drawingml/2006/spreadsheetDrawing">
      <xdr:col>64</xdr:col>
      <xdr:colOff>152400</xdr:colOff>
      <xdr:row>60</xdr:row>
      <xdr:rowOff>164465</xdr:rowOff>
    </xdr:to>
    <xdr:sp macro="" textlink="">
      <xdr:nvSpPr>
        <xdr:cNvPr id="335" name="フローチャート: 判断 334"/>
        <xdr:cNvSpPr/>
      </xdr:nvSpPr>
      <xdr:spPr>
        <a:xfrm>
          <a:off x="13462000" y="10350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3175</xdr:rowOff>
    </xdr:from>
    <xdr:ext cx="761365" cy="259080"/>
    <xdr:sp macro="" textlink="">
      <xdr:nvSpPr>
        <xdr:cNvPr id="336" name="テキスト ボックス 335"/>
        <xdr:cNvSpPr txBox="1"/>
      </xdr:nvSpPr>
      <xdr:spPr>
        <a:xfrm>
          <a:off x="13131800" y="101187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1365" cy="257175"/>
    <xdr:sp macro="" textlink="">
      <xdr:nvSpPr>
        <xdr:cNvPr id="337" name="テキスト ボックス 336"/>
        <xdr:cNvSpPr txBox="1"/>
      </xdr:nvSpPr>
      <xdr:spPr>
        <a:xfrm>
          <a:off x="16802100" y="11998960"/>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1365" cy="257175"/>
    <xdr:sp macro="" textlink="">
      <xdr:nvSpPr>
        <xdr:cNvPr id="338" name="テキスト ボックス 337"/>
        <xdr:cNvSpPr txBox="1"/>
      </xdr:nvSpPr>
      <xdr:spPr>
        <a:xfrm>
          <a:off x="15963900" y="11998960"/>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69</xdr:row>
      <xdr:rowOff>168910</xdr:rowOff>
    </xdr:from>
    <xdr:ext cx="760730" cy="257175"/>
    <xdr:sp macro="" textlink="">
      <xdr:nvSpPr>
        <xdr:cNvPr id="339" name="テキスト ボックス 338"/>
        <xdr:cNvSpPr txBox="1"/>
      </xdr:nvSpPr>
      <xdr:spPr>
        <a:xfrm>
          <a:off x="15069820" y="11998960"/>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1365" cy="257175"/>
    <xdr:sp macro="" textlink="">
      <xdr:nvSpPr>
        <xdr:cNvPr id="340" name="テキスト ボックス 339"/>
        <xdr:cNvSpPr txBox="1"/>
      </xdr:nvSpPr>
      <xdr:spPr>
        <a:xfrm>
          <a:off x="14185900" y="11998960"/>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1365" cy="257175"/>
    <xdr:sp macro="" textlink="">
      <xdr:nvSpPr>
        <xdr:cNvPr id="341" name="テキスト ボックス 340"/>
        <xdr:cNvSpPr txBox="1"/>
      </xdr:nvSpPr>
      <xdr:spPr>
        <a:xfrm>
          <a:off x="13296900" y="11998960"/>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61</xdr:row>
      <xdr:rowOff>149860</xdr:rowOff>
    </xdr:from>
    <xdr:to xmlns:xdr="http://schemas.openxmlformats.org/drawingml/2006/spreadsheetDrawing">
      <xdr:col>81</xdr:col>
      <xdr:colOff>95250</xdr:colOff>
      <xdr:row>62</xdr:row>
      <xdr:rowOff>80010</xdr:rowOff>
    </xdr:to>
    <xdr:sp macro="" textlink="">
      <xdr:nvSpPr>
        <xdr:cNvPr id="342" name="楕円 341"/>
        <xdr:cNvSpPr/>
      </xdr:nvSpPr>
      <xdr:spPr>
        <a:xfrm>
          <a:off x="16955770" y="10608310"/>
          <a:ext cx="1130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61</xdr:row>
      <xdr:rowOff>122555</xdr:rowOff>
    </xdr:from>
    <xdr:ext cx="761365" cy="257175"/>
    <xdr:sp macro="" textlink="">
      <xdr:nvSpPr>
        <xdr:cNvPr id="343" name="定員管理の状況該当値テキスト"/>
        <xdr:cNvSpPr txBox="1"/>
      </xdr:nvSpPr>
      <xdr:spPr>
        <a:xfrm>
          <a:off x="17106900" y="10581005"/>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61</xdr:row>
      <xdr:rowOff>135255</xdr:rowOff>
    </xdr:from>
    <xdr:to xmlns:xdr="http://schemas.openxmlformats.org/drawingml/2006/spreadsheetDrawing">
      <xdr:col>77</xdr:col>
      <xdr:colOff>95250</xdr:colOff>
      <xdr:row>62</xdr:row>
      <xdr:rowOff>65405</xdr:rowOff>
    </xdr:to>
    <xdr:sp macro="" textlink="">
      <xdr:nvSpPr>
        <xdr:cNvPr id="344" name="楕円 343"/>
        <xdr:cNvSpPr/>
      </xdr:nvSpPr>
      <xdr:spPr>
        <a:xfrm>
          <a:off x="16117570" y="10593705"/>
          <a:ext cx="1130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50165</xdr:rowOff>
    </xdr:from>
    <xdr:ext cx="735965" cy="259080"/>
    <xdr:sp macro="" textlink="">
      <xdr:nvSpPr>
        <xdr:cNvPr id="345" name="テキスト ボックス 344"/>
        <xdr:cNvSpPr txBox="1"/>
      </xdr:nvSpPr>
      <xdr:spPr>
        <a:xfrm>
          <a:off x="15798800" y="1068006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61</xdr:row>
      <xdr:rowOff>116840</xdr:rowOff>
    </xdr:from>
    <xdr:to xmlns:xdr="http://schemas.openxmlformats.org/drawingml/2006/spreadsheetDrawing">
      <xdr:col>73</xdr:col>
      <xdr:colOff>44450</xdr:colOff>
      <xdr:row>62</xdr:row>
      <xdr:rowOff>46990</xdr:rowOff>
    </xdr:to>
    <xdr:sp macro="" textlink="">
      <xdr:nvSpPr>
        <xdr:cNvPr id="346" name="楕円 345"/>
        <xdr:cNvSpPr/>
      </xdr:nvSpPr>
      <xdr:spPr>
        <a:xfrm>
          <a:off x="15240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31750</xdr:rowOff>
    </xdr:from>
    <xdr:ext cx="761365" cy="257175"/>
    <xdr:sp macro="" textlink="">
      <xdr:nvSpPr>
        <xdr:cNvPr id="347" name="テキスト ボックス 346"/>
        <xdr:cNvSpPr txBox="1"/>
      </xdr:nvSpPr>
      <xdr:spPr>
        <a:xfrm>
          <a:off x="14909800" y="10661650"/>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61</xdr:row>
      <xdr:rowOff>106680</xdr:rowOff>
    </xdr:from>
    <xdr:to xmlns:xdr="http://schemas.openxmlformats.org/drawingml/2006/spreadsheetDrawing">
      <xdr:col>68</xdr:col>
      <xdr:colOff>191770</xdr:colOff>
      <xdr:row>62</xdr:row>
      <xdr:rowOff>36830</xdr:rowOff>
    </xdr:to>
    <xdr:sp macro="" textlink="">
      <xdr:nvSpPr>
        <xdr:cNvPr id="348" name="楕円 347"/>
        <xdr:cNvSpPr/>
      </xdr:nvSpPr>
      <xdr:spPr>
        <a:xfrm>
          <a:off x="14351000" y="1056513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21590</xdr:rowOff>
    </xdr:from>
    <xdr:ext cx="761365" cy="257175"/>
    <xdr:sp macro="" textlink="">
      <xdr:nvSpPr>
        <xdr:cNvPr id="349" name="テキスト ボックス 348"/>
        <xdr:cNvSpPr txBox="1"/>
      </xdr:nvSpPr>
      <xdr:spPr>
        <a:xfrm>
          <a:off x="14020800" y="10651490"/>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99695</xdr:rowOff>
    </xdr:from>
    <xdr:to xmlns:xdr="http://schemas.openxmlformats.org/drawingml/2006/spreadsheetDrawing">
      <xdr:col>64</xdr:col>
      <xdr:colOff>152400</xdr:colOff>
      <xdr:row>62</xdr:row>
      <xdr:rowOff>29845</xdr:rowOff>
    </xdr:to>
    <xdr:sp macro="" textlink="">
      <xdr:nvSpPr>
        <xdr:cNvPr id="350" name="楕円 349"/>
        <xdr:cNvSpPr/>
      </xdr:nvSpPr>
      <xdr:spPr>
        <a:xfrm>
          <a:off x="13462000" y="105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14605</xdr:rowOff>
    </xdr:from>
    <xdr:ext cx="761365" cy="259080"/>
    <xdr:sp macro="" textlink="">
      <xdr:nvSpPr>
        <xdr:cNvPr id="351" name="テキスト ボックス 350"/>
        <xdr:cNvSpPr txBox="1"/>
      </xdr:nvSpPr>
      <xdr:spPr>
        <a:xfrm>
          <a:off x="13131800" y="106445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45720</xdr:rowOff>
    </xdr:from>
    <xdr:to xmlns:xdr="http://schemas.openxmlformats.org/drawingml/2006/spreadsheetDrawing">
      <xdr:col>85</xdr:col>
      <xdr:colOff>95250</xdr:colOff>
      <xdr:row>31</xdr:row>
      <xdr:rowOff>19685</xdr:rowOff>
    </xdr:to>
    <xdr:sp macro="" textlink="">
      <xdr:nvSpPr>
        <xdr:cNvPr id="352" name="正方形/長方形 351"/>
        <xdr:cNvSpPr/>
      </xdr:nvSpPr>
      <xdr:spPr>
        <a:xfrm>
          <a:off x="12827000" y="5017770"/>
          <a:ext cx="50800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65405</xdr:rowOff>
    </xdr:from>
    <xdr:ext cx="1605280" cy="318770"/>
    <xdr:sp macro="" textlink="">
      <xdr:nvSpPr>
        <xdr:cNvPr id="353" name="テキスト ボックス 352"/>
        <xdr:cNvSpPr txBox="1"/>
      </xdr:nvSpPr>
      <xdr:spPr>
        <a:xfrm>
          <a:off x="13675360" y="5380355"/>
          <a:ext cx="1605280" cy="3187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39370</xdr:rowOff>
    </xdr:from>
    <xdr:ext cx="1649095" cy="372110"/>
    <xdr:sp macro="" textlink="">
      <xdr:nvSpPr>
        <xdr:cNvPr id="354" name="テキスト ボックス 353"/>
        <xdr:cNvSpPr txBox="1"/>
      </xdr:nvSpPr>
      <xdr:spPr>
        <a:xfrm>
          <a:off x="15407640" y="5354320"/>
          <a:ext cx="1649095" cy="372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132080</xdr:rowOff>
    </xdr:from>
    <xdr:to xmlns:xdr="http://schemas.openxmlformats.org/drawingml/2006/spreadsheetDrawing">
      <xdr:col>93</xdr:col>
      <xdr:colOff>6350</xdr:colOff>
      <xdr:row>32</xdr:row>
      <xdr:rowOff>39370</xdr:rowOff>
    </xdr:to>
    <xdr:sp macro="" textlink="">
      <xdr:nvSpPr>
        <xdr:cNvPr id="355" name="正方形/長方形 354"/>
        <xdr:cNvSpPr/>
      </xdr:nvSpPr>
      <xdr:spPr>
        <a:xfrm>
          <a:off x="17970500" y="5275580"/>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151130</xdr:rowOff>
    </xdr:from>
    <xdr:to xmlns:xdr="http://schemas.openxmlformats.org/drawingml/2006/spreadsheetDrawing">
      <xdr:col>93</xdr:col>
      <xdr:colOff>6350</xdr:colOff>
      <xdr:row>33</xdr:row>
      <xdr:rowOff>59055</xdr:rowOff>
    </xdr:to>
    <xdr:sp macro="" textlink="">
      <xdr:nvSpPr>
        <xdr:cNvPr id="356" name="正方形/長方形 355"/>
        <xdr:cNvSpPr/>
      </xdr:nvSpPr>
      <xdr:spPr>
        <a:xfrm>
          <a:off x="17970500" y="546608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132080</xdr:rowOff>
    </xdr:from>
    <xdr:to xmlns:xdr="http://schemas.openxmlformats.org/drawingml/2006/spreadsheetDrawing">
      <xdr:col>99</xdr:col>
      <xdr:colOff>146050</xdr:colOff>
      <xdr:row>32</xdr:row>
      <xdr:rowOff>39370</xdr:rowOff>
    </xdr:to>
    <xdr:sp macro="" textlink="">
      <xdr:nvSpPr>
        <xdr:cNvPr id="357" name="正方形/長方形 356"/>
        <xdr:cNvSpPr/>
      </xdr:nvSpPr>
      <xdr:spPr>
        <a:xfrm>
          <a:off x="19621500" y="5275580"/>
          <a:ext cx="1270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151130</xdr:rowOff>
    </xdr:from>
    <xdr:to xmlns:xdr="http://schemas.openxmlformats.org/drawingml/2006/spreadsheetDrawing">
      <xdr:col>99</xdr:col>
      <xdr:colOff>146050</xdr:colOff>
      <xdr:row>33</xdr:row>
      <xdr:rowOff>59055</xdr:rowOff>
    </xdr:to>
    <xdr:sp macro="" textlink="">
      <xdr:nvSpPr>
        <xdr:cNvPr id="358" name="正方形/長方形 357"/>
        <xdr:cNvSpPr/>
      </xdr:nvSpPr>
      <xdr:spPr>
        <a:xfrm>
          <a:off x="19621500" y="5466080"/>
          <a:ext cx="1270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132080</xdr:rowOff>
    </xdr:from>
    <xdr:to xmlns:xdr="http://schemas.openxmlformats.org/drawingml/2006/spreadsheetDrawing">
      <xdr:col>106</xdr:col>
      <xdr:colOff>139700</xdr:colOff>
      <xdr:row>32</xdr:row>
      <xdr:rowOff>39370</xdr:rowOff>
    </xdr:to>
    <xdr:sp macro="" textlink="">
      <xdr:nvSpPr>
        <xdr:cNvPr id="359" name="正方形/長方形 358"/>
        <xdr:cNvSpPr/>
      </xdr:nvSpPr>
      <xdr:spPr>
        <a:xfrm>
          <a:off x="21082000" y="5275580"/>
          <a:ext cx="1270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31</xdr:row>
      <xdr:rowOff>151130</xdr:rowOff>
    </xdr:from>
    <xdr:to xmlns:xdr="http://schemas.openxmlformats.org/drawingml/2006/spreadsheetDrawing">
      <xdr:col>106</xdr:col>
      <xdr:colOff>139700</xdr:colOff>
      <xdr:row>33</xdr:row>
      <xdr:rowOff>59055</xdr:rowOff>
    </xdr:to>
    <xdr:sp macro="" textlink="">
      <xdr:nvSpPr>
        <xdr:cNvPr id="360" name="正方形/長方形 359"/>
        <xdr:cNvSpPr/>
      </xdr:nvSpPr>
      <xdr:spPr>
        <a:xfrm>
          <a:off x="21082000" y="5466080"/>
          <a:ext cx="1270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124460</xdr:rowOff>
    </xdr:from>
    <xdr:to xmlns:xdr="http://schemas.openxmlformats.org/drawingml/2006/spreadsheetDrawing">
      <xdr:col>85</xdr:col>
      <xdr:colOff>95250</xdr:colOff>
      <xdr:row>47</xdr:row>
      <xdr:rowOff>133350</xdr:rowOff>
    </xdr:to>
    <xdr:sp macro="" textlink="">
      <xdr:nvSpPr>
        <xdr:cNvPr id="361" name="正方形/長方形 360"/>
        <xdr:cNvSpPr/>
      </xdr:nvSpPr>
      <xdr:spPr>
        <a:xfrm>
          <a:off x="12827000" y="5782310"/>
          <a:ext cx="5080000" cy="240919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124460</xdr:rowOff>
    </xdr:from>
    <xdr:to xmlns:xdr="http://schemas.openxmlformats.org/drawingml/2006/spreadsheetDrawing">
      <xdr:col>115</xdr:col>
      <xdr:colOff>31750</xdr:colOff>
      <xdr:row>47</xdr:row>
      <xdr:rowOff>133350</xdr:rowOff>
    </xdr:to>
    <xdr:sp macro="" textlink="">
      <xdr:nvSpPr>
        <xdr:cNvPr id="362" name="正方形/長方形 361"/>
        <xdr:cNvSpPr/>
      </xdr:nvSpPr>
      <xdr:spPr>
        <a:xfrm>
          <a:off x="18097500" y="5782310"/>
          <a:ext cx="6032500" cy="2409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124460</xdr:rowOff>
    </xdr:from>
    <xdr:to xmlns:xdr="http://schemas.openxmlformats.org/drawingml/2006/spreadsheetDrawing">
      <xdr:col>104</xdr:col>
      <xdr:colOff>114300</xdr:colOff>
      <xdr:row>35</xdr:row>
      <xdr:rowOff>32385</xdr:rowOff>
    </xdr:to>
    <xdr:sp macro="" textlink="">
      <xdr:nvSpPr>
        <xdr:cNvPr id="363" name="正方形/長方形 362"/>
        <xdr:cNvSpPr/>
      </xdr:nvSpPr>
      <xdr:spPr>
        <a:xfrm>
          <a:off x="18097500" y="5782310"/>
          <a:ext cx="3810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191770</xdr:colOff>
      <xdr:row>35</xdr:row>
      <xdr:rowOff>99060</xdr:rowOff>
    </xdr:from>
    <xdr:to xmlns:xdr="http://schemas.openxmlformats.org/drawingml/2006/spreadsheetDrawing">
      <xdr:col>114</xdr:col>
      <xdr:colOff>114300</xdr:colOff>
      <xdr:row>47</xdr:row>
      <xdr:rowOff>69850</xdr:rowOff>
    </xdr:to>
    <xdr:sp macro="" textlink="" fLocksText="0">
      <xdr:nvSpPr>
        <xdr:cNvPr id="364" name="テキスト ボックス 363"/>
        <xdr:cNvSpPr txBox="1"/>
      </xdr:nvSpPr>
      <xdr:spPr>
        <a:xfrm>
          <a:off x="18213070" y="6099810"/>
          <a:ext cx="5789930" cy="20281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lang="ja-JP" altLang="en-US" sz="1100" b="0" i="0" baseline="0">
              <a:solidFill>
                <a:schemeClr val="dk1"/>
              </a:solidFill>
              <a:effectLst/>
              <a:latin typeface="ＭＳ ゴシック"/>
              <a:ea typeface="ＭＳ ゴシック"/>
              <a:cs typeface="+mn-cs"/>
            </a:rPr>
            <a:t>　</a:t>
          </a:r>
          <a:r>
            <a:rPr lang="ja-JP" altLang="ja-JP" sz="1100" b="0" i="0" baseline="0">
              <a:solidFill>
                <a:schemeClr val="dk1"/>
              </a:solidFill>
              <a:effectLst/>
              <a:latin typeface="ＭＳ ゴシック"/>
              <a:ea typeface="ＭＳ ゴシック"/>
              <a:cs typeface="+mn-cs"/>
            </a:rPr>
            <a:t>平成</a:t>
          </a:r>
          <a:r>
            <a:rPr lang="en-US" altLang="ja-JP" sz="1100" b="0" i="0" baseline="0">
              <a:solidFill>
                <a:schemeClr val="dk1"/>
              </a:solidFill>
              <a:effectLst/>
              <a:latin typeface="ＭＳ ゴシック"/>
              <a:ea typeface="ＭＳ ゴシック"/>
              <a:cs typeface="+mn-cs"/>
            </a:rPr>
            <a:t>15</a:t>
          </a:r>
          <a:r>
            <a:rPr lang="ja-JP" altLang="ja-JP" sz="1100" b="0" i="0" baseline="0">
              <a:solidFill>
                <a:schemeClr val="dk1"/>
              </a:solidFill>
              <a:effectLst/>
              <a:latin typeface="ＭＳ ゴシック"/>
              <a:ea typeface="ＭＳ ゴシック"/>
              <a:cs typeface="+mn-cs"/>
            </a:rPr>
            <a:t>年度からの普通建設事業の大幅削減による地方債発行額の抑制などにより、改善してきているが、依然として類似団体平均を上回っている。また、平成</a:t>
          </a:r>
          <a:r>
            <a:rPr lang="en-US" altLang="ja-JP" sz="1100" b="0" i="0" baseline="0">
              <a:solidFill>
                <a:schemeClr val="dk1"/>
              </a:solidFill>
              <a:effectLst/>
              <a:latin typeface="ＭＳ ゴシック"/>
              <a:ea typeface="ＭＳ ゴシック"/>
              <a:cs typeface="+mn-cs"/>
            </a:rPr>
            <a:t>19</a:t>
          </a:r>
          <a:r>
            <a:rPr lang="ja-JP" altLang="ja-JP" sz="1100" b="0" i="0" baseline="0">
              <a:solidFill>
                <a:schemeClr val="dk1"/>
              </a:solidFill>
              <a:effectLst/>
              <a:latin typeface="ＭＳ ゴシック"/>
              <a:ea typeface="ＭＳ ゴシック"/>
              <a:cs typeface="+mn-cs"/>
            </a:rPr>
            <a:t>年度からの新庁舎建設、給食センター建設、西土佐総合支所庁舎建設など合併関連の大型施設整備や、南海トラフ地震に備えた防災関連施設の整備もある程度完了し、公債費は減少傾向にある</a:t>
          </a:r>
          <a:r>
            <a:rPr lang="ja-JP" altLang="en-US" sz="1100" b="0" i="0" baseline="0">
              <a:solidFill>
                <a:schemeClr val="dk1"/>
              </a:solidFill>
              <a:effectLst/>
              <a:latin typeface="ＭＳ ゴシック"/>
              <a:ea typeface="ＭＳ ゴシック"/>
              <a:cs typeface="+mn-cs"/>
            </a:rPr>
            <a:t>が、今後文化複合施設の建設や具同保育所の建て替えなど大型事業が控えているため、</a:t>
          </a:r>
          <a:r>
            <a:rPr lang="ja-JP" altLang="ja-JP" sz="1100" b="0" i="0" baseline="0">
              <a:solidFill>
                <a:schemeClr val="dk1"/>
              </a:solidFill>
              <a:effectLst/>
              <a:latin typeface="ＭＳ ゴシック"/>
              <a:ea typeface="ＭＳ ゴシック"/>
              <a:cs typeface="+mn-cs"/>
            </a:rPr>
            <a:t>財政の硬直化を招かないよう、普通建設事業の</a:t>
          </a:r>
          <a:r>
            <a:rPr lang="ja-JP" altLang="en-US" sz="1100" b="0" i="0" baseline="0">
              <a:solidFill>
                <a:schemeClr val="dk1"/>
              </a:solidFill>
              <a:effectLst/>
              <a:latin typeface="ＭＳ ゴシック"/>
              <a:ea typeface="ＭＳ ゴシック"/>
              <a:cs typeface="+mn-cs"/>
            </a:rPr>
            <a:t>見直し</a:t>
          </a:r>
          <a:r>
            <a:rPr lang="ja-JP" altLang="ja-JP" sz="1100" b="0" i="0" baseline="0">
              <a:solidFill>
                <a:schemeClr val="dk1"/>
              </a:solidFill>
              <a:effectLst/>
              <a:latin typeface="ＭＳ ゴシック"/>
              <a:ea typeface="ＭＳ ゴシック"/>
              <a:cs typeface="+mn-cs"/>
            </a:rPr>
            <a:t>による地方債発行額の抑制、辺地・過疎対策事業債など交付税措置の有利な地方債の活用、繰上償還の実施など、適正化に努めている。</a:t>
          </a:r>
          <a:endParaRPr lang="ja-JP" altLang="ja-JP" sz="1400">
            <a:effectLst/>
            <a:latin typeface="ＭＳ ゴシック"/>
            <a:ea typeface="ＭＳ ゴシック"/>
          </a:endParaRPr>
        </a:p>
      </xdr:txBody>
    </xdr:sp>
    <xdr:clientData/>
  </xdr:twoCellAnchor>
  <xdr:oneCellAnchor>
    <xdr:from xmlns:xdr="http://schemas.openxmlformats.org/drawingml/2006/spreadsheetDrawing">
      <xdr:col>61</xdr:col>
      <xdr:colOff>6350</xdr:colOff>
      <xdr:row>32</xdr:row>
      <xdr:rowOff>104775</xdr:rowOff>
    </xdr:from>
    <xdr:ext cx="298450" cy="233045"/>
    <xdr:sp macro="" textlink="">
      <xdr:nvSpPr>
        <xdr:cNvPr id="365" name="テキスト ボックス 364"/>
        <xdr:cNvSpPr txBox="1"/>
      </xdr:nvSpPr>
      <xdr:spPr>
        <a:xfrm>
          <a:off x="12788900" y="5591175"/>
          <a:ext cx="29845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6" name="直線コネクタ 365"/>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8445"/>
    <xdr:sp macro="" textlink="">
      <xdr:nvSpPr>
        <xdr:cNvPr id="367" name="テキスト ボックス 366"/>
        <xdr:cNvSpPr txBox="1"/>
      </xdr:nvSpPr>
      <xdr:spPr>
        <a:xfrm>
          <a:off x="12065000" y="804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8" name="直線コネクタ 367"/>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9" name="テキスト ボックス 368"/>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70" name="直線コネクタ 369"/>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7810"/>
    <xdr:sp macro="" textlink="">
      <xdr:nvSpPr>
        <xdr:cNvPr id="371" name="テキスト ボックス 370"/>
        <xdr:cNvSpPr txBox="1"/>
      </xdr:nvSpPr>
      <xdr:spPr>
        <a:xfrm>
          <a:off x="12065000" y="7244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132080</xdr:rowOff>
    </xdr:from>
    <xdr:to xmlns:xdr="http://schemas.openxmlformats.org/drawingml/2006/spreadsheetDrawing">
      <xdr:col>85</xdr:col>
      <xdr:colOff>95250</xdr:colOff>
      <xdr:row>40</xdr:row>
      <xdr:rowOff>132080</xdr:rowOff>
    </xdr:to>
    <xdr:cxnSp macro="">
      <xdr:nvCxnSpPr>
        <xdr:cNvPr id="372" name="直線コネクタ 371"/>
        <xdr:cNvCxnSpPr/>
      </xdr:nvCxnSpPr>
      <xdr:spPr>
        <a:xfrm>
          <a:off x="12827000" y="69900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161290</xdr:rowOff>
    </xdr:from>
    <xdr:ext cx="762000" cy="267970"/>
    <xdr:sp macro="" textlink="">
      <xdr:nvSpPr>
        <xdr:cNvPr id="373" name="テキスト ボックス 372"/>
        <xdr:cNvSpPr txBox="1"/>
      </xdr:nvSpPr>
      <xdr:spPr>
        <a:xfrm>
          <a:off x="12065000" y="684784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69850</xdr:rowOff>
    </xdr:from>
    <xdr:to xmlns:xdr="http://schemas.openxmlformats.org/drawingml/2006/spreadsheetDrawing">
      <xdr:col>85</xdr:col>
      <xdr:colOff>95250</xdr:colOff>
      <xdr:row>38</xdr:row>
      <xdr:rowOff>69850</xdr:rowOff>
    </xdr:to>
    <xdr:cxnSp macro="">
      <xdr:nvCxnSpPr>
        <xdr:cNvPr id="374" name="直線コネクタ 373"/>
        <xdr:cNvCxnSpPr/>
      </xdr:nvCxnSpPr>
      <xdr:spPr>
        <a:xfrm>
          <a:off x="12827000" y="65849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100965</xdr:rowOff>
    </xdr:from>
    <xdr:ext cx="762000" cy="266700"/>
    <xdr:sp macro="" textlink="">
      <xdr:nvSpPr>
        <xdr:cNvPr id="375" name="テキスト ボックス 374"/>
        <xdr:cNvSpPr txBox="1"/>
      </xdr:nvSpPr>
      <xdr:spPr>
        <a:xfrm>
          <a:off x="12065000" y="6444615"/>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6" name="直線コネクタ 375"/>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38735</xdr:rowOff>
    </xdr:from>
    <xdr:ext cx="762000" cy="268605"/>
    <xdr:sp macro="" textlink="">
      <xdr:nvSpPr>
        <xdr:cNvPr id="377" name="テキスト ボックス 376"/>
        <xdr:cNvSpPr txBox="1"/>
      </xdr:nvSpPr>
      <xdr:spPr>
        <a:xfrm>
          <a:off x="12065000" y="603948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124460</xdr:rowOff>
    </xdr:from>
    <xdr:to xmlns:xdr="http://schemas.openxmlformats.org/drawingml/2006/spreadsheetDrawing">
      <xdr:col>85</xdr:col>
      <xdr:colOff>95250</xdr:colOff>
      <xdr:row>33</xdr:row>
      <xdr:rowOff>124460</xdr:rowOff>
    </xdr:to>
    <xdr:cxnSp macro="">
      <xdr:nvCxnSpPr>
        <xdr:cNvPr id="378" name="直線コネクタ 377"/>
        <xdr:cNvCxnSpPr/>
      </xdr:nvCxnSpPr>
      <xdr:spPr>
        <a:xfrm>
          <a:off x="12827000" y="57823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124460</xdr:rowOff>
    </xdr:from>
    <xdr:to xmlns:xdr="http://schemas.openxmlformats.org/drawingml/2006/spreadsheetDrawing">
      <xdr:col>85</xdr:col>
      <xdr:colOff>95250</xdr:colOff>
      <xdr:row>47</xdr:row>
      <xdr:rowOff>133350</xdr:rowOff>
    </xdr:to>
    <xdr:sp macro="" textlink="">
      <xdr:nvSpPr>
        <xdr:cNvPr id="379" name="公債費負担の状況グラフ枠"/>
        <xdr:cNvSpPr/>
      </xdr:nvSpPr>
      <xdr:spPr>
        <a:xfrm>
          <a:off x="12827000" y="5782310"/>
          <a:ext cx="5080000" cy="240919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83820</xdr:rowOff>
    </xdr:from>
    <xdr:to xmlns:xdr="http://schemas.openxmlformats.org/drawingml/2006/spreadsheetDrawing">
      <xdr:col>81</xdr:col>
      <xdr:colOff>44450</xdr:colOff>
      <xdr:row>43</xdr:row>
      <xdr:rowOff>163830</xdr:rowOff>
    </xdr:to>
    <xdr:cxnSp macro="">
      <xdr:nvCxnSpPr>
        <xdr:cNvPr id="380" name="直線コネクタ 379"/>
        <xdr:cNvCxnSpPr/>
      </xdr:nvCxnSpPr>
      <xdr:spPr>
        <a:xfrm flipV="1">
          <a:off x="17018000" y="6084570"/>
          <a:ext cx="0" cy="14516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135890</xdr:rowOff>
    </xdr:from>
    <xdr:ext cx="761365" cy="259080"/>
    <xdr:sp macro="" textlink="">
      <xdr:nvSpPr>
        <xdr:cNvPr id="381" name="公債費負担の状況最小値テキスト"/>
        <xdr:cNvSpPr txBox="1"/>
      </xdr:nvSpPr>
      <xdr:spPr>
        <a:xfrm>
          <a:off x="17106900" y="75082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163830</xdr:rowOff>
    </xdr:from>
    <xdr:to xmlns:xdr="http://schemas.openxmlformats.org/drawingml/2006/spreadsheetDrawing">
      <xdr:col>81</xdr:col>
      <xdr:colOff>133350</xdr:colOff>
      <xdr:row>43</xdr:row>
      <xdr:rowOff>163830</xdr:rowOff>
    </xdr:to>
    <xdr:cxnSp macro="">
      <xdr:nvCxnSpPr>
        <xdr:cNvPr id="382" name="直線コネクタ 381"/>
        <xdr:cNvCxnSpPr/>
      </xdr:nvCxnSpPr>
      <xdr:spPr>
        <a:xfrm>
          <a:off x="16929100" y="7536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33</xdr:row>
      <xdr:rowOff>171450</xdr:rowOff>
    </xdr:from>
    <xdr:ext cx="761365" cy="267970"/>
    <xdr:sp macro="" textlink="">
      <xdr:nvSpPr>
        <xdr:cNvPr id="383" name="公債費負担の状況最大値テキスト"/>
        <xdr:cNvSpPr txBox="1"/>
      </xdr:nvSpPr>
      <xdr:spPr>
        <a:xfrm>
          <a:off x="17106900" y="5829300"/>
          <a:ext cx="7613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83820</xdr:rowOff>
    </xdr:from>
    <xdr:to xmlns:xdr="http://schemas.openxmlformats.org/drawingml/2006/spreadsheetDrawing">
      <xdr:col>81</xdr:col>
      <xdr:colOff>133350</xdr:colOff>
      <xdr:row>35</xdr:row>
      <xdr:rowOff>83820</xdr:rowOff>
    </xdr:to>
    <xdr:cxnSp macro="">
      <xdr:nvCxnSpPr>
        <xdr:cNvPr id="384" name="直線コネクタ 383"/>
        <xdr:cNvCxnSpPr/>
      </xdr:nvCxnSpPr>
      <xdr:spPr>
        <a:xfrm>
          <a:off x="16929100" y="6084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37</xdr:row>
      <xdr:rowOff>32385</xdr:rowOff>
    </xdr:from>
    <xdr:to xmlns:xdr="http://schemas.openxmlformats.org/drawingml/2006/spreadsheetDrawing">
      <xdr:col>81</xdr:col>
      <xdr:colOff>44450</xdr:colOff>
      <xdr:row>37</xdr:row>
      <xdr:rowOff>32385</xdr:rowOff>
    </xdr:to>
    <xdr:cxnSp macro="">
      <xdr:nvCxnSpPr>
        <xdr:cNvPr id="385" name="直線コネクタ 384"/>
        <xdr:cNvCxnSpPr/>
      </xdr:nvCxnSpPr>
      <xdr:spPr>
        <a:xfrm>
          <a:off x="16179800" y="637603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158750</xdr:rowOff>
    </xdr:from>
    <xdr:ext cx="761365" cy="266700"/>
    <xdr:sp macro="" textlink="">
      <xdr:nvSpPr>
        <xdr:cNvPr id="386" name="公債費負担の状況平均値テキスト"/>
        <xdr:cNvSpPr txBox="1"/>
      </xdr:nvSpPr>
      <xdr:spPr>
        <a:xfrm>
          <a:off x="17106900" y="6159500"/>
          <a:ext cx="761365" cy="2667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36</xdr:row>
      <xdr:rowOff>140970</xdr:rowOff>
    </xdr:from>
    <xdr:to xmlns:xdr="http://schemas.openxmlformats.org/drawingml/2006/spreadsheetDrawing">
      <xdr:col>81</xdr:col>
      <xdr:colOff>95250</xdr:colOff>
      <xdr:row>37</xdr:row>
      <xdr:rowOff>68580</xdr:rowOff>
    </xdr:to>
    <xdr:sp macro="" textlink="">
      <xdr:nvSpPr>
        <xdr:cNvPr id="387" name="フローチャート: 判断 386"/>
        <xdr:cNvSpPr/>
      </xdr:nvSpPr>
      <xdr:spPr>
        <a:xfrm>
          <a:off x="16955770" y="6313170"/>
          <a:ext cx="11303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37</xdr:row>
      <xdr:rowOff>32385</xdr:rowOff>
    </xdr:from>
    <xdr:to xmlns:xdr="http://schemas.openxmlformats.org/drawingml/2006/spreadsheetDrawing">
      <xdr:col>77</xdr:col>
      <xdr:colOff>44450</xdr:colOff>
      <xdr:row>37</xdr:row>
      <xdr:rowOff>41910</xdr:rowOff>
    </xdr:to>
    <xdr:cxnSp macro="">
      <xdr:nvCxnSpPr>
        <xdr:cNvPr id="388" name="直線コネクタ 387"/>
        <xdr:cNvCxnSpPr/>
      </xdr:nvCxnSpPr>
      <xdr:spPr>
        <a:xfrm flipV="1">
          <a:off x="15279370" y="6376035"/>
          <a:ext cx="90043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36</xdr:row>
      <xdr:rowOff>140970</xdr:rowOff>
    </xdr:from>
    <xdr:to xmlns:xdr="http://schemas.openxmlformats.org/drawingml/2006/spreadsheetDrawing">
      <xdr:col>77</xdr:col>
      <xdr:colOff>95250</xdr:colOff>
      <xdr:row>37</xdr:row>
      <xdr:rowOff>68580</xdr:rowOff>
    </xdr:to>
    <xdr:sp macro="" textlink="">
      <xdr:nvSpPr>
        <xdr:cNvPr id="389" name="フローチャート: 判断 388"/>
        <xdr:cNvSpPr/>
      </xdr:nvSpPr>
      <xdr:spPr>
        <a:xfrm>
          <a:off x="16117570" y="6313170"/>
          <a:ext cx="11303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35</xdr:row>
      <xdr:rowOff>79375</xdr:rowOff>
    </xdr:from>
    <xdr:ext cx="735965" cy="267335"/>
    <xdr:sp macro="" textlink="">
      <xdr:nvSpPr>
        <xdr:cNvPr id="390" name="テキスト ボックス 389"/>
        <xdr:cNvSpPr txBox="1"/>
      </xdr:nvSpPr>
      <xdr:spPr>
        <a:xfrm>
          <a:off x="15798800" y="6080125"/>
          <a:ext cx="73596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37</xdr:row>
      <xdr:rowOff>41910</xdr:rowOff>
    </xdr:from>
    <xdr:to xmlns:xdr="http://schemas.openxmlformats.org/drawingml/2006/spreadsheetDrawing">
      <xdr:col>72</xdr:col>
      <xdr:colOff>191770</xdr:colOff>
      <xdr:row>37</xdr:row>
      <xdr:rowOff>60325</xdr:rowOff>
    </xdr:to>
    <xdr:cxnSp macro="">
      <xdr:nvCxnSpPr>
        <xdr:cNvPr id="391" name="直線コネクタ 390"/>
        <xdr:cNvCxnSpPr/>
      </xdr:nvCxnSpPr>
      <xdr:spPr>
        <a:xfrm flipV="1">
          <a:off x="14401800" y="6385560"/>
          <a:ext cx="87757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36</xdr:row>
      <xdr:rowOff>148590</xdr:rowOff>
    </xdr:from>
    <xdr:to xmlns:xdr="http://schemas.openxmlformats.org/drawingml/2006/spreadsheetDrawing">
      <xdr:col>73</xdr:col>
      <xdr:colOff>44450</xdr:colOff>
      <xdr:row>37</xdr:row>
      <xdr:rowOff>76200</xdr:rowOff>
    </xdr:to>
    <xdr:sp macro="" textlink="">
      <xdr:nvSpPr>
        <xdr:cNvPr id="392" name="フローチャート: 判断 391"/>
        <xdr:cNvSpPr/>
      </xdr:nvSpPr>
      <xdr:spPr>
        <a:xfrm>
          <a:off x="15240000" y="63207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35</xdr:row>
      <xdr:rowOff>86360</xdr:rowOff>
    </xdr:from>
    <xdr:ext cx="761365" cy="266700"/>
    <xdr:sp macro="" textlink="">
      <xdr:nvSpPr>
        <xdr:cNvPr id="393" name="テキスト ボックス 392"/>
        <xdr:cNvSpPr txBox="1"/>
      </xdr:nvSpPr>
      <xdr:spPr>
        <a:xfrm>
          <a:off x="14909800" y="6087110"/>
          <a:ext cx="76136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37</xdr:row>
      <xdr:rowOff>60325</xdr:rowOff>
    </xdr:from>
    <xdr:to xmlns:xdr="http://schemas.openxmlformats.org/drawingml/2006/spreadsheetDrawing">
      <xdr:col>68</xdr:col>
      <xdr:colOff>152400</xdr:colOff>
      <xdr:row>37</xdr:row>
      <xdr:rowOff>62230</xdr:rowOff>
    </xdr:to>
    <xdr:cxnSp macro="">
      <xdr:nvCxnSpPr>
        <xdr:cNvPr id="394" name="直線コネクタ 393"/>
        <xdr:cNvCxnSpPr/>
      </xdr:nvCxnSpPr>
      <xdr:spPr>
        <a:xfrm flipV="1">
          <a:off x="13512800" y="640397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36</xdr:row>
      <xdr:rowOff>153670</xdr:rowOff>
    </xdr:from>
    <xdr:to xmlns:xdr="http://schemas.openxmlformats.org/drawingml/2006/spreadsheetDrawing">
      <xdr:col>68</xdr:col>
      <xdr:colOff>191770</xdr:colOff>
      <xdr:row>37</xdr:row>
      <xdr:rowOff>81280</xdr:rowOff>
    </xdr:to>
    <xdr:sp macro="" textlink="">
      <xdr:nvSpPr>
        <xdr:cNvPr id="395" name="フローチャート: 判断 394"/>
        <xdr:cNvSpPr/>
      </xdr:nvSpPr>
      <xdr:spPr>
        <a:xfrm>
          <a:off x="14351000" y="6325870"/>
          <a:ext cx="9017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35</xdr:row>
      <xdr:rowOff>92075</xdr:rowOff>
    </xdr:from>
    <xdr:ext cx="761365" cy="268605"/>
    <xdr:sp macro="" textlink="">
      <xdr:nvSpPr>
        <xdr:cNvPr id="396" name="テキスト ボックス 395"/>
        <xdr:cNvSpPr txBox="1"/>
      </xdr:nvSpPr>
      <xdr:spPr>
        <a:xfrm>
          <a:off x="14020800" y="609282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156210</xdr:rowOff>
    </xdr:from>
    <xdr:to xmlns:xdr="http://schemas.openxmlformats.org/drawingml/2006/spreadsheetDrawing">
      <xdr:col>64</xdr:col>
      <xdr:colOff>152400</xdr:colOff>
      <xdr:row>37</xdr:row>
      <xdr:rowOff>83185</xdr:rowOff>
    </xdr:to>
    <xdr:sp macro="" textlink="">
      <xdr:nvSpPr>
        <xdr:cNvPr id="397" name="フローチャート: 判断 396"/>
        <xdr:cNvSpPr/>
      </xdr:nvSpPr>
      <xdr:spPr>
        <a:xfrm>
          <a:off x="13462000" y="632841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35</xdr:row>
      <xdr:rowOff>93980</xdr:rowOff>
    </xdr:from>
    <xdr:ext cx="761365" cy="267335"/>
    <xdr:sp macro="" textlink="">
      <xdr:nvSpPr>
        <xdr:cNvPr id="398" name="テキスト ボックス 397"/>
        <xdr:cNvSpPr txBox="1"/>
      </xdr:nvSpPr>
      <xdr:spPr>
        <a:xfrm>
          <a:off x="13131800" y="6094730"/>
          <a:ext cx="76136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1365" cy="258445"/>
    <xdr:sp macro="" textlink="">
      <xdr:nvSpPr>
        <xdr:cNvPr id="399" name="テキスト ボックス 398"/>
        <xdr:cNvSpPr txBox="1"/>
      </xdr:nvSpPr>
      <xdr:spPr>
        <a:xfrm>
          <a:off x="16802100" y="818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1365" cy="258445"/>
    <xdr:sp macro="" textlink="">
      <xdr:nvSpPr>
        <xdr:cNvPr id="400" name="テキスト ボックス 399"/>
        <xdr:cNvSpPr txBox="1"/>
      </xdr:nvSpPr>
      <xdr:spPr>
        <a:xfrm>
          <a:off x="15963900" y="818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47</xdr:row>
      <xdr:rowOff>130810</xdr:rowOff>
    </xdr:from>
    <xdr:ext cx="760730" cy="258445"/>
    <xdr:sp macro="" textlink="">
      <xdr:nvSpPr>
        <xdr:cNvPr id="401" name="テキスト ボックス 400"/>
        <xdr:cNvSpPr txBox="1"/>
      </xdr:nvSpPr>
      <xdr:spPr>
        <a:xfrm>
          <a:off x="15069820" y="818896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1365" cy="258445"/>
    <xdr:sp macro="" textlink="">
      <xdr:nvSpPr>
        <xdr:cNvPr id="402" name="テキスト ボックス 401"/>
        <xdr:cNvSpPr txBox="1"/>
      </xdr:nvSpPr>
      <xdr:spPr>
        <a:xfrm>
          <a:off x="14185900" y="818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1365" cy="258445"/>
    <xdr:sp macro="" textlink="">
      <xdr:nvSpPr>
        <xdr:cNvPr id="403" name="テキスト ボックス 402"/>
        <xdr:cNvSpPr txBox="1"/>
      </xdr:nvSpPr>
      <xdr:spPr>
        <a:xfrm>
          <a:off x="13296900" y="818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36</xdr:row>
      <xdr:rowOff>158115</xdr:rowOff>
    </xdr:from>
    <xdr:to xmlns:xdr="http://schemas.openxmlformats.org/drawingml/2006/spreadsheetDrawing">
      <xdr:col>81</xdr:col>
      <xdr:colOff>95250</xdr:colOff>
      <xdr:row>37</xdr:row>
      <xdr:rowOff>85090</xdr:rowOff>
    </xdr:to>
    <xdr:sp macro="" textlink="">
      <xdr:nvSpPr>
        <xdr:cNvPr id="404" name="楕円 403"/>
        <xdr:cNvSpPr/>
      </xdr:nvSpPr>
      <xdr:spPr>
        <a:xfrm>
          <a:off x="16955770" y="6330315"/>
          <a:ext cx="11303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36</xdr:row>
      <xdr:rowOff>129540</xdr:rowOff>
    </xdr:from>
    <xdr:ext cx="761365" cy="267335"/>
    <xdr:sp macro="" textlink="">
      <xdr:nvSpPr>
        <xdr:cNvPr id="405" name="公債費負担の状況該当値テキスト"/>
        <xdr:cNvSpPr txBox="1"/>
      </xdr:nvSpPr>
      <xdr:spPr>
        <a:xfrm>
          <a:off x="17106900" y="6301740"/>
          <a:ext cx="76136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36</xdr:row>
      <xdr:rowOff>158115</xdr:rowOff>
    </xdr:from>
    <xdr:to xmlns:xdr="http://schemas.openxmlformats.org/drawingml/2006/spreadsheetDrawing">
      <xdr:col>77</xdr:col>
      <xdr:colOff>95250</xdr:colOff>
      <xdr:row>37</xdr:row>
      <xdr:rowOff>85090</xdr:rowOff>
    </xdr:to>
    <xdr:sp macro="" textlink="">
      <xdr:nvSpPr>
        <xdr:cNvPr id="406" name="楕円 405"/>
        <xdr:cNvSpPr/>
      </xdr:nvSpPr>
      <xdr:spPr>
        <a:xfrm>
          <a:off x="16117570" y="6330315"/>
          <a:ext cx="11303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69850</xdr:rowOff>
    </xdr:from>
    <xdr:ext cx="735965" cy="267970"/>
    <xdr:sp macro="" textlink="">
      <xdr:nvSpPr>
        <xdr:cNvPr id="407" name="テキスト ボックス 406"/>
        <xdr:cNvSpPr txBox="1"/>
      </xdr:nvSpPr>
      <xdr:spPr>
        <a:xfrm>
          <a:off x="15798800" y="6413500"/>
          <a:ext cx="7359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36</xdr:row>
      <xdr:rowOff>167005</xdr:rowOff>
    </xdr:from>
    <xdr:to xmlns:xdr="http://schemas.openxmlformats.org/drawingml/2006/spreadsheetDrawing">
      <xdr:col>73</xdr:col>
      <xdr:colOff>44450</xdr:colOff>
      <xdr:row>37</xdr:row>
      <xdr:rowOff>93980</xdr:rowOff>
    </xdr:to>
    <xdr:sp macro="" textlink="">
      <xdr:nvSpPr>
        <xdr:cNvPr id="408" name="楕円 407"/>
        <xdr:cNvSpPr/>
      </xdr:nvSpPr>
      <xdr:spPr>
        <a:xfrm>
          <a:off x="15240000" y="633920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78105</xdr:rowOff>
    </xdr:from>
    <xdr:ext cx="761365" cy="267335"/>
    <xdr:sp macro="" textlink="">
      <xdr:nvSpPr>
        <xdr:cNvPr id="409" name="テキスト ボックス 408"/>
        <xdr:cNvSpPr txBox="1"/>
      </xdr:nvSpPr>
      <xdr:spPr>
        <a:xfrm>
          <a:off x="14909800" y="6421755"/>
          <a:ext cx="76136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37</xdr:row>
      <xdr:rowOff>7620</xdr:rowOff>
    </xdr:from>
    <xdr:to xmlns:xdr="http://schemas.openxmlformats.org/drawingml/2006/spreadsheetDrawing">
      <xdr:col>68</xdr:col>
      <xdr:colOff>191770</xdr:colOff>
      <xdr:row>37</xdr:row>
      <xdr:rowOff>113030</xdr:rowOff>
    </xdr:to>
    <xdr:sp macro="" textlink="">
      <xdr:nvSpPr>
        <xdr:cNvPr id="410" name="楕円 409"/>
        <xdr:cNvSpPr/>
      </xdr:nvSpPr>
      <xdr:spPr>
        <a:xfrm>
          <a:off x="14351000" y="6351270"/>
          <a:ext cx="9017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37</xdr:row>
      <xdr:rowOff>97790</xdr:rowOff>
    </xdr:from>
    <xdr:ext cx="761365" cy="266700"/>
    <xdr:sp macro="" textlink="">
      <xdr:nvSpPr>
        <xdr:cNvPr id="411" name="テキスト ボックス 410"/>
        <xdr:cNvSpPr txBox="1"/>
      </xdr:nvSpPr>
      <xdr:spPr>
        <a:xfrm>
          <a:off x="14020800" y="6441440"/>
          <a:ext cx="76136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37</xdr:row>
      <xdr:rowOff>9525</xdr:rowOff>
    </xdr:from>
    <xdr:to xmlns:xdr="http://schemas.openxmlformats.org/drawingml/2006/spreadsheetDrawing">
      <xdr:col>64</xdr:col>
      <xdr:colOff>152400</xdr:colOff>
      <xdr:row>37</xdr:row>
      <xdr:rowOff>114935</xdr:rowOff>
    </xdr:to>
    <xdr:sp macro="" textlink="">
      <xdr:nvSpPr>
        <xdr:cNvPr id="412" name="楕円 411"/>
        <xdr:cNvSpPr/>
      </xdr:nvSpPr>
      <xdr:spPr>
        <a:xfrm>
          <a:off x="13462000" y="635317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99695</xdr:rowOff>
    </xdr:from>
    <xdr:ext cx="761365" cy="266700"/>
    <xdr:sp macro="" textlink="">
      <xdr:nvSpPr>
        <xdr:cNvPr id="413" name="テキスト ボックス 412"/>
        <xdr:cNvSpPr txBox="1"/>
      </xdr:nvSpPr>
      <xdr:spPr>
        <a:xfrm>
          <a:off x="13131800" y="6443345"/>
          <a:ext cx="76136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158115</xdr:rowOff>
    </xdr:to>
    <xdr:sp macro="" textlink="">
      <xdr:nvSpPr>
        <xdr:cNvPr id="414" name="正方形/長方形 413"/>
        <xdr:cNvSpPr/>
      </xdr:nvSpPr>
      <xdr:spPr>
        <a:xfrm>
          <a:off x="12827000" y="1206500"/>
          <a:ext cx="5080000" cy="3232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26035</xdr:rowOff>
    </xdr:from>
    <xdr:ext cx="1438275" cy="320040"/>
    <xdr:sp macro="" textlink="">
      <xdr:nvSpPr>
        <xdr:cNvPr id="415" name="テキスト ボックス 414"/>
        <xdr:cNvSpPr txBox="1"/>
      </xdr:nvSpPr>
      <xdr:spPr>
        <a:xfrm>
          <a:off x="13758545" y="1569085"/>
          <a:ext cx="1438275" cy="3200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9730" cy="372745"/>
    <xdr:sp macro="" textlink="">
      <xdr:nvSpPr>
        <xdr:cNvPr id="416" name="テキスト ボックス 415"/>
        <xdr:cNvSpPr txBox="1"/>
      </xdr:nvSpPr>
      <xdr:spPr>
        <a:xfrm>
          <a:off x="15324455" y="1543050"/>
          <a:ext cx="1649730" cy="372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[67.3%]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92075</xdr:rowOff>
    </xdr:from>
    <xdr:to xmlns:xdr="http://schemas.openxmlformats.org/drawingml/2006/spreadsheetDrawing">
      <xdr:col>93</xdr:col>
      <xdr:colOff>6350</xdr:colOff>
      <xdr:row>10</xdr:row>
      <xdr:rowOff>0</xdr:rowOff>
    </xdr:to>
    <xdr:sp macro="" textlink="">
      <xdr:nvSpPr>
        <xdr:cNvPr id="417" name="正方形/長方形 416"/>
        <xdr:cNvSpPr/>
      </xdr:nvSpPr>
      <xdr:spPr>
        <a:xfrm>
          <a:off x="17970500" y="14636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112395</xdr:rowOff>
    </xdr:from>
    <xdr:to xmlns:xdr="http://schemas.openxmlformats.org/drawingml/2006/spreadsheetDrawing">
      <xdr:col>93</xdr:col>
      <xdr:colOff>6350</xdr:colOff>
      <xdr:row>11</xdr:row>
      <xdr:rowOff>19685</xdr:rowOff>
    </xdr:to>
    <xdr:sp macro="" textlink="">
      <xdr:nvSpPr>
        <xdr:cNvPr id="418" name="正方形/長方形 417"/>
        <xdr:cNvSpPr/>
      </xdr:nvSpPr>
      <xdr:spPr>
        <a:xfrm>
          <a:off x="17970500" y="1655445"/>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92075</xdr:rowOff>
    </xdr:from>
    <xdr:to xmlns:xdr="http://schemas.openxmlformats.org/drawingml/2006/spreadsheetDrawing">
      <xdr:col>99</xdr:col>
      <xdr:colOff>146050</xdr:colOff>
      <xdr:row>10</xdr:row>
      <xdr:rowOff>0</xdr:rowOff>
    </xdr:to>
    <xdr:sp macro="" textlink="">
      <xdr:nvSpPr>
        <xdr:cNvPr id="419" name="正方形/長方形 418"/>
        <xdr:cNvSpPr/>
      </xdr:nvSpPr>
      <xdr:spPr>
        <a:xfrm>
          <a:off x="19621500" y="1463675"/>
          <a:ext cx="1270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112395</xdr:rowOff>
    </xdr:from>
    <xdr:to xmlns:xdr="http://schemas.openxmlformats.org/drawingml/2006/spreadsheetDrawing">
      <xdr:col>99</xdr:col>
      <xdr:colOff>146050</xdr:colOff>
      <xdr:row>11</xdr:row>
      <xdr:rowOff>19685</xdr:rowOff>
    </xdr:to>
    <xdr:sp macro="" textlink="">
      <xdr:nvSpPr>
        <xdr:cNvPr id="420" name="正方形/長方形 419"/>
        <xdr:cNvSpPr/>
      </xdr:nvSpPr>
      <xdr:spPr>
        <a:xfrm>
          <a:off x="19621500" y="1655445"/>
          <a:ext cx="1270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92075</xdr:rowOff>
    </xdr:from>
    <xdr:to xmlns:xdr="http://schemas.openxmlformats.org/drawingml/2006/spreadsheetDrawing">
      <xdr:col>106</xdr:col>
      <xdr:colOff>139700</xdr:colOff>
      <xdr:row>10</xdr:row>
      <xdr:rowOff>0</xdr:rowOff>
    </xdr:to>
    <xdr:sp macro="" textlink="">
      <xdr:nvSpPr>
        <xdr:cNvPr id="421" name="正方形/長方形 420"/>
        <xdr:cNvSpPr/>
      </xdr:nvSpPr>
      <xdr:spPr>
        <a:xfrm>
          <a:off x="21082000" y="1463675"/>
          <a:ext cx="1270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9</xdr:row>
      <xdr:rowOff>112395</xdr:rowOff>
    </xdr:from>
    <xdr:to xmlns:xdr="http://schemas.openxmlformats.org/drawingml/2006/spreadsheetDrawing">
      <xdr:col>106</xdr:col>
      <xdr:colOff>139700</xdr:colOff>
      <xdr:row>11</xdr:row>
      <xdr:rowOff>19685</xdr:rowOff>
    </xdr:to>
    <xdr:sp macro="" textlink="">
      <xdr:nvSpPr>
        <xdr:cNvPr id="422" name="正方形/長方形 421"/>
        <xdr:cNvSpPr/>
      </xdr:nvSpPr>
      <xdr:spPr>
        <a:xfrm>
          <a:off x="21082000" y="1655445"/>
          <a:ext cx="1270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85090</xdr:rowOff>
    </xdr:from>
    <xdr:to xmlns:xdr="http://schemas.openxmlformats.org/drawingml/2006/spreadsheetDrawing">
      <xdr:col>85</xdr:col>
      <xdr:colOff>95250</xdr:colOff>
      <xdr:row>25</xdr:row>
      <xdr:rowOff>99060</xdr:rowOff>
    </xdr:to>
    <xdr:sp macro="" textlink="">
      <xdr:nvSpPr>
        <xdr:cNvPr id="423" name="正方形/長方形 422"/>
        <xdr:cNvSpPr/>
      </xdr:nvSpPr>
      <xdr:spPr>
        <a:xfrm>
          <a:off x="12827000" y="1971040"/>
          <a:ext cx="5080000" cy="241427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85090</xdr:rowOff>
    </xdr:from>
    <xdr:to xmlns:xdr="http://schemas.openxmlformats.org/drawingml/2006/spreadsheetDrawing">
      <xdr:col>115</xdr:col>
      <xdr:colOff>31750</xdr:colOff>
      <xdr:row>25</xdr:row>
      <xdr:rowOff>99060</xdr:rowOff>
    </xdr:to>
    <xdr:sp macro="" textlink="">
      <xdr:nvSpPr>
        <xdr:cNvPr id="424" name="正方形/長方形 423"/>
        <xdr:cNvSpPr/>
      </xdr:nvSpPr>
      <xdr:spPr>
        <a:xfrm>
          <a:off x="18097500" y="1971040"/>
          <a:ext cx="6032500" cy="24142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85090</xdr:rowOff>
    </xdr:from>
    <xdr:to xmlns:xdr="http://schemas.openxmlformats.org/drawingml/2006/spreadsheetDrawing">
      <xdr:col>104</xdr:col>
      <xdr:colOff>114300</xdr:colOff>
      <xdr:row>12</xdr:row>
      <xdr:rowOff>171450</xdr:rowOff>
    </xdr:to>
    <xdr:sp macro="" textlink="">
      <xdr:nvSpPr>
        <xdr:cNvPr id="425" name="正方形/長方形 424"/>
        <xdr:cNvSpPr/>
      </xdr:nvSpPr>
      <xdr:spPr>
        <a:xfrm>
          <a:off x="18097500" y="1971040"/>
          <a:ext cx="3810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191770</xdr:colOff>
      <xdr:row>13</xdr:row>
      <xdr:rowOff>59055</xdr:rowOff>
    </xdr:from>
    <xdr:to xmlns:xdr="http://schemas.openxmlformats.org/drawingml/2006/spreadsheetDrawing">
      <xdr:col>114</xdr:col>
      <xdr:colOff>114300</xdr:colOff>
      <xdr:row>25</xdr:row>
      <xdr:rowOff>32385</xdr:rowOff>
    </xdr:to>
    <xdr:sp macro="" textlink="" fLocksText="0">
      <xdr:nvSpPr>
        <xdr:cNvPr id="426" name="テキスト ボックス 425"/>
        <xdr:cNvSpPr txBox="1"/>
      </xdr:nvSpPr>
      <xdr:spPr>
        <a:xfrm>
          <a:off x="18213070" y="2287905"/>
          <a:ext cx="5789930" cy="203073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lang="ja-JP" altLang="ja-JP" sz="1100" b="0" i="0" baseline="0">
              <a:solidFill>
                <a:schemeClr val="dk1"/>
              </a:solidFill>
              <a:effectLst/>
              <a:latin typeface="ＭＳ ゴシック"/>
              <a:ea typeface="ＭＳ ゴシック"/>
              <a:cs typeface="+mn-cs"/>
            </a:rPr>
            <a:t>　類似団体平均を上回っているのは、これまでの南海トラフ地震に備えた防災関連施設の整備、合併特例債の活用、道の駅整備など投資による地方債残高の増が主な理由である。選択と集中による普通建設事業の抑制や合併特例債、辺地・過疎対策事業債など交付税措置の有利な地方債の活用、繰上償還の実施など、公債費負担の適正化に努めている。 本年度は財政調整基金等の充当可能財源の増</a:t>
          </a:r>
          <a:r>
            <a:rPr lang="ja-JP" altLang="en-US" sz="1100" b="0" i="0" baseline="0">
              <a:solidFill>
                <a:schemeClr val="dk1"/>
              </a:solidFill>
              <a:effectLst/>
              <a:latin typeface="ＭＳ ゴシック"/>
              <a:ea typeface="ＭＳ ゴシック"/>
              <a:cs typeface="+mn-cs"/>
            </a:rPr>
            <a:t>や借入抑制</a:t>
          </a:r>
          <a:r>
            <a:rPr lang="ja-JP" altLang="ja-JP" sz="1100" b="0" i="0" baseline="0">
              <a:solidFill>
                <a:schemeClr val="dk1"/>
              </a:solidFill>
              <a:effectLst/>
              <a:latin typeface="ＭＳ ゴシック"/>
              <a:ea typeface="ＭＳ ゴシック"/>
              <a:cs typeface="+mn-cs"/>
            </a:rPr>
            <a:t>により比率は</a:t>
          </a:r>
          <a:r>
            <a:rPr lang="en-US" altLang="ja-JP" sz="1100" b="0" i="0" baseline="0">
              <a:solidFill>
                <a:schemeClr val="dk1"/>
              </a:solidFill>
              <a:effectLst/>
              <a:latin typeface="ＭＳ ゴシック"/>
              <a:ea typeface="ＭＳ ゴシック"/>
              <a:cs typeface="+mn-cs"/>
            </a:rPr>
            <a:t>10.4</a:t>
          </a:r>
          <a:r>
            <a:rPr lang="ja-JP" altLang="ja-JP" sz="1100" b="0" i="0" baseline="0">
              <a:solidFill>
                <a:schemeClr val="dk1"/>
              </a:solidFill>
              <a:effectLst/>
              <a:latin typeface="ＭＳ ゴシック"/>
              <a:ea typeface="ＭＳ ゴシック"/>
              <a:cs typeface="+mn-cs"/>
            </a:rPr>
            <a:t>ポイント減少した。</a:t>
          </a:r>
          <a:endParaRPr lang="ja-JP" altLang="ja-JP" sz="1400">
            <a:effectLst/>
            <a:latin typeface="ＭＳ ゴシック"/>
            <a:ea typeface="ＭＳ ゴシック"/>
          </a:endParaRPr>
        </a:p>
      </xdr:txBody>
    </xdr:sp>
    <xdr:clientData/>
  </xdr:twoCellAnchor>
  <xdr:oneCellAnchor>
    <xdr:from xmlns:xdr="http://schemas.openxmlformats.org/drawingml/2006/spreadsheetDrawing">
      <xdr:col>61</xdr:col>
      <xdr:colOff>6350</xdr:colOff>
      <xdr:row>10</xdr:row>
      <xdr:rowOff>65405</xdr:rowOff>
    </xdr:from>
    <xdr:ext cx="298450" cy="231775"/>
    <xdr:sp macro="" textlink="">
      <xdr:nvSpPr>
        <xdr:cNvPr id="427" name="テキスト ボックス 426"/>
        <xdr:cNvSpPr txBox="1"/>
      </xdr:nvSpPr>
      <xdr:spPr>
        <a:xfrm>
          <a:off x="12788900" y="1779905"/>
          <a:ext cx="298450" cy="2317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99060</xdr:rowOff>
    </xdr:from>
    <xdr:to xmlns:xdr="http://schemas.openxmlformats.org/drawingml/2006/spreadsheetDrawing">
      <xdr:col>85</xdr:col>
      <xdr:colOff>95250</xdr:colOff>
      <xdr:row>25</xdr:row>
      <xdr:rowOff>99060</xdr:rowOff>
    </xdr:to>
    <xdr:cxnSp macro="">
      <xdr:nvCxnSpPr>
        <xdr:cNvPr id="428" name="直線コネクタ 427"/>
        <xdr:cNvCxnSpPr/>
      </xdr:nvCxnSpPr>
      <xdr:spPr>
        <a:xfrm>
          <a:off x="12827000" y="43853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128905</xdr:rowOff>
    </xdr:from>
    <xdr:ext cx="762000" cy="267970"/>
    <xdr:sp macro="" textlink="">
      <xdr:nvSpPr>
        <xdr:cNvPr id="429" name="テキスト ボックス 428"/>
        <xdr:cNvSpPr txBox="1"/>
      </xdr:nvSpPr>
      <xdr:spPr>
        <a:xfrm>
          <a:off x="12065000" y="424370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6350</xdr:rowOff>
    </xdr:from>
    <xdr:to xmlns:xdr="http://schemas.openxmlformats.org/drawingml/2006/spreadsheetDrawing">
      <xdr:col>85</xdr:col>
      <xdr:colOff>95250</xdr:colOff>
      <xdr:row>22</xdr:row>
      <xdr:rowOff>6350</xdr:rowOff>
    </xdr:to>
    <xdr:cxnSp macro="">
      <xdr:nvCxnSpPr>
        <xdr:cNvPr id="430" name="直線コネクタ 429"/>
        <xdr:cNvCxnSpPr/>
      </xdr:nvCxnSpPr>
      <xdr:spPr>
        <a:xfrm>
          <a:off x="12827000" y="377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36830</xdr:rowOff>
    </xdr:from>
    <xdr:ext cx="762000" cy="268605"/>
    <xdr:sp macro="" textlink="">
      <xdr:nvSpPr>
        <xdr:cNvPr id="431" name="テキスト ボックス 430"/>
        <xdr:cNvSpPr txBox="1"/>
      </xdr:nvSpPr>
      <xdr:spPr>
        <a:xfrm>
          <a:off x="12065000" y="363728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92075</xdr:rowOff>
    </xdr:from>
    <xdr:to xmlns:xdr="http://schemas.openxmlformats.org/drawingml/2006/spreadsheetDrawing">
      <xdr:col>85</xdr:col>
      <xdr:colOff>95250</xdr:colOff>
      <xdr:row>18</xdr:row>
      <xdr:rowOff>92075</xdr:rowOff>
    </xdr:to>
    <xdr:cxnSp macro="">
      <xdr:nvCxnSpPr>
        <xdr:cNvPr id="432" name="直線コネクタ 431"/>
        <xdr:cNvCxnSpPr/>
      </xdr:nvCxnSpPr>
      <xdr:spPr>
        <a:xfrm>
          <a:off x="12827000" y="31781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122555</xdr:rowOff>
    </xdr:from>
    <xdr:ext cx="762000" cy="266700"/>
    <xdr:sp macro="" textlink="">
      <xdr:nvSpPr>
        <xdr:cNvPr id="433" name="テキスト ボックス 432"/>
        <xdr:cNvSpPr txBox="1"/>
      </xdr:nvSpPr>
      <xdr:spPr>
        <a:xfrm>
          <a:off x="12065000" y="3037205"/>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0</xdr:rowOff>
    </xdr:from>
    <xdr:to xmlns:xdr="http://schemas.openxmlformats.org/drawingml/2006/spreadsheetDrawing">
      <xdr:col>85</xdr:col>
      <xdr:colOff>95250</xdr:colOff>
      <xdr:row>15</xdr:row>
      <xdr:rowOff>0</xdr:rowOff>
    </xdr:to>
    <xdr:cxnSp macro="">
      <xdr:nvCxnSpPr>
        <xdr:cNvPr id="434" name="直線コネクタ 433"/>
        <xdr:cNvCxnSpPr/>
      </xdr:nvCxnSpPr>
      <xdr:spPr>
        <a:xfrm>
          <a:off x="12827000" y="257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29845</xdr:rowOff>
    </xdr:from>
    <xdr:ext cx="762000" cy="266700"/>
    <xdr:sp macro="" textlink="">
      <xdr:nvSpPr>
        <xdr:cNvPr id="435" name="テキスト ボックス 434"/>
        <xdr:cNvSpPr txBox="1"/>
      </xdr:nvSpPr>
      <xdr:spPr>
        <a:xfrm>
          <a:off x="12065000" y="2430145"/>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85090</xdr:rowOff>
    </xdr:from>
    <xdr:to xmlns:xdr="http://schemas.openxmlformats.org/drawingml/2006/spreadsheetDrawing">
      <xdr:col>85</xdr:col>
      <xdr:colOff>95250</xdr:colOff>
      <xdr:row>11</xdr:row>
      <xdr:rowOff>85090</xdr:rowOff>
    </xdr:to>
    <xdr:cxnSp macro="">
      <xdr:nvCxnSpPr>
        <xdr:cNvPr id="436" name="直線コネクタ 435"/>
        <xdr:cNvCxnSpPr/>
      </xdr:nvCxnSpPr>
      <xdr:spPr>
        <a:xfrm>
          <a:off x="12827000" y="197104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85090</xdr:rowOff>
    </xdr:from>
    <xdr:to xmlns:xdr="http://schemas.openxmlformats.org/drawingml/2006/spreadsheetDrawing">
      <xdr:col>85</xdr:col>
      <xdr:colOff>95250</xdr:colOff>
      <xdr:row>25</xdr:row>
      <xdr:rowOff>99060</xdr:rowOff>
    </xdr:to>
    <xdr:sp macro="" textlink="">
      <xdr:nvSpPr>
        <xdr:cNvPr id="437" name="将来負担の状況グラフ枠"/>
        <xdr:cNvSpPr/>
      </xdr:nvSpPr>
      <xdr:spPr>
        <a:xfrm>
          <a:off x="12827000" y="1971040"/>
          <a:ext cx="5080000" cy="2414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15</xdr:row>
      <xdr:rowOff>0</xdr:rowOff>
    </xdr:from>
    <xdr:to xmlns:xdr="http://schemas.openxmlformats.org/drawingml/2006/spreadsheetDrawing">
      <xdr:col>81</xdr:col>
      <xdr:colOff>44450</xdr:colOff>
      <xdr:row>22</xdr:row>
      <xdr:rowOff>136525</xdr:rowOff>
    </xdr:to>
    <xdr:cxnSp macro="">
      <xdr:nvCxnSpPr>
        <xdr:cNvPr id="438" name="直線コネクタ 437"/>
        <xdr:cNvCxnSpPr/>
      </xdr:nvCxnSpPr>
      <xdr:spPr>
        <a:xfrm flipV="1">
          <a:off x="17018000" y="2571750"/>
          <a:ext cx="0" cy="13366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106680</xdr:rowOff>
    </xdr:from>
    <xdr:ext cx="761365" cy="268605"/>
    <xdr:sp macro="" textlink="">
      <xdr:nvSpPr>
        <xdr:cNvPr id="439" name="将来負担の状況最小値テキスト"/>
        <xdr:cNvSpPr txBox="1"/>
      </xdr:nvSpPr>
      <xdr:spPr>
        <a:xfrm>
          <a:off x="17106900" y="3878580"/>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136525</xdr:rowOff>
    </xdr:from>
    <xdr:to xmlns:xdr="http://schemas.openxmlformats.org/drawingml/2006/spreadsheetDrawing">
      <xdr:col>81</xdr:col>
      <xdr:colOff>133350</xdr:colOff>
      <xdr:row>22</xdr:row>
      <xdr:rowOff>136525</xdr:rowOff>
    </xdr:to>
    <xdr:cxnSp macro="">
      <xdr:nvCxnSpPr>
        <xdr:cNvPr id="440" name="直線コネクタ 439"/>
        <xdr:cNvCxnSpPr/>
      </xdr:nvCxnSpPr>
      <xdr:spPr>
        <a:xfrm>
          <a:off x="16929100" y="3908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88900</xdr:rowOff>
    </xdr:from>
    <xdr:ext cx="761365" cy="266700"/>
    <xdr:sp macro="" textlink="">
      <xdr:nvSpPr>
        <xdr:cNvPr id="441" name="将来負担の状況最大値テキスト"/>
        <xdr:cNvSpPr txBox="1"/>
      </xdr:nvSpPr>
      <xdr:spPr>
        <a:xfrm>
          <a:off x="17106900" y="2317750"/>
          <a:ext cx="76136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15</xdr:row>
      <xdr:rowOff>0</xdr:rowOff>
    </xdr:from>
    <xdr:to xmlns:xdr="http://schemas.openxmlformats.org/drawingml/2006/spreadsheetDrawing">
      <xdr:col>81</xdr:col>
      <xdr:colOff>133350</xdr:colOff>
      <xdr:row>15</xdr:row>
      <xdr:rowOff>0</xdr:rowOff>
    </xdr:to>
    <xdr:cxnSp macro="">
      <xdr:nvCxnSpPr>
        <xdr:cNvPr id="442" name="直線コネクタ 441"/>
        <xdr:cNvCxnSpPr/>
      </xdr:nvCxnSpPr>
      <xdr:spPr>
        <a:xfrm>
          <a:off x="16929100" y="257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17</xdr:row>
      <xdr:rowOff>65405</xdr:rowOff>
    </xdr:from>
    <xdr:to xmlns:xdr="http://schemas.openxmlformats.org/drawingml/2006/spreadsheetDrawing">
      <xdr:col>81</xdr:col>
      <xdr:colOff>44450</xdr:colOff>
      <xdr:row>17</xdr:row>
      <xdr:rowOff>130175</xdr:rowOff>
    </xdr:to>
    <xdr:cxnSp macro="">
      <xdr:nvCxnSpPr>
        <xdr:cNvPr id="443" name="直線コネクタ 442"/>
        <xdr:cNvCxnSpPr/>
      </xdr:nvCxnSpPr>
      <xdr:spPr>
        <a:xfrm flipV="1">
          <a:off x="16179800" y="2980055"/>
          <a:ext cx="8382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62230</xdr:rowOff>
    </xdr:from>
    <xdr:ext cx="761365" cy="267970"/>
    <xdr:sp macro="" textlink="">
      <xdr:nvSpPr>
        <xdr:cNvPr id="444" name="将来負担の状況平均値テキスト"/>
        <xdr:cNvSpPr txBox="1"/>
      </xdr:nvSpPr>
      <xdr:spPr>
        <a:xfrm>
          <a:off x="17106900" y="2462530"/>
          <a:ext cx="761365" cy="2679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15</xdr:row>
      <xdr:rowOff>45085</xdr:rowOff>
    </xdr:from>
    <xdr:to xmlns:xdr="http://schemas.openxmlformats.org/drawingml/2006/spreadsheetDrawing">
      <xdr:col>81</xdr:col>
      <xdr:colOff>95250</xdr:colOff>
      <xdr:row>15</xdr:row>
      <xdr:rowOff>150495</xdr:rowOff>
    </xdr:to>
    <xdr:sp macro="" textlink="">
      <xdr:nvSpPr>
        <xdr:cNvPr id="445" name="フローチャート: 判断 444"/>
        <xdr:cNvSpPr/>
      </xdr:nvSpPr>
      <xdr:spPr>
        <a:xfrm>
          <a:off x="16955770" y="2616835"/>
          <a:ext cx="11303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17</xdr:row>
      <xdr:rowOff>130175</xdr:rowOff>
    </xdr:from>
    <xdr:to xmlns:xdr="http://schemas.openxmlformats.org/drawingml/2006/spreadsheetDrawing">
      <xdr:col>77</xdr:col>
      <xdr:colOff>44450</xdr:colOff>
      <xdr:row>17</xdr:row>
      <xdr:rowOff>170815</xdr:rowOff>
    </xdr:to>
    <xdr:cxnSp macro="">
      <xdr:nvCxnSpPr>
        <xdr:cNvPr id="446" name="直線コネクタ 445"/>
        <xdr:cNvCxnSpPr/>
      </xdr:nvCxnSpPr>
      <xdr:spPr>
        <a:xfrm flipV="1">
          <a:off x="15279370" y="3044825"/>
          <a:ext cx="90043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15</xdr:row>
      <xdr:rowOff>104140</xdr:rowOff>
    </xdr:from>
    <xdr:to xmlns:xdr="http://schemas.openxmlformats.org/drawingml/2006/spreadsheetDrawing">
      <xdr:col>77</xdr:col>
      <xdr:colOff>95250</xdr:colOff>
      <xdr:row>16</xdr:row>
      <xdr:rowOff>31750</xdr:rowOff>
    </xdr:to>
    <xdr:sp macro="" textlink="">
      <xdr:nvSpPr>
        <xdr:cNvPr id="447" name="フローチャート: 判断 446"/>
        <xdr:cNvSpPr/>
      </xdr:nvSpPr>
      <xdr:spPr>
        <a:xfrm>
          <a:off x="16117570" y="2675890"/>
          <a:ext cx="11303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14</xdr:row>
      <xdr:rowOff>42545</xdr:rowOff>
    </xdr:from>
    <xdr:ext cx="735965" cy="267335"/>
    <xdr:sp macro="" textlink="">
      <xdr:nvSpPr>
        <xdr:cNvPr id="448" name="テキスト ボックス 447"/>
        <xdr:cNvSpPr txBox="1"/>
      </xdr:nvSpPr>
      <xdr:spPr>
        <a:xfrm>
          <a:off x="15798800" y="2442845"/>
          <a:ext cx="73596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17</xdr:row>
      <xdr:rowOff>170815</xdr:rowOff>
    </xdr:from>
    <xdr:to xmlns:xdr="http://schemas.openxmlformats.org/drawingml/2006/spreadsheetDrawing">
      <xdr:col>72</xdr:col>
      <xdr:colOff>191770</xdr:colOff>
      <xdr:row>18</xdr:row>
      <xdr:rowOff>171450</xdr:rowOff>
    </xdr:to>
    <xdr:cxnSp macro="">
      <xdr:nvCxnSpPr>
        <xdr:cNvPr id="449" name="直線コネクタ 448"/>
        <xdr:cNvCxnSpPr/>
      </xdr:nvCxnSpPr>
      <xdr:spPr>
        <a:xfrm flipV="1">
          <a:off x="14401800" y="3085465"/>
          <a:ext cx="877570"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16</xdr:row>
      <xdr:rowOff>29210</xdr:rowOff>
    </xdr:from>
    <xdr:to xmlns:xdr="http://schemas.openxmlformats.org/drawingml/2006/spreadsheetDrawing">
      <xdr:col>73</xdr:col>
      <xdr:colOff>44450</xdr:colOff>
      <xdr:row>16</xdr:row>
      <xdr:rowOff>134620</xdr:rowOff>
    </xdr:to>
    <xdr:sp macro="" textlink="">
      <xdr:nvSpPr>
        <xdr:cNvPr id="450" name="フローチャート: 判断 449"/>
        <xdr:cNvSpPr/>
      </xdr:nvSpPr>
      <xdr:spPr>
        <a:xfrm>
          <a:off x="15240000" y="277241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14</xdr:row>
      <xdr:rowOff>145415</xdr:rowOff>
    </xdr:from>
    <xdr:ext cx="761365" cy="267335"/>
    <xdr:sp macro="" textlink="">
      <xdr:nvSpPr>
        <xdr:cNvPr id="451" name="テキスト ボックス 450"/>
        <xdr:cNvSpPr txBox="1"/>
      </xdr:nvSpPr>
      <xdr:spPr>
        <a:xfrm>
          <a:off x="14909800" y="2545715"/>
          <a:ext cx="76136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18</xdr:row>
      <xdr:rowOff>171450</xdr:rowOff>
    </xdr:from>
    <xdr:to xmlns:xdr="http://schemas.openxmlformats.org/drawingml/2006/spreadsheetDrawing">
      <xdr:col>68</xdr:col>
      <xdr:colOff>152400</xdr:colOff>
      <xdr:row>19</xdr:row>
      <xdr:rowOff>48260</xdr:rowOff>
    </xdr:to>
    <xdr:cxnSp macro="">
      <xdr:nvCxnSpPr>
        <xdr:cNvPr id="452" name="直線コネクタ 451"/>
        <xdr:cNvCxnSpPr/>
      </xdr:nvCxnSpPr>
      <xdr:spPr>
        <a:xfrm flipV="1">
          <a:off x="13512800" y="325755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16</xdr:row>
      <xdr:rowOff>76835</xdr:rowOff>
    </xdr:from>
    <xdr:to xmlns:xdr="http://schemas.openxmlformats.org/drawingml/2006/spreadsheetDrawing">
      <xdr:col>68</xdr:col>
      <xdr:colOff>191770</xdr:colOff>
      <xdr:row>17</xdr:row>
      <xdr:rowOff>3810</xdr:rowOff>
    </xdr:to>
    <xdr:sp macro="" textlink="">
      <xdr:nvSpPr>
        <xdr:cNvPr id="453" name="フローチャート: 判断 452"/>
        <xdr:cNvSpPr/>
      </xdr:nvSpPr>
      <xdr:spPr>
        <a:xfrm>
          <a:off x="14351000" y="2820035"/>
          <a:ext cx="9017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15</xdr:row>
      <xdr:rowOff>13970</xdr:rowOff>
    </xdr:from>
    <xdr:ext cx="761365" cy="268605"/>
    <xdr:sp macro="" textlink="">
      <xdr:nvSpPr>
        <xdr:cNvPr id="454" name="テキスト ボックス 453"/>
        <xdr:cNvSpPr txBox="1"/>
      </xdr:nvSpPr>
      <xdr:spPr>
        <a:xfrm>
          <a:off x="14020800" y="2585720"/>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69215</xdr:rowOff>
    </xdr:from>
    <xdr:to xmlns:xdr="http://schemas.openxmlformats.org/drawingml/2006/spreadsheetDrawing">
      <xdr:col>64</xdr:col>
      <xdr:colOff>152400</xdr:colOff>
      <xdr:row>16</xdr:row>
      <xdr:rowOff>171450</xdr:rowOff>
    </xdr:to>
    <xdr:sp macro="" textlink="">
      <xdr:nvSpPr>
        <xdr:cNvPr id="455" name="フローチャート: 判断 454"/>
        <xdr:cNvSpPr/>
      </xdr:nvSpPr>
      <xdr:spPr>
        <a:xfrm>
          <a:off x="13462000" y="28124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7620</xdr:rowOff>
    </xdr:from>
    <xdr:ext cx="761365" cy="267335"/>
    <xdr:sp macro="" textlink="">
      <xdr:nvSpPr>
        <xdr:cNvPr id="456" name="テキスト ボックス 455"/>
        <xdr:cNvSpPr txBox="1"/>
      </xdr:nvSpPr>
      <xdr:spPr>
        <a:xfrm>
          <a:off x="13131800" y="2579370"/>
          <a:ext cx="76136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95885</xdr:rowOff>
    </xdr:from>
    <xdr:ext cx="761365" cy="267970"/>
    <xdr:sp macro="" textlink="">
      <xdr:nvSpPr>
        <xdr:cNvPr id="457" name="テキスト ボックス 456"/>
        <xdr:cNvSpPr txBox="1"/>
      </xdr:nvSpPr>
      <xdr:spPr>
        <a:xfrm>
          <a:off x="16802100" y="4382135"/>
          <a:ext cx="7613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95885</xdr:rowOff>
    </xdr:from>
    <xdr:ext cx="761365" cy="267970"/>
    <xdr:sp macro="" textlink="">
      <xdr:nvSpPr>
        <xdr:cNvPr id="458" name="テキスト ボックス 457"/>
        <xdr:cNvSpPr txBox="1"/>
      </xdr:nvSpPr>
      <xdr:spPr>
        <a:xfrm>
          <a:off x="15963900" y="4382135"/>
          <a:ext cx="7613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25</xdr:row>
      <xdr:rowOff>95885</xdr:rowOff>
    </xdr:from>
    <xdr:ext cx="760730" cy="267970"/>
    <xdr:sp macro="" textlink="">
      <xdr:nvSpPr>
        <xdr:cNvPr id="459" name="テキスト ボックス 458"/>
        <xdr:cNvSpPr txBox="1"/>
      </xdr:nvSpPr>
      <xdr:spPr>
        <a:xfrm>
          <a:off x="15069820" y="438213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95885</xdr:rowOff>
    </xdr:from>
    <xdr:ext cx="761365" cy="267970"/>
    <xdr:sp macro="" textlink="">
      <xdr:nvSpPr>
        <xdr:cNvPr id="460" name="テキスト ボックス 459"/>
        <xdr:cNvSpPr txBox="1"/>
      </xdr:nvSpPr>
      <xdr:spPr>
        <a:xfrm>
          <a:off x="14185900" y="4382135"/>
          <a:ext cx="7613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95885</xdr:rowOff>
    </xdr:from>
    <xdr:ext cx="761365" cy="267970"/>
    <xdr:sp macro="" textlink="">
      <xdr:nvSpPr>
        <xdr:cNvPr id="461" name="テキスト ボックス 460"/>
        <xdr:cNvSpPr txBox="1"/>
      </xdr:nvSpPr>
      <xdr:spPr>
        <a:xfrm>
          <a:off x="13296900" y="4382135"/>
          <a:ext cx="7613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17</xdr:row>
      <xdr:rowOff>12065</xdr:rowOff>
    </xdr:from>
    <xdr:to xmlns:xdr="http://schemas.openxmlformats.org/drawingml/2006/spreadsheetDrawing">
      <xdr:col>81</xdr:col>
      <xdr:colOff>95250</xdr:colOff>
      <xdr:row>17</xdr:row>
      <xdr:rowOff>117475</xdr:rowOff>
    </xdr:to>
    <xdr:sp macro="" textlink="">
      <xdr:nvSpPr>
        <xdr:cNvPr id="462" name="楕円 461"/>
        <xdr:cNvSpPr/>
      </xdr:nvSpPr>
      <xdr:spPr>
        <a:xfrm>
          <a:off x="16955770" y="2926715"/>
          <a:ext cx="11303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16</xdr:row>
      <xdr:rowOff>160655</xdr:rowOff>
    </xdr:from>
    <xdr:ext cx="761365" cy="268605"/>
    <xdr:sp macro="" textlink="">
      <xdr:nvSpPr>
        <xdr:cNvPr id="463" name="将来負担の状況該当値テキスト"/>
        <xdr:cNvSpPr txBox="1"/>
      </xdr:nvSpPr>
      <xdr:spPr>
        <a:xfrm>
          <a:off x="17106900" y="290385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17</xdr:row>
      <xdr:rowOff>77470</xdr:rowOff>
    </xdr:from>
    <xdr:to xmlns:xdr="http://schemas.openxmlformats.org/drawingml/2006/spreadsheetDrawing">
      <xdr:col>77</xdr:col>
      <xdr:colOff>95250</xdr:colOff>
      <xdr:row>18</xdr:row>
      <xdr:rowOff>5080</xdr:rowOff>
    </xdr:to>
    <xdr:sp macro="" textlink="">
      <xdr:nvSpPr>
        <xdr:cNvPr id="464" name="楕円 463"/>
        <xdr:cNvSpPr/>
      </xdr:nvSpPr>
      <xdr:spPr>
        <a:xfrm>
          <a:off x="16117570" y="2992120"/>
          <a:ext cx="11303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17</xdr:row>
      <xdr:rowOff>167640</xdr:rowOff>
    </xdr:from>
    <xdr:ext cx="735965" cy="266700"/>
    <xdr:sp macro="" textlink="">
      <xdr:nvSpPr>
        <xdr:cNvPr id="465" name="テキスト ボックス 464"/>
        <xdr:cNvSpPr txBox="1"/>
      </xdr:nvSpPr>
      <xdr:spPr>
        <a:xfrm>
          <a:off x="15798800" y="3082290"/>
          <a:ext cx="73596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17</xdr:row>
      <xdr:rowOff>117475</xdr:rowOff>
    </xdr:from>
    <xdr:to xmlns:xdr="http://schemas.openxmlformats.org/drawingml/2006/spreadsheetDrawing">
      <xdr:col>73</xdr:col>
      <xdr:colOff>44450</xdr:colOff>
      <xdr:row>18</xdr:row>
      <xdr:rowOff>45085</xdr:rowOff>
    </xdr:to>
    <xdr:sp macro="" textlink="">
      <xdr:nvSpPr>
        <xdr:cNvPr id="466" name="楕円 465"/>
        <xdr:cNvSpPr/>
      </xdr:nvSpPr>
      <xdr:spPr>
        <a:xfrm>
          <a:off x="15240000" y="3032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18</xdr:row>
      <xdr:rowOff>29845</xdr:rowOff>
    </xdr:from>
    <xdr:ext cx="761365" cy="266700"/>
    <xdr:sp macro="" textlink="">
      <xdr:nvSpPr>
        <xdr:cNvPr id="467" name="テキスト ボックス 466"/>
        <xdr:cNvSpPr txBox="1"/>
      </xdr:nvSpPr>
      <xdr:spPr>
        <a:xfrm>
          <a:off x="14909800" y="3115945"/>
          <a:ext cx="76136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18</xdr:row>
      <xdr:rowOff>123190</xdr:rowOff>
    </xdr:from>
    <xdr:to xmlns:xdr="http://schemas.openxmlformats.org/drawingml/2006/spreadsheetDrawing">
      <xdr:col>68</xdr:col>
      <xdr:colOff>191770</xdr:colOff>
      <xdr:row>19</xdr:row>
      <xdr:rowOff>50165</xdr:rowOff>
    </xdr:to>
    <xdr:sp macro="" textlink="">
      <xdr:nvSpPr>
        <xdr:cNvPr id="468" name="楕円 467"/>
        <xdr:cNvSpPr/>
      </xdr:nvSpPr>
      <xdr:spPr>
        <a:xfrm>
          <a:off x="14351000" y="3209290"/>
          <a:ext cx="9017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19</xdr:row>
      <xdr:rowOff>34290</xdr:rowOff>
    </xdr:from>
    <xdr:ext cx="761365" cy="267335"/>
    <xdr:sp macro="" textlink="">
      <xdr:nvSpPr>
        <xdr:cNvPr id="469" name="テキスト ボックス 468"/>
        <xdr:cNvSpPr txBox="1"/>
      </xdr:nvSpPr>
      <xdr:spPr>
        <a:xfrm>
          <a:off x="14020800" y="3291840"/>
          <a:ext cx="76136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18</xdr:row>
      <xdr:rowOff>171450</xdr:rowOff>
    </xdr:from>
    <xdr:to xmlns:xdr="http://schemas.openxmlformats.org/drawingml/2006/spreadsheetDrawing">
      <xdr:col>64</xdr:col>
      <xdr:colOff>152400</xdr:colOff>
      <xdr:row>19</xdr:row>
      <xdr:rowOff>100965</xdr:rowOff>
    </xdr:to>
    <xdr:sp macro="" textlink="">
      <xdr:nvSpPr>
        <xdr:cNvPr id="470" name="楕円 469"/>
        <xdr:cNvSpPr/>
      </xdr:nvSpPr>
      <xdr:spPr>
        <a:xfrm>
          <a:off x="13462000" y="3257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19</xdr:row>
      <xdr:rowOff>85090</xdr:rowOff>
    </xdr:from>
    <xdr:ext cx="761365" cy="268605"/>
    <xdr:sp macro="" textlink="">
      <xdr:nvSpPr>
        <xdr:cNvPr id="471" name="テキスト ボックス 470"/>
        <xdr:cNvSpPr txBox="1"/>
      </xdr:nvSpPr>
      <xdr:spPr>
        <a:xfrm>
          <a:off x="13131800" y="3342640"/>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121.5</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182880</xdr:colOff>
      <xdr:row>4</xdr:row>
      <xdr:rowOff>0</xdr:rowOff>
    </xdr:to>
    <xdr:sp macro="" textlink="">
      <xdr:nvSpPr>
        <xdr:cNvPr id="5" name="正方形/長方形 4"/>
        <xdr:cNvSpPr/>
      </xdr:nvSpPr>
      <xdr:spPr>
        <a:xfrm>
          <a:off x="19164300" y="241300"/>
          <a:ext cx="382143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高知県四万十市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32,460
32,316
632.32
24,758,556
24,178,668
106,853
12,254,244
26,066,429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9.7
67.3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080" cy="257175"/>
    <xdr:sp macro="" textlink="">
      <xdr:nvSpPr>
        <xdr:cNvPr id="30" name="テキスト ボックス 29"/>
        <xdr:cNvSpPr txBox="1"/>
      </xdr:nvSpPr>
      <xdr:spPr>
        <a:xfrm>
          <a:off x="698500" y="3492500"/>
          <a:ext cx="889508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200" cy="257175"/>
    <xdr:sp macro="" textlink="">
      <xdr:nvSpPr>
        <xdr:cNvPr id="31" name="テキスト ボックス 30"/>
        <xdr:cNvSpPr txBox="1"/>
      </xdr:nvSpPr>
      <xdr:spPr>
        <a:xfrm>
          <a:off x="698500" y="3746500"/>
          <a:ext cx="60452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235" cy="259080"/>
    <xdr:sp macro="" textlink="">
      <xdr:nvSpPr>
        <xdr:cNvPr id="32" name="テキスト ボックス 31"/>
        <xdr:cNvSpPr txBox="1"/>
      </xdr:nvSpPr>
      <xdr:spPr>
        <a:xfrm>
          <a:off x="698500" y="4000500"/>
          <a:ext cx="82302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3515" cy="259080"/>
    <xdr:sp macro="" textlink="">
      <xdr:nvSpPr>
        <xdr:cNvPr id="33" name="テキスト ボックス 32"/>
        <xdr:cNvSpPr txBox="1"/>
      </xdr:nvSpPr>
      <xdr:spPr>
        <a:xfrm>
          <a:off x="698500" y="4254500"/>
          <a:ext cx="1835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182880</xdr:colOff>
      <xdr:row>29</xdr:row>
      <xdr:rowOff>44450</xdr:rowOff>
    </xdr:to>
    <xdr:sp macro="" textlink="">
      <xdr:nvSpPr>
        <xdr:cNvPr id="34" name="正方形/長方形 33"/>
        <xdr:cNvSpPr/>
      </xdr:nvSpPr>
      <xdr:spPr>
        <a:xfrm>
          <a:off x="762000" y="4699000"/>
          <a:ext cx="462153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182880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83530" y="4762500"/>
          <a:ext cx="15379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83530" y="4953000"/>
          <a:ext cx="15379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44</xdr:row>
      <xdr:rowOff>12700</xdr:rowOff>
    </xdr:to>
    <xdr:sp macro="" textlink="">
      <xdr:nvSpPr>
        <xdr:cNvPr id="41" name="正方形/長方形 40"/>
        <xdr:cNvSpPr/>
      </xdr:nvSpPr>
      <xdr:spPr>
        <a:xfrm>
          <a:off x="762000" y="5270500"/>
          <a:ext cx="462153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182880</xdr:colOff>
      <xdr:row>32</xdr:row>
      <xdr:rowOff>38100</xdr:rowOff>
    </xdr:to>
    <xdr:sp macro="" textlink="">
      <xdr:nvSpPr>
        <xdr:cNvPr id="43" name="正方形/長方形 42"/>
        <xdr:cNvSpPr/>
      </xdr:nvSpPr>
      <xdr:spPr>
        <a:xfrm>
          <a:off x="5778500" y="5270500"/>
          <a:ext cx="380555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lang="ja-JP" altLang="en-US" sz="1100" b="0" i="0" baseline="0">
              <a:solidFill>
                <a:schemeClr val="dk1"/>
              </a:solidFill>
              <a:effectLst/>
              <a:latin typeface="ＭＳ ゴシック"/>
              <a:ea typeface="ＭＳ ゴシック"/>
              <a:cs typeface="+mn-cs"/>
            </a:rPr>
            <a:t>　</a:t>
          </a:r>
          <a:r>
            <a:rPr lang="ja-JP" altLang="ja-JP" sz="1100" b="0" i="0" baseline="0">
              <a:solidFill>
                <a:schemeClr val="dk1"/>
              </a:solidFill>
              <a:effectLst/>
              <a:latin typeface="ＭＳ ゴシック"/>
              <a:ea typeface="ＭＳ ゴシック"/>
              <a:cs typeface="+mn-cs"/>
            </a:rPr>
            <a:t>本年度は、退職手当の</a:t>
          </a:r>
          <a:r>
            <a:rPr lang="ja-JP" altLang="en-US" sz="1100" b="0" i="0" baseline="0">
              <a:solidFill>
                <a:schemeClr val="dk1"/>
              </a:solidFill>
              <a:effectLst/>
              <a:latin typeface="ＭＳ ゴシック"/>
              <a:ea typeface="ＭＳ ゴシック"/>
              <a:cs typeface="+mn-cs"/>
            </a:rPr>
            <a:t>増や</a:t>
          </a:r>
          <a:r>
            <a:rPr lang="ja-JP" altLang="ja-JP" sz="1100" b="0" i="0" baseline="0">
              <a:solidFill>
                <a:schemeClr val="dk1"/>
              </a:solidFill>
              <a:effectLst/>
              <a:latin typeface="ＭＳ ゴシック"/>
              <a:ea typeface="ＭＳ ゴシック"/>
              <a:cs typeface="+mn-cs"/>
            </a:rPr>
            <a:t>会計年度任用職員の</a:t>
          </a:r>
          <a:r>
            <a:rPr lang="ja-JP" altLang="en-US" sz="1100" b="0" i="0" baseline="0">
              <a:solidFill>
                <a:schemeClr val="dk1"/>
              </a:solidFill>
              <a:effectLst/>
              <a:latin typeface="ＭＳ ゴシック"/>
              <a:ea typeface="ＭＳ ゴシック"/>
              <a:cs typeface="+mn-cs"/>
            </a:rPr>
            <a:t>給与費が</a:t>
          </a:r>
          <a:r>
            <a:rPr lang="ja-JP" altLang="ja-JP" sz="1100" b="0" i="0" baseline="0">
              <a:solidFill>
                <a:schemeClr val="dk1"/>
              </a:solidFill>
              <a:effectLst/>
              <a:latin typeface="ＭＳ ゴシック"/>
              <a:ea typeface="ＭＳ ゴシック"/>
              <a:cs typeface="+mn-cs"/>
            </a:rPr>
            <a:t>増</a:t>
          </a:r>
          <a:r>
            <a:rPr lang="ja-JP" altLang="en-US" sz="1100" b="0" i="0" baseline="0">
              <a:solidFill>
                <a:schemeClr val="dk1"/>
              </a:solidFill>
              <a:effectLst/>
              <a:latin typeface="ＭＳ ゴシック"/>
              <a:ea typeface="ＭＳ ゴシック"/>
              <a:cs typeface="+mn-cs"/>
            </a:rPr>
            <a:t>したものの、職員給の減</a:t>
          </a:r>
          <a:r>
            <a:rPr lang="ja-JP" altLang="ja-JP" sz="1100" b="0" i="0" baseline="0">
              <a:solidFill>
                <a:schemeClr val="dk1"/>
              </a:solidFill>
              <a:effectLst/>
              <a:latin typeface="ＭＳ ゴシック"/>
              <a:ea typeface="ＭＳ ゴシック"/>
              <a:cs typeface="+mn-cs"/>
            </a:rPr>
            <a:t>により、経常経費充当一般財源は</a:t>
          </a:r>
          <a:r>
            <a:rPr lang="en-US" altLang="ja-JP" sz="1100" b="0" i="0" baseline="0">
              <a:solidFill>
                <a:schemeClr val="dk1"/>
              </a:solidFill>
              <a:effectLst/>
              <a:latin typeface="ＭＳ ゴシック"/>
              <a:ea typeface="ＭＳ ゴシック"/>
              <a:cs typeface="+mn-cs"/>
            </a:rPr>
            <a:t>39,174</a:t>
          </a:r>
          <a:r>
            <a:rPr lang="ja-JP" altLang="ja-JP" sz="1100" b="0" i="0" baseline="0">
              <a:solidFill>
                <a:schemeClr val="dk1"/>
              </a:solidFill>
              <a:effectLst/>
              <a:latin typeface="ＭＳ ゴシック"/>
              <a:ea typeface="ＭＳ ゴシック"/>
              <a:cs typeface="+mn-cs"/>
            </a:rPr>
            <a:t>千円、</a:t>
          </a:r>
          <a:r>
            <a:rPr lang="en-US" altLang="ja-JP" sz="1100" b="0" i="0" baseline="0">
              <a:solidFill>
                <a:schemeClr val="dk1"/>
              </a:solidFill>
              <a:effectLst/>
              <a:latin typeface="ＭＳ ゴシック"/>
              <a:ea typeface="ＭＳ ゴシック"/>
              <a:cs typeface="+mn-cs"/>
            </a:rPr>
            <a:t>1.3</a:t>
          </a:r>
          <a:r>
            <a:rPr lang="ja-JP" altLang="ja-JP" sz="1100" b="0" i="0" baseline="0">
              <a:solidFill>
                <a:schemeClr val="dk1"/>
              </a:solidFill>
              <a:effectLst/>
              <a:latin typeface="ＭＳ ゴシック"/>
              <a:ea typeface="ＭＳ ゴシック"/>
              <a:cs typeface="+mn-cs"/>
            </a:rPr>
            <a:t>％減少し、歳入経常一般財源が前年度より</a:t>
          </a:r>
          <a:r>
            <a:rPr lang="en-US" altLang="ja-JP" sz="1100" b="0" i="0" baseline="0">
              <a:solidFill>
                <a:schemeClr val="dk1"/>
              </a:solidFill>
              <a:effectLst/>
              <a:latin typeface="ＭＳ ゴシック"/>
              <a:ea typeface="ＭＳ ゴシック"/>
              <a:cs typeface="+mn-cs"/>
            </a:rPr>
            <a:t>2.7</a:t>
          </a:r>
          <a:r>
            <a:rPr lang="ja-JP" altLang="ja-JP" sz="1100" b="0" i="0" baseline="0">
              <a:solidFill>
                <a:schemeClr val="dk1"/>
              </a:solidFill>
              <a:effectLst/>
              <a:latin typeface="ＭＳ ゴシック"/>
              <a:ea typeface="ＭＳ ゴシック"/>
              <a:cs typeface="+mn-cs"/>
            </a:rPr>
            <a:t>％</a:t>
          </a:r>
          <a:r>
            <a:rPr lang="ja-JP" altLang="en-US" sz="1100" b="0" i="0" baseline="0">
              <a:solidFill>
                <a:schemeClr val="dk1"/>
              </a:solidFill>
              <a:effectLst/>
              <a:latin typeface="ＭＳ ゴシック"/>
              <a:ea typeface="ＭＳ ゴシック"/>
              <a:cs typeface="+mn-cs"/>
            </a:rPr>
            <a:t>減少</a:t>
          </a:r>
          <a:r>
            <a:rPr lang="ja-JP" altLang="ja-JP" sz="1100" b="0" i="0" baseline="0">
              <a:solidFill>
                <a:schemeClr val="dk1"/>
              </a:solidFill>
              <a:effectLst/>
              <a:latin typeface="ＭＳ ゴシック"/>
              <a:ea typeface="ＭＳ ゴシック"/>
              <a:cs typeface="+mn-cs"/>
            </a:rPr>
            <a:t>したことにより、対前年度比</a:t>
          </a:r>
          <a:r>
            <a:rPr lang="en-US" altLang="ja-JP" sz="1100" b="0" i="0" baseline="0">
              <a:solidFill>
                <a:schemeClr val="dk1"/>
              </a:solidFill>
              <a:effectLst/>
              <a:latin typeface="ＭＳ ゴシック"/>
              <a:ea typeface="ＭＳ ゴシック"/>
              <a:cs typeface="+mn-cs"/>
            </a:rPr>
            <a:t>1.2</a:t>
          </a:r>
          <a:r>
            <a:rPr lang="ja-JP" altLang="ja-JP" sz="1100" b="0" i="0" baseline="0">
              <a:solidFill>
                <a:schemeClr val="dk1"/>
              </a:solidFill>
              <a:effectLst/>
              <a:latin typeface="ＭＳ ゴシック"/>
              <a:ea typeface="ＭＳ ゴシック"/>
              <a:cs typeface="+mn-cs"/>
            </a:rPr>
            <a:t>ポイントの</a:t>
          </a:r>
          <a:r>
            <a:rPr lang="ja-JP" altLang="en-US" sz="1100" b="0" i="0" baseline="0">
              <a:solidFill>
                <a:schemeClr val="dk1"/>
              </a:solidFill>
              <a:effectLst/>
              <a:latin typeface="ＭＳ ゴシック"/>
              <a:ea typeface="ＭＳ ゴシック"/>
              <a:cs typeface="+mn-cs"/>
            </a:rPr>
            <a:t>増加</a:t>
          </a:r>
          <a:r>
            <a:rPr lang="ja-JP" altLang="ja-JP" sz="1100" b="0" i="0" baseline="0">
              <a:solidFill>
                <a:schemeClr val="dk1"/>
              </a:solidFill>
              <a:effectLst/>
              <a:latin typeface="ＭＳ ゴシック"/>
              <a:ea typeface="ＭＳ ゴシック"/>
              <a:cs typeface="+mn-cs"/>
            </a:rPr>
            <a:t>となっている。</a:t>
          </a:r>
          <a:r>
            <a:rPr lang="ja-JP" altLang="en-US" sz="1100" b="0" i="0" baseline="0">
              <a:solidFill>
                <a:schemeClr val="dk1"/>
              </a:solidFill>
              <a:effectLst/>
              <a:latin typeface="ＭＳ ゴシック"/>
              <a:ea typeface="ＭＳ ゴシック"/>
              <a:cs typeface="+mn-cs"/>
            </a:rPr>
            <a:t>今後も</a:t>
          </a:r>
          <a:r>
            <a:rPr lang="ja-JP" altLang="ja-JP" sz="1100" b="0" i="0" baseline="0">
              <a:solidFill>
                <a:schemeClr val="dk1"/>
              </a:solidFill>
              <a:effectLst/>
              <a:latin typeface="ＭＳ ゴシック"/>
              <a:ea typeface="ＭＳ ゴシック"/>
              <a:cs typeface="+mn-cs"/>
            </a:rPr>
            <a:t>職員数の適正化と、給与水準の適正化</a:t>
          </a:r>
          <a:r>
            <a:rPr lang="ja-JP" altLang="en-US" sz="1100" b="0" i="0" baseline="0">
              <a:solidFill>
                <a:schemeClr val="dk1"/>
              </a:solidFill>
              <a:effectLst/>
              <a:latin typeface="ＭＳ ゴシック"/>
              <a:ea typeface="ＭＳ ゴシック"/>
              <a:cs typeface="+mn-cs"/>
            </a:rPr>
            <a:t>に努める</a:t>
          </a:r>
          <a:r>
            <a:rPr lang="ja-JP" altLang="ja-JP" sz="1100" b="0" i="0" baseline="0">
              <a:solidFill>
                <a:schemeClr val="dk1"/>
              </a:solidFill>
              <a:effectLst/>
              <a:latin typeface="ＭＳ ゴシック"/>
              <a:ea typeface="ＭＳ ゴシック"/>
              <a:cs typeface="+mn-cs"/>
            </a:rPr>
            <a:t>。</a:t>
          </a:r>
          <a:endParaRPr lang="ja-JP" altLang="ja-JP" sz="1400">
            <a:effectLst/>
            <a:latin typeface="ＭＳ ゴシック"/>
            <a:ea typeface="ＭＳ ゴシック"/>
          </a:endParaRPr>
        </a:p>
      </xdr:txBody>
    </xdr:sp>
    <xdr:clientData/>
  </xdr:twoCellAnchor>
  <xdr:oneCellAnchor>
    <xdr:from xmlns:xdr="http://schemas.openxmlformats.org/drawingml/2006/spreadsheetDrawing">
      <xdr:col>3</xdr:col>
      <xdr:colOff>123825</xdr:colOff>
      <xdr:row>29</xdr:row>
      <xdr:rowOff>107950</xdr:rowOff>
    </xdr:from>
    <xdr:ext cx="297180" cy="225425"/>
    <xdr:sp macro="" textlink="">
      <xdr:nvSpPr>
        <xdr:cNvPr id="45" name="テキスト ボックス 44"/>
        <xdr:cNvSpPr txBox="1"/>
      </xdr:nvSpPr>
      <xdr:spPr>
        <a:xfrm>
          <a:off x="723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182880</xdr:colOff>
      <xdr:row>44</xdr:row>
      <xdr:rowOff>12700</xdr:rowOff>
    </xdr:to>
    <xdr:cxnSp macro="">
      <xdr:nvCxnSpPr>
        <xdr:cNvPr id="46" name="直線コネクタ 45"/>
        <xdr:cNvCxnSpPr/>
      </xdr:nvCxnSpPr>
      <xdr:spPr>
        <a:xfrm>
          <a:off x="762000" y="7556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6730" cy="257175"/>
    <xdr:sp macro="" textlink="">
      <xdr:nvSpPr>
        <xdr:cNvPr id="47" name="テキスト ボックス 46"/>
        <xdr:cNvSpPr txBox="1"/>
      </xdr:nvSpPr>
      <xdr:spPr>
        <a:xfrm>
          <a:off x="254000" y="7414260"/>
          <a:ext cx="506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182880</xdr:colOff>
      <xdr:row>41</xdr:row>
      <xdr:rowOff>146050</xdr:rowOff>
    </xdr:to>
    <xdr:cxnSp macro="">
      <xdr:nvCxnSpPr>
        <xdr:cNvPr id="48" name="直線コネクタ 47"/>
        <xdr:cNvCxnSpPr/>
      </xdr:nvCxnSpPr>
      <xdr:spPr>
        <a:xfrm>
          <a:off x="762000" y="7175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6730" cy="259080"/>
    <xdr:sp macro="" textlink="">
      <xdr:nvSpPr>
        <xdr:cNvPr id="49" name="テキスト ボックス 48"/>
        <xdr:cNvSpPr txBox="1"/>
      </xdr:nvSpPr>
      <xdr:spPr>
        <a:xfrm>
          <a:off x="254000" y="7033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182880</xdr:colOff>
      <xdr:row>39</xdr:row>
      <xdr:rowOff>107950</xdr:rowOff>
    </xdr:to>
    <xdr:cxnSp macro="">
      <xdr:nvCxnSpPr>
        <xdr:cNvPr id="50" name="直線コネクタ 49"/>
        <xdr:cNvCxnSpPr/>
      </xdr:nvCxnSpPr>
      <xdr:spPr>
        <a:xfrm>
          <a:off x="762000" y="6794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6730" cy="259080"/>
    <xdr:sp macro="" textlink="">
      <xdr:nvSpPr>
        <xdr:cNvPr id="51" name="テキスト ボックス 50"/>
        <xdr:cNvSpPr txBox="1"/>
      </xdr:nvSpPr>
      <xdr:spPr>
        <a:xfrm>
          <a:off x="254000" y="665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182880</xdr:colOff>
      <xdr:row>37</xdr:row>
      <xdr:rowOff>69850</xdr:rowOff>
    </xdr:to>
    <xdr:cxnSp macro="">
      <xdr:nvCxnSpPr>
        <xdr:cNvPr id="52" name="直線コネクタ 51"/>
        <xdr:cNvCxnSpPr/>
      </xdr:nvCxnSpPr>
      <xdr:spPr>
        <a:xfrm>
          <a:off x="762000" y="6413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6730" cy="257175"/>
    <xdr:sp macro="" textlink="">
      <xdr:nvSpPr>
        <xdr:cNvPr id="53" name="テキスト ボックス 52"/>
        <xdr:cNvSpPr txBox="1"/>
      </xdr:nvSpPr>
      <xdr:spPr>
        <a:xfrm>
          <a:off x="254000" y="6271260"/>
          <a:ext cx="506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182880</xdr:colOff>
      <xdr:row>35</xdr:row>
      <xdr:rowOff>31750</xdr:rowOff>
    </xdr:to>
    <xdr:cxnSp macro="">
      <xdr:nvCxnSpPr>
        <xdr:cNvPr id="54" name="直線コネクタ 53"/>
        <xdr:cNvCxnSpPr/>
      </xdr:nvCxnSpPr>
      <xdr:spPr>
        <a:xfrm>
          <a:off x="762000" y="6032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6730" cy="259080"/>
    <xdr:sp macro="" textlink="">
      <xdr:nvSpPr>
        <xdr:cNvPr id="55" name="テキスト ボックス 54"/>
        <xdr:cNvSpPr txBox="1"/>
      </xdr:nvSpPr>
      <xdr:spPr>
        <a:xfrm>
          <a:off x="254000" y="589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182880</xdr:colOff>
      <xdr:row>32</xdr:row>
      <xdr:rowOff>165100</xdr:rowOff>
    </xdr:to>
    <xdr:cxnSp macro="">
      <xdr:nvCxnSpPr>
        <xdr:cNvPr id="56" name="直線コネクタ 55"/>
        <xdr:cNvCxnSpPr/>
      </xdr:nvCxnSpPr>
      <xdr:spPr>
        <a:xfrm>
          <a:off x="762000" y="5651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6730" cy="259080"/>
    <xdr:sp macro="" textlink="">
      <xdr:nvSpPr>
        <xdr:cNvPr id="57" name="テキスト ボックス 56"/>
        <xdr:cNvSpPr txBox="1"/>
      </xdr:nvSpPr>
      <xdr:spPr>
        <a:xfrm>
          <a:off x="254000" y="550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30</xdr:row>
      <xdr:rowOff>127000</xdr:rowOff>
    </xdr:to>
    <xdr:cxnSp macro="">
      <xdr:nvCxnSpPr>
        <xdr:cNvPr id="58" name="直線コネクタ 57"/>
        <xdr:cNvCxnSpPr/>
      </xdr:nvCxnSpPr>
      <xdr:spPr>
        <a:xfrm>
          <a:off x="762000" y="5270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6730" cy="257175"/>
    <xdr:sp macro="" textlink="">
      <xdr:nvSpPr>
        <xdr:cNvPr id="59" name="テキスト ボックス 58"/>
        <xdr:cNvSpPr txBox="1"/>
      </xdr:nvSpPr>
      <xdr:spPr>
        <a:xfrm>
          <a:off x="254000" y="5128260"/>
          <a:ext cx="506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44</xdr:row>
      <xdr:rowOff>12700</xdr:rowOff>
    </xdr:to>
    <xdr:sp macro="" textlink="">
      <xdr:nvSpPr>
        <xdr:cNvPr id="60" name="人件費グラフ枠"/>
        <xdr:cNvSpPr/>
      </xdr:nvSpPr>
      <xdr:spPr>
        <a:xfrm>
          <a:off x="762000" y="5270500"/>
          <a:ext cx="462153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31750</xdr:rowOff>
    </xdr:from>
    <xdr:to xmlns:xdr="http://schemas.openxmlformats.org/drawingml/2006/spreadsheetDrawing">
      <xdr:col>24</xdr:col>
      <xdr:colOff>25400</xdr:colOff>
      <xdr:row>41</xdr:row>
      <xdr:rowOff>16510</xdr:rowOff>
    </xdr:to>
    <xdr:cxnSp macro="">
      <xdr:nvCxnSpPr>
        <xdr:cNvPr id="61" name="直線コネクタ 60"/>
        <xdr:cNvCxnSpPr/>
      </xdr:nvCxnSpPr>
      <xdr:spPr>
        <a:xfrm flipV="1">
          <a:off x="4826000" y="5689600"/>
          <a:ext cx="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160020</xdr:rowOff>
    </xdr:from>
    <xdr:ext cx="761365" cy="259080"/>
    <xdr:sp macro="" textlink="">
      <xdr:nvSpPr>
        <xdr:cNvPr id="62" name="人件費最小値テキスト"/>
        <xdr:cNvSpPr txBox="1"/>
      </xdr:nvSpPr>
      <xdr:spPr>
        <a:xfrm>
          <a:off x="4914900" y="70180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16510</xdr:rowOff>
    </xdr:from>
    <xdr:to xmlns:xdr="http://schemas.openxmlformats.org/drawingml/2006/spreadsheetDrawing">
      <xdr:col>24</xdr:col>
      <xdr:colOff>114300</xdr:colOff>
      <xdr:row>41</xdr:row>
      <xdr:rowOff>16510</xdr:rowOff>
    </xdr:to>
    <xdr:cxnSp macro="">
      <xdr:nvCxnSpPr>
        <xdr:cNvPr id="63" name="直線コネクタ 62"/>
        <xdr:cNvCxnSpPr/>
      </xdr:nvCxnSpPr>
      <xdr:spPr>
        <a:xfrm>
          <a:off x="4737100" y="7045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118110</xdr:rowOff>
    </xdr:from>
    <xdr:ext cx="761365" cy="259080"/>
    <xdr:sp macro="" textlink="">
      <xdr:nvSpPr>
        <xdr:cNvPr id="64" name="人件費最大値テキスト"/>
        <xdr:cNvSpPr txBox="1"/>
      </xdr:nvSpPr>
      <xdr:spPr>
        <a:xfrm>
          <a:off x="4914900" y="5433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31750</xdr:rowOff>
    </xdr:from>
    <xdr:to xmlns:xdr="http://schemas.openxmlformats.org/drawingml/2006/spreadsheetDrawing">
      <xdr:col>24</xdr:col>
      <xdr:colOff>114300</xdr:colOff>
      <xdr:row>33</xdr:row>
      <xdr:rowOff>31750</xdr:rowOff>
    </xdr:to>
    <xdr:cxnSp macro="">
      <xdr:nvCxnSpPr>
        <xdr:cNvPr id="65" name="直線コネクタ 64"/>
        <xdr:cNvCxnSpPr/>
      </xdr:nvCxnSpPr>
      <xdr:spPr>
        <a:xfrm>
          <a:off x="4737100" y="5689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36</xdr:row>
      <xdr:rowOff>149860</xdr:rowOff>
    </xdr:from>
    <xdr:to xmlns:xdr="http://schemas.openxmlformats.org/drawingml/2006/spreadsheetDrawing">
      <xdr:col>24</xdr:col>
      <xdr:colOff>25400</xdr:colOff>
      <xdr:row>37</xdr:row>
      <xdr:rowOff>69850</xdr:rowOff>
    </xdr:to>
    <xdr:cxnSp macro="">
      <xdr:nvCxnSpPr>
        <xdr:cNvPr id="66" name="直線コネクタ 65"/>
        <xdr:cNvCxnSpPr/>
      </xdr:nvCxnSpPr>
      <xdr:spPr>
        <a:xfrm>
          <a:off x="3983355" y="6322060"/>
          <a:ext cx="842645"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35560</xdr:rowOff>
    </xdr:from>
    <xdr:ext cx="761365" cy="259080"/>
    <xdr:sp macro="" textlink="">
      <xdr:nvSpPr>
        <xdr:cNvPr id="67" name="人件費平均値テキスト"/>
        <xdr:cNvSpPr txBox="1"/>
      </xdr:nvSpPr>
      <xdr:spPr>
        <a:xfrm>
          <a:off x="4914900" y="620776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19050</xdr:rowOff>
    </xdr:from>
    <xdr:to xmlns:xdr="http://schemas.openxmlformats.org/drawingml/2006/spreadsheetDrawing">
      <xdr:col>24</xdr:col>
      <xdr:colOff>76200</xdr:colOff>
      <xdr:row>37</xdr:row>
      <xdr:rowOff>120650</xdr:rowOff>
    </xdr:to>
    <xdr:sp macro="" textlink="">
      <xdr:nvSpPr>
        <xdr:cNvPr id="68" name="フローチャート: 判断 67"/>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149860</xdr:rowOff>
    </xdr:from>
    <xdr:to xmlns:xdr="http://schemas.openxmlformats.org/drawingml/2006/spreadsheetDrawing">
      <xdr:col>19</xdr:col>
      <xdr:colOff>182880</xdr:colOff>
      <xdr:row>38</xdr:row>
      <xdr:rowOff>35560</xdr:rowOff>
    </xdr:to>
    <xdr:cxnSp macro="">
      <xdr:nvCxnSpPr>
        <xdr:cNvPr id="69" name="直線コネクタ 68"/>
        <xdr:cNvCxnSpPr/>
      </xdr:nvCxnSpPr>
      <xdr:spPr>
        <a:xfrm flipV="1">
          <a:off x="3098800" y="6322060"/>
          <a:ext cx="884555"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144780</xdr:rowOff>
    </xdr:from>
    <xdr:to xmlns:xdr="http://schemas.openxmlformats.org/drawingml/2006/spreadsheetDrawing">
      <xdr:col>20</xdr:col>
      <xdr:colOff>38100</xdr:colOff>
      <xdr:row>37</xdr:row>
      <xdr:rowOff>74930</xdr:rowOff>
    </xdr:to>
    <xdr:sp macro="" textlink="">
      <xdr:nvSpPr>
        <xdr:cNvPr id="70" name="フローチャート: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59690</xdr:rowOff>
    </xdr:from>
    <xdr:ext cx="735330" cy="259080"/>
    <xdr:sp macro="" textlink="">
      <xdr:nvSpPr>
        <xdr:cNvPr id="71" name="テキスト ボックス 70"/>
        <xdr:cNvSpPr txBox="1"/>
      </xdr:nvSpPr>
      <xdr:spPr>
        <a:xfrm>
          <a:off x="3606800" y="640334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134620</xdr:rowOff>
    </xdr:from>
    <xdr:to xmlns:xdr="http://schemas.openxmlformats.org/drawingml/2006/spreadsheetDrawing">
      <xdr:col>15</xdr:col>
      <xdr:colOff>98425</xdr:colOff>
      <xdr:row>38</xdr:row>
      <xdr:rowOff>35560</xdr:rowOff>
    </xdr:to>
    <xdr:cxnSp macro="">
      <xdr:nvCxnSpPr>
        <xdr:cNvPr id="72" name="直線コネクタ 71"/>
        <xdr:cNvCxnSpPr/>
      </xdr:nvCxnSpPr>
      <xdr:spPr>
        <a:xfrm>
          <a:off x="2209800" y="6306820"/>
          <a:ext cx="889000" cy="243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37</xdr:row>
      <xdr:rowOff>72390</xdr:rowOff>
    </xdr:from>
    <xdr:to xmlns:xdr="http://schemas.openxmlformats.org/drawingml/2006/spreadsheetDrawing">
      <xdr:col>15</xdr:col>
      <xdr:colOff>149225</xdr:colOff>
      <xdr:row>38</xdr:row>
      <xdr:rowOff>2540</xdr:rowOff>
    </xdr:to>
    <xdr:sp macro="" textlink="">
      <xdr:nvSpPr>
        <xdr:cNvPr id="73" name="フローチャート: 判断 72"/>
        <xdr:cNvSpPr/>
      </xdr:nvSpPr>
      <xdr:spPr>
        <a:xfrm>
          <a:off x="3048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12700</xdr:rowOff>
    </xdr:from>
    <xdr:ext cx="761365" cy="259080"/>
    <xdr:sp macro="" textlink="">
      <xdr:nvSpPr>
        <xdr:cNvPr id="74" name="テキスト ボックス 73"/>
        <xdr:cNvSpPr txBox="1"/>
      </xdr:nvSpPr>
      <xdr:spPr>
        <a:xfrm>
          <a:off x="2717800" y="61849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134620</xdr:rowOff>
    </xdr:from>
    <xdr:to xmlns:xdr="http://schemas.openxmlformats.org/drawingml/2006/spreadsheetDrawing">
      <xdr:col>11</xdr:col>
      <xdr:colOff>9525</xdr:colOff>
      <xdr:row>37</xdr:row>
      <xdr:rowOff>100330</xdr:rowOff>
    </xdr:to>
    <xdr:cxnSp macro="">
      <xdr:nvCxnSpPr>
        <xdr:cNvPr id="75" name="直線コネクタ 74"/>
        <xdr:cNvCxnSpPr/>
      </xdr:nvCxnSpPr>
      <xdr:spPr>
        <a:xfrm flipV="1">
          <a:off x="1320800" y="630682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137160</xdr:rowOff>
    </xdr:from>
    <xdr:to xmlns:xdr="http://schemas.openxmlformats.org/drawingml/2006/spreadsheetDrawing">
      <xdr:col>11</xdr:col>
      <xdr:colOff>60325</xdr:colOff>
      <xdr:row>37</xdr:row>
      <xdr:rowOff>67310</xdr:rowOff>
    </xdr:to>
    <xdr:sp macro="" textlink="">
      <xdr:nvSpPr>
        <xdr:cNvPr id="76" name="フローチャート: 判断 75"/>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52070</xdr:rowOff>
    </xdr:from>
    <xdr:ext cx="760730" cy="257175"/>
    <xdr:sp macro="" textlink="">
      <xdr:nvSpPr>
        <xdr:cNvPr id="77" name="テキスト ボックス 76"/>
        <xdr:cNvSpPr txBox="1"/>
      </xdr:nvSpPr>
      <xdr:spPr>
        <a:xfrm>
          <a:off x="1828800" y="6395720"/>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144780</xdr:rowOff>
    </xdr:from>
    <xdr:to xmlns:xdr="http://schemas.openxmlformats.org/drawingml/2006/spreadsheetDrawing">
      <xdr:col>6</xdr:col>
      <xdr:colOff>171450</xdr:colOff>
      <xdr:row>37</xdr:row>
      <xdr:rowOff>74930</xdr:rowOff>
    </xdr:to>
    <xdr:sp macro="" textlink="">
      <xdr:nvSpPr>
        <xdr:cNvPr id="78" name="フローチャート: 判断 77"/>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85090</xdr:rowOff>
    </xdr:from>
    <xdr:ext cx="760095" cy="259080"/>
    <xdr:sp macro="" textlink="">
      <xdr:nvSpPr>
        <xdr:cNvPr id="79" name="テキスト ボックス 78"/>
        <xdr:cNvSpPr txBox="1"/>
      </xdr:nvSpPr>
      <xdr:spPr>
        <a:xfrm>
          <a:off x="939800" y="60858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1365" cy="259080"/>
    <xdr:sp macro="" textlink="">
      <xdr:nvSpPr>
        <xdr:cNvPr id="80" name="テキスト ボックス 79"/>
        <xdr:cNvSpPr txBox="1"/>
      </xdr:nvSpPr>
      <xdr:spPr>
        <a:xfrm>
          <a:off x="46101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1365" cy="259080"/>
    <xdr:sp macro="" textlink="">
      <xdr:nvSpPr>
        <xdr:cNvPr id="81" name="テキスト ボックス 80"/>
        <xdr:cNvSpPr txBox="1"/>
      </xdr:nvSpPr>
      <xdr:spPr>
        <a:xfrm>
          <a:off x="3771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0730" cy="259080"/>
    <xdr:sp macro="" textlink="">
      <xdr:nvSpPr>
        <xdr:cNvPr id="82" name="テキスト ボックス 81"/>
        <xdr:cNvSpPr txBox="1"/>
      </xdr:nvSpPr>
      <xdr:spPr>
        <a:xfrm>
          <a:off x="2882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44</xdr:row>
      <xdr:rowOff>10160</xdr:rowOff>
    </xdr:from>
    <xdr:ext cx="760730" cy="259080"/>
    <xdr:sp macro="" textlink="">
      <xdr:nvSpPr>
        <xdr:cNvPr id="83" name="テキスト ボックス 82"/>
        <xdr:cNvSpPr txBox="1"/>
      </xdr:nvSpPr>
      <xdr:spPr>
        <a:xfrm>
          <a:off x="1983105"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1365" cy="259080"/>
    <xdr:sp macro="" textlink="">
      <xdr:nvSpPr>
        <xdr:cNvPr id="84" name="テキスト ボックス 83"/>
        <xdr:cNvSpPr txBox="1"/>
      </xdr:nvSpPr>
      <xdr:spPr>
        <a:xfrm>
          <a:off x="1104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19050</xdr:rowOff>
    </xdr:from>
    <xdr:to xmlns:xdr="http://schemas.openxmlformats.org/drawingml/2006/spreadsheetDrawing">
      <xdr:col>24</xdr:col>
      <xdr:colOff>76200</xdr:colOff>
      <xdr:row>37</xdr:row>
      <xdr:rowOff>120650</xdr:rowOff>
    </xdr:to>
    <xdr:sp macro="" textlink="">
      <xdr:nvSpPr>
        <xdr:cNvPr id="85" name="楕円 84"/>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162560</xdr:rowOff>
    </xdr:from>
    <xdr:ext cx="761365" cy="259080"/>
    <xdr:sp macro="" textlink="">
      <xdr:nvSpPr>
        <xdr:cNvPr id="86" name="人件費該当値テキスト"/>
        <xdr:cNvSpPr txBox="1"/>
      </xdr:nvSpPr>
      <xdr:spPr>
        <a:xfrm>
          <a:off x="4914900" y="6334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99060</xdr:rowOff>
    </xdr:from>
    <xdr:to xmlns:xdr="http://schemas.openxmlformats.org/drawingml/2006/spreadsheetDrawing">
      <xdr:col>20</xdr:col>
      <xdr:colOff>38100</xdr:colOff>
      <xdr:row>37</xdr:row>
      <xdr:rowOff>29210</xdr:rowOff>
    </xdr:to>
    <xdr:sp macro="" textlink="">
      <xdr:nvSpPr>
        <xdr:cNvPr id="87" name="楕円 86"/>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39370</xdr:rowOff>
    </xdr:from>
    <xdr:ext cx="735330" cy="259080"/>
    <xdr:sp macro="" textlink="">
      <xdr:nvSpPr>
        <xdr:cNvPr id="88" name="テキスト ボックス 87"/>
        <xdr:cNvSpPr txBox="1"/>
      </xdr:nvSpPr>
      <xdr:spPr>
        <a:xfrm>
          <a:off x="3606800" y="604012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156210</xdr:rowOff>
    </xdr:from>
    <xdr:to xmlns:xdr="http://schemas.openxmlformats.org/drawingml/2006/spreadsheetDrawing">
      <xdr:col>15</xdr:col>
      <xdr:colOff>149225</xdr:colOff>
      <xdr:row>38</xdr:row>
      <xdr:rowOff>86360</xdr:rowOff>
    </xdr:to>
    <xdr:sp macro="" textlink="">
      <xdr:nvSpPr>
        <xdr:cNvPr id="89" name="楕円 88"/>
        <xdr:cNvSpPr/>
      </xdr:nvSpPr>
      <xdr:spPr>
        <a:xfrm>
          <a:off x="3048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38</xdr:row>
      <xdr:rowOff>71120</xdr:rowOff>
    </xdr:from>
    <xdr:ext cx="761365" cy="259080"/>
    <xdr:sp macro="" textlink="">
      <xdr:nvSpPr>
        <xdr:cNvPr id="90" name="テキスト ボックス 89"/>
        <xdr:cNvSpPr txBox="1"/>
      </xdr:nvSpPr>
      <xdr:spPr>
        <a:xfrm>
          <a:off x="2717800" y="65862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83820</xdr:rowOff>
    </xdr:from>
    <xdr:to xmlns:xdr="http://schemas.openxmlformats.org/drawingml/2006/spreadsheetDrawing">
      <xdr:col>11</xdr:col>
      <xdr:colOff>60325</xdr:colOff>
      <xdr:row>37</xdr:row>
      <xdr:rowOff>13970</xdr:rowOff>
    </xdr:to>
    <xdr:sp macro="" textlink="">
      <xdr:nvSpPr>
        <xdr:cNvPr id="91" name="楕円 90"/>
        <xdr:cNvSpPr/>
      </xdr:nvSpPr>
      <xdr:spPr>
        <a:xfrm>
          <a:off x="2159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24130</xdr:rowOff>
    </xdr:from>
    <xdr:ext cx="760730" cy="259080"/>
    <xdr:sp macro="" textlink="">
      <xdr:nvSpPr>
        <xdr:cNvPr id="92" name="テキスト ボックス 91"/>
        <xdr:cNvSpPr txBox="1"/>
      </xdr:nvSpPr>
      <xdr:spPr>
        <a:xfrm>
          <a:off x="1828800" y="60248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49530</xdr:rowOff>
    </xdr:from>
    <xdr:to xmlns:xdr="http://schemas.openxmlformats.org/drawingml/2006/spreadsheetDrawing">
      <xdr:col>6</xdr:col>
      <xdr:colOff>171450</xdr:colOff>
      <xdr:row>37</xdr:row>
      <xdr:rowOff>151130</xdr:rowOff>
    </xdr:to>
    <xdr:sp macro="" textlink="">
      <xdr:nvSpPr>
        <xdr:cNvPr id="93" name="楕円 92"/>
        <xdr:cNvSpPr/>
      </xdr:nvSpPr>
      <xdr:spPr>
        <a:xfrm>
          <a:off x="1270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135890</xdr:rowOff>
    </xdr:from>
    <xdr:ext cx="760095" cy="259080"/>
    <xdr:sp macro="" textlink="">
      <xdr:nvSpPr>
        <xdr:cNvPr id="94" name="テキスト ボックス 93"/>
        <xdr:cNvSpPr txBox="1"/>
      </xdr:nvSpPr>
      <xdr:spPr>
        <a:xfrm>
          <a:off x="939800" y="64795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85030" y="1841500"/>
          <a:ext cx="534797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lang="ja-JP" altLang="ja-JP" sz="1100" b="0" i="0" baseline="0">
              <a:solidFill>
                <a:schemeClr val="dk1"/>
              </a:solidFill>
              <a:effectLst/>
              <a:latin typeface="ＭＳ ゴシック"/>
              <a:ea typeface="ＭＳ ゴシック"/>
              <a:cs typeface="+mn-cs"/>
            </a:rPr>
            <a:t>　類似団体平均を大きく下回るのは、直営での施設管理業務が多いことが要因と考えられる。本年度は、物件費に係る経常一般財源は、</a:t>
          </a:r>
          <a:r>
            <a:rPr lang="en-US" altLang="ja-JP" sz="1100" b="0" i="0" baseline="0">
              <a:solidFill>
                <a:schemeClr val="dk1"/>
              </a:solidFill>
              <a:effectLst/>
              <a:latin typeface="ＭＳ ゴシック"/>
              <a:ea typeface="ＭＳ ゴシック"/>
              <a:cs typeface="+mn-cs"/>
            </a:rPr>
            <a:t>57,505</a:t>
          </a:r>
          <a:r>
            <a:rPr lang="ja-JP" altLang="en-US" sz="1100" b="0" i="0" baseline="0">
              <a:solidFill>
                <a:schemeClr val="dk1"/>
              </a:solidFill>
              <a:effectLst/>
              <a:latin typeface="ＭＳ ゴシック"/>
              <a:ea typeface="ＭＳ ゴシック"/>
              <a:cs typeface="+mn-cs"/>
            </a:rPr>
            <a:t>千円増加している。</a:t>
          </a:r>
          <a:r>
            <a:rPr lang="ja-JP" altLang="ja-JP" sz="1100" b="0" i="0" baseline="0">
              <a:solidFill>
                <a:schemeClr val="dk1"/>
              </a:solidFill>
              <a:effectLst/>
              <a:latin typeface="ＭＳ ゴシック"/>
              <a:ea typeface="ＭＳ ゴシック"/>
              <a:cs typeface="+mn-cs"/>
            </a:rPr>
            <a:t>比率算定の分母となる歳入経常一般財源が</a:t>
          </a:r>
          <a:r>
            <a:rPr lang="ja-JP" altLang="en-US" sz="1100" b="0" i="0" baseline="0">
              <a:solidFill>
                <a:schemeClr val="dk1"/>
              </a:solidFill>
              <a:effectLst/>
              <a:latin typeface="ＭＳ ゴシック"/>
              <a:ea typeface="ＭＳ ゴシック"/>
              <a:cs typeface="+mn-cs"/>
            </a:rPr>
            <a:t>減少</a:t>
          </a:r>
          <a:r>
            <a:rPr lang="ja-JP" altLang="ja-JP" sz="1100" b="0" i="0" baseline="0">
              <a:solidFill>
                <a:schemeClr val="dk1"/>
              </a:solidFill>
              <a:effectLst/>
              <a:latin typeface="ＭＳ ゴシック"/>
              <a:ea typeface="ＭＳ ゴシック"/>
              <a:cs typeface="+mn-cs"/>
            </a:rPr>
            <a:t>（対前年度比</a:t>
          </a:r>
          <a:r>
            <a:rPr lang="en-US" altLang="ja-JP" sz="1100" b="0" i="0" baseline="0">
              <a:solidFill>
                <a:schemeClr val="dk1"/>
              </a:solidFill>
              <a:effectLst/>
              <a:latin typeface="ＭＳ ゴシック"/>
              <a:ea typeface="ＭＳ ゴシック"/>
              <a:cs typeface="+mn-cs"/>
            </a:rPr>
            <a:t>2.7</a:t>
          </a:r>
          <a:r>
            <a:rPr lang="ja-JP" altLang="ja-JP" sz="1100" b="0" i="0" baseline="0">
              <a:solidFill>
                <a:schemeClr val="dk1"/>
              </a:solidFill>
              <a:effectLst/>
              <a:latin typeface="ＭＳ ゴシック"/>
              <a:ea typeface="ＭＳ ゴシック"/>
              <a:cs typeface="+mn-cs"/>
            </a:rPr>
            <a:t>％</a:t>
          </a:r>
          <a:r>
            <a:rPr lang="ja-JP" altLang="en-US" sz="1100" b="0" i="0" baseline="0">
              <a:solidFill>
                <a:schemeClr val="dk1"/>
              </a:solidFill>
              <a:effectLst/>
              <a:latin typeface="ＭＳ ゴシック"/>
              <a:ea typeface="ＭＳ ゴシック"/>
              <a:cs typeface="+mn-cs"/>
            </a:rPr>
            <a:t>減</a:t>
          </a:r>
          <a:r>
            <a:rPr lang="ja-JP" altLang="ja-JP" sz="1100" b="0" i="0" baseline="0">
              <a:solidFill>
                <a:schemeClr val="dk1"/>
              </a:solidFill>
              <a:effectLst/>
              <a:latin typeface="ＭＳ ゴシック"/>
              <a:ea typeface="ＭＳ ゴシック"/>
              <a:cs typeface="+mn-cs"/>
            </a:rPr>
            <a:t>）しており、前年度比から</a:t>
          </a:r>
          <a:r>
            <a:rPr lang="en-US" altLang="ja-JP" sz="1100" b="0" i="0" baseline="0">
              <a:solidFill>
                <a:schemeClr val="dk1"/>
              </a:solidFill>
              <a:effectLst/>
              <a:latin typeface="ＭＳ ゴシック"/>
              <a:ea typeface="ＭＳ ゴシック"/>
              <a:cs typeface="+mn-cs"/>
            </a:rPr>
            <a:t>1.0</a:t>
          </a:r>
          <a:r>
            <a:rPr lang="ja-JP" altLang="ja-JP" sz="1100" b="0" i="0" baseline="0">
              <a:solidFill>
                <a:schemeClr val="dk1"/>
              </a:solidFill>
              <a:effectLst/>
              <a:latin typeface="ＭＳ ゴシック"/>
              <a:ea typeface="ＭＳ ゴシック"/>
              <a:cs typeface="+mn-cs"/>
            </a:rPr>
            <a:t>ポイント</a:t>
          </a:r>
          <a:r>
            <a:rPr lang="ja-JP" altLang="en-US" sz="1100" b="0" i="0" baseline="0">
              <a:solidFill>
                <a:schemeClr val="dk1"/>
              </a:solidFill>
              <a:effectLst/>
              <a:latin typeface="ＭＳ ゴシック"/>
              <a:ea typeface="ＭＳ ゴシック"/>
              <a:cs typeface="+mn-cs"/>
            </a:rPr>
            <a:t>増</a:t>
          </a:r>
          <a:r>
            <a:rPr lang="ja-JP" altLang="ja-JP" sz="1100" b="0" i="0" baseline="0">
              <a:solidFill>
                <a:schemeClr val="dk1"/>
              </a:solidFill>
              <a:effectLst/>
              <a:latin typeface="ＭＳ ゴシック"/>
              <a:ea typeface="ＭＳ ゴシック"/>
              <a:cs typeface="+mn-cs"/>
            </a:rPr>
            <a:t>となっている。今後も、行政改革に引続き取り組み、歳出の削減に努める。</a:t>
          </a:r>
          <a:endParaRPr lang="ja-JP" altLang="ja-JP" sz="1400">
            <a:effectLst/>
            <a:latin typeface="ＭＳ ゴシック"/>
            <a:ea typeface="ＭＳ ゴシック"/>
          </a:endParaRPr>
        </a:p>
      </xdr:txBody>
    </xdr:sp>
    <xdr:clientData/>
  </xdr:twoCellAnchor>
  <xdr:oneCellAnchor>
    <xdr:from xmlns:xdr="http://schemas.openxmlformats.org/drawingml/2006/spreadsheetDrawing">
      <xdr:col>62</xdr:col>
      <xdr:colOff>6350</xdr:colOff>
      <xdr:row>9</xdr:row>
      <xdr:rowOff>107950</xdr:rowOff>
    </xdr:from>
    <xdr:ext cx="297180" cy="225425"/>
    <xdr:sp macro="" textlink="">
      <xdr:nvSpPr>
        <xdr:cNvPr id="106" name="テキスト ボックス 105"/>
        <xdr:cNvSpPr txBox="1"/>
      </xdr:nvSpPr>
      <xdr:spPr>
        <a:xfrm>
          <a:off x="12407900" y="1651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6730" cy="257175"/>
    <xdr:sp macro="" textlink="">
      <xdr:nvSpPr>
        <xdr:cNvPr id="108" name="テキスト ボックス 107"/>
        <xdr:cNvSpPr txBox="1"/>
      </xdr:nvSpPr>
      <xdr:spPr>
        <a:xfrm>
          <a:off x="11938000" y="3985260"/>
          <a:ext cx="506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29210</xdr:rowOff>
    </xdr:from>
    <xdr:to xmlns:xdr="http://schemas.openxmlformats.org/drawingml/2006/spreadsheetDrawing">
      <xdr:col>85</xdr:col>
      <xdr:colOff>66675</xdr:colOff>
      <xdr:row>22</xdr:row>
      <xdr:rowOff>29210</xdr:rowOff>
    </xdr:to>
    <xdr:cxnSp macro="">
      <xdr:nvCxnSpPr>
        <xdr:cNvPr id="109" name="直線コネクタ 108"/>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58420</xdr:rowOff>
    </xdr:from>
    <xdr:ext cx="506730" cy="259080"/>
    <xdr:sp macro="" textlink="">
      <xdr:nvSpPr>
        <xdr:cNvPr id="110" name="テキスト ボックス 109"/>
        <xdr:cNvSpPr txBox="1"/>
      </xdr:nvSpPr>
      <xdr:spPr>
        <a:xfrm>
          <a:off x="11938000" y="36588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45085</xdr:rowOff>
    </xdr:from>
    <xdr:to xmlns:xdr="http://schemas.openxmlformats.org/drawingml/2006/spreadsheetDrawing">
      <xdr:col>85</xdr:col>
      <xdr:colOff>66675</xdr:colOff>
      <xdr:row>20</xdr:row>
      <xdr:rowOff>45085</xdr:rowOff>
    </xdr:to>
    <xdr:cxnSp macro="">
      <xdr:nvCxnSpPr>
        <xdr:cNvPr id="111" name="直線コネクタ 110"/>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74930</xdr:rowOff>
    </xdr:from>
    <xdr:ext cx="506730" cy="257175"/>
    <xdr:sp macro="" textlink="">
      <xdr:nvSpPr>
        <xdr:cNvPr id="112" name="テキスト ボックス 111"/>
        <xdr:cNvSpPr txBox="1"/>
      </xdr:nvSpPr>
      <xdr:spPr>
        <a:xfrm>
          <a:off x="11938000" y="3332480"/>
          <a:ext cx="506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61595</xdr:rowOff>
    </xdr:from>
    <xdr:to xmlns:xdr="http://schemas.openxmlformats.org/drawingml/2006/spreadsheetDrawing">
      <xdr:col>85</xdr:col>
      <xdr:colOff>66675</xdr:colOff>
      <xdr:row>18</xdr:row>
      <xdr:rowOff>61595</xdr:rowOff>
    </xdr:to>
    <xdr:cxnSp macro="">
      <xdr:nvCxnSpPr>
        <xdr:cNvPr id="113" name="直線コネクタ 112"/>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90805</xdr:rowOff>
    </xdr:from>
    <xdr:ext cx="506730" cy="258445"/>
    <xdr:sp macro="" textlink="">
      <xdr:nvSpPr>
        <xdr:cNvPr id="114" name="テキスト ボックス 113"/>
        <xdr:cNvSpPr txBox="1"/>
      </xdr:nvSpPr>
      <xdr:spPr>
        <a:xfrm>
          <a:off x="11938000" y="3005455"/>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78105</xdr:rowOff>
    </xdr:from>
    <xdr:to xmlns:xdr="http://schemas.openxmlformats.org/drawingml/2006/spreadsheetDrawing">
      <xdr:col>85</xdr:col>
      <xdr:colOff>66675</xdr:colOff>
      <xdr:row>16</xdr:row>
      <xdr:rowOff>78105</xdr:rowOff>
    </xdr:to>
    <xdr:cxnSp macro="">
      <xdr:nvCxnSpPr>
        <xdr:cNvPr id="115" name="直線コネクタ 114"/>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107315</xdr:rowOff>
    </xdr:from>
    <xdr:ext cx="506730" cy="259080"/>
    <xdr:sp macro="" textlink="">
      <xdr:nvSpPr>
        <xdr:cNvPr id="116" name="テキスト ボックス 115"/>
        <xdr:cNvSpPr txBox="1"/>
      </xdr:nvSpPr>
      <xdr:spPr>
        <a:xfrm>
          <a:off x="11938000" y="267906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94615</xdr:rowOff>
    </xdr:from>
    <xdr:to xmlns:xdr="http://schemas.openxmlformats.org/drawingml/2006/spreadsheetDrawing">
      <xdr:col>85</xdr:col>
      <xdr:colOff>66675</xdr:colOff>
      <xdr:row>14</xdr:row>
      <xdr:rowOff>94615</xdr:rowOff>
    </xdr:to>
    <xdr:cxnSp macro="">
      <xdr:nvCxnSpPr>
        <xdr:cNvPr id="117" name="直線コネクタ 116"/>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123825</xdr:rowOff>
    </xdr:from>
    <xdr:ext cx="506730" cy="257175"/>
    <xdr:sp macro="" textlink="">
      <xdr:nvSpPr>
        <xdr:cNvPr id="118" name="テキスト ボックス 117"/>
        <xdr:cNvSpPr txBox="1"/>
      </xdr:nvSpPr>
      <xdr:spPr>
        <a:xfrm>
          <a:off x="11938000" y="2352675"/>
          <a:ext cx="506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110490</xdr:rowOff>
    </xdr:from>
    <xdr:to xmlns:xdr="http://schemas.openxmlformats.org/drawingml/2006/spreadsheetDrawing">
      <xdr:col>85</xdr:col>
      <xdr:colOff>66675</xdr:colOff>
      <xdr:row>12</xdr:row>
      <xdr:rowOff>110490</xdr:rowOff>
    </xdr:to>
    <xdr:cxnSp macro="">
      <xdr:nvCxnSpPr>
        <xdr:cNvPr id="119" name="直線コネクタ 118"/>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139700</xdr:rowOff>
    </xdr:from>
    <xdr:ext cx="506730" cy="259080"/>
    <xdr:sp macro="" textlink="">
      <xdr:nvSpPr>
        <xdr:cNvPr id="120" name="テキスト ボックス 119"/>
        <xdr:cNvSpPr txBox="1"/>
      </xdr:nvSpPr>
      <xdr:spPr>
        <a:xfrm>
          <a:off x="11938000" y="202565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6730" cy="257175"/>
    <xdr:sp macro="" textlink="">
      <xdr:nvSpPr>
        <xdr:cNvPr id="122" name="テキスト ボックス 121"/>
        <xdr:cNvSpPr txBox="1"/>
      </xdr:nvSpPr>
      <xdr:spPr>
        <a:xfrm>
          <a:off x="11938000" y="1699260"/>
          <a:ext cx="506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80645</xdr:rowOff>
    </xdr:from>
    <xdr:to xmlns:xdr="http://schemas.openxmlformats.org/drawingml/2006/spreadsheetDrawing">
      <xdr:col>82</xdr:col>
      <xdr:colOff>107950</xdr:colOff>
      <xdr:row>21</xdr:row>
      <xdr:rowOff>59055</xdr:rowOff>
    </xdr:to>
    <xdr:cxnSp macro="">
      <xdr:nvCxnSpPr>
        <xdr:cNvPr id="124" name="直線コネクタ 123"/>
        <xdr:cNvCxnSpPr/>
      </xdr:nvCxnSpPr>
      <xdr:spPr>
        <a:xfrm flipV="1">
          <a:off x="16510000" y="2309495"/>
          <a:ext cx="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21</xdr:row>
      <xdr:rowOff>31115</xdr:rowOff>
    </xdr:from>
    <xdr:ext cx="760730" cy="257175"/>
    <xdr:sp macro="" textlink="">
      <xdr:nvSpPr>
        <xdr:cNvPr id="125" name="物件費最小値テキスト"/>
        <xdr:cNvSpPr txBox="1"/>
      </xdr:nvSpPr>
      <xdr:spPr>
        <a:xfrm>
          <a:off x="16584930" y="3631565"/>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59055</xdr:rowOff>
    </xdr:from>
    <xdr:to xmlns:xdr="http://schemas.openxmlformats.org/drawingml/2006/spreadsheetDrawing">
      <xdr:col>82</xdr:col>
      <xdr:colOff>182880</xdr:colOff>
      <xdr:row>21</xdr:row>
      <xdr:rowOff>59055</xdr:rowOff>
    </xdr:to>
    <xdr:cxnSp macro="">
      <xdr:nvCxnSpPr>
        <xdr:cNvPr id="126" name="直線コネクタ 125"/>
        <xdr:cNvCxnSpPr/>
      </xdr:nvCxnSpPr>
      <xdr:spPr>
        <a:xfrm>
          <a:off x="16421100" y="365950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11</xdr:row>
      <xdr:rowOff>167005</xdr:rowOff>
    </xdr:from>
    <xdr:ext cx="760730" cy="257175"/>
    <xdr:sp macro="" textlink="">
      <xdr:nvSpPr>
        <xdr:cNvPr id="127" name="物件費最大値テキスト"/>
        <xdr:cNvSpPr txBox="1"/>
      </xdr:nvSpPr>
      <xdr:spPr>
        <a:xfrm>
          <a:off x="16584930" y="2052955"/>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80645</xdr:rowOff>
    </xdr:from>
    <xdr:to xmlns:xdr="http://schemas.openxmlformats.org/drawingml/2006/spreadsheetDrawing">
      <xdr:col>82</xdr:col>
      <xdr:colOff>182880</xdr:colOff>
      <xdr:row>13</xdr:row>
      <xdr:rowOff>80645</xdr:rowOff>
    </xdr:to>
    <xdr:cxnSp macro="">
      <xdr:nvCxnSpPr>
        <xdr:cNvPr id="128" name="直線コネクタ 127"/>
        <xdr:cNvCxnSpPr/>
      </xdr:nvCxnSpPr>
      <xdr:spPr>
        <a:xfrm>
          <a:off x="16421100" y="230949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14</xdr:row>
      <xdr:rowOff>94615</xdr:rowOff>
    </xdr:from>
    <xdr:to xmlns:xdr="http://schemas.openxmlformats.org/drawingml/2006/spreadsheetDrawing">
      <xdr:col>82</xdr:col>
      <xdr:colOff>107950</xdr:colOff>
      <xdr:row>15</xdr:row>
      <xdr:rowOff>31750</xdr:rowOff>
    </xdr:to>
    <xdr:cxnSp macro="">
      <xdr:nvCxnSpPr>
        <xdr:cNvPr id="129" name="直線コネクタ 128"/>
        <xdr:cNvCxnSpPr/>
      </xdr:nvCxnSpPr>
      <xdr:spPr>
        <a:xfrm>
          <a:off x="15671800" y="2494915"/>
          <a:ext cx="8382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16</xdr:row>
      <xdr:rowOff>140970</xdr:rowOff>
    </xdr:from>
    <xdr:ext cx="760730" cy="259080"/>
    <xdr:sp macro="" textlink="">
      <xdr:nvSpPr>
        <xdr:cNvPr id="130" name="物件費平均値テキスト"/>
        <xdr:cNvSpPr txBox="1"/>
      </xdr:nvSpPr>
      <xdr:spPr>
        <a:xfrm>
          <a:off x="16584930" y="288417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168910</xdr:rowOff>
    </xdr:from>
    <xdr:to xmlns:xdr="http://schemas.openxmlformats.org/drawingml/2006/spreadsheetDrawing">
      <xdr:col>82</xdr:col>
      <xdr:colOff>158750</xdr:colOff>
      <xdr:row>17</xdr:row>
      <xdr:rowOff>99060</xdr:rowOff>
    </xdr:to>
    <xdr:sp macro="" textlink="">
      <xdr:nvSpPr>
        <xdr:cNvPr id="131" name="フローチャート: 判断 130"/>
        <xdr:cNvSpPr/>
      </xdr:nvSpPr>
      <xdr:spPr>
        <a:xfrm>
          <a:off x="16459200" y="291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14</xdr:row>
      <xdr:rowOff>94615</xdr:rowOff>
    </xdr:from>
    <xdr:to xmlns:xdr="http://schemas.openxmlformats.org/drawingml/2006/spreadsheetDrawing">
      <xdr:col>78</xdr:col>
      <xdr:colOff>69850</xdr:colOff>
      <xdr:row>14</xdr:row>
      <xdr:rowOff>116205</xdr:rowOff>
    </xdr:to>
    <xdr:cxnSp macro="">
      <xdr:nvCxnSpPr>
        <xdr:cNvPr id="132" name="直線コネクタ 131"/>
        <xdr:cNvCxnSpPr/>
      </xdr:nvCxnSpPr>
      <xdr:spPr>
        <a:xfrm flipV="1">
          <a:off x="14782800" y="249491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48895</xdr:rowOff>
    </xdr:from>
    <xdr:to xmlns:xdr="http://schemas.openxmlformats.org/drawingml/2006/spreadsheetDrawing">
      <xdr:col>78</xdr:col>
      <xdr:colOff>120650</xdr:colOff>
      <xdr:row>16</xdr:row>
      <xdr:rowOff>150495</xdr:rowOff>
    </xdr:to>
    <xdr:sp macro="" textlink="">
      <xdr:nvSpPr>
        <xdr:cNvPr id="133" name="フローチャート: 判断 132"/>
        <xdr:cNvSpPr/>
      </xdr:nvSpPr>
      <xdr:spPr>
        <a:xfrm>
          <a:off x="15621000" y="279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135255</xdr:rowOff>
    </xdr:from>
    <xdr:ext cx="735965" cy="257175"/>
    <xdr:sp macro="" textlink="">
      <xdr:nvSpPr>
        <xdr:cNvPr id="134" name="テキスト ボックス 133"/>
        <xdr:cNvSpPr txBox="1"/>
      </xdr:nvSpPr>
      <xdr:spPr>
        <a:xfrm>
          <a:off x="15290800" y="2878455"/>
          <a:ext cx="7359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14</xdr:row>
      <xdr:rowOff>116205</xdr:rowOff>
    </xdr:from>
    <xdr:to xmlns:xdr="http://schemas.openxmlformats.org/drawingml/2006/spreadsheetDrawing">
      <xdr:col>73</xdr:col>
      <xdr:colOff>180975</xdr:colOff>
      <xdr:row>15</xdr:row>
      <xdr:rowOff>162560</xdr:rowOff>
    </xdr:to>
    <xdr:cxnSp macro="">
      <xdr:nvCxnSpPr>
        <xdr:cNvPr id="135" name="直線コネクタ 134"/>
        <xdr:cNvCxnSpPr/>
      </xdr:nvCxnSpPr>
      <xdr:spPr>
        <a:xfrm flipV="1">
          <a:off x="13893800" y="2516505"/>
          <a:ext cx="889000" cy="217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114300</xdr:rowOff>
    </xdr:from>
    <xdr:to xmlns:xdr="http://schemas.openxmlformats.org/drawingml/2006/spreadsheetDrawing">
      <xdr:col>74</xdr:col>
      <xdr:colOff>31750</xdr:colOff>
      <xdr:row>17</xdr:row>
      <xdr:rowOff>44450</xdr:rowOff>
    </xdr:to>
    <xdr:sp macro="" textlink="">
      <xdr:nvSpPr>
        <xdr:cNvPr id="136" name="フローチャート: 判断 135"/>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29210</xdr:rowOff>
    </xdr:from>
    <xdr:ext cx="762000" cy="257175"/>
    <xdr:sp macro="" textlink="">
      <xdr:nvSpPr>
        <xdr:cNvPr id="137" name="テキスト ボックス 136"/>
        <xdr:cNvSpPr txBox="1"/>
      </xdr:nvSpPr>
      <xdr:spPr>
        <a:xfrm>
          <a:off x="14401800" y="29438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162560</xdr:rowOff>
    </xdr:from>
    <xdr:to xmlns:xdr="http://schemas.openxmlformats.org/drawingml/2006/spreadsheetDrawing">
      <xdr:col>69</xdr:col>
      <xdr:colOff>92075</xdr:colOff>
      <xdr:row>15</xdr:row>
      <xdr:rowOff>162560</xdr:rowOff>
    </xdr:to>
    <xdr:cxnSp macro="">
      <xdr:nvCxnSpPr>
        <xdr:cNvPr id="138" name="直線コネクタ 137"/>
        <xdr:cNvCxnSpPr/>
      </xdr:nvCxnSpPr>
      <xdr:spPr>
        <a:xfrm>
          <a:off x="13004800" y="27343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17</xdr:row>
      <xdr:rowOff>63500</xdr:rowOff>
    </xdr:from>
    <xdr:to xmlns:xdr="http://schemas.openxmlformats.org/drawingml/2006/spreadsheetDrawing">
      <xdr:col>69</xdr:col>
      <xdr:colOff>142875</xdr:colOff>
      <xdr:row>17</xdr:row>
      <xdr:rowOff>164465</xdr:rowOff>
    </xdr:to>
    <xdr:sp macro="" textlink="">
      <xdr:nvSpPr>
        <xdr:cNvPr id="139" name="フローチャート: 判断 138"/>
        <xdr:cNvSpPr/>
      </xdr:nvSpPr>
      <xdr:spPr>
        <a:xfrm>
          <a:off x="13843000" y="2978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149225</xdr:rowOff>
    </xdr:from>
    <xdr:ext cx="760730" cy="259080"/>
    <xdr:sp macro="" textlink="">
      <xdr:nvSpPr>
        <xdr:cNvPr id="140" name="テキスト ボックス 139"/>
        <xdr:cNvSpPr txBox="1"/>
      </xdr:nvSpPr>
      <xdr:spPr>
        <a:xfrm>
          <a:off x="13512800" y="30638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29845</xdr:rowOff>
    </xdr:from>
    <xdr:to xmlns:xdr="http://schemas.openxmlformats.org/drawingml/2006/spreadsheetDrawing">
      <xdr:col>65</xdr:col>
      <xdr:colOff>53975</xdr:colOff>
      <xdr:row>17</xdr:row>
      <xdr:rowOff>132080</xdr:rowOff>
    </xdr:to>
    <xdr:sp macro="" textlink="">
      <xdr:nvSpPr>
        <xdr:cNvPr id="141" name="フローチャート: 判断 140"/>
        <xdr:cNvSpPr/>
      </xdr:nvSpPr>
      <xdr:spPr>
        <a:xfrm>
          <a:off x="12954000" y="2944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116205</xdr:rowOff>
    </xdr:from>
    <xdr:ext cx="761365" cy="259080"/>
    <xdr:sp macro="" textlink="">
      <xdr:nvSpPr>
        <xdr:cNvPr id="142" name="テキスト ボックス 141"/>
        <xdr:cNvSpPr txBox="1"/>
      </xdr:nvSpPr>
      <xdr:spPr>
        <a:xfrm>
          <a:off x="12623800" y="30308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1365" cy="259080"/>
    <xdr:sp macro="" textlink="">
      <xdr:nvSpPr>
        <xdr:cNvPr id="143" name="テキスト ボックス 142"/>
        <xdr:cNvSpPr txBox="1"/>
      </xdr:nvSpPr>
      <xdr:spPr>
        <a:xfrm>
          <a:off x="162941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0730" cy="259080"/>
    <xdr:sp macro="" textlink="">
      <xdr:nvSpPr>
        <xdr:cNvPr id="144" name="テキスト ボックス 143"/>
        <xdr:cNvSpPr txBox="1"/>
      </xdr:nvSpPr>
      <xdr:spPr>
        <a:xfrm>
          <a:off x="15455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0730" cy="259080"/>
    <xdr:sp macro="" textlink="">
      <xdr:nvSpPr>
        <xdr:cNvPr id="145" name="テキスト ボックス 144"/>
        <xdr:cNvSpPr txBox="1"/>
      </xdr:nvSpPr>
      <xdr:spPr>
        <a:xfrm>
          <a:off x="14566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1365" cy="259080"/>
    <xdr:sp macro="" textlink="">
      <xdr:nvSpPr>
        <xdr:cNvPr id="146" name="テキスト ボックス 145"/>
        <xdr:cNvSpPr txBox="1"/>
      </xdr:nvSpPr>
      <xdr:spPr>
        <a:xfrm>
          <a:off x="13677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24</xdr:row>
      <xdr:rowOff>10160</xdr:rowOff>
    </xdr:from>
    <xdr:ext cx="760730" cy="259080"/>
    <xdr:sp macro="" textlink="">
      <xdr:nvSpPr>
        <xdr:cNvPr id="147" name="テキスト ボックス 146"/>
        <xdr:cNvSpPr txBox="1"/>
      </xdr:nvSpPr>
      <xdr:spPr>
        <a:xfrm>
          <a:off x="12784455"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14</xdr:row>
      <xdr:rowOff>152400</xdr:rowOff>
    </xdr:from>
    <xdr:to xmlns:xdr="http://schemas.openxmlformats.org/drawingml/2006/spreadsheetDrawing">
      <xdr:col>82</xdr:col>
      <xdr:colOff>158750</xdr:colOff>
      <xdr:row>15</xdr:row>
      <xdr:rowOff>82550</xdr:rowOff>
    </xdr:to>
    <xdr:sp macro="" textlink="">
      <xdr:nvSpPr>
        <xdr:cNvPr id="148" name="楕円 147"/>
        <xdr:cNvSpPr/>
      </xdr:nvSpPr>
      <xdr:spPr>
        <a:xfrm>
          <a:off x="164592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13</xdr:row>
      <xdr:rowOff>168910</xdr:rowOff>
    </xdr:from>
    <xdr:ext cx="760730" cy="257175"/>
    <xdr:sp macro="" textlink="">
      <xdr:nvSpPr>
        <xdr:cNvPr id="149" name="物件費該当値テキスト"/>
        <xdr:cNvSpPr txBox="1"/>
      </xdr:nvSpPr>
      <xdr:spPr>
        <a:xfrm>
          <a:off x="16584930" y="2397760"/>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14</xdr:row>
      <xdr:rowOff>43815</xdr:rowOff>
    </xdr:from>
    <xdr:to xmlns:xdr="http://schemas.openxmlformats.org/drawingml/2006/spreadsheetDrawing">
      <xdr:col>78</xdr:col>
      <xdr:colOff>120650</xdr:colOff>
      <xdr:row>14</xdr:row>
      <xdr:rowOff>145415</xdr:rowOff>
    </xdr:to>
    <xdr:sp macro="" textlink="">
      <xdr:nvSpPr>
        <xdr:cNvPr id="150" name="楕円 149"/>
        <xdr:cNvSpPr/>
      </xdr:nvSpPr>
      <xdr:spPr>
        <a:xfrm>
          <a:off x="15621000" y="244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12</xdr:row>
      <xdr:rowOff>155575</xdr:rowOff>
    </xdr:from>
    <xdr:ext cx="735965" cy="257175"/>
    <xdr:sp macro="" textlink="">
      <xdr:nvSpPr>
        <xdr:cNvPr id="151" name="テキスト ボックス 150"/>
        <xdr:cNvSpPr txBox="1"/>
      </xdr:nvSpPr>
      <xdr:spPr>
        <a:xfrm>
          <a:off x="15290800" y="2212975"/>
          <a:ext cx="7359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14</xdr:row>
      <xdr:rowOff>65405</xdr:rowOff>
    </xdr:from>
    <xdr:to xmlns:xdr="http://schemas.openxmlformats.org/drawingml/2006/spreadsheetDrawing">
      <xdr:col>74</xdr:col>
      <xdr:colOff>31750</xdr:colOff>
      <xdr:row>14</xdr:row>
      <xdr:rowOff>167005</xdr:rowOff>
    </xdr:to>
    <xdr:sp macro="" textlink="">
      <xdr:nvSpPr>
        <xdr:cNvPr id="152" name="楕円 151"/>
        <xdr:cNvSpPr/>
      </xdr:nvSpPr>
      <xdr:spPr>
        <a:xfrm>
          <a:off x="14732000" y="246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6350</xdr:rowOff>
    </xdr:from>
    <xdr:ext cx="762000" cy="257175"/>
    <xdr:sp macro="" textlink="">
      <xdr:nvSpPr>
        <xdr:cNvPr id="153" name="テキスト ボックス 152"/>
        <xdr:cNvSpPr txBox="1"/>
      </xdr:nvSpPr>
      <xdr:spPr>
        <a:xfrm>
          <a:off x="14401800" y="22352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111760</xdr:rowOff>
    </xdr:from>
    <xdr:to xmlns:xdr="http://schemas.openxmlformats.org/drawingml/2006/spreadsheetDrawing">
      <xdr:col>69</xdr:col>
      <xdr:colOff>142875</xdr:colOff>
      <xdr:row>16</xdr:row>
      <xdr:rowOff>41910</xdr:rowOff>
    </xdr:to>
    <xdr:sp macro="" textlink="">
      <xdr:nvSpPr>
        <xdr:cNvPr id="154" name="楕円 153"/>
        <xdr:cNvSpPr/>
      </xdr:nvSpPr>
      <xdr:spPr>
        <a:xfrm>
          <a:off x="13843000" y="268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52070</xdr:rowOff>
    </xdr:from>
    <xdr:ext cx="760730" cy="257175"/>
    <xdr:sp macro="" textlink="">
      <xdr:nvSpPr>
        <xdr:cNvPr id="155" name="テキスト ボックス 154"/>
        <xdr:cNvSpPr txBox="1"/>
      </xdr:nvSpPr>
      <xdr:spPr>
        <a:xfrm>
          <a:off x="13512800" y="2452370"/>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111760</xdr:rowOff>
    </xdr:from>
    <xdr:to xmlns:xdr="http://schemas.openxmlformats.org/drawingml/2006/spreadsheetDrawing">
      <xdr:col>65</xdr:col>
      <xdr:colOff>53975</xdr:colOff>
      <xdr:row>16</xdr:row>
      <xdr:rowOff>41910</xdr:rowOff>
    </xdr:to>
    <xdr:sp macro="" textlink="">
      <xdr:nvSpPr>
        <xdr:cNvPr id="156" name="楕円 155"/>
        <xdr:cNvSpPr/>
      </xdr:nvSpPr>
      <xdr:spPr>
        <a:xfrm>
          <a:off x="12954000" y="268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52070</xdr:rowOff>
    </xdr:from>
    <xdr:ext cx="761365" cy="257175"/>
    <xdr:sp macro="" textlink="">
      <xdr:nvSpPr>
        <xdr:cNvPr id="157" name="テキスト ボックス 156"/>
        <xdr:cNvSpPr txBox="1"/>
      </xdr:nvSpPr>
      <xdr:spPr>
        <a:xfrm>
          <a:off x="12623800" y="2452370"/>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182880</xdr:colOff>
      <xdr:row>49</xdr:row>
      <xdr:rowOff>44450</xdr:rowOff>
    </xdr:to>
    <xdr:sp macro="" textlink="">
      <xdr:nvSpPr>
        <xdr:cNvPr id="158" name="正方形/長方形 157"/>
        <xdr:cNvSpPr/>
      </xdr:nvSpPr>
      <xdr:spPr>
        <a:xfrm>
          <a:off x="762000" y="8128000"/>
          <a:ext cx="462153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182880</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5383530" y="8191500"/>
          <a:ext cx="15379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5383530" y="8382000"/>
          <a:ext cx="15379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64</xdr:row>
      <xdr:rowOff>12700</xdr:rowOff>
    </xdr:to>
    <xdr:sp macro="" textlink="">
      <xdr:nvSpPr>
        <xdr:cNvPr id="165" name="正方形/長方形 164"/>
        <xdr:cNvSpPr/>
      </xdr:nvSpPr>
      <xdr:spPr>
        <a:xfrm>
          <a:off x="762000" y="8699500"/>
          <a:ext cx="462153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182880</xdr:colOff>
      <xdr:row>52</xdr:row>
      <xdr:rowOff>38100</xdr:rowOff>
    </xdr:to>
    <xdr:sp macro="" textlink="">
      <xdr:nvSpPr>
        <xdr:cNvPr id="167" name="正方形/長方形 166"/>
        <xdr:cNvSpPr/>
      </xdr:nvSpPr>
      <xdr:spPr>
        <a:xfrm>
          <a:off x="5778500" y="8699500"/>
          <a:ext cx="380555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lang="ja-JP" altLang="en-US" sz="1100" b="0" i="0" baseline="0">
              <a:solidFill>
                <a:schemeClr val="dk1"/>
              </a:solidFill>
              <a:effectLst/>
              <a:latin typeface="ＭＳ ゴシック"/>
              <a:ea typeface="ＭＳ ゴシック"/>
              <a:cs typeface="+mn-cs"/>
            </a:rPr>
            <a:t>　</a:t>
          </a:r>
          <a:r>
            <a:rPr lang="ja-JP" altLang="ja-JP" sz="1100" b="0" i="0" baseline="0">
              <a:solidFill>
                <a:schemeClr val="dk1"/>
              </a:solidFill>
              <a:effectLst/>
              <a:latin typeface="ＭＳ ゴシック"/>
              <a:ea typeface="ＭＳ ゴシック"/>
              <a:cs typeface="+mn-cs"/>
            </a:rPr>
            <a:t>扶助費に係る経常収支比率は類似団体平均を</a:t>
          </a:r>
          <a:r>
            <a:rPr lang="en-US" altLang="ja-JP" sz="1100" b="0" i="0" baseline="0">
              <a:solidFill>
                <a:schemeClr val="dk1"/>
              </a:solidFill>
              <a:effectLst/>
              <a:latin typeface="ＭＳ ゴシック"/>
              <a:ea typeface="ＭＳ ゴシック"/>
              <a:cs typeface="+mn-cs"/>
            </a:rPr>
            <a:t>0.8</a:t>
          </a:r>
          <a:r>
            <a:rPr lang="ja-JP" altLang="ja-JP" sz="1100" b="0" i="0" baseline="0">
              <a:solidFill>
                <a:schemeClr val="dk1"/>
              </a:solidFill>
              <a:effectLst/>
              <a:latin typeface="ＭＳ ゴシック"/>
              <a:ea typeface="ＭＳ ゴシック"/>
              <a:cs typeface="+mn-cs"/>
            </a:rPr>
            <a:t>ポイント上回っている。前年度と比較すると、経常経費充当一般財源は</a:t>
          </a:r>
          <a:r>
            <a:rPr lang="en-US" altLang="ja-JP" sz="1100" b="0" i="0" baseline="0">
              <a:solidFill>
                <a:schemeClr val="dk1"/>
              </a:solidFill>
              <a:effectLst/>
              <a:latin typeface="ＭＳ ゴシック"/>
              <a:ea typeface="ＭＳ ゴシック"/>
              <a:cs typeface="+mn-cs"/>
            </a:rPr>
            <a:t>225,812</a:t>
          </a:r>
          <a:r>
            <a:rPr lang="ja-JP" altLang="ja-JP" sz="1100" b="0" i="0" baseline="0">
              <a:solidFill>
                <a:schemeClr val="dk1"/>
              </a:solidFill>
              <a:effectLst/>
              <a:latin typeface="ＭＳ ゴシック"/>
              <a:ea typeface="ＭＳ ゴシック"/>
              <a:cs typeface="+mn-cs"/>
            </a:rPr>
            <a:t>千円、</a:t>
          </a:r>
          <a:r>
            <a:rPr lang="en-US" altLang="ja-JP" sz="1100" b="0" i="0" baseline="0">
              <a:solidFill>
                <a:schemeClr val="dk1"/>
              </a:solidFill>
              <a:effectLst/>
              <a:latin typeface="ＭＳ ゴシック"/>
              <a:ea typeface="ＭＳ ゴシック"/>
              <a:cs typeface="+mn-cs"/>
            </a:rPr>
            <a:t>2.0</a:t>
          </a:r>
          <a:r>
            <a:rPr lang="ja-JP" altLang="ja-JP" sz="1100" b="0" i="0" baseline="0">
              <a:solidFill>
                <a:schemeClr val="dk1"/>
              </a:solidFill>
              <a:effectLst/>
              <a:latin typeface="ＭＳ ゴシック"/>
              <a:ea typeface="ＭＳ ゴシック"/>
              <a:cs typeface="+mn-cs"/>
            </a:rPr>
            <a:t>％減少している。また、歳入経常一般財源が前年度より</a:t>
          </a:r>
          <a:r>
            <a:rPr lang="en-US" altLang="ja-JP" sz="1100" b="0" i="0" baseline="0">
              <a:solidFill>
                <a:schemeClr val="dk1"/>
              </a:solidFill>
              <a:effectLst/>
              <a:latin typeface="ＭＳ ゴシック"/>
              <a:ea typeface="ＭＳ ゴシック"/>
              <a:cs typeface="+mn-cs"/>
            </a:rPr>
            <a:t>1.3</a:t>
          </a:r>
          <a:r>
            <a:rPr lang="ja-JP" altLang="ja-JP" sz="1100" b="0" i="0" baseline="0">
              <a:solidFill>
                <a:schemeClr val="dk1"/>
              </a:solidFill>
              <a:effectLst/>
              <a:latin typeface="ＭＳ ゴシック"/>
              <a:ea typeface="ＭＳ ゴシック"/>
              <a:cs typeface="+mn-cs"/>
            </a:rPr>
            <a:t>％</a:t>
          </a:r>
          <a:r>
            <a:rPr lang="ja-JP" altLang="en-US" sz="1100" b="0" i="0" baseline="0">
              <a:solidFill>
                <a:schemeClr val="dk1"/>
              </a:solidFill>
              <a:effectLst/>
              <a:latin typeface="ＭＳ ゴシック"/>
              <a:ea typeface="ＭＳ ゴシック"/>
              <a:cs typeface="+mn-cs"/>
            </a:rPr>
            <a:t>減少</a:t>
          </a:r>
          <a:r>
            <a:rPr lang="ja-JP" altLang="ja-JP" sz="1100" b="0" i="0" baseline="0">
              <a:solidFill>
                <a:schemeClr val="dk1"/>
              </a:solidFill>
              <a:effectLst/>
              <a:latin typeface="ＭＳ ゴシック"/>
              <a:ea typeface="ＭＳ ゴシック"/>
              <a:cs typeface="+mn-cs"/>
            </a:rPr>
            <a:t>したことにより、対前年度比</a:t>
          </a:r>
          <a:r>
            <a:rPr lang="en-US" altLang="ja-JP" sz="1100" b="0" i="0" baseline="0">
              <a:solidFill>
                <a:schemeClr val="dk1"/>
              </a:solidFill>
              <a:effectLst/>
              <a:latin typeface="ＭＳ ゴシック"/>
              <a:ea typeface="ＭＳ ゴシック"/>
              <a:cs typeface="+mn-cs"/>
            </a:rPr>
            <a:t>0.2</a:t>
          </a:r>
          <a:r>
            <a:rPr lang="ja-JP" altLang="ja-JP" sz="1100" b="0" i="0" baseline="0">
              <a:solidFill>
                <a:schemeClr val="dk1"/>
              </a:solidFill>
              <a:effectLst/>
              <a:latin typeface="ＭＳ ゴシック"/>
              <a:ea typeface="ＭＳ ゴシック"/>
              <a:cs typeface="+mn-cs"/>
            </a:rPr>
            <a:t>ポイント</a:t>
          </a:r>
          <a:r>
            <a:rPr lang="ja-JP" altLang="en-US" sz="1100" b="0" i="0" baseline="0">
              <a:solidFill>
                <a:schemeClr val="dk1"/>
              </a:solidFill>
              <a:effectLst/>
              <a:latin typeface="ＭＳ ゴシック"/>
              <a:ea typeface="ＭＳ ゴシック"/>
              <a:cs typeface="+mn-cs"/>
            </a:rPr>
            <a:t>増加</a:t>
          </a:r>
          <a:r>
            <a:rPr lang="ja-JP" altLang="ja-JP" sz="1100" b="0" i="0" baseline="0">
              <a:solidFill>
                <a:schemeClr val="dk1"/>
              </a:solidFill>
              <a:effectLst/>
              <a:latin typeface="ＭＳ ゴシック"/>
              <a:ea typeface="ＭＳ ゴシック"/>
              <a:cs typeface="+mn-cs"/>
            </a:rPr>
            <a:t>している。</a:t>
          </a:r>
          <a:endParaRPr lang="ja-JP" altLang="ja-JP" sz="1400">
            <a:effectLst/>
            <a:latin typeface="ＭＳ ゴシック"/>
            <a:ea typeface="ＭＳ ゴシック"/>
          </a:endParaRPr>
        </a:p>
        <a:p>
          <a:pPr eaLnBrk="1" fontAlgn="auto" latinLnBrk="0" hangingPunct="1"/>
          <a:r>
            <a:rPr lang="ja-JP" altLang="ja-JP" sz="1100" b="0" i="0" baseline="0">
              <a:solidFill>
                <a:schemeClr val="dk1"/>
              </a:solidFill>
              <a:effectLst/>
              <a:latin typeface="ＭＳ ゴシック"/>
              <a:ea typeface="ＭＳ ゴシック"/>
              <a:cs typeface="+mn-cs"/>
            </a:rPr>
            <a:t>　</a:t>
          </a:r>
          <a:r>
            <a:rPr lang="ja-JP" altLang="en-US" sz="1100" b="0" i="0" baseline="0">
              <a:solidFill>
                <a:schemeClr val="dk1"/>
              </a:solidFill>
              <a:effectLst/>
              <a:latin typeface="ＭＳ ゴシック"/>
              <a:ea typeface="ＭＳ ゴシック"/>
              <a:cs typeface="+mn-cs"/>
            </a:rPr>
            <a:t>住民税非課税世帯や子育て世帯への給付金事業の完了などにより減少しているが、少子高齢化の進展により扶助費の増加が見込まれるため、審査等の適正化に努める。</a:t>
          </a:r>
          <a:endParaRPr lang="ja-JP" altLang="ja-JP" sz="1400">
            <a:effectLst/>
            <a:latin typeface="ＭＳ ゴシック"/>
            <a:ea typeface="ＭＳ ゴシック"/>
          </a:endParaRPr>
        </a:p>
      </xdr:txBody>
    </xdr:sp>
    <xdr:clientData/>
  </xdr:twoCellAnchor>
  <xdr:oneCellAnchor>
    <xdr:from xmlns:xdr="http://schemas.openxmlformats.org/drawingml/2006/spreadsheetDrawing">
      <xdr:col>3</xdr:col>
      <xdr:colOff>123825</xdr:colOff>
      <xdr:row>49</xdr:row>
      <xdr:rowOff>107950</xdr:rowOff>
    </xdr:from>
    <xdr:ext cx="297180" cy="225425"/>
    <xdr:sp macro="" textlink="">
      <xdr:nvSpPr>
        <xdr:cNvPr id="169" name="テキスト ボックス 168"/>
        <xdr:cNvSpPr txBox="1"/>
      </xdr:nvSpPr>
      <xdr:spPr>
        <a:xfrm>
          <a:off x="723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182880</xdr:colOff>
      <xdr:row>64</xdr:row>
      <xdr:rowOff>12700</xdr:rowOff>
    </xdr:to>
    <xdr:cxnSp macro="">
      <xdr:nvCxnSpPr>
        <xdr:cNvPr id="170" name="直線コネクタ 169"/>
        <xdr:cNvCxnSpPr/>
      </xdr:nvCxnSpPr>
      <xdr:spPr>
        <a:xfrm>
          <a:off x="762000" y="10985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6730" cy="257175"/>
    <xdr:sp macro="" textlink="">
      <xdr:nvSpPr>
        <xdr:cNvPr id="171" name="テキスト ボックス 170"/>
        <xdr:cNvSpPr txBox="1"/>
      </xdr:nvSpPr>
      <xdr:spPr>
        <a:xfrm>
          <a:off x="254000" y="10843260"/>
          <a:ext cx="506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182880</xdr:colOff>
      <xdr:row>61</xdr:row>
      <xdr:rowOff>146050</xdr:rowOff>
    </xdr:to>
    <xdr:cxnSp macro="">
      <xdr:nvCxnSpPr>
        <xdr:cNvPr id="172" name="直線コネクタ 171"/>
        <xdr:cNvCxnSpPr/>
      </xdr:nvCxnSpPr>
      <xdr:spPr>
        <a:xfrm>
          <a:off x="762000" y="10604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6730" cy="259080"/>
    <xdr:sp macro="" textlink="">
      <xdr:nvSpPr>
        <xdr:cNvPr id="173" name="テキスト ボックス 172"/>
        <xdr:cNvSpPr txBox="1"/>
      </xdr:nvSpPr>
      <xdr:spPr>
        <a:xfrm>
          <a:off x="254000" y="1046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182880</xdr:colOff>
      <xdr:row>59</xdr:row>
      <xdr:rowOff>107950</xdr:rowOff>
    </xdr:to>
    <xdr:cxnSp macro="">
      <xdr:nvCxnSpPr>
        <xdr:cNvPr id="174" name="直線コネクタ 173"/>
        <xdr:cNvCxnSpPr/>
      </xdr:nvCxnSpPr>
      <xdr:spPr>
        <a:xfrm>
          <a:off x="762000" y="10223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6730" cy="259080"/>
    <xdr:sp macro="" textlink="">
      <xdr:nvSpPr>
        <xdr:cNvPr id="175" name="テキスト ボックス 174"/>
        <xdr:cNvSpPr txBox="1"/>
      </xdr:nvSpPr>
      <xdr:spPr>
        <a:xfrm>
          <a:off x="254000" y="1008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182880</xdr:colOff>
      <xdr:row>57</xdr:row>
      <xdr:rowOff>69850</xdr:rowOff>
    </xdr:to>
    <xdr:cxnSp macro="">
      <xdr:nvCxnSpPr>
        <xdr:cNvPr id="176" name="直線コネクタ 175"/>
        <xdr:cNvCxnSpPr/>
      </xdr:nvCxnSpPr>
      <xdr:spPr>
        <a:xfrm>
          <a:off x="762000" y="9842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6730" cy="257175"/>
    <xdr:sp macro="" textlink="">
      <xdr:nvSpPr>
        <xdr:cNvPr id="177" name="テキスト ボックス 176"/>
        <xdr:cNvSpPr txBox="1"/>
      </xdr:nvSpPr>
      <xdr:spPr>
        <a:xfrm>
          <a:off x="254000" y="9700260"/>
          <a:ext cx="506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182880</xdr:colOff>
      <xdr:row>55</xdr:row>
      <xdr:rowOff>31750</xdr:rowOff>
    </xdr:to>
    <xdr:cxnSp macro="">
      <xdr:nvCxnSpPr>
        <xdr:cNvPr id="178" name="直線コネクタ 177"/>
        <xdr:cNvCxnSpPr/>
      </xdr:nvCxnSpPr>
      <xdr:spPr>
        <a:xfrm>
          <a:off x="762000" y="9461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6730" cy="259080"/>
    <xdr:sp macro="" textlink="">
      <xdr:nvSpPr>
        <xdr:cNvPr id="179" name="テキスト ボックス 178"/>
        <xdr:cNvSpPr txBox="1"/>
      </xdr:nvSpPr>
      <xdr:spPr>
        <a:xfrm>
          <a:off x="254000" y="931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182880</xdr:colOff>
      <xdr:row>52</xdr:row>
      <xdr:rowOff>165100</xdr:rowOff>
    </xdr:to>
    <xdr:cxnSp macro="">
      <xdr:nvCxnSpPr>
        <xdr:cNvPr id="180" name="直線コネクタ 179"/>
        <xdr:cNvCxnSpPr/>
      </xdr:nvCxnSpPr>
      <xdr:spPr>
        <a:xfrm>
          <a:off x="762000" y="9080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6730" cy="259080"/>
    <xdr:sp macro="" textlink="">
      <xdr:nvSpPr>
        <xdr:cNvPr id="181" name="テキスト ボックス 180"/>
        <xdr:cNvSpPr txBox="1"/>
      </xdr:nvSpPr>
      <xdr:spPr>
        <a:xfrm>
          <a:off x="254000" y="893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50</xdr:row>
      <xdr:rowOff>127000</xdr:rowOff>
    </xdr:to>
    <xdr:cxnSp macro="">
      <xdr:nvCxnSpPr>
        <xdr:cNvPr id="182" name="直線コネクタ 181"/>
        <xdr:cNvCxnSpPr/>
      </xdr:nvCxnSpPr>
      <xdr:spPr>
        <a:xfrm>
          <a:off x="762000" y="8699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6730" cy="257175"/>
    <xdr:sp macro="" textlink="">
      <xdr:nvSpPr>
        <xdr:cNvPr id="183" name="テキスト ボックス 182"/>
        <xdr:cNvSpPr txBox="1"/>
      </xdr:nvSpPr>
      <xdr:spPr>
        <a:xfrm>
          <a:off x="254000" y="8557260"/>
          <a:ext cx="506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64</xdr:row>
      <xdr:rowOff>12700</xdr:rowOff>
    </xdr:to>
    <xdr:sp macro="" textlink="">
      <xdr:nvSpPr>
        <xdr:cNvPr id="184" name="扶助費グラフ枠"/>
        <xdr:cNvSpPr/>
      </xdr:nvSpPr>
      <xdr:spPr>
        <a:xfrm>
          <a:off x="762000" y="8699500"/>
          <a:ext cx="462153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44450</xdr:rowOff>
    </xdr:from>
    <xdr:to xmlns:xdr="http://schemas.openxmlformats.org/drawingml/2006/spreadsheetDrawing">
      <xdr:col>24</xdr:col>
      <xdr:colOff>25400</xdr:colOff>
      <xdr:row>61</xdr:row>
      <xdr:rowOff>158750</xdr:rowOff>
    </xdr:to>
    <xdr:cxnSp macro="">
      <xdr:nvCxnSpPr>
        <xdr:cNvPr id="185" name="直線コネクタ 184"/>
        <xdr:cNvCxnSpPr/>
      </xdr:nvCxnSpPr>
      <xdr:spPr>
        <a:xfrm flipV="1">
          <a:off x="4826000" y="913130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130810</xdr:rowOff>
    </xdr:from>
    <xdr:ext cx="761365" cy="259080"/>
    <xdr:sp macro="" textlink="">
      <xdr:nvSpPr>
        <xdr:cNvPr id="186" name="扶助費最小値テキスト"/>
        <xdr:cNvSpPr txBox="1"/>
      </xdr:nvSpPr>
      <xdr:spPr>
        <a:xfrm>
          <a:off x="4914900" y="10589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158750</xdr:rowOff>
    </xdr:from>
    <xdr:to xmlns:xdr="http://schemas.openxmlformats.org/drawingml/2006/spreadsheetDrawing">
      <xdr:col>24</xdr:col>
      <xdr:colOff>114300</xdr:colOff>
      <xdr:row>61</xdr:row>
      <xdr:rowOff>158750</xdr:rowOff>
    </xdr:to>
    <xdr:cxnSp macro="">
      <xdr:nvCxnSpPr>
        <xdr:cNvPr id="187" name="直線コネクタ 186"/>
        <xdr:cNvCxnSpPr/>
      </xdr:nvCxnSpPr>
      <xdr:spPr>
        <a:xfrm>
          <a:off x="4737100" y="10617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130810</xdr:rowOff>
    </xdr:from>
    <xdr:ext cx="761365" cy="259080"/>
    <xdr:sp macro="" textlink="">
      <xdr:nvSpPr>
        <xdr:cNvPr id="188" name="扶助費最大値テキスト"/>
        <xdr:cNvSpPr txBox="1"/>
      </xdr:nvSpPr>
      <xdr:spPr>
        <a:xfrm>
          <a:off x="4914900" y="8874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44450</xdr:rowOff>
    </xdr:from>
    <xdr:to xmlns:xdr="http://schemas.openxmlformats.org/drawingml/2006/spreadsheetDrawing">
      <xdr:col>24</xdr:col>
      <xdr:colOff>114300</xdr:colOff>
      <xdr:row>53</xdr:row>
      <xdr:rowOff>44450</xdr:rowOff>
    </xdr:to>
    <xdr:cxnSp macro="">
      <xdr:nvCxnSpPr>
        <xdr:cNvPr id="189" name="直線コネクタ 188"/>
        <xdr:cNvCxnSpPr/>
      </xdr:nvCxnSpPr>
      <xdr:spPr>
        <a:xfrm>
          <a:off x="4737100" y="9131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57</xdr:row>
      <xdr:rowOff>44450</xdr:rowOff>
    </xdr:from>
    <xdr:to xmlns:xdr="http://schemas.openxmlformats.org/drawingml/2006/spreadsheetDrawing">
      <xdr:col>24</xdr:col>
      <xdr:colOff>25400</xdr:colOff>
      <xdr:row>57</xdr:row>
      <xdr:rowOff>69850</xdr:rowOff>
    </xdr:to>
    <xdr:cxnSp macro="">
      <xdr:nvCxnSpPr>
        <xdr:cNvPr id="190" name="直線コネクタ 189"/>
        <xdr:cNvCxnSpPr/>
      </xdr:nvCxnSpPr>
      <xdr:spPr>
        <a:xfrm>
          <a:off x="3983355" y="9817100"/>
          <a:ext cx="842645"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105410</xdr:rowOff>
    </xdr:from>
    <xdr:ext cx="761365" cy="259080"/>
    <xdr:sp macro="" textlink="">
      <xdr:nvSpPr>
        <xdr:cNvPr id="191" name="扶助費平均値テキスト"/>
        <xdr:cNvSpPr txBox="1"/>
      </xdr:nvSpPr>
      <xdr:spPr>
        <a:xfrm>
          <a:off x="4914900" y="953516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88900</xdr:rowOff>
    </xdr:from>
    <xdr:to xmlns:xdr="http://schemas.openxmlformats.org/drawingml/2006/spreadsheetDrawing">
      <xdr:col>24</xdr:col>
      <xdr:colOff>76200</xdr:colOff>
      <xdr:row>57</xdr:row>
      <xdr:rowOff>19050</xdr:rowOff>
    </xdr:to>
    <xdr:sp macro="" textlink="">
      <xdr:nvSpPr>
        <xdr:cNvPr id="192" name="フローチャート: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57</xdr:row>
      <xdr:rowOff>44450</xdr:rowOff>
    </xdr:from>
    <xdr:to xmlns:xdr="http://schemas.openxmlformats.org/drawingml/2006/spreadsheetDrawing">
      <xdr:col>19</xdr:col>
      <xdr:colOff>182880</xdr:colOff>
      <xdr:row>58</xdr:row>
      <xdr:rowOff>0</xdr:rowOff>
    </xdr:to>
    <xdr:cxnSp macro="">
      <xdr:nvCxnSpPr>
        <xdr:cNvPr id="193" name="直線コネクタ 192"/>
        <xdr:cNvCxnSpPr/>
      </xdr:nvCxnSpPr>
      <xdr:spPr>
        <a:xfrm flipV="1">
          <a:off x="3098800" y="9817100"/>
          <a:ext cx="884555"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50800</xdr:rowOff>
    </xdr:from>
    <xdr:to xmlns:xdr="http://schemas.openxmlformats.org/drawingml/2006/spreadsheetDrawing">
      <xdr:col>20</xdr:col>
      <xdr:colOff>38100</xdr:colOff>
      <xdr:row>56</xdr:row>
      <xdr:rowOff>152400</xdr:rowOff>
    </xdr:to>
    <xdr:sp macro="" textlink="">
      <xdr:nvSpPr>
        <xdr:cNvPr id="194" name="フローチャート: 判断 193"/>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162560</xdr:rowOff>
    </xdr:from>
    <xdr:ext cx="735330" cy="259080"/>
    <xdr:sp macro="" textlink="">
      <xdr:nvSpPr>
        <xdr:cNvPr id="195" name="テキスト ボックス 194"/>
        <xdr:cNvSpPr txBox="1"/>
      </xdr:nvSpPr>
      <xdr:spPr>
        <a:xfrm>
          <a:off x="3606800" y="94208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58</xdr:row>
      <xdr:rowOff>0</xdr:rowOff>
    </xdr:from>
    <xdr:to xmlns:xdr="http://schemas.openxmlformats.org/drawingml/2006/spreadsheetDrawing">
      <xdr:col>15</xdr:col>
      <xdr:colOff>98425</xdr:colOff>
      <xdr:row>58</xdr:row>
      <xdr:rowOff>38100</xdr:rowOff>
    </xdr:to>
    <xdr:cxnSp macro="">
      <xdr:nvCxnSpPr>
        <xdr:cNvPr id="196" name="直線コネクタ 195"/>
        <xdr:cNvCxnSpPr/>
      </xdr:nvCxnSpPr>
      <xdr:spPr>
        <a:xfrm flipV="1">
          <a:off x="2209800" y="99441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114300</xdr:rowOff>
    </xdr:from>
    <xdr:to xmlns:xdr="http://schemas.openxmlformats.org/drawingml/2006/spreadsheetDrawing">
      <xdr:col>15</xdr:col>
      <xdr:colOff>149225</xdr:colOff>
      <xdr:row>57</xdr:row>
      <xdr:rowOff>44450</xdr:rowOff>
    </xdr:to>
    <xdr:sp macro="" textlink="">
      <xdr:nvSpPr>
        <xdr:cNvPr id="197" name="フローチャート: 判断 196"/>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54610</xdr:rowOff>
    </xdr:from>
    <xdr:ext cx="761365" cy="257175"/>
    <xdr:sp macro="" textlink="">
      <xdr:nvSpPr>
        <xdr:cNvPr id="198" name="テキスト ボックス 197"/>
        <xdr:cNvSpPr txBox="1"/>
      </xdr:nvSpPr>
      <xdr:spPr>
        <a:xfrm>
          <a:off x="2717800" y="9484360"/>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58</xdr:row>
      <xdr:rowOff>0</xdr:rowOff>
    </xdr:from>
    <xdr:to xmlns:xdr="http://schemas.openxmlformats.org/drawingml/2006/spreadsheetDrawing">
      <xdr:col>11</xdr:col>
      <xdr:colOff>9525</xdr:colOff>
      <xdr:row>58</xdr:row>
      <xdr:rowOff>38100</xdr:rowOff>
    </xdr:to>
    <xdr:cxnSp macro="">
      <xdr:nvCxnSpPr>
        <xdr:cNvPr id="199" name="直線コネクタ 198"/>
        <xdr:cNvCxnSpPr/>
      </xdr:nvCxnSpPr>
      <xdr:spPr>
        <a:xfrm>
          <a:off x="1320800" y="99441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57</xdr:row>
      <xdr:rowOff>82550</xdr:rowOff>
    </xdr:from>
    <xdr:to xmlns:xdr="http://schemas.openxmlformats.org/drawingml/2006/spreadsheetDrawing">
      <xdr:col>11</xdr:col>
      <xdr:colOff>60325</xdr:colOff>
      <xdr:row>58</xdr:row>
      <xdr:rowOff>12700</xdr:rowOff>
    </xdr:to>
    <xdr:sp macro="" textlink="">
      <xdr:nvSpPr>
        <xdr:cNvPr id="200" name="フローチャート: 判断 199"/>
        <xdr:cNvSpPr/>
      </xdr:nvSpPr>
      <xdr:spPr>
        <a:xfrm>
          <a:off x="2159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22860</xdr:rowOff>
    </xdr:from>
    <xdr:ext cx="760730" cy="259080"/>
    <xdr:sp macro="" textlink="">
      <xdr:nvSpPr>
        <xdr:cNvPr id="201" name="テキスト ボックス 200"/>
        <xdr:cNvSpPr txBox="1"/>
      </xdr:nvSpPr>
      <xdr:spPr>
        <a:xfrm>
          <a:off x="1828800" y="9624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31750</xdr:rowOff>
    </xdr:from>
    <xdr:to xmlns:xdr="http://schemas.openxmlformats.org/drawingml/2006/spreadsheetDrawing">
      <xdr:col>6</xdr:col>
      <xdr:colOff>171450</xdr:colOff>
      <xdr:row>57</xdr:row>
      <xdr:rowOff>133350</xdr:rowOff>
    </xdr:to>
    <xdr:sp macro="" textlink="">
      <xdr:nvSpPr>
        <xdr:cNvPr id="202" name="フローチャート: 判断 201"/>
        <xdr:cNvSpPr/>
      </xdr:nvSpPr>
      <xdr:spPr>
        <a:xfrm>
          <a:off x="1270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143510</xdr:rowOff>
    </xdr:from>
    <xdr:ext cx="760095" cy="257175"/>
    <xdr:sp macro="" textlink="">
      <xdr:nvSpPr>
        <xdr:cNvPr id="203" name="テキスト ボックス 202"/>
        <xdr:cNvSpPr txBox="1"/>
      </xdr:nvSpPr>
      <xdr:spPr>
        <a:xfrm>
          <a:off x="939800" y="95732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1365" cy="259080"/>
    <xdr:sp macro="" textlink="">
      <xdr:nvSpPr>
        <xdr:cNvPr id="204" name="テキスト ボックス 203"/>
        <xdr:cNvSpPr txBox="1"/>
      </xdr:nvSpPr>
      <xdr:spPr>
        <a:xfrm>
          <a:off x="46101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1365" cy="259080"/>
    <xdr:sp macro="" textlink="">
      <xdr:nvSpPr>
        <xdr:cNvPr id="205" name="テキスト ボックス 204"/>
        <xdr:cNvSpPr txBox="1"/>
      </xdr:nvSpPr>
      <xdr:spPr>
        <a:xfrm>
          <a:off x="3771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0730" cy="259080"/>
    <xdr:sp macro="" textlink="">
      <xdr:nvSpPr>
        <xdr:cNvPr id="206" name="テキスト ボックス 205"/>
        <xdr:cNvSpPr txBox="1"/>
      </xdr:nvSpPr>
      <xdr:spPr>
        <a:xfrm>
          <a:off x="2882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64</xdr:row>
      <xdr:rowOff>10160</xdr:rowOff>
    </xdr:from>
    <xdr:ext cx="760730" cy="259080"/>
    <xdr:sp macro="" textlink="">
      <xdr:nvSpPr>
        <xdr:cNvPr id="207" name="テキスト ボックス 206"/>
        <xdr:cNvSpPr txBox="1"/>
      </xdr:nvSpPr>
      <xdr:spPr>
        <a:xfrm>
          <a:off x="1983105"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1365" cy="259080"/>
    <xdr:sp macro="" textlink="">
      <xdr:nvSpPr>
        <xdr:cNvPr id="208" name="テキスト ボックス 207"/>
        <xdr:cNvSpPr txBox="1"/>
      </xdr:nvSpPr>
      <xdr:spPr>
        <a:xfrm>
          <a:off x="1104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19050</xdr:rowOff>
    </xdr:from>
    <xdr:to xmlns:xdr="http://schemas.openxmlformats.org/drawingml/2006/spreadsheetDrawing">
      <xdr:col>24</xdr:col>
      <xdr:colOff>76200</xdr:colOff>
      <xdr:row>57</xdr:row>
      <xdr:rowOff>120650</xdr:rowOff>
    </xdr:to>
    <xdr:sp macro="" textlink="">
      <xdr:nvSpPr>
        <xdr:cNvPr id="209" name="楕円 208"/>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162560</xdr:rowOff>
    </xdr:from>
    <xdr:ext cx="761365" cy="259080"/>
    <xdr:sp macro="" textlink="">
      <xdr:nvSpPr>
        <xdr:cNvPr id="210" name="扶助費該当値テキスト"/>
        <xdr:cNvSpPr txBox="1"/>
      </xdr:nvSpPr>
      <xdr:spPr>
        <a:xfrm>
          <a:off x="4914900" y="9763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165100</xdr:rowOff>
    </xdr:from>
    <xdr:to xmlns:xdr="http://schemas.openxmlformats.org/drawingml/2006/spreadsheetDrawing">
      <xdr:col>20</xdr:col>
      <xdr:colOff>38100</xdr:colOff>
      <xdr:row>57</xdr:row>
      <xdr:rowOff>95250</xdr:rowOff>
    </xdr:to>
    <xdr:sp macro="" textlink="">
      <xdr:nvSpPr>
        <xdr:cNvPr id="211" name="楕円 210"/>
        <xdr:cNvSpPr/>
      </xdr:nvSpPr>
      <xdr:spPr>
        <a:xfrm>
          <a:off x="3937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80010</xdr:rowOff>
    </xdr:from>
    <xdr:ext cx="735330" cy="259080"/>
    <xdr:sp macro="" textlink="">
      <xdr:nvSpPr>
        <xdr:cNvPr id="212" name="テキスト ボックス 211"/>
        <xdr:cNvSpPr txBox="1"/>
      </xdr:nvSpPr>
      <xdr:spPr>
        <a:xfrm>
          <a:off x="3606800" y="98526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57</xdr:row>
      <xdr:rowOff>120650</xdr:rowOff>
    </xdr:from>
    <xdr:to xmlns:xdr="http://schemas.openxmlformats.org/drawingml/2006/spreadsheetDrawing">
      <xdr:col>15</xdr:col>
      <xdr:colOff>149225</xdr:colOff>
      <xdr:row>58</xdr:row>
      <xdr:rowOff>50800</xdr:rowOff>
    </xdr:to>
    <xdr:sp macro="" textlink="">
      <xdr:nvSpPr>
        <xdr:cNvPr id="213" name="楕円 212"/>
        <xdr:cNvSpPr/>
      </xdr:nvSpPr>
      <xdr:spPr>
        <a:xfrm>
          <a:off x="3048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58</xdr:row>
      <xdr:rowOff>35560</xdr:rowOff>
    </xdr:from>
    <xdr:ext cx="761365" cy="259080"/>
    <xdr:sp macro="" textlink="">
      <xdr:nvSpPr>
        <xdr:cNvPr id="214" name="テキスト ボックス 213"/>
        <xdr:cNvSpPr txBox="1"/>
      </xdr:nvSpPr>
      <xdr:spPr>
        <a:xfrm>
          <a:off x="2717800" y="9979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57</xdr:row>
      <xdr:rowOff>158750</xdr:rowOff>
    </xdr:from>
    <xdr:to xmlns:xdr="http://schemas.openxmlformats.org/drawingml/2006/spreadsheetDrawing">
      <xdr:col>11</xdr:col>
      <xdr:colOff>60325</xdr:colOff>
      <xdr:row>58</xdr:row>
      <xdr:rowOff>88900</xdr:rowOff>
    </xdr:to>
    <xdr:sp macro="" textlink="">
      <xdr:nvSpPr>
        <xdr:cNvPr id="215" name="楕円 214"/>
        <xdr:cNvSpPr/>
      </xdr:nvSpPr>
      <xdr:spPr>
        <a:xfrm>
          <a:off x="2159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58</xdr:row>
      <xdr:rowOff>73660</xdr:rowOff>
    </xdr:from>
    <xdr:ext cx="760730" cy="259080"/>
    <xdr:sp macro="" textlink="">
      <xdr:nvSpPr>
        <xdr:cNvPr id="216" name="テキスト ボックス 215"/>
        <xdr:cNvSpPr txBox="1"/>
      </xdr:nvSpPr>
      <xdr:spPr>
        <a:xfrm>
          <a:off x="1828800" y="100177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120650</xdr:rowOff>
    </xdr:from>
    <xdr:to xmlns:xdr="http://schemas.openxmlformats.org/drawingml/2006/spreadsheetDrawing">
      <xdr:col>6</xdr:col>
      <xdr:colOff>171450</xdr:colOff>
      <xdr:row>58</xdr:row>
      <xdr:rowOff>50800</xdr:rowOff>
    </xdr:to>
    <xdr:sp macro="" textlink="">
      <xdr:nvSpPr>
        <xdr:cNvPr id="217" name="楕円 216"/>
        <xdr:cNvSpPr/>
      </xdr:nvSpPr>
      <xdr:spPr>
        <a:xfrm>
          <a:off x="1270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58</xdr:row>
      <xdr:rowOff>35560</xdr:rowOff>
    </xdr:from>
    <xdr:ext cx="760095" cy="259080"/>
    <xdr:sp macro="" textlink="">
      <xdr:nvSpPr>
        <xdr:cNvPr id="218" name="テキスト ボックス 217"/>
        <xdr:cNvSpPr txBox="1"/>
      </xdr:nvSpPr>
      <xdr:spPr>
        <a:xfrm>
          <a:off x="939800" y="99796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50</xdr:row>
      <xdr:rowOff>127000</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7385030" y="8699500"/>
          <a:ext cx="534797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ＭＳ ゴシック"/>
              <a:ea typeface="ＭＳ ゴシック"/>
              <a:cs typeface="+mn-cs"/>
            </a:rPr>
            <a:t>その他に係る経常収支比率は本年度類似団体平均を下回っている。施設の老朽化による維持補修費は、対前年度</a:t>
          </a:r>
          <a:r>
            <a:rPr lang="en-US" altLang="ja-JP" sz="1100" b="0" i="0" baseline="0">
              <a:solidFill>
                <a:schemeClr val="dk1"/>
              </a:solidFill>
              <a:effectLst/>
              <a:latin typeface="ＭＳ ゴシック"/>
              <a:ea typeface="ＭＳ ゴシック"/>
              <a:cs typeface="+mn-cs"/>
            </a:rPr>
            <a:t>65,645</a:t>
          </a:r>
          <a:r>
            <a:rPr lang="ja-JP" altLang="ja-JP" sz="1100" b="0" i="0" baseline="0">
              <a:solidFill>
                <a:schemeClr val="dk1"/>
              </a:solidFill>
              <a:effectLst/>
              <a:latin typeface="ＭＳ ゴシック"/>
              <a:ea typeface="ＭＳ ゴシック"/>
              <a:cs typeface="+mn-cs"/>
            </a:rPr>
            <a:t>千円、</a:t>
          </a:r>
          <a:r>
            <a:rPr lang="en-US" altLang="ja-JP" sz="1100" b="0" i="0" baseline="0">
              <a:solidFill>
                <a:schemeClr val="dk1"/>
              </a:solidFill>
              <a:effectLst/>
              <a:latin typeface="ＭＳ ゴシック"/>
              <a:ea typeface="ＭＳ ゴシック"/>
              <a:cs typeface="+mn-cs"/>
            </a:rPr>
            <a:t>33.6</a:t>
          </a:r>
          <a:r>
            <a:rPr lang="ja-JP" altLang="ja-JP" sz="1100" b="0" i="0" baseline="0">
              <a:solidFill>
                <a:schemeClr val="dk1"/>
              </a:solidFill>
              <a:effectLst/>
              <a:latin typeface="ＭＳ ゴシック"/>
              <a:ea typeface="ＭＳ ゴシック"/>
              <a:cs typeface="+mn-cs"/>
            </a:rPr>
            <a:t>％の</a:t>
          </a:r>
          <a:r>
            <a:rPr lang="ja-JP" altLang="en-US" sz="1100" b="0" i="0" baseline="0">
              <a:solidFill>
                <a:schemeClr val="dk1"/>
              </a:solidFill>
              <a:effectLst/>
              <a:latin typeface="ＭＳ ゴシック"/>
              <a:ea typeface="ＭＳ ゴシック"/>
              <a:cs typeface="+mn-cs"/>
            </a:rPr>
            <a:t>減</a:t>
          </a:r>
          <a:r>
            <a:rPr lang="ja-JP" altLang="ja-JP" sz="1100" b="0" i="0" baseline="0">
              <a:solidFill>
                <a:schemeClr val="dk1"/>
              </a:solidFill>
              <a:effectLst/>
              <a:latin typeface="ＭＳ ゴシック"/>
              <a:ea typeface="ＭＳ ゴシック"/>
              <a:cs typeface="+mn-cs"/>
            </a:rPr>
            <a:t>と</a:t>
          </a:r>
          <a:r>
            <a:rPr lang="ja-JP" altLang="en-US" sz="1100" b="0" i="0" baseline="0">
              <a:solidFill>
                <a:schemeClr val="dk1"/>
              </a:solidFill>
              <a:effectLst/>
              <a:latin typeface="ＭＳ ゴシック"/>
              <a:ea typeface="ＭＳ ゴシック"/>
              <a:cs typeface="+mn-cs"/>
            </a:rPr>
            <a:t>なっている</a:t>
          </a:r>
          <a:r>
            <a:rPr lang="ja-JP" altLang="ja-JP" sz="1100" b="0" i="0" baseline="0">
              <a:solidFill>
                <a:schemeClr val="dk1"/>
              </a:solidFill>
              <a:effectLst/>
              <a:latin typeface="ＭＳ ゴシック"/>
              <a:ea typeface="ＭＳ ゴシック"/>
              <a:cs typeface="+mn-cs"/>
            </a:rPr>
            <a:t>が、比率算定の分母となる歳入経常一般財源も対前年度比</a:t>
          </a:r>
          <a:r>
            <a:rPr lang="en-US" altLang="ja-JP" sz="1100" b="0" i="0" baseline="0">
              <a:solidFill>
                <a:schemeClr val="dk1"/>
              </a:solidFill>
              <a:effectLst/>
              <a:latin typeface="ＭＳ ゴシック"/>
              <a:ea typeface="ＭＳ ゴシック"/>
              <a:cs typeface="+mn-cs"/>
            </a:rPr>
            <a:t>2.7</a:t>
          </a:r>
          <a:r>
            <a:rPr lang="ja-JP" altLang="ja-JP" sz="1100" b="0" i="0" baseline="0">
              <a:solidFill>
                <a:schemeClr val="dk1"/>
              </a:solidFill>
              <a:effectLst/>
              <a:latin typeface="ＭＳ ゴシック"/>
              <a:ea typeface="ＭＳ ゴシック"/>
              <a:cs typeface="+mn-cs"/>
            </a:rPr>
            <a:t>％</a:t>
          </a:r>
          <a:r>
            <a:rPr lang="ja-JP" altLang="en-US" sz="1100" b="0" i="0" baseline="0">
              <a:solidFill>
                <a:schemeClr val="dk1"/>
              </a:solidFill>
              <a:effectLst/>
              <a:latin typeface="ＭＳ ゴシック"/>
              <a:ea typeface="ＭＳ ゴシック"/>
              <a:cs typeface="+mn-cs"/>
            </a:rPr>
            <a:t>減少</a:t>
          </a:r>
          <a:r>
            <a:rPr lang="ja-JP" altLang="ja-JP" sz="1100" b="0" i="0" baseline="0">
              <a:solidFill>
                <a:schemeClr val="dk1"/>
              </a:solidFill>
              <a:effectLst/>
              <a:latin typeface="ＭＳ ゴシック"/>
              <a:ea typeface="ＭＳ ゴシック"/>
              <a:cs typeface="+mn-cs"/>
            </a:rPr>
            <a:t>しているため、対前年度比</a:t>
          </a:r>
          <a:r>
            <a:rPr lang="en-US" altLang="ja-JP" sz="1100" b="0" i="0" baseline="0">
              <a:solidFill>
                <a:schemeClr val="dk1"/>
              </a:solidFill>
              <a:effectLst/>
              <a:latin typeface="ＭＳ ゴシック"/>
              <a:ea typeface="ＭＳ ゴシック"/>
              <a:cs typeface="+mn-cs"/>
            </a:rPr>
            <a:t>0.4</a:t>
          </a:r>
          <a:r>
            <a:rPr lang="ja-JP" altLang="ja-JP" sz="1100" b="0" i="0" baseline="0">
              <a:solidFill>
                <a:schemeClr val="dk1"/>
              </a:solidFill>
              <a:effectLst/>
              <a:latin typeface="ＭＳ ゴシック"/>
              <a:ea typeface="ＭＳ ゴシック"/>
              <a:cs typeface="+mn-cs"/>
            </a:rPr>
            <a:t>ポイントの</a:t>
          </a:r>
          <a:r>
            <a:rPr lang="ja-JP" altLang="en-US" sz="1100" b="0" i="0" baseline="0">
              <a:solidFill>
                <a:schemeClr val="dk1"/>
              </a:solidFill>
              <a:effectLst/>
              <a:latin typeface="ＭＳ ゴシック"/>
              <a:ea typeface="ＭＳ ゴシック"/>
              <a:cs typeface="+mn-cs"/>
            </a:rPr>
            <a:t>減</a:t>
          </a:r>
          <a:r>
            <a:rPr lang="ja-JP" altLang="ja-JP" sz="1100" b="0" i="0" baseline="0">
              <a:solidFill>
                <a:schemeClr val="dk1"/>
              </a:solidFill>
              <a:effectLst/>
              <a:latin typeface="ＭＳ ゴシック"/>
              <a:ea typeface="ＭＳ ゴシック"/>
              <a:cs typeface="+mn-cs"/>
            </a:rPr>
            <a:t>となっている。引き続き、施設の計画的な修繕による長寿命化などに取り組む。</a:t>
          </a:r>
          <a:endParaRPr lang="ja-JP" altLang="ja-JP" sz="1400">
            <a:effectLst/>
            <a:latin typeface="ＭＳ ゴシック"/>
            <a:ea typeface="ＭＳ ゴシック"/>
          </a:endParaRPr>
        </a:p>
      </xdr:txBody>
    </xdr:sp>
    <xdr:clientData/>
  </xdr:twoCellAnchor>
  <xdr:oneCellAnchor>
    <xdr:from xmlns:xdr="http://schemas.openxmlformats.org/drawingml/2006/spreadsheetDrawing">
      <xdr:col>62</xdr:col>
      <xdr:colOff>6350</xdr:colOff>
      <xdr:row>49</xdr:row>
      <xdr:rowOff>107950</xdr:rowOff>
    </xdr:from>
    <xdr:ext cx="297180" cy="225425"/>
    <xdr:sp macro="" textlink="">
      <xdr:nvSpPr>
        <xdr:cNvPr id="230" name="テキスト ボックス 229"/>
        <xdr:cNvSpPr txBox="1"/>
      </xdr:nvSpPr>
      <xdr:spPr>
        <a:xfrm>
          <a:off x="12407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6730" cy="257175"/>
    <xdr:sp macro="" textlink="">
      <xdr:nvSpPr>
        <xdr:cNvPr id="232" name="テキスト ボックス 231"/>
        <xdr:cNvSpPr txBox="1"/>
      </xdr:nvSpPr>
      <xdr:spPr>
        <a:xfrm>
          <a:off x="11938000" y="10843260"/>
          <a:ext cx="506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3" name="直線コネクタ 232"/>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6730" cy="259080"/>
    <xdr:sp macro="" textlink="">
      <xdr:nvSpPr>
        <xdr:cNvPr id="234" name="テキスト ボックス 233"/>
        <xdr:cNvSpPr txBox="1"/>
      </xdr:nvSpPr>
      <xdr:spPr>
        <a:xfrm>
          <a:off x="11938000" y="1046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5" name="直線コネクタ 234"/>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6730" cy="259080"/>
    <xdr:sp macro="" textlink="">
      <xdr:nvSpPr>
        <xdr:cNvPr id="236" name="テキスト ボックス 235"/>
        <xdr:cNvSpPr txBox="1"/>
      </xdr:nvSpPr>
      <xdr:spPr>
        <a:xfrm>
          <a:off x="11938000" y="1008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7" name="直線コネクタ 236"/>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6730" cy="257175"/>
    <xdr:sp macro="" textlink="">
      <xdr:nvSpPr>
        <xdr:cNvPr id="238" name="テキスト ボックス 237"/>
        <xdr:cNvSpPr txBox="1"/>
      </xdr:nvSpPr>
      <xdr:spPr>
        <a:xfrm>
          <a:off x="11938000" y="9700260"/>
          <a:ext cx="506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9" name="直線コネクタ 238"/>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6730" cy="259080"/>
    <xdr:sp macro="" textlink="">
      <xdr:nvSpPr>
        <xdr:cNvPr id="240" name="テキスト ボックス 239"/>
        <xdr:cNvSpPr txBox="1"/>
      </xdr:nvSpPr>
      <xdr:spPr>
        <a:xfrm>
          <a:off x="11938000" y="931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1" name="直線コネクタ 240"/>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6730" cy="259080"/>
    <xdr:sp macro="" textlink="">
      <xdr:nvSpPr>
        <xdr:cNvPr id="242" name="テキスト ボックス 241"/>
        <xdr:cNvSpPr txBox="1"/>
      </xdr:nvSpPr>
      <xdr:spPr>
        <a:xfrm>
          <a:off x="11938000" y="893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6730" cy="257175"/>
    <xdr:sp macro="" textlink="">
      <xdr:nvSpPr>
        <xdr:cNvPr id="244" name="テキスト ボックス 243"/>
        <xdr:cNvSpPr txBox="1"/>
      </xdr:nvSpPr>
      <xdr:spPr>
        <a:xfrm>
          <a:off x="11938000" y="8557260"/>
          <a:ext cx="506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161290</xdr:rowOff>
    </xdr:from>
    <xdr:to xmlns:xdr="http://schemas.openxmlformats.org/drawingml/2006/spreadsheetDrawing">
      <xdr:col>82</xdr:col>
      <xdr:colOff>107950</xdr:colOff>
      <xdr:row>62</xdr:row>
      <xdr:rowOff>35560</xdr:rowOff>
    </xdr:to>
    <xdr:cxnSp macro="">
      <xdr:nvCxnSpPr>
        <xdr:cNvPr id="246" name="直線コネクタ 245"/>
        <xdr:cNvCxnSpPr/>
      </xdr:nvCxnSpPr>
      <xdr:spPr>
        <a:xfrm flipV="1">
          <a:off x="16510000" y="924814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62</xdr:row>
      <xdr:rowOff>7620</xdr:rowOff>
    </xdr:from>
    <xdr:ext cx="760730" cy="257175"/>
    <xdr:sp macro="" textlink="">
      <xdr:nvSpPr>
        <xdr:cNvPr id="247" name="その他最小値テキスト"/>
        <xdr:cNvSpPr txBox="1"/>
      </xdr:nvSpPr>
      <xdr:spPr>
        <a:xfrm>
          <a:off x="16584930" y="10637520"/>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35560</xdr:rowOff>
    </xdr:from>
    <xdr:to xmlns:xdr="http://schemas.openxmlformats.org/drawingml/2006/spreadsheetDrawing">
      <xdr:col>82</xdr:col>
      <xdr:colOff>182880</xdr:colOff>
      <xdr:row>62</xdr:row>
      <xdr:rowOff>35560</xdr:rowOff>
    </xdr:to>
    <xdr:cxnSp macro="">
      <xdr:nvCxnSpPr>
        <xdr:cNvPr id="248" name="直線コネクタ 247"/>
        <xdr:cNvCxnSpPr/>
      </xdr:nvCxnSpPr>
      <xdr:spPr>
        <a:xfrm>
          <a:off x="16421100" y="1066546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52</xdr:row>
      <xdr:rowOff>76200</xdr:rowOff>
    </xdr:from>
    <xdr:ext cx="760730" cy="257175"/>
    <xdr:sp macro="" textlink="">
      <xdr:nvSpPr>
        <xdr:cNvPr id="249" name="その他最大値テキスト"/>
        <xdr:cNvSpPr txBox="1"/>
      </xdr:nvSpPr>
      <xdr:spPr>
        <a:xfrm>
          <a:off x="16584930" y="8991600"/>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161290</xdr:rowOff>
    </xdr:from>
    <xdr:to xmlns:xdr="http://schemas.openxmlformats.org/drawingml/2006/spreadsheetDrawing">
      <xdr:col>82</xdr:col>
      <xdr:colOff>182880</xdr:colOff>
      <xdr:row>53</xdr:row>
      <xdr:rowOff>161290</xdr:rowOff>
    </xdr:to>
    <xdr:cxnSp macro="">
      <xdr:nvCxnSpPr>
        <xdr:cNvPr id="250" name="直線コネクタ 249"/>
        <xdr:cNvCxnSpPr/>
      </xdr:nvCxnSpPr>
      <xdr:spPr>
        <a:xfrm>
          <a:off x="16421100" y="924814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55</xdr:row>
      <xdr:rowOff>92710</xdr:rowOff>
    </xdr:from>
    <xdr:to xmlns:xdr="http://schemas.openxmlformats.org/drawingml/2006/spreadsheetDrawing">
      <xdr:col>82</xdr:col>
      <xdr:colOff>107950</xdr:colOff>
      <xdr:row>55</xdr:row>
      <xdr:rowOff>130810</xdr:rowOff>
    </xdr:to>
    <xdr:cxnSp macro="">
      <xdr:nvCxnSpPr>
        <xdr:cNvPr id="251" name="直線コネクタ 250"/>
        <xdr:cNvCxnSpPr/>
      </xdr:nvCxnSpPr>
      <xdr:spPr>
        <a:xfrm flipV="1">
          <a:off x="15671800" y="952246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56</xdr:row>
      <xdr:rowOff>25400</xdr:rowOff>
    </xdr:from>
    <xdr:ext cx="760730" cy="259080"/>
    <xdr:sp macro="" textlink="">
      <xdr:nvSpPr>
        <xdr:cNvPr id="252" name="その他平均値テキスト"/>
        <xdr:cNvSpPr txBox="1"/>
      </xdr:nvSpPr>
      <xdr:spPr>
        <a:xfrm>
          <a:off x="16584930" y="962660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53340</xdr:rowOff>
    </xdr:from>
    <xdr:to xmlns:xdr="http://schemas.openxmlformats.org/drawingml/2006/spreadsheetDrawing">
      <xdr:col>82</xdr:col>
      <xdr:colOff>158750</xdr:colOff>
      <xdr:row>56</xdr:row>
      <xdr:rowOff>154940</xdr:rowOff>
    </xdr:to>
    <xdr:sp macro="" textlink="">
      <xdr:nvSpPr>
        <xdr:cNvPr id="253" name="フローチャート: 判断 252"/>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55</xdr:row>
      <xdr:rowOff>123190</xdr:rowOff>
    </xdr:from>
    <xdr:to xmlns:xdr="http://schemas.openxmlformats.org/drawingml/2006/spreadsheetDrawing">
      <xdr:col>78</xdr:col>
      <xdr:colOff>69850</xdr:colOff>
      <xdr:row>55</xdr:row>
      <xdr:rowOff>130810</xdr:rowOff>
    </xdr:to>
    <xdr:cxnSp macro="">
      <xdr:nvCxnSpPr>
        <xdr:cNvPr id="254" name="直線コネクタ 253"/>
        <xdr:cNvCxnSpPr/>
      </xdr:nvCxnSpPr>
      <xdr:spPr>
        <a:xfrm>
          <a:off x="14782800" y="95529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30480</xdr:rowOff>
    </xdr:from>
    <xdr:to xmlns:xdr="http://schemas.openxmlformats.org/drawingml/2006/spreadsheetDrawing">
      <xdr:col>78</xdr:col>
      <xdr:colOff>120650</xdr:colOff>
      <xdr:row>56</xdr:row>
      <xdr:rowOff>132080</xdr:rowOff>
    </xdr:to>
    <xdr:sp macro="" textlink="">
      <xdr:nvSpPr>
        <xdr:cNvPr id="255" name="フローチャート: 判断 254"/>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116840</xdr:rowOff>
    </xdr:from>
    <xdr:ext cx="735965" cy="259080"/>
    <xdr:sp macro="" textlink="">
      <xdr:nvSpPr>
        <xdr:cNvPr id="256" name="テキスト ボックス 255"/>
        <xdr:cNvSpPr txBox="1"/>
      </xdr:nvSpPr>
      <xdr:spPr>
        <a:xfrm>
          <a:off x="15290800" y="971804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55</xdr:row>
      <xdr:rowOff>123190</xdr:rowOff>
    </xdr:from>
    <xdr:to xmlns:xdr="http://schemas.openxmlformats.org/drawingml/2006/spreadsheetDrawing">
      <xdr:col>73</xdr:col>
      <xdr:colOff>180975</xdr:colOff>
      <xdr:row>57</xdr:row>
      <xdr:rowOff>115570</xdr:rowOff>
    </xdr:to>
    <xdr:cxnSp macro="">
      <xdr:nvCxnSpPr>
        <xdr:cNvPr id="257" name="直線コネクタ 256"/>
        <xdr:cNvCxnSpPr/>
      </xdr:nvCxnSpPr>
      <xdr:spPr>
        <a:xfrm flipV="1">
          <a:off x="13893800" y="9552940"/>
          <a:ext cx="889000" cy="335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53340</xdr:rowOff>
    </xdr:from>
    <xdr:to xmlns:xdr="http://schemas.openxmlformats.org/drawingml/2006/spreadsheetDrawing">
      <xdr:col>74</xdr:col>
      <xdr:colOff>31750</xdr:colOff>
      <xdr:row>56</xdr:row>
      <xdr:rowOff>154940</xdr:rowOff>
    </xdr:to>
    <xdr:sp macro="" textlink="">
      <xdr:nvSpPr>
        <xdr:cNvPr id="258" name="フローチャート: 判断 257"/>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139700</xdr:rowOff>
    </xdr:from>
    <xdr:ext cx="762000" cy="259080"/>
    <xdr:sp macro="" textlink="">
      <xdr:nvSpPr>
        <xdr:cNvPr id="259" name="テキスト ボックス 258"/>
        <xdr:cNvSpPr txBox="1"/>
      </xdr:nvSpPr>
      <xdr:spPr>
        <a:xfrm>
          <a:off x="14401800" y="9740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115570</xdr:rowOff>
    </xdr:from>
    <xdr:to xmlns:xdr="http://schemas.openxmlformats.org/drawingml/2006/spreadsheetDrawing">
      <xdr:col>69</xdr:col>
      <xdr:colOff>92075</xdr:colOff>
      <xdr:row>58</xdr:row>
      <xdr:rowOff>5080</xdr:rowOff>
    </xdr:to>
    <xdr:cxnSp macro="">
      <xdr:nvCxnSpPr>
        <xdr:cNvPr id="260" name="直線コネクタ 259"/>
        <xdr:cNvCxnSpPr/>
      </xdr:nvCxnSpPr>
      <xdr:spPr>
        <a:xfrm flipV="1">
          <a:off x="13004800" y="988822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11430</xdr:rowOff>
    </xdr:from>
    <xdr:to xmlns:xdr="http://schemas.openxmlformats.org/drawingml/2006/spreadsheetDrawing">
      <xdr:col>69</xdr:col>
      <xdr:colOff>142875</xdr:colOff>
      <xdr:row>57</xdr:row>
      <xdr:rowOff>113030</xdr:rowOff>
    </xdr:to>
    <xdr:sp macro="" textlink="">
      <xdr:nvSpPr>
        <xdr:cNvPr id="261" name="フローチャート: 判断 260"/>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123190</xdr:rowOff>
    </xdr:from>
    <xdr:ext cx="760730" cy="257175"/>
    <xdr:sp macro="" textlink="">
      <xdr:nvSpPr>
        <xdr:cNvPr id="262" name="テキスト ボックス 261"/>
        <xdr:cNvSpPr txBox="1"/>
      </xdr:nvSpPr>
      <xdr:spPr>
        <a:xfrm>
          <a:off x="13512800" y="9552940"/>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49530</xdr:rowOff>
    </xdr:from>
    <xdr:to xmlns:xdr="http://schemas.openxmlformats.org/drawingml/2006/spreadsheetDrawing">
      <xdr:col>65</xdr:col>
      <xdr:colOff>53975</xdr:colOff>
      <xdr:row>57</xdr:row>
      <xdr:rowOff>151130</xdr:rowOff>
    </xdr:to>
    <xdr:sp macro="" textlink="">
      <xdr:nvSpPr>
        <xdr:cNvPr id="263" name="フローチャート: 判断 262"/>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161290</xdr:rowOff>
    </xdr:from>
    <xdr:ext cx="761365" cy="259080"/>
    <xdr:sp macro="" textlink="">
      <xdr:nvSpPr>
        <xdr:cNvPr id="264" name="テキスト ボックス 263"/>
        <xdr:cNvSpPr txBox="1"/>
      </xdr:nvSpPr>
      <xdr:spPr>
        <a:xfrm>
          <a:off x="12623800" y="95910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1365" cy="259080"/>
    <xdr:sp macro="" textlink="">
      <xdr:nvSpPr>
        <xdr:cNvPr id="265" name="テキスト ボックス 264"/>
        <xdr:cNvSpPr txBox="1"/>
      </xdr:nvSpPr>
      <xdr:spPr>
        <a:xfrm>
          <a:off x="162941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0730" cy="259080"/>
    <xdr:sp macro="" textlink="">
      <xdr:nvSpPr>
        <xdr:cNvPr id="266" name="テキスト ボックス 265"/>
        <xdr:cNvSpPr txBox="1"/>
      </xdr:nvSpPr>
      <xdr:spPr>
        <a:xfrm>
          <a:off x="15455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0730" cy="259080"/>
    <xdr:sp macro="" textlink="">
      <xdr:nvSpPr>
        <xdr:cNvPr id="267" name="テキスト ボックス 266"/>
        <xdr:cNvSpPr txBox="1"/>
      </xdr:nvSpPr>
      <xdr:spPr>
        <a:xfrm>
          <a:off x="14566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1365" cy="259080"/>
    <xdr:sp macro="" textlink="">
      <xdr:nvSpPr>
        <xdr:cNvPr id="268" name="テキスト ボックス 267"/>
        <xdr:cNvSpPr txBox="1"/>
      </xdr:nvSpPr>
      <xdr:spPr>
        <a:xfrm>
          <a:off x="13677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64</xdr:row>
      <xdr:rowOff>10160</xdr:rowOff>
    </xdr:from>
    <xdr:ext cx="760730" cy="259080"/>
    <xdr:sp macro="" textlink="">
      <xdr:nvSpPr>
        <xdr:cNvPr id="269" name="テキスト ボックス 268"/>
        <xdr:cNvSpPr txBox="1"/>
      </xdr:nvSpPr>
      <xdr:spPr>
        <a:xfrm>
          <a:off x="12784455"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41910</xdr:rowOff>
    </xdr:from>
    <xdr:to xmlns:xdr="http://schemas.openxmlformats.org/drawingml/2006/spreadsheetDrawing">
      <xdr:col>82</xdr:col>
      <xdr:colOff>158750</xdr:colOff>
      <xdr:row>55</xdr:row>
      <xdr:rowOff>143510</xdr:rowOff>
    </xdr:to>
    <xdr:sp macro="" textlink="">
      <xdr:nvSpPr>
        <xdr:cNvPr id="270" name="楕円 269"/>
        <xdr:cNvSpPr/>
      </xdr:nvSpPr>
      <xdr:spPr>
        <a:xfrm>
          <a:off x="16459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54</xdr:row>
      <xdr:rowOff>58420</xdr:rowOff>
    </xdr:from>
    <xdr:ext cx="760730" cy="259080"/>
    <xdr:sp macro="" textlink="">
      <xdr:nvSpPr>
        <xdr:cNvPr id="271" name="その他該当値テキスト"/>
        <xdr:cNvSpPr txBox="1"/>
      </xdr:nvSpPr>
      <xdr:spPr>
        <a:xfrm>
          <a:off x="16584930" y="93167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55</xdr:row>
      <xdr:rowOff>80010</xdr:rowOff>
    </xdr:from>
    <xdr:to xmlns:xdr="http://schemas.openxmlformats.org/drawingml/2006/spreadsheetDrawing">
      <xdr:col>78</xdr:col>
      <xdr:colOff>120650</xdr:colOff>
      <xdr:row>56</xdr:row>
      <xdr:rowOff>10160</xdr:rowOff>
    </xdr:to>
    <xdr:sp macro="" textlink="">
      <xdr:nvSpPr>
        <xdr:cNvPr id="272" name="楕円 271"/>
        <xdr:cNvSpPr/>
      </xdr:nvSpPr>
      <xdr:spPr>
        <a:xfrm>
          <a:off x="15621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20320</xdr:rowOff>
    </xdr:from>
    <xdr:ext cx="735965" cy="257175"/>
    <xdr:sp macro="" textlink="">
      <xdr:nvSpPr>
        <xdr:cNvPr id="273" name="テキスト ボックス 272"/>
        <xdr:cNvSpPr txBox="1"/>
      </xdr:nvSpPr>
      <xdr:spPr>
        <a:xfrm>
          <a:off x="15290800" y="9278620"/>
          <a:ext cx="7359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55</xdr:row>
      <xdr:rowOff>72390</xdr:rowOff>
    </xdr:from>
    <xdr:to xmlns:xdr="http://schemas.openxmlformats.org/drawingml/2006/spreadsheetDrawing">
      <xdr:col>74</xdr:col>
      <xdr:colOff>31750</xdr:colOff>
      <xdr:row>56</xdr:row>
      <xdr:rowOff>2540</xdr:rowOff>
    </xdr:to>
    <xdr:sp macro="" textlink="">
      <xdr:nvSpPr>
        <xdr:cNvPr id="274" name="楕円 273"/>
        <xdr:cNvSpPr/>
      </xdr:nvSpPr>
      <xdr:spPr>
        <a:xfrm>
          <a:off x="14732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12700</xdr:rowOff>
    </xdr:from>
    <xdr:ext cx="762000" cy="259080"/>
    <xdr:sp macro="" textlink="">
      <xdr:nvSpPr>
        <xdr:cNvPr id="275" name="テキスト ボックス 274"/>
        <xdr:cNvSpPr txBox="1"/>
      </xdr:nvSpPr>
      <xdr:spPr>
        <a:xfrm>
          <a:off x="14401800" y="9271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64770</xdr:rowOff>
    </xdr:from>
    <xdr:to xmlns:xdr="http://schemas.openxmlformats.org/drawingml/2006/spreadsheetDrawing">
      <xdr:col>69</xdr:col>
      <xdr:colOff>142875</xdr:colOff>
      <xdr:row>57</xdr:row>
      <xdr:rowOff>166370</xdr:rowOff>
    </xdr:to>
    <xdr:sp macro="" textlink="">
      <xdr:nvSpPr>
        <xdr:cNvPr id="276" name="楕円 275"/>
        <xdr:cNvSpPr/>
      </xdr:nvSpPr>
      <xdr:spPr>
        <a:xfrm>
          <a:off x="13843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151130</xdr:rowOff>
    </xdr:from>
    <xdr:ext cx="760730" cy="259080"/>
    <xdr:sp macro="" textlink="">
      <xdr:nvSpPr>
        <xdr:cNvPr id="277" name="テキスト ボックス 276"/>
        <xdr:cNvSpPr txBox="1"/>
      </xdr:nvSpPr>
      <xdr:spPr>
        <a:xfrm>
          <a:off x="13512800" y="99237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125730</xdr:rowOff>
    </xdr:from>
    <xdr:to xmlns:xdr="http://schemas.openxmlformats.org/drawingml/2006/spreadsheetDrawing">
      <xdr:col>65</xdr:col>
      <xdr:colOff>53975</xdr:colOff>
      <xdr:row>58</xdr:row>
      <xdr:rowOff>55880</xdr:rowOff>
    </xdr:to>
    <xdr:sp macro="" textlink="">
      <xdr:nvSpPr>
        <xdr:cNvPr id="278" name="楕円 277"/>
        <xdr:cNvSpPr/>
      </xdr:nvSpPr>
      <xdr:spPr>
        <a:xfrm>
          <a:off x="12954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40640</xdr:rowOff>
    </xdr:from>
    <xdr:ext cx="761365" cy="257175"/>
    <xdr:sp macro="" textlink="">
      <xdr:nvSpPr>
        <xdr:cNvPr id="279" name="テキスト ボックス 278"/>
        <xdr:cNvSpPr txBox="1"/>
      </xdr:nvSpPr>
      <xdr:spPr>
        <a:xfrm>
          <a:off x="12623800" y="9984740"/>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85030" y="5270500"/>
          <a:ext cx="534797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lang="ja-JP" altLang="en-US" sz="1100" b="0" i="0" baseline="0">
              <a:solidFill>
                <a:schemeClr val="dk1"/>
              </a:solidFill>
              <a:effectLst/>
              <a:latin typeface="ＭＳ ゴシック"/>
              <a:ea typeface="ＭＳ ゴシック"/>
              <a:cs typeface="+mn-cs"/>
            </a:rPr>
            <a:t>　</a:t>
          </a:r>
          <a:r>
            <a:rPr lang="ja-JP" altLang="ja-JP" sz="1100" b="0" i="0" baseline="0">
              <a:solidFill>
                <a:schemeClr val="dk1"/>
              </a:solidFill>
              <a:effectLst/>
              <a:latin typeface="ＭＳ ゴシック"/>
              <a:ea typeface="ＭＳ ゴシック"/>
              <a:cs typeface="+mn-cs"/>
            </a:rPr>
            <a:t>本年度は、補助費等に係る経常一般財源は、</a:t>
          </a:r>
          <a:r>
            <a:rPr lang="ja-JP" altLang="en-US" sz="1100" b="0" i="0" baseline="0">
              <a:solidFill>
                <a:schemeClr val="dk1"/>
              </a:solidFill>
              <a:effectLst/>
              <a:latin typeface="ＭＳ ゴシック"/>
              <a:ea typeface="ＭＳ ゴシック"/>
              <a:cs typeface="+mn-cs"/>
            </a:rPr>
            <a:t>病院事業会計への</a:t>
          </a:r>
          <a:r>
            <a:rPr lang="ja-JP" altLang="ja-JP" sz="1100" b="0" i="0" baseline="0">
              <a:solidFill>
                <a:schemeClr val="dk1"/>
              </a:solidFill>
              <a:effectLst/>
              <a:latin typeface="ＭＳ ゴシック"/>
              <a:ea typeface="ＭＳ ゴシック"/>
              <a:cs typeface="+mn-cs"/>
            </a:rPr>
            <a:t>負担金の</a:t>
          </a:r>
          <a:r>
            <a:rPr lang="ja-JP" altLang="en-US" sz="1100" b="0" i="0" baseline="0">
              <a:solidFill>
                <a:schemeClr val="dk1"/>
              </a:solidFill>
              <a:effectLst/>
              <a:latin typeface="ＭＳ ゴシック"/>
              <a:ea typeface="ＭＳ ゴシック"/>
              <a:cs typeface="+mn-cs"/>
            </a:rPr>
            <a:t>減</a:t>
          </a:r>
          <a:r>
            <a:rPr lang="ja-JP" altLang="ja-JP" sz="1100" b="0" i="0" baseline="0">
              <a:solidFill>
                <a:schemeClr val="dk1"/>
              </a:solidFill>
              <a:effectLst/>
              <a:latin typeface="ＭＳ ゴシック"/>
              <a:ea typeface="ＭＳ ゴシック"/>
              <a:cs typeface="+mn-cs"/>
            </a:rPr>
            <a:t>などにより、全体で対前年度比</a:t>
          </a:r>
          <a:r>
            <a:rPr lang="ja-JP" altLang="en-US" sz="1100" b="0" i="0" baseline="0">
              <a:solidFill>
                <a:schemeClr val="dk1"/>
              </a:solidFill>
              <a:effectLst/>
              <a:latin typeface="ＭＳ ゴシック"/>
              <a:ea typeface="ＭＳ ゴシック"/>
              <a:cs typeface="+mn-cs"/>
            </a:rPr>
            <a:t>△</a:t>
          </a:r>
          <a:r>
            <a:rPr lang="en-US" altLang="ja-JP" sz="1100" b="0" i="0" baseline="0">
              <a:solidFill>
                <a:schemeClr val="dk1"/>
              </a:solidFill>
              <a:effectLst/>
              <a:latin typeface="ＭＳ ゴシック"/>
              <a:ea typeface="ＭＳ ゴシック"/>
              <a:cs typeface="+mn-cs"/>
            </a:rPr>
            <a:t>3.7</a:t>
          </a:r>
          <a:r>
            <a:rPr lang="ja-JP" altLang="ja-JP" sz="1100" b="0" i="0" baseline="0">
              <a:solidFill>
                <a:schemeClr val="dk1"/>
              </a:solidFill>
              <a:effectLst/>
              <a:latin typeface="ＭＳ ゴシック"/>
              <a:ea typeface="ＭＳ ゴシック"/>
              <a:cs typeface="+mn-cs"/>
            </a:rPr>
            <a:t>％のとなっている。比率算定の分母となる歳入経常一般財源も対前年度比</a:t>
          </a:r>
          <a:r>
            <a:rPr lang="en-US" altLang="ja-JP" sz="1100" b="0" i="0" baseline="0">
              <a:solidFill>
                <a:schemeClr val="dk1"/>
              </a:solidFill>
              <a:effectLst/>
              <a:latin typeface="ＭＳ ゴシック"/>
              <a:ea typeface="ＭＳ ゴシック"/>
              <a:cs typeface="+mn-cs"/>
            </a:rPr>
            <a:t>2.7</a:t>
          </a:r>
          <a:r>
            <a:rPr lang="ja-JP" altLang="ja-JP" sz="1100" b="0" i="0" baseline="0">
              <a:solidFill>
                <a:schemeClr val="dk1"/>
              </a:solidFill>
              <a:effectLst/>
              <a:latin typeface="ＭＳ ゴシック"/>
              <a:ea typeface="ＭＳ ゴシック"/>
              <a:cs typeface="+mn-cs"/>
            </a:rPr>
            <a:t>％</a:t>
          </a:r>
          <a:r>
            <a:rPr lang="ja-JP" altLang="en-US" sz="1100" b="0" i="0" baseline="0">
              <a:solidFill>
                <a:schemeClr val="dk1"/>
              </a:solidFill>
              <a:effectLst/>
              <a:latin typeface="ＭＳ ゴシック"/>
              <a:ea typeface="ＭＳ ゴシック"/>
              <a:cs typeface="+mn-cs"/>
            </a:rPr>
            <a:t>減少</a:t>
          </a:r>
          <a:r>
            <a:rPr lang="ja-JP" altLang="ja-JP" sz="1100" b="0" i="0" baseline="0">
              <a:solidFill>
                <a:schemeClr val="dk1"/>
              </a:solidFill>
              <a:effectLst/>
              <a:latin typeface="ＭＳ ゴシック"/>
              <a:ea typeface="ＭＳ ゴシック"/>
              <a:cs typeface="+mn-cs"/>
            </a:rPr>
            <a:t>しているため、前年度比で</a:t>
          </a:r>
          <a:r>
            <a:rPr lang="en-US" altLang="ja-JP" sz="1100" b="0" i="0" baseline="0">
              <a:solidFill>
                <a:schemeClr val="dk1"/>
              </a:solidFill>
              <a:effectLst/>
              <a:latin typeface="ＭＳ ゴシック"/>
              <a:ea typeface="ＭＳ ゴシック"/>
              <a:cs typeface="+mn-cs"/>
            </a:rPr>
            <a:t>0.4</a:t>
          </a:r>
          <a:r>
            <a:rPr lang="ja-JP" altLang="ja-JP" sz="1100" b="0" i="0" baseline="0">
              <a:solidFill>
                <a:schemeClr val="dk1"/>
              </a:solidFill>
              <a:effectLst/>
              <a:latin typeface="ＭＳ ゴシック"/>
              <a:ea typeface="ＭＳ ゴシック"/>
              <a:cs typeface="+mn-cs"/>
            </a:rPr>
            <a:t>ポイントの</a:t>
          </a:r>
          <a:r>
            <a:rPr lang="ja-JP" altLang="en-US" sz="1100" b="0" i="0" baseline="0">
              <a:solidFill>
                <a:schemeClr val="dk1"/>
              </a:solidFill>
              <a:effectLst/>
              <a:latin typeface="ＭＳ ゴシック"/>
              <a:ea typeface="ＭＳ ゴシック"/>
              <a:cs typeface="+mn-cs"/>
            </a:rPr>
            <a:t>増加</a:t>
          </a:r>
          <a:r>
            <a:rPr lang="ja-JP" altLang="ja-JP" sz="1100" b="0" i="0" baseline="0">
              <a:solidFill>
                <a:schemeClr val="dk1"/>
              </a:solidFill>
              <a:effectLst/>
              <a:latin typeface="ＭＳ ゴシック"/>
              <a:ea typeface="ＭＳ ゴシック"/>
              <a:cs typeface="+mn-cs"/>
            </a:rPr>
            <a:t>となっている。引き続き、ごみ減量化の促進、一部事務組合運営の合理化に努めるとともに、各種補助金の見直しや廃止を検討する。</a:t>
          </a:r>
          <a:endParaRPr lang="ja-JP" altLang="ja-JP" sz="1400">
            <a:effectLst/>
            <a:latin typeface="ＭＳ ゴシック"/>
            <a:ea typeface="ＭＳ ゴシック"/>
          </a:endParaRPr>
        </a:p>
      </xdr:txBody>
    </xdr:sp>
    <xdr:clientData/>
  </xdr:twoCellAnchor>
  <xdr:oneCellAnchor>
    <xdr:from xmlns:xdr="http://schemas.openxmlformats.org/drawingml/2006/spreadsheetDrawing">
      <xdr:col>62</xdr:col>
      <xdr:colOff>6350</xdr:colOff>
      <xdr:row>29</xdr:row>
      <xdr:rowOff>107950</xdr:rowOff>
    </xdr:from>
    <xdr:ext cx="297180" cy="225425"/>
    <xdr:sp macro="" textlink="">
      <xdr:nvSpPr>
        <xdr:cNvPr id="291" name="テキスト ボックス 290"/>
        <xdr:cNvSpPr txBox="1"/>
      </xdr:nvSpPr>
      <xdr:spPr>
        <a:xfrm>
          <a:off x="12407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6730" cy="257175"/>
    <xdr:sp macro="" textlink="">
      <xdr:nvSpPr>
        <xdr:cNvPr id="293" name="テキスト ボックス 292"/>
        <xdr:cNvSpPr txBox="1"/>
      </xdr:nvSpPr>
      <xdr:spPr>
        <a:xfrm>
          <a:off x="11938000" y="7414260"/>
          <a:ext cx="506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6730" cy="257175"/>
    <xdr:sp macro="" textlink="">
      <xdr:nvSpPr>
        <xdr:cNvPr id="295" name="テキスト ボックス 294"/>
        <xdr:cNvSpPr txBox="1"/>
      </xdr:nvSpPr>
      <xdr:spPr>
        <a:xfrm>
          <a:off x="11938000" y="6957060"/>
          <a:ext cx="506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6730" cy="257175"/>
    <xdr:sp macro="" textlink="">
      <xdr:nvSpPr>
        <xdr:cNvPr id="297" name="テキスト ボックス 296"/>
        <xdr:cNvSpPr txBox="1"/>
      </xdr:nvSpPr>
      <xdr:spPr>
        <a:xfrm>
          <a:off x="11938000" y="6499860"/>
          <a:ext cx="506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6730" cy="257175"/>
    <xdr:sp macro="" textlink="">
      <xdr:nvSpPr>
        <xdr:cNvPr id="299" name="テキスト ボックス 298"/>
        <xdr:cNvSpPr txBox="1"/>
      </xdr:nvSpPr>
      <xdr:spPr>
        <a:xfrm>
          <a:off x="11938000" y="6042660"/>
          <a:ext cx="506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6730" cy="257175"/>
    <xdr:sp macro="" textlink="">
      <xdr:nvSpPr>
        <xdr:cNvPr id="301" name="テキスト ボックス 300"/>
        <xdr:cNvSpPr txBox="1"/>
      </xdr:nvSpPr>
      <xdr:spPr>
        <a:xfrm>
          <a:off x="11938000" y="5585460"/>
          <a:ext cx="506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8255</xdr:rowOff>
    </xdr:from>
    <xdr:to xmlns:xdr="http://schemas.openxmlformats.org/drawingml/2006/spreadsheetDrawing">
      <xdr:col>82</xdr:col>
      <xdr:colOff>107950</xdr:colOff>
      <xdr:row>41</xdr:row>
      <xdr:rowOff>38100</xdr:rowOff>
    </xdr:to>
    <xdr:cxnSp macro="">
      <xdr:nvCxnSpPr>
        <xdr:cNvPr id="304" name="直線コネクタ 303"/>
        <xdr:cNvCxnSpPr/>
      </xdr:nvCxnSpPr>
      <xdr:spPr>
        <a:xfrm flipV="1">
          <a:off x="16510000" y="5837555"/>
          <a:ext cx="0" cy="1229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41</xdr:row>
      <xdr:rowOff>10160</xdr:rowOff>
    </xdr:from>
    <xdr:ext cx="760730" cy="259080"/>
    <xdr:sp macro="" textlink="">
      <xdr:nvSpPr>
        <xdr:cNvPr id="305" name="補助費等最小値テキスト"/>
        <xdr:cNvSpPr txBox="1"/>
      </xdr:nvSpPr>
      <xdr:spPr>
        <a:xfrm>
          <a:off x="16584930" y="70396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38100</xdr:rowOff>
    </xdr:from>
    <xdr:to xmlns:xdr="http://schemas.openxmlformats.org/drawingml/2006/spreadsheetDrawing">
      <xdr:col>82</xdr:col>
      <xdr:colOff>182880</xdr:colOff>
      <xdr:row>41</xdr:row>
      <xdr:rowOff>38100</xdr:rowOff>
    </xdr:to>
    <xdr:cxnSp macro="">
      <xdr:nvCxnSpPr>
        <xdr:cNvPr id="306" name="直線コネクタ 305"/>
        <xdr:cNvCxnSpPr/>
      </xdr:nvCxnSpPr>
      <xdr:spPr>
        <a:xfrm>
          <a:off x="16421100" y="70675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32</xdr:row>
      <xdr:rowOff>94615</xdr:rowOff>
    </xdr:from>
    <xdr:ext cx="760730" cy="259080"/>
    <xdr:sp macro="" textlink="">
      <xdr:nvSpPr>
        <xdr:cNvPr id="307" name="補助費等最大値テキスト"/>
        <xdr:cNvSpPr txBox="1"/>
      </xdr:nvSpPr>
      <xdr:spPr>
        <a:xfrm>
          <a:off x="16584930" y="55810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8255</xdr:rowOff>
    </xdr:from>
    <xdr:to xmlns:xdr="http://schemas.openxmlformats.org/drawingml/2006/spreadsheetDrawing">
      <xdr:col>82</xdr:col>
      <xdr:colOff>182880</xdr:colOff>
      <xdr:row>34</xdr:row>
      <xdr:rowOff>8255</xdr:rowOff>
    </xdr:to>
    <xdr:cxnSp macro="">
      <xdr:nvCxnSpPr>
        <xdr:cNvPr id="308" name="直線コネクタ 307"/>
        <xdr:cNvCxnSpPr/>
      </xdr:nvCxnSpPr>
      <xdr:spPr>
        <a:xfrm>
          <a:off x="16421100" y="583755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1270</xdr:rowOff>
    </xdr:from>
    <xdr:to xmlns:xdr="http://schemas.openxmlformats.org/drawingml/2006/spreadsheetDrawing">
      <xdr:col>82</xdr:col>
      <xdr:colOff>107950</xdr:colOff>
      <xdr:row>37</xdr:row>
      <xdr:rowOff>15240</xdr:rowOff>
    </xdr:to>
    <xdr:cxnSp macro="">
      <xdr:nvCxnSpPr>
        <xdr:cNvPr id="309" name="直線コネクタ 308"/>
        <xdr:cNvCxnSpPr/>
      </xdr:nvCxnSpPr>
      <xdr:spPr>
        <a:xfrm>
          <a:off x="15671800" y="634492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35</xdr:row>
      <xdr:rowOff>115570</xdr:rowOff>
    </xdr:from>
    <xdr:ext cx="760730" cy="259080"/>
    <xdr:sp macro="" textlink="">
      <xdr:nvSpPr>
        <xdr:cNvPr id="310" name="補助費等平均値テキスト"/>
        <xdr:cNvSpPr txBox="1"/>
      </xdr:nvSpPr>
      <xdr:spPr>
        <a:xfrm>
          <a:off x="16584930" y="611632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99060</xdr:rowOff>
    </xdr:from>
    <xdr:to xmlns:xdr="http://schemas.openxmlformats.org/drawingml/2006/spreadsheetDrawing">
      <xdr:col>82</xdr:col>
      <xdr:colOff>158750</xdr:colOff>
      <xdr:row>37</xdr:row>
      <xdr:rowOff>29210</xdr:rowOff>
    </xdr:to>
    <xdr:sp macro="" textlink="">
      <xdr:nvSpPr>
        <xdr:cNvPr id="311" name="フローチャート: 判断 310"/>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37</xdr:row>
      <xdr:rowOff>1270</xdr:rowOff>
    </xdr:from>
    <xdr:to xmlns:xdr="http://schemas.openxmlformats.org/drawingml/2006/spreadsheetDrawing">
      <xdr:col>78</xdr:col>
      <xdr:colOff>69850</xdr:colOff>
      <xdr:row>37</xdr:row>
      <xdr:rowOff>24130</xdr:rowOff>
    </xdr:to>
    <xdr:cxnSp macro="">
      <xdr:nvCxnSpPr>
        <xdr:cNvPr id="312" name="直線コネクタ 311"/>
        <xdr:cNvCxnSpPr/>
      </xdr:nvCxnSpPr>
      <xdr:spPr>
        <a:xfrm flipV="1">
          <a:off x="14782800" y="63449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80645</xdr:rowOff>
    </xdr:from>
    <xdr:to xmlns:xdr="http://schemas.openxmlformats.org/drawingml/2006/spreadsheetDrawing">
      <xdr:col>78</xdr:col>
      <xdr:colOff>120650</xdr:colOff>
      <xdr:row>37</xdr:row>
      <xdr:rowOff>10795</xdr:rowOff>
    </xdr:to>
    <xdr:sp macro="" textlink="">
      <xdr:nvSpPr>
        <xdr:cNvPr id="313" name="フローチャート: 判断 312"/>
        <xdr:cNvSpPr/>
      </xdr:nvSpPr>
      <xdr:spPr>
        <a:xfrm>
          <a:off x="156210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20955</xdr:rowOff>
    </xdr:from>
    <xdr:ext cx="735965" cy="257175"/>
    <xdr:sp macro="" textlink="">
      <xdr:nvSpPr>
        <xdr:cNvPr id="314" name="テキスト ボックス 313"/>
        <xdr:cNvSpPr txBox="1"/>
      </xdr:nvSpPr>
      <xdr:spPr>
        <a:xfrm>
          <a:off x="15290800" y="6021705"/>
          <a:ext cx="7359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72390</xdr:rowOff>
    </xdr:from>
    <xdr:to xmlns:xdr="http://schemas.openxmlformats.org/drawingml/2006/spreadsheetDrawing">
      <xdr:col>73</xdr:col>
      <xdr:colOff>180975</xdr:colOff>
      <xdr:row>37</xdr:row>
      <xdr:rowOff>24130</xdr:rowOff>
    </xdr:to>
    <xdr:cxnSp macro="">
      <xdr:nvCxnSpPr>
        <xdr:cNvPr id="315" name="直線コネクタ 314"/>
        <xdr:cNvCxnSpPr/>
      </xdr:nvCxnSpPr>
      <xdr:spPr>
        <a:xfrm>
          <a:off x="13893800" y="6244590"/>
          <a:ext cx="8890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113030</xdr:rowOff>
    </xdr:from>
    <xdr:to xmlns:xdr="http://schemas.openxmlformats.org/drawingml/2006/spreadsheetDrawing">
      <xdr:col>74</xdr:col>
      <xdr:colOff>31750</xdr:colOff>
      <xdr:row>37</xdr:row>
      <xdr:rowOff>43180</xdr:rowOff>
    </xdr:to>
    <xdr:sp macro="" textlink="">
      <xdr:nvSpPr>
        <xdr:cNvPr id="316" name="フローチャート: 判断 315"/>
        <xdr:cNvSpPr/>
      </xdr:nvSpPr>
      <xdr:spPr>
        <a:xfrm>
          <a:off x="14732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53340</xdr:rowOff>
    </xdr:from>
    <xdr:ext cx="762000" cy="257175"/>
    <xdr:sp macro="" textlink="">
      <xdr:nvSpPr>
        <xdr:cNvPr id="317" name="テキスト ボックス 316"/>
        <xdr:cNvSpPr txBox="1"/>
      </xdr:nvSpPr>
      <xdr:spPr>
        <a:xfrm>
          <a:off x="14401800" y="60540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67310</xdr:rowOff>
    </xdr:from>
    <xdr:to xmlns:xdr="http://schemas.openxmlformats.org/drawingml/2006/spreadsheetDrawing">
      <xdr:col>69</xdr:col>
      <xdr:colOff>92075</xdr:colOff>
      <xdr:row>36</xdr:row>
      <xdr:rowOff>72390</xdr:rowOff>
    </xdr:to>
    <xdr:cxnSp macro="">
      <xdr:nvCxnSpPr>
        <xdr:cNvPr id="318" name="直線コネクタ 317"/>
        <xdr:cNvCxnSpPr/>
      </xdr:nvCxnSpPr>
      <xdr:spPr>
        <a:xfrm>
          <a:off x="13004800" y="623951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48895</xdr:rowOff>
    </xdr:from>
    <xdr:to xmlns:xdr="http://schemas.openxmlformats.org/drawingml/2006/spreadsheetDrawing">
      <xdr:col>69</xdr:col>
      <xdr:colOff>142875</xdr:colOff>
      <xdr:row>36</xdr:row>
      <xdr:rowOff>150495</xdr:rowOff>
    </xdr:to>
    <xdr:sp macro="" textlink="">
      <xdr:nvSpPr>
        <xdr:cNvPr id="319" name="フローチャート: 判断 318"/>
        <xdr:cNvSpPr/>
      </xdr:nvSpPr>
      <xdr:spPr>
        <a:xfrm>
          <a:off x="13843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135255</xdr:rowOff>
    </xdr:from>
    <xdr:ext cx="760730" cy="257175"/>
    <xdr:sp macro="" textlink="">
      <xdr:nvSpPr>
        <xdr:cNvPr id="320" name="テキスト ボックス 319"/>
        <xdr:cNvSpPr txBox="1"/>
      </xdr:nvSpPr>
      <xdr:spPr>
        <a:xfrm>
          <a:off x="13512800" y="6307455"/>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21590</xdr:rowOff>
    </xdr:from>
    <xdr:to xmlns:xdr="http://schemas.openxmlformats.org/drawingml/2006/spreadsheetDrawing">
      <xdr:col>65</xdr:col>
      <xdr:colOff>53975</xdr:colOff>
      <xdr:row>36</xdr:row>
      <xdr:rowOff>123190</xdr:rowOff>
    </xdr:to>
    <xdr:sp macro="" textlink="">
      <xdr:nvSpPr>
        <xdr:cNvPr id="321" name="フローチャート: 判断 320"/>
        <xdr:cNvSpPr/>
      </xdr:nvSpPr>
      <xdr:spPr>
        <a:xfrm>
          <a:off x="129540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107950</xdr:rowOff>
    </xdr:from>
    <xdr:ext cx="761365" cy="259080"/>
    <xdr:sp macro="" textlink="">
      <xdr:nvSpPr>
        <xdr:cNvPr id="322" name="テキスト ボックス 321"/>
        <xdr:cNvSpPr txBox="1"/>
      </xdr:nvSpPr>
      <xdr:spPr>
        <a:xfrm>
          <a:off x="12623800" y="62801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1365" cy="259080"/>
    <xdr:sp macro="" textlink="">
      <xdr:nvSpPr>
        <xdr:cNvPr id="323" name="テキスト ボックス 322"/>
        <xdr:cNvSpPr txBox="1"/>
      </xdr:nvSpPr>
      <xdr:spPr>
        <a:xfrm>
          <a:off x="162941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0730" cy="259080"/>
    <xdr:sp macro="" textlink="">
      <xdr:nvSpPr>
        <xdr:cNvPr id="324" name="テキスト ボックス 323"/>
        <xdr:cNvSpPr txBox="1"/>
      </xdr:nvSpPr>
      <xdr:spPr>
        <a:xfrm>
          <a:off x="15455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0730" cy="259080"/>
    <xdr:sp macro="" textlink="">
      <xdr:nvSpPr>
        <xdr:cNvPr id="325" name="テキスト ボックス 324"/>
        <xdr:cNvSpPr txBox="1"/>
      </xdr:nvSpPr>
      <xdr:spPr>
        <a:xfrm>
          <a:off x="14566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1365" cy="259080"/>
    <xdr:sp macro="" textlink="">
      <xdr:nvSpPr>
        <xdr:cNvPr id="326" name="テキスト ボックス 325"/>
        <xdr:cNvSpPr txBox="1"/>
      </xdr:nvSpPr>
      <xdr:spPr>
        <a:xfrm>
          <a:off x="13677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44</xdr:row>
      <xdr:rowOff>10160</xdr:rowOff>
    </xdr:from>
    <xdr:ext cx="760730" cy="259080"/>
    <xdr:sp macro="" textlink="">
      <xdr:nvSpPr>
        <xdr:cNvPr id="327" name="テキスト ボックス 326"/>
        <xdr:cNvSpPr txBox="1"/>
      </xdr:nvSpPr>
      <xdr:spPr>
        <a:xfrm>
          <a:off x="12784455"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135890</xdr:rowOff>
    </xdr:from>
    <xdr:to xmlns:xdr="http://schemas.openxmlformats.org/drawingml/2006/spreadsheetDrawing">
      <xdr:col>82</xdr:col>
      <xdr:colOff>158750</xdr:colOff>
      <xdr:row>37</xdr:row>
      <xdr:rowOff>66040</xdr:rowOff>
    </xdr:to>
    <xdr:sp macro="" textlink="">
      <xdr:nvSpPr>
        <xdr:cNvPr id="328" name="楕円 327"/>
        <xdr:cNvSpPr/>
      </xdr:nvSpPr>
      <xdr:spPr>
        <a:xfrm>
          <a:off x="164592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36</xdr:row>
      <xdr:rowOff>107950</xdr:rowOff>
    </xdr:from>
    <xdr:ext cx="760730" cy="259080"/>
    <xdr:sp macro="" textlink="">
      <xdr:nvSpPr>
        <xdr:cNvPr id="329" name="補助費等該当値テキスト"/>
        <xdr:cNvSpPr txBox="1"/>
      </xdr:nvSpPr>
      <xdr:spPr>
        <a:xfrm>
          <a:off x="16584930" y="62801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121920</xdr:rowOff>
    </xdr:from>
    <xdr:to xmlns:xdr="http://schemas.openxmlformats.org/drawingml/2006/spreadsheetDrawing">
      <xdr:col>78</xdr:col>
      <xdr:colOff>120650</xdr:colOff>
      <xdr:row>37</xdr:row>
      <xdr:rowOff>52070</xdr:rowOff>
    </xdr:to>
    <xdr:sp macro="" textlink="">
      <xdr:nvSpPr>
        <xdr:cNvPr id="330" name="楕円 329"/>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36830</xdr:rowOff>
    </xdr:from>
    <xdr:ext cx="735965" cy="259080"/>
    <xdr:sp macro="" textlink="">
      <xdr:nvSpPr>
        <xdr:cNvPr id="331" name="テキスト ボックス 330"/>
        <xdr:cNvSpPr txBox="1"/>
      </xdr:nvSpPr>
      <xdr:spPr>
        <a:xfrm>
          <a:off x="15290800" y="638048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144780</xdr:rowOff>
    </xdr:from>
    <xdr:to xmlns:xdr="http://schemas.openxmlformats.org/drawingml/2006/spreadsheetDrawing">
      <xdr:col>74</xdr:col>
      <xdr:colOff>31750</xdr:colOff>
      <xdr:row>37</xdr:row>
      <xdr:rowOff>74930</xdr:rowOff>
    </xdr:to>
    <xdr:sp macro="" textlink="">
      <xdr:nvSpPr>
        <xdr:cNvPr id="332" name="楕円 331"/>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59690</xdr:rowOff>
    </xdr:from>
    <xdr:ext cx="762000" cy="259080"/>
    <xdr:sp macro="" textlink="">
      <xdr:nvSpPr>
        <xdr:cNvPr id="333" name="テキスト ボックス 332"/>
        <xdr:cNvSpPr txBox="1"/>
      </xdr:nvSpPr>
      <xdr:spPr>
        <a:xfrm>
          <a:off x="14401800" y="6403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21590</xdr:rowOff>
    </xdr:from>
    <xdr:to xmlns:xdr="http://schemas.openxmlformats.org/drawingml/2006/spreadsheetDrawing">
      <xdr:col>69</xdr:col>
      <xdr:colOff>142875</xdr:colOff>
      <xdr:row>36</xdr:row>
      <xdr:rowOff>123190</xdr:rowOff>
    </xdr:to>
    <xdr:sp macro="" textlink="">
      <xdr:nvSpPr>
        <xdr:cNvPr id="334" name="楕円 333"/>
        <xdr:cNvSpPr/>
      </xdr:nvSpPr>
      <xdr:spPr>
        <a:xfrm>
          <a:off x="138430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133350</xdr:rowOff>
    </xdr:from>
    <xdr:ext cx="760730" cy="257175"/>
    <xdr:sp macro="" textlink="">
      <xdr:nvSpPr>
        <xdr:cNvPr id="335" name="テキスト ボックス 334"/>
        <xdr:cNvSpPr txBox="1"/>
      </xdr:nvSpPr>
      <xdr:spPr>
        <a:xfrm>
          <a:off x="13512800" y="5962650"/>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16510</xdr:rowOff>
    </xdr:from>
    <xdr:to xmlns:xdr="http://schemas.openxmlformats.org/drawingml/2006/spreadsheetDrawing">
      <xdr:col>65</xdr:col>
      <xdr:colOff>53975</xdr:colOff>
      <xdr:row>36</xdr:row>
      <xdr:rowOff>118110</xdr:rowOff>
    </xdr:to>
    <xdr:sp macro="" textlink="">
      <xdr:nvSpPr>
        <xdr:cNvPr id="336" name="楕円 335"/>
        <xdr:cNvSpPr/>
      </xdr:nvSpPr>
      <xdr:spPr>
        <a:xfrm>
          <a:off x="129540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128270</xdr:rowOff>
    </xdr:from>
    <xdr:ext cx="761365" cy="259080"/>
    <xdr:sp macro="" textlink="">
      <xdr:nvSpPr>
        <xdr:cNvPr id="337" name="テキスト ボックス 336"/>
        <xdr:cNvSpPr txBox="1"/>
      </xdr:nvSpPr>
      <xdr:spPr>
        <a:xfrm>
          <a:off x="12623800" y="59575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182880</xdr:colOff>
      <xdr:row>69</xdr:row>
      <xdr:rowOff>44450</xdr:rowOff>
    </xdr:to>
    <xdr:sp macro="" textlink="">
      <xdr:nvSpPr>
        <xdr:cNvPr id="338" name="正方形/長方形 337"/>
        <xdr:cNvSpPr/>
      </xdr:nvSpPr>
      <xdr:spPr>
        <a:xfrm>
          <a:off x="762000" y="11557000"/>
          <a:ext cx="462153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182880</xdr:colOff>
      <xdr:row>67</xdr:row>
      <xdr:rowOff>133350</xdr:rowOff>
    </xdr:from>
    <xdr:to xmlns:xdr="http://schemas.openxmlformats.org/drawingml/2006/spreadsheetDrawing">
      <xdr:col>34</xdr:col>
      <xdr:colOff>120650</xdr:colOff>
      <xdr:row>69</xdr:row>
      <xdr:rowOff>44450</xdr:rowOff>
    </xdr:to>
    <xdr:sp macro="" textlink="">
      <xdr:nvSpPr>
        <xdr:cNvPr id="339" name="正方形/長方形 338"/>
        <xdr:cNvSpPr/>
      </xdr:nvSpPr>
      <xdr:spPr>
        <a:xfrm>
          <a:off x="5383530" y="11620500"/>
          <a:ext cx="15379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68</xdr:row>
      <xdr:rowOff>152400</xdr:rowOff>
    </xdr:from>
    <xdr:to xmlns:xdr="http://schemas.openxmlformats.org/drawingml/2006/spreadsheetDrawing">
      <xdr:col>34</xdr:col>
      <xdr:colOff>120650</xdr:colOff>
      <xdr:row>70</xdr:row>
      <xdr:rowOff>63500</xdr:rowOff>
    </xdr:to>
    <xdr:sp macro="" textlink="">
      <xdr:nvSpPr>
        <xdr:cNvPr id="340" name="正方形/長方形 339"/>
        <xdr:cNvSpPr/>
      </xdr:nvSpPr>
      <xdr:spPr>
        <a:xfrm>
          <a:off x="5383530" y="11811000"/>
          <a:ext cx="15379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84</xdr:row>
      <xdr:rowOff>12700</xdr:rowOff>
    </xdr:to>
    <xdr:sp macro="" textlink="">
      <xdr:nvSpPr>
        <xdr:cNvPr id="345" name="正方形/長方形 344"/>
        <xdr:cNvSpPr/>
      </xdr:nvSpPr>
      <xdr:spPr>
        <a:xfrm>
          <a:off x="762000" y="12128500"/>
          <a:ext cx="462153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182880</xdr:colOff>
      <xdr:row>72</xdr:row>
      <xdr:rowOff>38100</xdr:rowOff>
    </xdr:to>
    <xdr:sp macro="" textlink="">
      <xdr:nvSpPr>
        <xdr:cNvPr id="347" name="正方形/長方形 346"/>
        <xdr:cNvSpPr/>
      </xdr:nvSpPr>
      <xdr:spPr>
        <a:xfrm>
          <a:off x="5778500" y="12128500"/>
          <a:ext cx="380555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b="0" i="0" baseline="0">
              <a:solidFill>
                <a:schemeClr val="dk1"/>
              </a:solidFill>
              <a:effectLst/>
              <a:latin typeface="ＭＳ ゴシック"/>
              <a:ea typeface="ＭＳ ゴシック"/>
              <a:cs typeface="+mn-cs"/>
            </a:rPr>
            <a:t>　</a:t>
          </a:r>
          <a:r>
            <a:rPr kumimoji="1" lang="ja-JP" altLang="ja-JP" sz="1100" b="0" i="0" baseline="0">
              <a:solidFill>
                <a:schemeClr val="dk1"/>
              </a:solidFill>
              <a:effectLst/>
              <a:latin typeface="ＭＳ ゴシック"/>
              <a:ea typeface="ＭＳ ゴシック"/>
              <a:cs typeface="+mn-cs"/>
            </a:rPr>
            <a:t>これまで類似団体平均を上回っていたが、普通建設事業の大幅な削減による地方債発行の抑制に努めていた結果、同率となった。引き続き、これまでの大型施設整備や南海トラフ地震に備えた防災関連施設の整備、合併特例債の活用による投資に伴う償還が必要であり、今後も、普通建設事業の削減による地方債発行額の抑制、交付税措置の有利な地方債の活用など、適正化に努める</a:t>
          </a:r>
          <a:endParaRPr kumimoji="1" lang="ja-JP" altLang="en-US" sz="1300">
            <a:latin typeface="ＭＳ ゴシック"/>
            <a:ea typeface="ＭＳ ゴシック"/>
          </a:endParaRPr>
        </a:p>
      </xdr:txBody>
    </xdr:sp>
    <xdr:clientData/>
  </xdr:twoCellAnchor>
  <xdr:oneCellAnchor>
    <xdr:from xmlns:xdr="http://schemas.openxmlformats.org/drawingml/2006/spreadsheetDrawing">
      <xdr:col>3</xdr:col>
      <xdr:colOff>123825</xdr:colOff>
      <xdr:row>69</xdr:row>
      <xdr:rowOff>107950</xdr:rowOff>
    </xdr:from>
    <xdr:ext cx="297180" cy="225425"/>
    <xdr:sp macro="" textlink="">
      <xdr:nvSpPr>
        <xdr:cNvPr id="349" name="テキスト ボックス 348"/>
        <xdr:cNvSpPr txBox="1"/>
      </xdr:nvSpPr>
      <xdr:spPr>
        <a:xfrm>
          <a:off x="723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182880</xdr:colOff>
      <xdr:row>84</xdr:row>
      <xdr:rowOff>12700</xdr:rowOff>
    </xdr:to>
    <xdr:cxnSp macro="">
      <xdr:nvCxnSpPr>
        <xdr:cNvPr id="350" name="直線コネクタ 349"/>
        <xdr:cNvCxnSpPr/>
      </xdr:nvCxnSpPr>
      <xdr:spPr>
        <a:xfrm>
          <a:off x="762000" y="14414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6730" cy="257175"/>
    <xdr:sp macro="" textlink="">
      <xdr:nvSpPr>
        <xdr:cNvPr id="351" name="テキスト ボックス 350"/>
        <xdr:cNvSpPr txBox="1"/>
      </xdr:nvSpPr>
      <xdr:spPr>
        <a:xfrm>
          <a:off x="254000" y="14272260"/>
          <a:ext cx="506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182880</xdr:colOff>
      <xdr:row>81</xdr:row>
      <xdr:rowOff>146050</xdr:rowOff>
    </xdr:to>
    <xdr:cxnSp macro="">
      <xdr:nvCxnSpPr>
        <xdr:cNvPr id="352" name="直線コネクタ 351"/>
        <xdr:cNvCxnSpPr/>
      </xdr:nvCxnSpPr>
      <xdr:spPr>
        <a:xfrm>
          <a:off x="762000" y="14033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6730" cy="259080"/>
    <xdr:sp macro="" textlink="">
      <xdr:nvSpPr>
        <xdr:cNvPr id="353" name="テキスト ボックス 352"/>
        <xdr:cNvSpPr txBox="1"/>
      </xdr:nvSpPr>
      <xdr:spPr>
        <a:xfrm>
          <a:off x="254000" y="1389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182880</xdr:colOff>
      <xdr:row>79</xdr:row>
      <xdr:rowOff>107950</xdr:rowOff>
    </xdr:to>
    <xdr:cxnSp macro="">
      <xdr:nvCxnSpPr>
        <xdr:cNvPr id="354" name="直線コネクタ 353"/>
        <xdr:cNvCxnSpPr/>
      </xdr:nvCxnSpPr>
      <xdr:spPr>
        <a:xfrm>
          <a:off x="762000" y="13652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6730" cy="259080"/>
    <xdr:sp macro="" textlink="">
      <xdr:nvSpPr>
        <xdr:cNvPr id="355" name="テキスト ボックス 354"/>
        <xdr:cNvSpPr txBox="1"/>
      </xdr:nvSpPr>
      <xdr:spPr>
        <a:xfrm>
          <a:off x="254000" y="1351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182880</xdr:colOff>
      <xdr:row>77</xdr:row>
      <xdr:rowOff>69850</xdr:rowOff>
    </xdr:to>
    <xdr:cxnSp macro="">
      <xdr:nvCxnSpPr>
        <xdr:cNvPr id="356" name="直線コネクタ 355"/>
        <xdr:cNvCxnSpPr/>
      </xdr:nvCxnSpPr>
      <xdr:spPr>
        <a:xfrm>
          <a:off x="762000" y="13271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6730" cy="257175"/>
    <xdr:sp macro="" textlink="">
      <xdr:nvSpPr>
        <xdr:cNvPr id="357" name="テキスト ボックス 356"/>
        <xdr:cNvSpPr txBox="1"/>
      </xdr:nvSpPr>
      <xdr:spPr>
        <a:xfrm>
          <a:off x="254000" y="13129260"/>
          <a:ext cx="506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182880</xdr:colOff>
      <xdr:row>75</xdr:row>
      <xdr:rowOff>31750</xdr:rowOff>
    </xdr:to>
    <xdr:cxnSp macro="">
      <xdr:nvCxnSpPr>
        <xdr:cNvPr id="358" name="直線コネクタ 357"/>
        <xdr:cNvCxnSpPr/>
      </xdr:nvCxnSpPr>
      <xdr:spPr>
        <a:xfrm>
          <a:off x="762000" y="12890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6730" cy="259080"/>
    <xdr:sp macro="" textlink="">
      <xdr:nvSpPr>
        <xdr:cNvPr id="359" name="テキスト ボックス 358"/>
        <xdr:cNvSpPr txBox="1"/>
      </xdr:nvSpPr>
      <xdr:spPr>
        <a:xfrm>
          <a:off x="254000" y="1274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182880</xdr:colOff>
      <xdr:row>72</xdr:row>
      <xdr:rowOff>165100</xdr:rowOff>
    </xdr:to>
    <xdr:cxnSp macro="">
      <xdr:nvCxnSpPr>
        <xdr:cNvPr id="360" name="直線コネクタ 359"/>
        <xdr:cNvCxnSpPr/>
      </xdr:nvCxnSpPr>
      <xdr:spPr>
        <a:xfrm>
          <a:off x="762000" y="12509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6730" cy="259080"/>
    <xdr:sp macro="" textlink="">
      <xdr:nvSpPr>
        <xdr:cNvPr id="361" name="テキスト ボックス 360"/>
        <xdr:cNvSpPr txBox="1"/>
      </xdr:nvSpPr>
      <xdr:spPr>
        <a:xfrm>
          <a:off x="254000" y="12367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70</xdr:row>
      <xdr:rowOff>127000</xdr:rowOff>
    </xdr:to>
    <xdr:cxnSp macro="">
      <xdr:nvCxnSpPr>
        <xdr:cNvPr id="362" name="直線コネクタ 361"/>
        <xdr:cNvCxnSpPr/>
      </xdr:nvCxnSpPr>
      <xdr:spPr>
        <a:xfrm>
          <a:off x="762000" y="12128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84</xdr:row>
      <xdr:rowOff>12700</xdr:rowOff>
    </xdr:to>
    <xdr:sp macro="" textlink="">
      <xdr:nvSpPr>
        <xdr:cNvPr id="363" name="公債費グラフ枠"/>
        <xdr:cNvSpPr/>
      </xdr:nvSpPr>
      <xdr:spPr>
        <a:xfrm>
          <a:off x="762000" y="12128500"/>
          <a:ext cx="462153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43180</xdr:rowOff>
    </xdr:from>
    <xdr:to xmlns:xdr="http://schemas.openxmlformats.org/drawingml/2006/spreadsheetDrawing">
      <xdr:col>24</xdr:col>
      <xdr:colOff>25400</xdr:colOff>
      <xdr:row>80</xdr:row>
      <xdr:rowOff>54610</xdr:rowOff>
    </xdr:to>
    <xdr:cxnSp macro="">
      <xdr:nvCxnSpPr>
        <xdr:cNvPr id="364" name="直線コネクタ 363"/>
        <xdr:cNvCxnSpPr/>
      </xdr:nvCxnSpPr>
      <xdr:spPr>
        <a:xfrm flipV="1">
          <a:off x="4826000" y="12730480"/>
          <a:ext cx="0" cy="1040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26670</xdr:rowOff>
    </xdr:from>
    <xdr:ext cx="761365" cy="259080"/>
    <xdr:sp macro="" textlink="">
      <xdr:nvSpPr>
        <xdr:cNvPr id="365" name="公債費最小値テキスト"/>
        <xdr:cNvSpPr txBox="1"/>
      </xdr:nvSpPr>
      <xdr:spPr>
        <a:xfrm>
          <a:off x="4914900" y="137426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54610</xdr:rowOff>
    </xdr:from>
    <xdr:to xmlns:xdr="http://schemas.openxmlformats.org/drawingml/2006/spreadsheetDrawing">
      <xdr:col>24</xdr:col>
      <xdr:colOff>114300</xdr:colOff>
      <xdr:row>80</xdr:row>
      <xdr:rowOff>54610</xdr:rowOff>
    </xdr:to>
    <xdr:cxnSp macro="">
      <xdr:nvCxnSpPr>
        <xdr:cNvPr id="366" name="直線コネクタ 365"/>
        <xdr:cNvCxnSpPr/>
      </xdr:nvCxnSpPr>
      <xdr:spPr>
        <a:xfrm>
          <a:off x="4737100" y="13770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129540</xdr:rowOff>
    </xdr:from>
    <xdr:ext cx="761365" cy="259080"/>
    <xdr:sp macro="" textlink="">
      <xdr:nvSpPr>
        <xdr:cNvPr id="367" name="公債費最大値テキスト"/>
        <xdr:cNvSpPr txBox="1"/>
      </xdr:nvSpPr>
      <xdr:spPr>
        <a:xfrm>
          <a:off x="4914900" y="124739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43180</xdr:rowOff>
    </xdr:from>
    <xdr:to xmlns:xdr="http://schemas.openxmlformats.org/drawingml/2006/spreadsheetDrawing">
      <xdr:col>24</xdr:col>
      <xdr:colOff>114300</xdr:colOff>
      <xdr:row>74</xdr:row>
      <xdr:rowOff>43180</xdr:rowOff>
    </xdr:to>
    <xdr:cxnSp macro="">
      <xdr:nvCxnSpPr>
        <xdr:cNvPr id="368" name="直線コネクタ 367"/>
        <xdr:cNvCxnSpPr/>
      </xdr:nvCxnSpPr>
      <xdr:spPr>
        <a:xfrm>
          <a:off x="4737100" y="12730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75</xdr:row>
      <xdr:rowOff>3175</xdr:rowOff>
    </xdr:from>
    <xdr:to xmlns:xdr="http://schemas.openxmlformats.org/drawingml/2006/spreadsheetDrawing">
      <xdr:col>24</xdr:col>
      <xdr:colOff>25400</xdr:colOff>
      <xdr:row>75</xdr:row>
      <xdr:rowOff>24130</xdr:rowOff>
    </xdr:to>
    <xdr:cxnSp macro="">
      <xdr:nvCxnSpPr>
        <xdr:cNvPr id="369" name="直線コネクタ 368"/>
        <xdr:cNvCxnSpPr/>
      </xdr:nvCxnSpPr>
      <xdr:spPr>
        <a:xfrm>
          <a:off x="3983355" y="12861925"/>
          <a:ext cx="842645"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161290</xdr:rowOff>
    </xdr:from>
    <xdr:ext cx="761365" cy="259080"/>
    <xdr:sp macro="" textlink="">
      <xdr:nvSpPr>
        <xdr:cNvPr id="370" name="公債費平均値テキスト"/>
        <xdr:cNvSpPr txBox="1"/>
      </xdr:nvSpPr>
      <xdr:spPr>
        <a:xfrm>
          <a:off x="4914900" y="1267714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144780</xdr:rowOff>
    </xdr:from>
    <xdr:to xmlns:xdr="http://schemas.openxmlformats.org/drawingml/2006/spreadsheetDrawing">
      <xdr:col>24</xdr:col>
      <xdr:colOff>76200</xdr:colOff>
      <xdr:row>75</xdr:row>
      <xdr:rowOff>74930</xdr:rowOff>
    </xdr:to>
    <xdr:sp macro="" textlink="">
      <xdr:nvSpPr>
        <xdr:cNvPr id="371" name="フローチャート: 判断 370"/>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75</xdr:row>
      <xdr:rowOff>3175</xdr:rowOff>
    </xdr:from>
    <xdr:to xmlns:xdr="http://schemas.openxmlformats.org/drawingml/2006/spreadsheetDrawing">
      <xdr:col>19</xdr:col>
      <xdr:colOff>182880</xdr:colOff>
      <xdr:row>75</xdr:row>
      <xdr:rowOff>24130</xdr:rowOff>
    </xdr:to>
    <xdr:cxnSp macro="">
      <xdr:nvCxnSpPr>
        <xdr:cNvPr id="372" name="直線コネクタ 371"/>
        <xdr:cNvCxnSpPr/>
      </xdr:nvCxnSpPr>
      <xdr:spPr>
        <a:xfrm flipV="1">
          <a:off x="3098800" y="12861925"/>
          <a:ext cx="884555"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74</xdr:row>
      <xdr:rowOff>123825</xdr:rowOff>
    </xdr:from>
    <xdr:to xmlns:xdr="http://schemas.openxmlformats.org/drawingml/2006/spreadsheetDrawing">
      <xdr:col>20</xdr:col>
      <xdr:colOff>38100</xdr:colOff>
      <xdr:row>75</xdr:row>
      <xdr:rowOff>53975</xdr:rowOff>
    </xdr:to>
    <xdr:sp macro="" textlink="">
      <xdr:nvSpPr>
        <xdr:cNvPr id="373" name="フローチャート: 判断 372"/>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73</xdr:row>
      <xdr:rowOff>64135</xdr:rowOff>
    </xdr:from>
    <xdr:ext cx="735330" cy="257175"/>
    <xdr:sp macro="" textlink="">
      <xdr:nvSpPr>
        <xdr:cNvPr id="374" name="テキスト ボックス 373"/>
        <xdr:cNvSpPr txBox="1"/>
      </xdr:nvSpPr>
      <xdr:spPr>
        <a:xfrm>
          <a:off x="3606800" y="12579985"/>
          <a:ext cx="7353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75</xdr:row>
      <xdr:rowOff>24130</xdr:rowOff>
    </xdr:from>
    <xdr:to xmlns:xdr="http://schemas.openxmlformats.org/drawingml/2006/spreadsheetDrawing">
      <xdr:col>15</xdr:col>
      <xdr:colOff>98425</xdr:colOff>
      <xdr:row>75</xdr:row>
      <xdr:rowOff>31750</xdr:rowOff>
    </xdr:to>
    <xdr:cxnSp macro="">
      <xdr:nvCxnSpPr>
        <xdr:cNvPr id="375" name="直線コネクタ 374"/>
        <xdr:cNvCxnSpPr/>
      </xdr:nvCxnSpPr>
      <xdr:spPr>
        <a:xfrm flipV="1">
          <a:off x="2209800" y="128828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74</xdr:row>
      <xdr:rowOff>135255</xdr:rowOff>
    </xdr:from>
    <xdr:to xmlns:xdr="http://schemas.openxmlformats.org/drawingml/2006/spreadsheetDrawing">
      <xdr:col>15</xdr:col>
      <xdr:colOff>149225</xdr:colOff>
      <xdr:row>75</xdr:row>
      <xdr:rowOff>65405</xdr:rowOff>
    </xdr:to>
    <xdr:sp macro="" textlink="">
      <xdr:nvSpPr>
        <xdr:cNvPr id="376" name="フローチャート: 判断 375"/>
        <xdr:cNvSpPr/>
      </xdr:nvSpPr>
      <xdr:spPr>
        <a:xfrm>
          <a:off x="3048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73</xdr:row>
      <xdr:rowOff>75565</xdr:rowOff>
    </xdr:from>
    <xdr:ext cx="761365" cy="257175"/>
    <xdr:sp macro="" textlink="">
      <xdr:nvSpPr>
        <xdr:cNvPr id="377" name="テキスト ボックス 376"/>
        <xdr:cNvSpPr txBox="1"/>
      </xdr:nvSpPr>
      <xdr:spPr>
        <a:xfrm>
          <a:off x="2717800" y="12591415"/>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75</xdr:row>
      <xdr:rowOff>31750</xdr:rowOff>
    </xdr:from>
    <xdr:to xmlns:xdr="http://schemas.openxmlformats.org/drawingml/2006/spreadsheetDrawing">
      <xdr:col>11</xdr:col>
      <xdr:colOff>9525</xdr:colOff>
      <xdr:row>75</xdr:row>
      <xdr:rowOff>45085</xdr:rowOff>
    </xdr:to>
    <xdr:cxnSp macro="">
      <xdr:nvCxnSpPr>
        <xdr:cNvPr id="378" name="直線コネクタ 377"/>
        <xdr:cNvCxnSpPr/>
      </xdr:nvCxnSpPr>
      <xdr:spPr>
        <a:xfrm flipV="1">
          <a:off x="1320800" y="1289050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74</xdr:row>
      <xdr:rowOff>137160</xdr:rowOff>
    </xdr:from>
    <xdr:to xmlns:xdr="http://schemas.openxmlformats.org/drawingml/2006/spreadsheetDrawing">
      <xdr:col>11</xdr:col>
      <xdr:colOff>60325</xdr:colOff>
      <xdr:row>75</xdr:row>
      <xdr:rowOff>67310</xdr:rowOff>
    </xdr:to>
    <xdr:sp macro="" textlink="">
      <xdr:nvSpPr>
        <xdr:cNvPr id="379" name="フローチャート: 判断 378"/>
        <xdr:cNvSpPr/>
      </xdr:nvSpPr>
      <xdr:spPr>
        <a:xfrm>
          <a:off x="2159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77470</xdr:rowOff>
    </xdr:from>
    <xdr:ext cx="760730" cy="257175"/>
    <xdr:sp macro="" textlink="">
      <xdr:nvSpPr>
        <xdr:cNvPr id="380" name="テキスト ボックス 379"/>
        <xdr:cNvSpPr txBox="1"/>
      </xdr:nvSpPr>
      <xdr:spPr>
        <a:xfrm>
          <a:off x="1828800" y="12593320"/>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137160</xdr:rowOff>
    </xdr:from>
    <xdr:to xmlns:xdr="http://schemas.openxmlformats.org/drawingml/2006/spreadsheetDrawing">
      <xdr:col>6</xdr:col>
      <xdr:colOff>171450</xdr:colOff>
      <xdr:row>75</xdr:row>
      <xdr:rowOff>67310</xdr:rowOff>
    </xdr:to>
    <xdr:sp macro="" textlink="">
      <xdr:nvSpPr>
        <xdr:cNvPr id="381" name="フローチャート: 判断 380"/>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73</xdr:row>
      <xdr:rowOff>77470</xdr:rowOff>
    </xdr:from>
    <xdr:ext cx="760095" cy="257175"/>
    <xdr:sp macro="" textlink="">
      <xdr:nvSpPr>
        <xdr:cNvPr id="382" name="テキスト ボックス 381"/>
        <xdr:cNvSpPr txBox="1"/>
      </xdr:nvSpPr>
      <xdr:spPr>
        <a:xfrm>
          <a:off x="939800" y="1259332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1365" cy="259080"/>
    <xdr:sp macro="" textlink="">
      <xdr:nvSpPr>
        <xdr:cNvPr id="383" name="テキスト ボックス 382"/>
        <xdr:cNvSpPr txBox="1"/>
      </xdr:nvSpPr>
      <xdr:spPr>
        <a:xfrm>
          <a:off x="46101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1365" cy="259080"/>
    <xdr:sp macro="" textlink="">
      <xdr:nvSpPr>
        <xdr:cNvPr id="384" name="テキスト ボックス 383"/>
        <xdr:cNvSpPr txBox="1"/>
      </xdr:nvSpPr>
      <xdr:spPr>
        <a:xfrm>
          <a:off x="3771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0730" cy="259080"/>
    <xdr:sp macro="" textlink="">
      <xdr:nvSpPr>
        <xdr:cNvPr id="385" name="テキスト ボックス 384"/>
        <xdr:cNvSpPr txBox="1"/>
      </xdr:nvSpPr>
      <xdr:spPr>
        <a:xfrm>
          <a:off x="2882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84</xdr:row>
      <xdr:rowOff>10160</xdr:rowOff>
    </xdr:from>
    <xdr:ext cx="760730" cy="259080"/>
    <xdr:sp macro="" textlink="">
      <xdr:nvSpPr>
        <xdr:cNvPr id="386" name="テキスト ボックス 385"/>
        <xdr:cNvSpPr txBox="1"/>
      </xdr:nvSpPr>
      <xdr:spPr>
        <a:xfrm>
          <a:off x="1983105"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1365" cy="259080"/>
    <xdr:sp macro="" textlink="">
      <xdr:nvSpPr>
        <xdr:cNvPr id="387" name="テキスト ボックス 386"/>
        <xdr:cNvSpPr txBox="1"/>
      </xdr:nvSpPr>
      <xdr:spPr>
        <a:xfrm>
          <a:off x="1104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144780</xdr:rowOff>
    </xdr:from>
    <xdr:to xmlns:xdr="http://schemas.openxmlformats.org/drawingml/2006/spreadsheetDrawing">
      <xdr:col>24</xdr:col>
      <xdr:colOff>76200</xdr:colOff>
      <xdr:row>75</xdr:row>
      <xdr:rowOff>74930</xdr:rowOff>
    </xdr:to>
    <xdr:sp macro="" textlink="">
      <xdr:nvSpPr>
        <xdr:cNvPr id="388" name="楕円 387"/>
        <xdr:cNvSpPr/>
      </xdr:nvSpPr>
      <xdr:spPr>
        <a:xfrm>
          <a:off x="47752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116840</xdr:rowOff>
    </xdr:from>
    <xdr:ext cx="761365" cy="259080"/>
    <xdr:sp macro="" textlink="">
      <xdr:nvSpPr>
        <xdr:cNvPr id="389" name="公債費該当値テキスト"/>
        <xdr:cNvSpPr txBox="1"/>
      </xdr:nvSpPr>
      <xdr:spPr>
        <a:xfrm>
          <a:off x="4914900" y="128041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74</xdr:row>
      <xdr:rowOff>123825</xdr:rowOff>
    </xdr:from>
    <xdr:to xmlns:xdr="http://schemas.openxmlformats.org/drawingml/2006/spreadsheetDrawing">
      <xdr:col>20</xdr:col>
      <xdr:colOff>38100</xdr:colOff>
      <xdr:row>75</xdr:row>
      <xdr:rowOff>53975</xdr:rowOff>
    </xdr:to>
    <xdr:sp macro="" textlink="">
      <xdr:nvSpPr>
        <xdr:cNvPr id="390" name="楕円 389"/>
        <xdr:cNvSpPr/>
      </xdr:nvSpPr>
      <xdr:spPr>
        <a:xfrm>
          <a:off x="3937000" y="1281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38735</xdr:rowOff>
    </xdr:from>
    <xdr:ext cx="735330" cy="259080"/>
    <xdr:sp macro="" textlink="">
      <xdr:nvSpPr>
        <xdr:cNvPr id="391" name="テキスト ボックス 390"/>
        <xdr:cNvSpPr txBox="1"/>
      </xdr:nvSpPr>
      <xdr:spPr>
        <a:xfrm>
          <a:off x="3606800" y="1289748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74</xdr:row>
      <xdr:rowOff>144780</xdr:rowOff>
    </xdr:from>
    <xdr:to xmlns:xdr="http://schemas.openxmlformats.org/drawingml/2006/spreadsheetDrawing">
      <xdr:col>15</xdr:col>
      <xdr:colOff>149225</xdr:colOff>
      <xdr:row>75</xdr:row>
      <xdr:rowOff>74930</xdr:rowOff>
    </xdr:to>
    <xdr:sp macro="" textlink="">
      <xdr:nvSpPr>
        <xdr:cNvPr id="392" name="楕円 391"/>
        <xdr:cNvSpPr/>
      </xdr:nvSpPr>
      <xdr:spPr>
        <a:xfrm>
          <a:off x="3048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59690</xdr:rowOff>
    </xdr:from>
    <xdr:ext cx="761365" cy="259080"/>
    <xdr:sp macro="" textlink="">
      <xdr:nvSpPr>
        <xdr:cNvPr id="393" name="テキスト ボックス 392"/>
        <xdr:cNvSpPr txBox="1"/>
      </xdr:nvSpPr>
      <xdr:spPr>
        <a:xfrm>
          <a:off x="2717800" y="129184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74</xdr:row>
      <xdr:rowOff>152400</xdr:rowOff>
    </xdr:from>
    <xdr:to xmlns:xdr="http://schemas.openxmlformats.org/drawingml/2006/spreadsheetDrawing">
      <xdr:col>11</xdr:col>
      <xdr:colOff>60325</xdr:colOff>
      <xdr:row>75</xdr:row>
      <xdr:rowOff>82550</xdr:rowOff>
    </xdr:to>
    <xdr:sp macro="" textlink="">
      <xdr:nvSpPr>
        <xdr:cNvPr id="394" name="楕円 393"/>
        <xdr:cNvSpPr/>
      </xdr:nvSpPr>
      <xdr:spPr>
        <a:xfrm>
          <a:off x="2159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67310</xdr:rowOff>
    </xdr:from>
    <xdr:ext cx="760730" cy="259080"/>
    <xdr:sp macro="" textlink="">
      <xdr:nvSpPr>
        <xdr:cNvPr id="395" name="テキスト ボックス 394"/>
        <xdr:cNvSpPr txBox="1"/>
      </xdr:nvSpPr>
      <xdr:spPr>
        <a:xfrm>
          <a:off x="1828800" y="12926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166370</xdr:rowOff>
    </xdr:from>
    <xdr:to xmlns:xdr="http://schemas.openxmlformats.org/drawingml/2006/spreadsheetDrawing">
      <xdr:col>6</xdr:col>
      <xdr:colOff>171450</xdr:colOff>
      <xdr:row>75</xdr:row>
      <xdr:rowOff>95885</xdr:rowOff>
    </xdr:to>
    <xdr:sp macro="" textlink="">
      <xdr:nvSpPr>
        <xdr:cNvPr id="396" name="楕円 395"/>
        <xdr:cNvSpPr/>
      </xdr:nvSpPr>
      <xdr:spPr>
        <a:xfrm>
          <a:off x="1270000" y="128536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80645</xdr:rowOff>
    </xdr:from>
    <xdr:ext cx="760095" cy="259080"/>
    <xdr:sp macro="" textlink="">
      <xdr:nvSpPr>
        <xdr:cNvPr id="397" name="テキスト ボックス 396"/>
        <xdr:cNvSpPr txBox="1"/>
      </xdr:nvSpPr>
      <xdr:spPr>
        <a:xfrm>
          <a:off x="939800" y="1293939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70</xdr:row>
      <xdr:rowOff>127000</xdr:rowOff>
    </xdr:from>
    <xdr:to xmlns:xdr="http://schemas.openxmlformats.org/drawingml/2006/spreadsheetDrawing">
      <xdr:col>113</xdr:col>
      <xdr:colOff>130175</xdr:colOff>
      <xdr:row>84</xdr:row>
      <xdr:rowOff>12700</xdr:rowOff>
    </xdr:to>
    <xdr:sp macro="" textlink="">
      <xdr:nvSpPr>
        <xdr:cNvPr id="406" name="正方形/長方形 405"/>
        <xdr:cNvSpPr/>
      </xdr:nvSpPr>
      <xdr:spPr>
        <a:xfrm>
          <a:off x="17385030" y="12128500"/>
          <a:ext cx="534797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lang="ja-JP" altLang="en-US" sz="1100" b="0" i="0" baseline="0">
              <a:solidFill>
                <a:schemeClr val="dk1"/>
              </a:solidFill>
              <a:effectLst/>
              <a:latin typeface="ＭＳ ゴシック"/>
              <a:ea typeface="ＭＳ ゴシック"/>
              <a:cs typeface="+mn-cs"/>
            </a:rPr>
            <a:t>　</a:t>
          </a:r>
          <a:r>
            <a:rPr lang="ja-JP" altLang="ja-JP" sz="1100" b="0" i="0" baseline="0">
              <a:solidFill>
                <a:schemeClr val="dk1"/>
              </a:solidFill>
              <a:effectLst/>
              <a:latin typeface="ＭＳ ゴシック"/>
              <a:ea typeface="ＭＳ ゴシック"/>
              <a:cs typeface="+mn-cs"/>
            </a:rPr>
            <a:t>本年度は類似団体平均を下回っている。公債費以外の経費のうち</a:t>
          </a:r>
          <a:r>
            <a:rPr lang="ja-JP" altLang="en-US" sz="1100" b="0" i="0" baseline="0">
              <a:solidFill>
                <a:schemeClr val="dk1"/>
              </a:solidFill>
              <a:effectLst/>
              <a:latin typeface="ＭＳ ゴシック"/>
              <a:ea typeface="ＭＳ ゴシック"/>
              <a:cs typeface="+mn-cs"/>
            </a:rPr>
            <a:t>扶助費</a:t>
          </a:r>
          <a:r>
            <a:rPr lang="ja-JP" altLang="ja-JP" sz="1100" b="0" i="0" baseline="0">
              <a:solidFill>
                <a:schemeClr val="dk1"/>
              </a:solidFill>
              <a:effectLst/>
              <a:latin typeface="ＭＳ ゴシック"/>
              <a:ea typeface="ＭＳ ゴシック"/>
              <a:cs typeface="+mn-cs"/>
            </a:rPr>
            <a:t>・補助費等については、類似団体平均を上回っているため、各分析欄に記した取り組みを推進して、一層の削減に努める。</a:t>
          </a:r>
          <a:endParaRPr lang="ja-JP" altLang="ja-JP" sz="1400">
            <a:effectLst/>
            <a:latin typeface="ＭＳ ゴシック"/>
            <a:ea typeface="ＭＳ ゴシック"/>
          </a:endParaRPr>
        </a:p>
      </xdr:txBody>
    </xdr:sp>
    <xdr:clientData/>
  </xdr:twoCellAnchor>
  <xdr:oneCellAnchor>
    <xdr:from xmlns:xdr="http://schemas.openxmlformats.org/drawingml/2006/spreadsheetDrawing">
      <xdr:col>62</xdr:col>
      <xdr:colOff>6350</xdr:colOff>
      <xdr:row>69</xdr:row>
      <xdr:rowOff>107950</xdr:rowOff>
    </xdr:from>
    <xdr:ext cx="297180" cy="225425"/>
    <xdr:sp macro="" textlink="">
      <xdr:nvSpPr>
        <xdr:cNvPr id="409" name="テキスト ボックス 408"/>
        <xdr:cNvSpPr txBox="1"/>
      </xdr:nvSpPr>
      <xdr:spPr>
        <a:xfrm>
          <a:off x="12407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0" name="直線コネクタ 409"/>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6730" cy="257175"/>
    <xdr:sp macro="" textlink="">
      <xdr:nvSpPr>
        <xdr:cNvPr id="411" name="テキスト ボックス 410"/>
        <xdr:cNvSpPr txBox="1"/>
      </xdr:nvSpPr>
      <xdr:spPr>
        <a:xfrm>
          <a:off x="11938000" y="14272260"/>
          <a:ext cx="506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2" name="直線コネクタ 411"/>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6730" cy="257175"/>
    <xdr:sp macro="" textlink="">
      <xdr:nvSpPr>
        <xdr:cNvPr id="413" name="テキスト ボックス 412"/>
        <xdr:cNvSpPr txBox="1"/>
      </xdr:nvSpPr>
      <xdr:spPr>
        <a:xfrm>
          <a:off x="11938000" y="13815060"/>
          <a:ext cx="506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4" name="直線コネクタ 413"/>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6730" cy="257175"/>
    <xdr:sp macro="" textlink="">
      <xdr:nvSpPr>
        <xdr:cNvPr id="415" name="テキスト ボックス 414"/>
        <xdr:cNvSpPr txBox="1"/>
      </xdr:nvSpPr>
      <xdr:spPr>
        <a:xfrm>
          <a:off x="11938000" y="13357860"/>
          <a:ext cx="506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6" name="直線コネクタ 415"/>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6730" cy="257175"/>
    <xdr:sp macro="" textlink="">
      <xdr:nvSpPr>
        <xdr:cNvPr id="417" name="テキスト ボックス 416"/>
        <xdr:cNvSpPr txBox="1"/>
      </xdr:nvSpPr>
      <xdr:spPr>
        <a:xfrm>
          <a:off x="11938000" y="12900660"/>
          <a:ext cx="506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8" name="直線コネクタ 417"/>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6730" cy="257175"/>
    <xdr:sp macro="" textlink="">
      <xdr:nvSpPr>
        <xdr:cNvPr id="419" name="テキスト ボックス 418"/>
        <xdr:cNvSpPr txBox="1"/>
      </xdr:nvSpPr>
      <xdr:spPr>
        <a:xfrm>
          <a:off x="11938000" y="12443460"/>
          <a:ext cx="506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0" name="直線コネクタ 419"/>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6730" cy="257175"/>
    <xdr:sp macro="" textlink="">
      <xdr:nvSpPr>
        <xdr:cNvPr id="421" name="テキスト ボックス 420"/>
        <xdr:cNvSpPr txBox="1"/>
      </xdr:nvSpPr>
      <xdr:spPr>
        <a:xfrm>
          <a:off x="11938000" y="11986260"/>
          <a:ext cx="506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118110</xdr:rowOff>
    </xdr:from>
    <xdr:to xmlns:xdr="http://schemas.openxmlformats.org/drawingml/2006/spreadsheetDrawing">
      <xdr:col>82</xdr:col>
      <xdr:colOff>107950</xdr:colOff>
      <xdr:row>79</xdr:row>
      <xdr:rowOff>97790</xdr:rowOff>
    </xdr:to>
    <xdr:cxnSp macro="">
      <xdr:nvCxnSpPr>
        <xdr:cNvPr id="423" name="直線コネクタ 422"/>
        <xdr:cNvCxnSpPr/>
      </xdr:nvCxnSpPr>
      <xdr:spPr>
        <a:xfrm flipV="1">
          <a:off x="16510000" y="12462510"/>
          <a:ext cx="0" cy="1179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79</xdr:row>
      <xdr:rowOff>69215</xdr:rowOff>
    </xdr:from>
    <xdr:ext cx="760730" cy="259080"/>
    <xdr:sp macro="" textlink="">
      <xdr:nvSpPr>
        <xdr:cNvPr id="424" name="公債費以外最小値テキスト"/>
        <xdr:cNvSpPr txBox="1"/>
      </xdr:nvSpPr>
      <xdr:spPr>
        <a:xfrm>
          <a:off x="16584930" y="136137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79</xdr:row>
      <xdr:rowOff>97790</xdr:rowOff>
    </xdr:from>
    <xdr:to xmlns:xdr="http://schemas.openxmlformats.org/drawingml/2006/spreadsheetDrawing">
      <xdr:col>82</xdr:col>
      <xdr:colOff>182880</xdr:colOff>
      <xdr:row>79</xdr:row>
      <xdr:rowOff>97790</xdr:rowOff>
    </xdr:to>
    <xdr:cxnSp macro="">
      <xdr:nvCxnSpPr>
        <xdr:cNvPr id="425" name="直線コネクタ 424"/>
        <xdr:cNvCxnSpPr/>
      </xdr:nvCxnSpPr>
      <xdr:spPr>
        <a:xfrm>
          <a:off x="16421100" y="1364234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71</xdr:row>
      <xdr:rowOff>33020</xdr:rowOff>
    </xdr:from>
    <xdr:ext cx="760730" cy="259080"/>
    <xdr:sp macro="" textlink="">
      <xdr:nvSpPr>
        <xdr:cNvPr id="426" name="公債費以外最大値テキスト"/>
        <xdr:cNvSpPr txBox="1"/>
      </xdr:nvSpPr>
      <xdr:spPr>
        <a:xfrm>
          <a:off x="16584930" y="122059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118110</xdr:rowOff>
    </xdr:from>
    <xdr:to xmlns:xdr="http://schemas.openxmlformats.org/drawingml/2006/spreadsheetDrawing">
      <xdr:col>82</xdr:col>
      <xdr:colOff>182880</xdr:colOff>
      <xdr:row>72</xdr:row>
      <xdr:rowOff>118110</xdr:rowOff>
    </xdr:to>
    <xdr:cxnSp macro="">
      <xdr:nvCxnSpPr>
        <xdr:cNvPr id="427" name="直線コネクタ 426"/>
        <xdr:cNvCxnSpPr/>
      </xdr:nvCxnSpPr>
      <xdr:spPr>
        <a:xfrm>
          <a:off x="16421100" y="1246251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75</xdr:row>
      <xdr:rowOff>19685</xdr:rowOff>
    </xdr:from>
    <xdr:to xmlns:xdr="http://schemas.openxmlformats.org/drawingml/2006/spreadsheetDrawing">
      <xdr:col>82</xdr:col>
      <xdr:colOff>107950</xdr:colOff>
      <xdr:row>75</xdr:row>
      <xdr:rowOff>120650</xdr:rowOff>
    </xdr:to>
    <xdr:cxnSp macro="">
      <xdr:nvCxnSpPr>
        <xdr:cNvPr id="428" name="直線コネクタ 427"/>
        <xdr:cNvCxnSpPr/>
      </xdr:nvCxnSpPr>
      <xdr:spPr>
        <a:xfrm>
          <a:off x="15671800" y="12878435"/>
          <a:ext cx="8382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76</xdr:row>
      <xdr:rowOff>57150</xdr:rowOff>
    </xdr:from>
    <xdr:ext cx="760730" cy="259080"/>
    <xdr:sp macro="" textlink="">
      <xdr:nvSpPr>
        <xdr:cNvPr id="429" name="公債費以外平均値テキスト"/>
        <xdr:cNvSpPr txBox="1"/>
      </xdr:nvSpPr>
      <xdr:spPr>
        <a:xfrm>
          <a:off x="16584930" y="1308735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85090</xdr:rowOff>
    </xdr:from>
    <xdr:to xmlns:xdr="http://schemas.openxmlformats.org/drawingml/2006/spreadsheetDrawing">
      <xdr:col>82</xdr:col>
      <xdr:colOff>158750</xdr:colOff>
      <xdr:row>77</xdr:row>
      <xdr:rowOff>15240</xdr:rowOff>
    </xdr:to>
    <xdr:sp macro="" textlink="">
      <xdr:nvSpPr>
        <xdr:cNvPr id="430" name="フローチャート: 判断 429"/>
        <xdr:cNvSpPr/>
      </xdr:nvSpPr>
      <xdr:spPr>
        <a:xfrm>
          <a:off x="16459200" y="131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75</xdr:row>
      <xdr:rowOff>19685</xdr:rowOff>
    </xdr:from>
    <xdr:to xmlns:xdr="http://schemas.openxmlformats.org/drawingml/2006/spreadsheetDrawing">
      <xdr:col>78</xdr:col>
      <xdr:colOff>69850</xdr:colOff>
      <xdr:row>76</xdr:row>
      <xdr:rowOff>58420</xdr:rowOff>
    </xdr:to>
    <xdr:cxnSp macro="">
      <xdr:nvCxnSpPr>
        <xdr:cNvPr id="431" name="直線コネクタ 430"/>
        <xdr:cNvCxnSpPr/>
      </xdr:nvCxnSpPr>
      <xdr:spPr>
        <a:xfrm flipV="1">
          <a:off x="14782800" y="12878435"/>
          <a:ext cx="889000" cy="210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133350</xdr:rowOff>
    </xdr:from>
    <xdr:to xmlns:xdr="http://schemas.openxmlformats.org/drawingml/2006/spreadsheetDrawing">
      <xdr:col>78</xdr:col>
      <xdr:colOff>120650</xdr:colOff>
      <xdr:row>76</xdr:row>
      <xdr:rowOff>63500</xdr:rowOff>
    </xdr:to>
    <xdr:sp macro="" textlink="">
      <xdr:nvSpPr>
        <xdr:cNvPr id="432" name="フローチャート: 判断 431"/>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48260</xdr:rowOff>
    </xdr:from>
    <xdr:ext cx="735965" cy="259080"/>
    <xdr:sp macro="" textlink="">
      <xdr:nvSpPr>
        <xdr:cNvPr id="433" name="テキスト ボックス 432"/>
        <xdr:cNvSpPr txBox="1"/>
      </xdr:nvSpPr>
      <xdr:spPr>
        <a:xfrm>
          <a:off x="15290800" y="130784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58420</xdr:rowOff>
    </xdr:from>
    <xdr:to xmlns:xdr="http://schemas.openxmlformats.org/drawingml/2006/spreadsheetDrawing">
      <xdr:col>73</xdr:col>
      <xdr:colOff>180975</xdr:colOff>
      <xdr:row>76</xdr:row>
      <xdr:rowOff>95250</xdr:rowOff>
    </xdr:to>
    <xdr:cxnSp macro="">
      <xdr:nvCxnSpPr>
        <xdr:cNvPr id="434" name="直線コネクタ 433"/>
        <xdr:cNvCxnSpPr/>
      </xdr:nvCxnSpPr>
      <xdr:spPr>
        <a:xfrm flipV="1">
          <a:off x="13893800" y="1308862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117475</xdr:rowOff>
    </xdr:from>
    <xdr:to xmlns:xdr="http://schemas.openxmlformats.org/drawingml/2006/spreadsheetDrawing">
      <xdr:col>74</xdr:col>
      <xdr:colOff>31750</xdr:colOff>
      <xdr:row>77</xdr:row>
      <xdr:rowOff>47625</xdr:rowOff>
    </xdr:to>
    <xdr:sp macro="" textlink="">
      <xdr:nvSpPr>
        <xdr:cNvPr id="435" name="フローチャート: 判断 434"/>
        <xdr:cNvSpPr/>
      </xdr:nvSpPr>
      <xdr:spPr>
        <a:xfrm>
          <a:off x="147320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32385</xdr:rowOff>
    </xdr:from>
    <xdr:ext cx="762000" cy="257175"/>
    <xdr:sp macro="" textlink="">
      <xdr:nvSpPr>
        <xdr:cNvPr id="436" name="テキスト ボックス 435"/>
        <xdr:cNvSpPr txBox="1"/>
      </xdr:nvSpPr>
      <xdr:spPr>
        <a:xfrm>
          <a:off x="14401800" y="132340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95250</xdr:rowOff>
    </xdr:from>
    <xdr:to xmlns:xdr="http://schemas.openxmlformats.org/drawingml/2006/spreadsheetDrawing">
      <xdr:col>69</xdr:col>
      <xdr:colOff>92075</xdr:colOff>
      <xdr:row>77</xdr:row>
      <xdr:rowOff>24130</xdr:rowOff>
    </xdr:to>
    <xdr:cxnSp macro="">
      <xdr:nvCxnSpPr>
        <xdr:cNvPr id="437" name="直線コネクタ 436"/>
        <xdr:cNvCxnSpPr/>
      </xdr:nvCxnSpPr>
      <xdr:spPr>
        <a:xfrm flipV="1">
          <a:off x="13004800" y="1312545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167640</xdr:rowOff>
    </xdr:from>
    <xdr:to xmlns:xdr="http://schemas.openxmlformats.org/drawingml/2006/spreadsheetDrawing">
      <xdr:col>69</xdr:col>
      <xdr:colOff>142875</xdr:colOff>
      <xdr:row>77</xdr:row>
      <xdr:rowOff>97790</xdr:rowOff>
    </xdr:to>
    <xdr:sp macro="" textlink="">
      <xdr:nvSpPr>
        <xdr:cNvPr id="438" name="フローチャート: 判断 437"/>
        <xdr:cNvSpPr/>
      </xdr:nvSpPr>
      <xdr:spPr>
        <a:xfrm>
          <a:off x="13843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82550</xdr:rowOff>
    </xdr:from>
    <xdr:ext cx="760730" cy="259080"/>
    <xdr:sp macro="" textlink="">
      <xdr:nvSpPr>
        <xdr:cNvPr id="439" name="テキスト ボックス 438"/>
        <xdr:cNvSpPr txBox="1"/>
      </xdr:nvSpPr>
      <xdr:spPr>
        <a:xfrm>
          <a:off x="13512800" y="132842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135890</xdr:rowOff>
    </xdr:from>
    <xdr:to xmlns:xdr="http://schemas.openxmlformats.org/drawingml/2006/spreadsheetDrawing">
      <xdr:col>65</xdr:col>
      <xdr:colOff>53975</xdr:colOff>
      <xdr:row>77</xdr:row>
      <xdr:rowOff>66040</xdr:rowOff>
    </xdr:to>
    <xdr:sp macro="" textlink="">
      <xdr:nvSpPr>
        <xdr:cNvPr id="440" name="フローチャート: 判断 439"/>
        <xdr:cNvSpPr/>
      </xdr:nvSpPr>
      <xdr:spPr>
        <a:xfrm>
          <a:off x="12954000" y="1316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76200</xdr:rowOff>
    </xdr:from>
    <xdr:ext cx="761365" cy="257175"/>
    <xdr:sp macro="" textlink="">
      <xdr:nvSpPr>
        <xdr:cNvPr id="441" name="テキスト ボックス 440"/>
        <xdr:cNvSpPr txBox="1"/>
      </xdr:nvSpPr>
      <xdr:spPr>
        <a:xfrm>
          <a:off x="12623800" y="12934950"/>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1365" cy="259080"/>
    <xdr:sp macro="" textlink="">
      <xdr:nvSpPr>
        <xdr:cNvPr id="442" name="テキスト ボックス 441"/>
        <xdr:cNvSpPr txBox="1"/>
      </xdr:nvSpPr>
      <xdr:spPr>
        <a:xfrm>
          <a:off x="162941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0730" cy="259080"/>
    <xdr:sp macro="" textlink="">
      <xdr:nvSpPr>
        <xdr:cNvPr id="443" name="テキスト ボックス 442"/>
        <xdr:cNvSpPr txBox="1"/>
      </xdr:nvSpPr>
      <xdr:spPr>
        <a:xfrm>
          <a:off x="15455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0730" cy="259080"/>
    <xdr:sp macro="" textlink="">
      <xdr:nvSpPr>
        <xdr:cNvPr id="444" name="テキスト ボックス 443"/>
        <xdr:cNvSpPr txBox="1"/>
      </xdr:nvSpPr>
      <xdr:spPr>
        <a:xfrm>
          <a:off x="14566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1365" cy="259080"/>
    <xdr:sp macro="" textlink="">
      <xdr:nvSpPr>
        <xdr:cNvPr id="445" name="テキスト ボックス 444"/>
        <xdr:cNvSpPr txBox="1"/>
      </xdr:nvSpPr>
      <xdr:spPr>
        <a:xfrm>
          <a:off x="13677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84</xdr:row>
      <xdr:rowOff>10160</xdr:rowOff>
    </xdr:from>
    <xdr:ext cx="760730" cy="259080"/>
    <xdr:sp macro="" textlink="">
      <xdr:nvSpPr>
        <xdr:cNvPr id="446" name="テキスト ボックス 445"/>
        <xdr:cNvSpPr txBox="1"/>
      </xdr:nvSpPr>
      <xdr:spPr>
        <a:xfrm>
          <a:off x="12784455"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69215</xdr:rowOff>
    </xdr:from>
    <xdr:to xmlns:xdr="http://schemas.openxmlformats.org/drawingml/2006/spreadsheetDrawing">
      <xdr:col>82</xdr:col>
      <xdr:colOff>158750</xdr:colOff>
      <xdr:row>75</xdr:row>
      <xdr:rowOff>170815</xdr:rowOff>
    </xdr:to>
    <xdr:sp macro="" textlink="">
      <xdr:nvSpPr>
        <xdr:cNvPr id="447" name="楕円 446"/>
        <xdr:cNvSpPr/>
      </xdr:nvSpPr>
      <xdr:spPr>
        <a:xfrm>
          <a:off x="16459200" y="1292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74</xdr:row>
      <xdr:rowOff>86360</xdr:rowOff>
    </xdr:from>
    <xdr:ext cx="760730" cy="257175"/>
    <xdr:sp macro="" textlink="">
      <xdr:nvSpPr>
        <xdr:cNvPr id="448" name="公債費以外該当値テキスト"/>
        <xdr:cNvSpPr txBox="1"/>
      </xdr:nvSpPr>
      <xdr:spPr>
        <a:xfrm>
          <a:off x="16584930" y="12773660"/>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74</xdr:row>
      <xdr:rowOff>140335</xdr:rowOff>
    </xdr:from>
    <xdr:to xmlns:xdr="http://schemas.openxmlformats.org/drawingml/2006/spreadsheetDrawing">
      <xdr:col>78</xdr:col>
      <xdr:colOff>120650</xdr:colOff>
      <xdr:row>75</xdr:row>
      <xdr:rowOff>70485</xdr:rowOff>
    </xdr:to>
    <xdr:sp macro="" textlink="">
      <xdr:nvSpPr>
        <xdr:cNvPr id="449" name="楕円 448"/>
        <xdr:cNvSpPr/>
      </xdr:nvSpPr>
      <xdr:spPr>
        <a:xfrm>
          <a:off x="15621000" y="1282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80645</xdr:rowOff>
    </xdr:from>
    <xdr:ext cx="735965" cy="259080"/>
    <xdr:sp macro="" textlink="">
      <xdr:nvSpPr>
        <xdr:cNvPr id="450" name="テキスト ボックス 449"/>
        <xdr:cNvSpPr txBox="1"/>
      </xdr:nvSpPr>
      <xdr:spPr>
        <a:xfrm>
          <a:off x="15290800" y="1259649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7620</xdr:rowOff>
    </xdr:from>
    <xdr:to xmlns:xdr="http://schemas.openxmlformats.org/drawingml/2006/spreadsheetDrawing">
      <xdr:col>74</xdr:col>
      <xdr:colOff>31750</xdr:colOff>
      <xdr:row>76</xdr:row>
      <xdr:rowOff>109220</xdr:rowOff>
    </xdr:to>
    <xdr:sp macro="" textlink="">
      <xdr:nvSpPr>
        <xdr:cNvPr id="451" name="楕円 450"/>
        <xdr:cNvSpPr/>
      </xdr:nvSpPr>
      <xdr:spPr>
        <a:xfrm>
          <a:off x="14732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119380</xdr:rowOff>
    </xdr:from>
    <xdr:ext cx="762000" cy="259080"/>
    <xdr:sp macro="" textlink="">
      <xdr:nvSpPr>
        <xdr:cNvPr id="452" name="テキスト ボックス 451"/>
        <xdr:cNvSpPr txBox="1"/>
      </xdr:nvSpPr>
      <xdr:spPr>
        <a:xfrm>
          <a:off x="14401800" y="12806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76</xdr:row>
      <xdr:rowOff>44450</xdr:rowOff>
    </xdr:from>
    <xdr:to xmlns:xdr="http://schemas.openxmlformats.org/drawingml/2006/spreadsheetDrawing">
      <xdr:col>69</xdr:col>
      <xdr:colOff>142875</xdr:colOff>
      <xdr:row>76</xdr:row>
      <xdr:rowOff>146050</xdr:rowOff>
    </xdr:to>
    <xdr:sp macro="" textlink="">
      <xdr:nvSpPr>
        <xdr:cNvPr id="453" name="楕円 452"/>
        <xdr:cNvSpPr/>
      </xdr:nvSpPr>
      <xdr:spPr>
        <a:xfrm>
          <a:off x="13843000" y="1307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156210</xdr:rowOff>
    </xdr:from>
    <xdr:ext cx="760730" cy="257175"/>
    <xdr:sp macro="" textlink="">
      <xdr:nvSpPr>
        <xdr:cNvPr id="454" name="テキスト ボックス 453"/>
        <xdr:cNvSpPr txBox="1"/>
      </xdr:nvSpPr>
      <xdr:spPr>
        <a:xfrm>
          <a:off x="13512800" y="12843510"/>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144780</xdr:rowOff>
    </xdr:from>
    <xdr:to xmlns:xdr="http://schemas.openxmlformats.org/drawingml/2006/spreadsheetDrawing">
      <xdr:col>65</xdr:col>
      <xdr:colOff>53975</xdr:colOff>
      <xdr:row>77</xdr:row>
      <xdr:rowOff>74930</xdr:rowOff>
    </xdr:to>
    <xdr:sp macro="" textlink="">
      <xdr:nvSpPr>
        <xdr:cNvPr id="455" name="楕円 454"/>
        <xdr:cNvSpPr/>
      </xdr:nvSpPr>
      <xdr:spPr>
        <a:xfrm>
          <a:off x="12954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59690</xdr:rowOff>
    </xdr:from>
    <xdr:ext cx="761365" cy="259080"/>
    <xdr:sp macro="" textlink="">
      <xdr:nvSpPr>
        <xdr:cNvPr id="456" name="テキスト ボックス 455"/>
        <xdr:cNvSpPr txBox="1"/>
      </xdr:nvSpPr>
      <xdr:spPr>
        <a:xfrm>
          <a:off x="12623800" y="132613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高知県四万十市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174625</xdr:colOff>
      <xdr:row>7</xdr:row>
      <xdr:rowOff>9525</xdr:rowOff>
    </xdr:to>
    <xdr:cxnSp macro="">
      <xdr:nvCxnSpPr>
        <xdr:cNvPr id="21" name="直線コネクタ 20"/>
        <xdr:cNvCxnSpPr/>
      </xdr:nvCxnSpPr>
      <xdr:spPr>
        <a:xfrm flipH="1">
          <a:off x="196850" y="125730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174625</xdr:colOff>
      <xdr:row>9</xdr:row>
      <xdr:rowOff>123825</xdr:rowOff>
    </xdr:to>
    <xdr:cxnSp macro="">
      <xdr:nvCxnSpPr>
        <xdr:cNvPr id="23" name="直線コネクタ 22"/>
        <xdr:cNvCxnSpPr/>
      </xdr:nvCxnSpPr>
      <xdr:spPr>
        <a:xfrm flipH="1">
          <a:off x="196850" y="1714500"/>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174625</xdr:colOff>
      <xdr:row>11</xdr:row>
      <xdr:rowOff>161925</xdr:rowOff>
    </xdr:to>
    <xdr:cxnSp macro="">
      <xdr:nvCxnSpPr>
        <xdr:cNvPr id="25" name="直線コネクタ 24"/>
        <xdr:cNvCxnSpPr/>
      </xdr:nvCxnSpPr>
      <xdr:spPr>
        <a:xfrm flipH="1">
          <a:off x="196850" y="2095500"/>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210" cy="273685"/>
    <xdr:sp macro="" textlink="">
      <xdr:nvSpPr>
        <xdr:cNvPr id="29" name="テキスト ボックス 28"/>
        <xdr:cNvSpPr txBox="1"/>
      </xdr:nvSpPr>
      <xdr:spPr>
        <a:xfrm>
          <a:off x="1676400" y="1270000"/>
          <a:ext cx="410210"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7810"/>
    <xdr:sp macro="" textlink="">
      <xdr:nvSpPr>
        <xdr:cNvPr id="31" name="テキスト ボックス 30"/>
        <xdr:cNvSpPr txBox="1"/>
      </xdr:nvSpPr>
      <xdr:spPr>
        <a:xfrm>
          <a:off x="1384300" y="3794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8445"/>
    <xdr:sp macro="" textlink="">
      <xdr:nvSpPr>
        <xdr:cNvPr id="33" name="テキスト ボックス 32"/>
        <xdr:cNvSpPr txBox="1"/>
      </xdr:nvSpPr>
      <xdr:spPr>
        <a:xfrm>
          <a:off x="1384300" y="34683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7810"/>
    <xdr:sp macro="" textlink="">
      <xdr:nvSpPr>
        <xdr:cNvPr id="35" name="テキスト ボックス 34"/>
        <xdr:cNvSpPr txBox="1"/>
      </xdr:nvSpPr>
      <xdr:spPr>
        <a:xfrm>
          <a:off x="1384300" y="31413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8445"/>
    <xdr:sp macro="" textlink="">
      <xdr:nvSpPr>
        <xdr:cNvPr id="37" name="テキスト ボックス 36"/>
        <xdr:cNvSpPr txBox="1"/>
      </xdr:nvSpPr>
      <xdr:spPr>
        <a:xfrm>
          <a:off x="1384300" y="2814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7175"/>
    <xdr:sp macro="" textlink="">
      <xdr:nvSpPr>
        <xdr:cNvPr id="39" name="テキスト ボックス 38"/>
        <xdr:cNvSpPr txBox="1"/>
      </xdr:nvSpPr>
      <xdr:spPr>
        <a:xfrm>
          <a:off x="1384300" y="24885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7175"/>
    <xdr:sp macro="" textlink="">
      <xdr:nvSpPr>
        <xdr:cNvPr id="45" name="テキスト ボックス 44"/>
        <xdr:cNvSpPr txBox="1"/>
      </xdr:nvSpPr>
      <xdr:spPr>
        <a:xfrm>
          <a:off x="1384300" y="1508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80645</xdr:rowOff>
    </xdr:from>
    <xdr:to xmlns:xdr="http://schemas.openxmlformats.org/drawingml/2006/spreadsheetDrawing">
      <xdr:col>29</xdr:col>
      <xdr:colOff>127000</xdr:colOff>
      <xdr:row>20</xdr:row>
      <xdr:rowOff>49530</xdr:rowOff>
    </xdr:to>
    <xdr:cxnSp macro="">
      <xdr:nvCxnSpPr>
        <xdr:cNvPr id="47" name="直線コネクタ 46"/>
        <xdr:cNvCxnSpPr/>
      </xdr:nvCxnSpPr>
      <xdr:spPr>
        <a:xfrm flipV="1">
          <a:off x="5651500" y="2185670"/>
          <a:ext cx="0" cy="134048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21590</xdr:rowOff>
    </xdr:from>
    <xdr:ext cx="760730" cy="257175"/>
    <xdr:sp macro="" textlink="">
      <xdr:nvSpPr>
        <xdr:cNvPr id="48" name="人口1人当たり決算額の推移最小値テキスト130"/>
        <xdr:cNvSpPr txBox="1"/>
      </xdr:nvSpPr>
      <xdr:spPr>
        <a:xfrm>
          <a:off x="5740400" y="3498215"/>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67,725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49530</xdr:rowOff>
    </xdr:from>
    <xdr:to xmlns:xdr="http://schemas.openxmlformats.org/drawingml/2006/spreadsheetDrawing">
      <xdr:col>30</xdr:col>
      <xdr:colOff>25400</xdr:colOff>
      <xdr:row>20</xdr:row>
      <xdr:rowOff>49530</xdr:rowOff>
    </xdr:to>
    <xdr:cxnSp macro="">
      <xdr:nvCxnSpPr>
        <xdr:cNvPr id="49" name="直線コネクタ 48"/>
        <xdr:cNvCxnSpPr/>
      </xdr:nvCxnSpPr>
      <xdr:spPr>
        <a:xfrm>
          <a:off x="5562600" y="35261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167005</xdr:rowOff>
    </xdr:from>
    <xdr:ext cx="760730" cy="257175"/>
    <xdr:sp macro="" textlink="">
      <xdr:nvSpPr>
        <xdr:cNvPr id="50" name="人口1人当たり決算額の推移最大値テキスト130"/>
        <xdr:cNvSpPr txBox="1"/>
      </xdr:nvSpPr>
      <xdr:spPr>
        <a:xfrm>
          <a:off x="5740400" y="1929130"/>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190,875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80645</xdr:rowOff>
    </xdr:from>
    <xdr:to xmlns:xdr="http://schemas.openxmlformats.org/drawingml/2006/spreadsheetDrawing">
      <xdr:col>30</xdr:col>
      <xdr:colOff>25400</xdr:colOff>
      <xdr:row>12</xdr:row>
      <xdr:rowOff>80645</xdr:rowOff>
    </xdr:to>
    <xdr:cxnSp macro="">
      <xdr:nvCxnSpPr>
        <xdr:cNvPr id="51" name="直線コネクタ 50"/>
        <xdr:cNvCxnSpPr/>
      </xdr:nvCxnSpPr>
      <xdr:spPr>
        <a:xfrm>
          <a:off x="5562600" y="21856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16</xdr:row>
      <xdr:rowOff>121285</xdr:rowOff>
    </xdr:from>
    <xdr:to xmlns:xdr="http://schemas.openxmlformats.org/drawingml/2006/spreadsheetDrawing">
      <xdr:col>29</xdr:col>
      <xdr:colOff>127000</xdr:colOff>
      <xdr:row>16</xdr:row>
      <xdr:rowOff>125730</xdr:rowOff>
    </xdr:to>
    <xdr:cxnSp macro="">
      <xdr:nvCxnSpPr>
        <xdr:cNvPr id="52" name="直線コネクタ 51"/>
        <xdr:cNvCxnSpPr/>
      </xdr:nvCxnSpPr>
      <xdr:spPr>
        <a:xfrm flipV="1">
          <a:off x="5003800" y="2912110"/>
          <a:ext cx="6477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136525</xdr:rowOff>
    </xdr:from>
    <xdr:ext cx="760730" cy="258445"/>
    <xdr:sp macro="" textlink="">
      <xdr:nvSpPr>
        <xdr:cNvPr id="53" name="人口1人当たり決算額の推移平均値テキスト130"/>
        <xdr:cNvSpPr txBox="1"/>
      </xdr:nvSpPr>
      <xdr:spPr>
        <a:xfrm>
          <a:off x="5740400" y="2927350"/>
          <a:ext cx="7607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115,515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164465</xdr:rowOff>
    </xdr:from>
    <xdr:to xmlns:xdr="http://schemas.openxmlformats.org/drawingml/2006/spreadsheetDrawing">
      <xdr:col>29</xdr:col>
      <xdr:colOff>174625</xdr:colOff>
      <xdr:row>17</xdr:row>
      <xdr:rowOff>94615</xdr:rowOff>
    </xdr:to>
    <xdr:sp macro="" textlink="">
      <xdr:nvSpPr>
        <xdr:cNvPr id="54" name="フローチャート: 判断 53"/>
        <xdr:cNvSpPr/>
      </xdr:nvSpPr>
      <xdr:spPr>
        <a:xfrm>
          <a:off x="5600700" y="2955290"/>
          <a:ext cx="984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16</xdr:row>
      <xdr:rowOff>125730</xdr:rowOff>
    </xdr:from>
    <xdr:to xmlns:xdr="http://schemas.openxmlformats.org/drawingml/2006/spreadsheetDrawing">
      <xdr:col>26</xdr:col>
      <xdr:colOff>50800</xdr:colOff>
      <xdr:row>16</xdr:row>
      <xdr:rowOff>154940</xdr:rowOff>
    </xdr:to>
    <xdr:cxnSp macro="">
      <xdr:nvCxnSpPr>
        <xdr:cNvPr id="55" name="直線コネクタ 54"/>
        <xdr:cNvCxnSpPr/>
      </xdr:nvCxnSpPr>
      <xdr:spPr>
        <a:xfrm flipV="1">
          <a:off x="4305300" y="2916555"/>
          <a:ext cx="698500" cy="292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4445</xdr:rowOff>
    </xdr:from>
    <xdr:to xmlns:xdr="http://schemas.openxmlformats.org/drawingml/2006/spreadsheetDrawing">
      <xdr:col>26</xdr:col>
      <xdr:colOff>101600</xdr:colOff>
      <xdr:row>17</xdr:row>
      <xdr:rowOff>106045</xdr:rowOff>
    </xdr:to>
    <xdr:sp macro="" textlink="">
      <xdr:nvSpPr>
        <xdr:cNvPr id="56" name="フローチャート: 判断 55"/>
        <xdr:cNvSpPr/>
      </xdr:nvSpPr>
      <xdr:spPr>
        <a:xfrm>
          <a:off x="4953000" y="2966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90805</xdr:rowOff>
    </xdr:from>
    <xdr:ext cx="736600" cy="256540"/>
    <xdr:sp macro="" textlink="">
      <xdr:nvSpPr>
        <xdr:cNvPr id="57" name="テキスト ボックス 56"/>
        <xdr:cNvSpPr txBox="1"/>
      </xdr:nvSpPr>
      <xdr:spPr>
        <a:xfrm>
          <a:off x="4622800" y="305308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174625</xdr:colOff>
      <xdr:row>16</xdr:row>
      <xdr:rowOff>114300</xdr:rowOff>
    </xdr:from>
    <xdr:to xmlns:xdr="http://schemas.openxmlformats.org/drawingml/2006/spreadsheetDrawing">
      <xdr:col>22</xdr:col>
      <xdr:colOff>114300</xdr:colOff>
      <xdr:row>16</xdr:row>
      <xdr:rowOff>154940</xdr:rowOff>
    </xdr:to>
    <xdr:cxnSp macro="">
      <xdr:nvCxnSpPr>
        <xdr:cNvPr id="58" name="直線コネクタ 57"/>
        <xdr:cNvCxnSpPr/>
      </xdr:nvCxnSpPr>
      <xdr:spPr>
        <a:xfrm>
          <a:off x="3603625" y="2905125"/>
          <a:ext cx="701675" cy="406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50165</xdr:rowOff>
    </xdr:from>
    <xdr:to xmlns:xdr="http://schemas.openxmlformats.org/drawingml/2006/spreadsheetDrawing">
      <xdr:col>22</xdr:col>
      <xdr:colOff>165100</xdr:colOff>
      <xdr:row>17</xdr:row>
      <xdr:rowOff>151765</xdr:rowOff>
    </xdr:to>
    <xdr:sp macro="" textlink="">
      <xdr:nvSpPr>
        <xdr:cNvPr id="59" name="フローチャート: 判断 58"/>
        <xdr:cNvSpPr/>
      </xdr:nvSpPr>
      <xdr:spPr>
        <a:xfrm>
          <a:off x="4254500" y="30124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136525</xdr:rowOff>
    </xdr:from>
    <xdr:ext cx="762000" cy="258445"/>
    <xdr:sp macro="" textlink="">
      <xdr:nvSpPr>
        <xdr:cNvPr id="60" name="テキスト ボックス 59"/>
        <xdr:cNvSpPr txBox="1"/>
      </xdr:nvSpPr>
      <xdr:spPr>
        <a:xfrm>
          <a:off x="3924300" y="30988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16</xdr:row>
      <xdr:rowOff>114300</xdr:rowOff>
    </xdr:from>
    <xdr:to xmlns:xdr="http://schemas.openxmlformats.org/drawingml/2006/spreadsheetDrawing">
      <xdr:col>18</xdr:col>
      <xdr:colOff>174625</xdr:colOff>
      <xdr:row>16</xdr:row>
      <xdr:rowOff>130175</xdr:rowOff>
    </xdr:to>
    <xdr:cxnSp macro="">
      <xdr:nvCxnSpPr>
        <xdr:cNvPr id="61" name="直線コネクタ 60"/>
        <xdr:cNvCxnSpPr/>
      </xdr:nvCxnSpPr>
      <xdr:spPr>
        <a:xfrm flipV="1">
          <a:off x="2908300" y="2905125"/>
          <a:ext cx="695325"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81915</xdr:rowOff>
    </xdr:from>
    <xdr:to xmlns:xdr="http://schemas.openxmlformats.org/drawingml/2006/spreadsheetDrawing">
      <xdr:col>19</xdr:col>
      <xdr:colOff>38100</xdr:colOff>
      <xdr:row>18</xdr:row>
      <xdr:rowOff>12065</xdr:rowOff>
    </xdr:to>
    <xdr:sp macro="" textlink="">
      <xdr:nvSpPr>
        <xdr:cNvPr id="62" name="フローチャート: 判断 61"/>
        <xdr:cNvSpPr/>
      </xdr:nvSpPr>
      <xdr:spPr>
        <a:xfrm>
          <a:off x="3556000" y="3044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17</xdr:row>
      <xdr:rowOff>168910</xdr:rowOff>
    </xdr:from>
    <xdr:ext cx="762000" cy="257175"/>
    <xdr:sp macro="" textlink="">
      <xdr:nvSpPr>
        <xdr:cNvPr id="63" name="テキスト ボックス 62"/>
        <xdr:cNvSpPr txBox="1"/>
      </xdr:nvSpPr>
      <xdr:spPr>
        <a:xfrm>
          <a:off x="3222625" y="313118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107,322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99695</xdr:rowOff>
    </xdr:from>
    <xdr:to xmlns:xdr="http://schemas.openxmlformats.org/drawingml/2006/spreadsheetDrawing">
      <xdr:col>15</xdr:col>
      <xdr:colOff>101600</xdr:colOff>
      <xdr:row>18</xdr:row>
      <xdr:rowOff>29845</xdr:rowOff>
    </xdr:to>
    <xdr:sp macro="" textlink="">
      <xdr:nvSpPr>
        <xdr:cNvPr id="64" name="フローチャート: 判断 63"/>
        <xdr:cNvSpPr/>
      </xdr:nvSpPr>
      <xdr:spPr>
        <a:xfrm>
          <a:off x="2857500" y="30619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14605</xdr:rowOff>
    </xdr:from>
    <xdr:ext cx="762000" cy="259080"/>
    <xdr:sp macro="" textlink="">
      <xdr:nvSpPr>
        <xdr:cNvPr id="65" name="テキスト ボックス 64"/>
        <xdr:cNvSpPr txBox="1"/>
      </xdr:nvSpPr>
      <xdr:spPr>
        <a:xfrm>
          <a:off x="2527300" y="3148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105,714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0095" cy="259080"/>
    <xdr:sp macro="" textlink="">
      <xdr:nvSpPr>
        <xdr:cNvPr id="66" name="テキスト ボックス 65"/>
        <xdr:cNvSpPr txBox="1"/>
      </xdr:nvSpPr>
      <xdr:spPr>
        <a:xfrm>
          <a:off x="5473700" y="395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70485</xdr:rowOff>
    </xdr:from>
    <xdr:to xmlns:xdr="http://schemas.openxmlformats.org/drawingml/2006/spreadsheetDrawing">
      <xdr:col>29</xdr:col>
      <xdr:colOff>174625</xdr:colOff>
      <xdr:row>17</xdr:row>
      <xdr:rowOff>635</xdr:rowOff>
    </xdr:to>
    <xdr:sp macro="" textlink="">
      <xdr:nvSpPr>
        <xdr:cNvPr id="71" name="楕円 70"/>
        <xdr:cNvSpPr/>
      </xdr:nvSpPr>
      <xdr:spPr>
        <a:xfrm>
          <a:off x="5600700" y="2861310"/>
          <a:ext cx="984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15</xdr:row>
      <xdr:rowOff>86995</xdr:rowOff>
    </xdr:from>
    <xdr:ext cx="760730" cy="257175"/>
    <xdr:sp macro="" textlink="">
      <xdr:nvSpPr>
        <xdr:cNvPr id="72" name="人口1人当たり決算額の推移該当値テキスト130"/>
        <xdr:cNvSpPr txBox="1"/>
      </xdr:nvSpPr>
      <xdr:spPr>
        <a:xfrm>
          <a:off x="5740400" y="2706370"/>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124,178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16</xdr:row>
      <xdr:rowOff>74930</xdr:rowOff>
    </xdr:from>
    <xdr:to xmlns:xdr="http://schemas.openxmlformats.org/drawingml/2006/spreadsheetDrawing">
      <xdr:col>26</xdr:col>
      <xdr:colOff>101600</xdr:colOff>
      <xdr:row>17</xdr:row>
      <xdr:rowOff>5080</xdr:rowOff>
    </xdr:to>
    <xdr:sp macro="" textlink="">
      <xdr:nvSpPr>
        <xdr:cNvPr id="73" name="楕円 72"/>
        <xdr:cNvSpPr/>
      </xdr:nvSpPr>
      <xdr:spPr>
        <a:xfrm>
          <a:off x="4953000" y="2865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15240</xdr:rowOff>
    </xdr:from>
    <xdr:ext cx="736600" cy="259080"/>
    <xdr:sp macro="" textlink="">
      <xdr:nvSpPr>
        <xdr:cNvPr id="74" name="テキスト ボックス 73"/>
        <xdr:cNvSpPr txBox="1"/>
      </xdr:nvSpPr>
      <xdr:spPr>
        <a:xfrm>
          <a:off x="4622800" y="26346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123,727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16</xdr:row>
      <xdr:rowOff>104140</xdr:rowOff>
    </xdr:from>
    <xdr:to xmlns:xdr="http://schemas.openxmlformats.org/drawingml/2006/spreadsheetDrawing">
      <xdr:col>22</xdr:col>
      <xdr:colOff>165100</xdr:colOff>
      <xdr:row>17</xdr:row>
      <xdr:rowOff>34290</xdr:rowOff>
    </xdr:to>
    <xdr:sp macro="" textlink="">
      <xdr:nvSpPr>
        <xdr:cNvPr id="75" name="楕円 74"/>
        <xdr:cNvSpPr/>
      </xdr:nvSpPr>
      <xdr:spPr>
        <a:xfrm>
          <a:off x="4254500" y="2894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44450</xdr:rowOff>
    </xdr:from>
    <xdr:ext cx="762000" cy="259080"/>
    <xdr:sp macro="" textlink="">
      <xdr:nvSpPr>
        <xdr:cNvPr id="76" name="テキスト ボックス 75"/>
        <xdr:cNvSpPr txBox="1"/>
      </xdr:nvSpPr>
      <xdr:spPr>
        <a:xfrm>
          <a:off x="3924300" y="2663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16</xdr:row>
      <xdr:rowOff>63500</xdr:rowOff>
    </xdr:from>
    <xdr:to xmlns:xdr="http://schemas.openxmlformats.org/drawingml/2006/spreadsheetDrawing">
      <xdr:col>19</xdr:col>
      <xdr:colOff>38100</xdr:colOff>
      <xdr:row>16</xdr:row>
      <xdr:rowOff>165100</xdr:rowOff>
    </xdr:to>
    <xdr:sp macro="" textlink="">
      <xdr:nvSpPr>
        <xdr:cNvPr id="77" name="楕円 76"/>
        <xdr:cNvSpPr/>
      </xdr:nvSpPr>
      <xdr:spPr>
        <a:xfrm>
          <a:off x="3556000" y="2854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15</xdr:row>
      <xdr:rowOff>3810</xdr:rowOff>
    </xdr:from>
    <xdr:ext cx="762000" cy="259080"/>
    <xdr:sp macro="" textlink="">
      <xdr:nvSpPr>
        <xdr:cNvPr id="78" name="テキスト ボックス 77"/>
        <xdr:cNvSpPr txBox="1"/>
      </xdr:nvSpPr>
      <xdr:spPr>
        <a:xfrm>
          <a:off x="3222625" y="2623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124,776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79375</xdr:rowOff>
    </xdr:from>
    <xdr:to xmlns:xdr="http://schemas.openxmlformats.org/drawingml/2006/spreadsheetDrawing">
      <xdr:col>15</xdr:col>
      <xdr:colOff>101600</xdr:colOff>
      <xdr:row>17</xdr:row>
      <xdr:rowOff>9525</xdr:rowOff>
    </xdr:to>
    <xdr:sp macro="" textlink="">
      <xdr:nvSpPr>
        <xdr:cNvPr id="79" name="楕円 78"/>
        <xdr:cNvSpPr/>
      </xdr:nvSpPr>
      <xdr:spPr>
        <a:xfrm>
          <a:off x="2857500" y="2870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19685</xdr:rowOff>
    </xdr:from>
    <xdr:ext cx="762000" cy="257175"/>
    <xdr:sp macro="" textlink="">
      <xdr:nvSpPr>
        <xdr:cNvPr id="80" name="テキスト ボックス 79"/>
        <xdr:cNvSpPr txBox="1"/>
      </xdr:nvSpPr>
      <xdr:spPr>
        <a:xfrm>
          <a:off x="2527300" y="26390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123,329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174625</xdr:colOff>
      <xdr:row>30</xdr:row>
      <xdr:rowOff>19050</xdr:rowOff>
    </xdr:to>
    <xdr:cxnSp macro="">
      <xdr:nvCxnSpPr>
        <xdr:cNvPr id="86" name="直線コネクタ 85"/>
        <xdr:cNvCxnSpPr/>
      </xdr:nvCxnSpPr>
      <xdr:spPr>
        <a:xfrm flipH="1">
          <a:off x="196850" y="525780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174625</xdr:colOff>
      <xdr:row>31</xdr:row>
      <xdr:rowOff>305435</xdr:rowOff>
    </xdr:to>
    <xdr:cxnSp macro="">
      <xdr:nvCxnSpPr>
        <xdr:cNvPr id="88" name="直線コネクタ 87"/>
        <xdr:cNvCxnSpPr/>
      </xdr:nvCxnSpPr>
      <xdr:spPr>
        <a:xfrm flipH="1">
          <a:off x="196850" y="57156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174625</xdr:colOff>
      <xdr:row>33</xdr:row>
      <xdr:rowOff>172085</xdr:rowOff>
    </xdr:to>
    <xdr:cxnSp macro="">
      <xdr:nvCxnSpPr>
        <xdr:cNvPr id="90" name="直線コネクタ 89"/>
        <xdr:cNvCxnSpPr/>
      </xdr:nvCxnSpPr>
      <xdr:spPr>
        <a:xfrm flipH="1">
          <a:off x="196850" y="60966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210" cy="275590"/>
    <xdr:sp macro="" textlink="">
      <xdr:nvSpPr>
        <xdr:cNvPr id="94" name="テキスト ボックス 93"/>
        <xdr:cNvSpPr txBox="1"/>
      </xdr:nvSpPr>
      <xdr:spPr>
        <a:xfrm>
          <a:off x="1676400" y="5270500"/>
          <a:ext cx="41021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6" name="直線コネクタ 95"/>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2000" cy="259080"/>
    <xdr:sp macro="" textlink="">
      <xdr:nvSpPr>
        <xdr:cNvPr id="97" name="テキスト ボックス 96"/>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8" name="直線コネクタ 97"/>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9" name="テキスト ボックス 98"/>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100" name="直線コネクタ 99"/>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101" name="テキスト ボックス 100"/>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102" name="直線コネクタ 101"/>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3" name="テキスト ボックス 102"/>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4" name="直線コネクタ 103"/>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5" name="テキスト ボックス 104"/>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6" name="直線コネクタ 105"/>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7175"/>
    <xdr:sp macro="" textlink="">
      <xdr:nvSpPr>
        <xdr:cNvPr id="107" name="テキスト ボックス 106"/>
        <xdr:cNvSpPr txBox="1"/>
      </xdr:nvSpPr>
      <xdr:spPr>
        <a:xfrm>
          <a:off x="1384300" y="55098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8"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25400</xdr:rowOff>
    </xdr:from>
    <xdr:to xmlns:xdr="http://schemas.openxmlformats.org/drawingml/2006/spreadsheetDrawing">
      <xdr:col>29</xdr:col>
      <xdr:colOff>127000</xdr:colOff>
      <xdr:row>38</xdr:row>
      <xdr:rowOff>146050</xdr:rowOff>
    </xdr:to>
    <xdr:cxnSp macro="">
      <xdr:nvCxnSpPr>
        <xdr:cNvPr id="109" name="直線コネクタ 108"/>
        <xdr:cNvCxnSpPr/>
      </xdr:nvCxnSpPr>
      <xdr:spPr>
        <a:xfrm flipV="1">
          <a:off x="5651500" y="5949950"/>
          <a:ext cx="0" cy="1663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118110</xdr:rowOff>
    </xdr:from>
    <xdr:ext cx="760730" cy="259080"/>
    <xdr:sp macro="" textlink="">
      <xdr:nvSpPr>
        <xdr:cNvPr id="110" name="人口1人当たり決算額の推移最小値テキスト445"/>
        <xdr:cNvSpPr txBox="1"/>
      </xdr:nvSpPr>
      <xdr:spPr>
        <a:xfrm>
          <a:off x="5740400" y="75857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146050</xdr:rowOff>
    </xdr:from>
    <xdr:to xmlns:xdr="http://schemas.openxmlformats.org/drawingml/2006/spreadsheetDrawing">
      <xdr:col>30</xdr:col>
      <xdr:colOff>25400</xdr:colOff>
      <xdr:row>38</xdr:row>
      <xdr:rowOff>146050</xdr:rowOff>
    </xdr:to>
    <xdr:cxnSp macro="">
      <xdr:nvCxnSpPr>
        <xdr:cNvPr id="111" name="直線コネクタ 110"/>
        <xdr:cNvCxnSpPr/>
      </xdr:nvCxnSpPr>
      <xdr:spPr>
        <a:xfrm>
          <a:off x="5562600" y="76136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283845</xdr:rowOff>
    </xdr:from>
    <xdr:ext cx="760730" cy="255905"/>
    <xdr:sp macro="" textlink="">
      <xdr:nvSpPr>
        <xdr:cNvPr id="112" name="人口1人当たり決算額の推移最大値テキスト445"/>
        <xdr:cNvSpPr txBox="1"/>
      </xdr:nvSpPr>
      <xdr:spPr>
        <a:xfrm>
          <a:off x="5740400" y="5694045"/>
          <a:ext cx="7607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421,564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25400</xdr:rowOff>
    </xdr:from>
    <xdr:to xmlns:xdr="http://schemas.openxmlformats.org/drawingml/2006/spreadsheetDrawing">
      <xdr:col>30</xdr:col>
      <xdr:colOff>25400</xdr:colOff>
      <xdr:row>33</xdr:row>
      <xdr:rowOff>25400</xdr:rowOff>
    </xdr:to>
    <xdr:cxnSp macro="">
      <xdr:nvCxnSpPr>
        <xdr:cNvPr id="113" name="直線コネクタ 112"/>
        <xdr:cNvCxnSpPr/>
      </xdr:nvCxnSpPr>
      <xdr:spPr>
        <a:xfrm>
          <a:off x="5562600" y="59499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304165</xdr:rowOff>
    </xdr:from>
    <xdr:to xmlns:xdr="http://schemas.openxmlformats.org/drawingml/2006/spreadsheetDrawing">
      <xdr:col>29</xdr:col>
      <xdr:colOff>127000</xdr:colOff>
      <xdr:row>37</xdr:row>
      <xdr:rowOff>314960</xdr:rowOff>
    </xdr:to>
    <xdr:cxnSp macro="">
      <xdr:nvCxnSpPr>
        <xdr:cNvPr id="114" name="直線コネクタ 113"/>
        <xdr:cNvCxnSpPr/>
      </xdr:nvCxnSpPr>
      <xdr:spPr>
        <a:xfrm flipV="1">
          <a:off x="5003800" y="7428865"/>
          <a:ext cx="6477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287655</xdr:rowOff>
    </xdr:from>
    <xdr:ext cx="760730" cy="259080"/>
    <xdr:sp macro="" textlink="">
      <xdr:nvSpPr>
        <xdr:cNvPr id="115" name="人口1人当たり決算額の推移平均値テキスト445"/>
        <xdr:cNvSpPr txBox="1"/>
      </xdr:nvSpPr>
      <xdr:spPr>
        <a:xfrm>
          <a:off x="5740400" y="7412355"/>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274320</xdr:rowOff>
    </xdr:from>
    <xdr:to xmlns:xdr="http://schemas.openxmlformats.org/drawingml/2006/spreadsheetDrawing">
      <xdr:col>29</xdr:col>
      <xdr:colOff>174625</xdr:colOff>
      <xdr:row>38</xdr:row>
      <xdr:rowOff>33655</xdr:rowOff>
    </xdr:to>
    <xdr:sp macro="" textlink="">
      <xdr:nvSpPr>
        <xdr:cNvPr id="116" name="フローチャート: 判断 115"/>
        <xdr:cNvSpPr/>
      </xdr:nvSpPr>
      <xdr:spPr>
        <a:xfrm>
          <a:off x="5600700" y="7399020"/>
          <a:ext cx="9842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314960</xdr:rowOff>
    </xdr:from>
    <xdr:to xmlns:xdr="http://schemas.openxmlformats.org/drawingml/2006/spreadsheetDrawing">
      <xdr:col>26</xdr:col>
      <xdr:colOff>50800</xdr:colOff>
      <xdr:row>37</xdr:row>
      <xdr:rowOff>328295</xdr:rowOff>
    </xdr:to>
    <xdr:cxnSp macro="">
      <xdr:nvCxnSpPr>
        <xdr:cNvPr id="117" name="直線コネクタ 116"/>
        <xdr:cNvCxnSpPr/>
      </xdr:nvCxnSpPr>
      <xdr:spPr>
        <a:xfrm flipV="1">
          <a:off x="4305300" y="7439660"/>
          <a:ext cx="69850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37</xdr:row>
      <xdr:rowOff>278130</xdr:rowOff>
    </xdr:from>
    <xdr:to xmlns:xdr="http://schemas.openxmlformats.org/drawingml/2006/spreadsheetDrawing">
      <xdr:col>26</xdr:col>
      <xdr:colOff>101600</xdr:colOff>
      <xdr:row>38</xdr:row>
      <xdr:rowOff>37465</xdr:rowOff>
    </xdr:to>
    <xdr:sp macro="" textlink="">
      <xdr:nvSpPr>
        <xdr:cNvPr id="118" name="フローチャート: 判断 117"/>
        <xdr:cNvSpPr/>
      </xdr:nvSpPr>
      <xdr:spPr>
        <a:xfrm>
          <a:off x="4953000" y="74028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38</xdr:row>
      <xdr:rowOff>22225</xdr:rowOff>
    </xdr:from>
    <xdr:ext cx="736600" cy="258445"/>
    <xdr:sp macro="" textlink="">
      <xdr:nvSpPr>
        <xdr:cNvPr id="119" name="テキスト ボックス 118"/>
        <xdr:cNvSpPr txBox="1"/>
      </xdr:nvSpPr>
      <xdr:spPr>
        <a:xfrm>
          <a:off x="4622800" y="74898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174625</xdr:colOff>
      <xdr:row>37</xdr:row>
      <xdr:rowOff>316230</xdr:rowOff>
    </xdr:from>
    <xdr:to xmlns:xdr="http://schemas.openxmlformats.org/drawingml/2006/spreadsheetDrawing">
      <xdr:col>22</xdr:col>
      <xdr:colOff>114300</xdr:colOff>
      <xdr:row>37</xdr:row>
      <xdr:rowOff>328295</xdr:rowOff>
    </xdr:to>
    <xdr:cxnSp macro="">
      <xdr:nvCxnSpPr>
        <xdr:cNvPr id="120" name="直線コネクタ 119"/>
        <xdr:cNvCxnSpPr/>
      </xdr:nvCxnSpPr>
      <xdr:spPr>
        <a:xfrm>
          <a:off x="3603625" y="7440930"/>
          <a:ext cx="701675"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37</xdr:row>
      <xdr:rowOff>286385</xdr:rowOff>
    </xdr:from>
    <xdr:to xmlns:xdr="http://schemas.openxmlformats.org/drawingml/2006/spreadsheetDrawing">
      <xdr:col>22</xdr:col>
      <xdr:colOff>165100</xdr:colOff>
      <xdr:row>38</xdr:row>
      <xdr:rowOff>44450</xdr:rowOff>
    </xdr:to>
    <xdr:sp macro="" textlink="">
      <xdr:nvSpPr>
        <xdr:cNvPr id="121" name="フローチャート: 判断 120"/>
        <xdr:cNvSpPr/>
      </xdr:nvSpPr>
      <xdr:spPr>
        <a:xfrm>
          <a:off x="4254500" y="741108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38</xdr:row>
      <xdr:rowOff>29210</xdr:rowOff>
    </xdr:from>
    <xdr:ext cx="762000" cy="256540"/>
    <xdr:sp macro="" textlink="">
      <xdr:nvSpPr>
        <xdr:cNvPr id="122" name="テキスト ボックス 121"/>
        <xdr:cNvSpPr txBox="1"/>
      </xdr:nvSpPr>
      <xdr:spPr>
        <a:xfrm>
          <a:off x="3924300" y="74968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316230</xdr:rowOff>
    </xdr:from>
    <xdr:to xmlns:xdr="http://schemas.openxmlformats.org/drawingml/2006/spreadsheetDrawing">
      <xdr:col>18</xdr:col>
      <xdr:colOff>174625</xdr:colOff>
      <xdr:row>37</xdr:row>
      <xdr:rowOff>317500</xdr:rowOff>
    </xdr:to>
    <xdr:cxnSp macro="">
      <xdr:nvCxnSpPr>
        <xdr:cNvPr id="123" name="直線コネクタ 122"/>
        <xdr:cNvCxnSpPr/>
      </xdr:nvCxnSpPr>
      <xdr:spPr>
        <a:xfrm flipV="1">
          <a:off x="2908300" y="7440930"/>
          <a:ext cx="695325"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37</xdr:row>
      <xdr:rowOff>283845</xdr:rowOff>
    </xdr:from>
    <xdr:to xmlns:xdr="http://schemas.openxmlformats.org/drawingml/2006/spreadsheetDrawing">
      <xdr:col>19</xdr:col>
      <xdr:colOff>38100</xdr:colOff>
      <xdr:row>38</xdr:row>
      <xdr:rowOff>41910</xdr:rowOff>
    </xdr:to>
    <xdr:sp macro="" textlink="">
      <xdr:nvSpPr>
        <xdr:cNvPr id="124" name="フローチャート: 判断 123"/>
        <xdr:cNvSpPr/>
      </xdr:nvSpPr>
      <xdr:spPr>
        <a:xfrm>
          <a:off x="3556000" y="74085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38</xdr:row>
      <xdr:rowOff>26670</xdr:rowOff>
    </xdr:from>
    <xdr:ext cx="762000" cy="259080"/>
    <xdr:sp macro="" textlink="">
      <xdr:nvSpPr>
        <xdr:cNvPr id="125" name="テキスト ボックス 124"/>
        <xdr:cNvSpPr txBox="1"/>
      </xdr:nvSpPr>
      <xdr:spPr>
        <a:xfrm>
          <a:off x="3222625" y="7494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282575</xdr:rowOff>
    </xdr:from>
    <xdr:to xmlns:xdr="http://schemas.openxmlformats.org/drawingml/2006/spreadsheetDrawing">
      <xdr:col>15</xdr:col>
      <xdr:colOff>101600</xdr:colOff>
      <xdr:row>38</xdr:row>
      <xdr:rowOff>41275</xdr:rowOff>
    </xdr:to>
    <xdr:sp macro="" textlink="">
      <xdr:nvSpPr>
        <xdr:cNvPr id="126" name="フローチャート: 判断 125"/>
        <xdr:cNvSpPr/>
      </xdr:nvSpPr>
      <xdr:spPr>
        <a:xfrm>
          <a:off x="2857500" y="7407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38</xdr:row>
      <xdr:rowOff>26035</xdr:rowOff>
    </xdr:from>
    <xdr:ext cx="762000" cy="259715"/>
    <xdr:sp macro="" textlink="">
      <xdr:nvSpPr>
        <xdr:cNvPr id="127" name="テキスト ボックス 126"/>
        <xdr:cNvSpPr txBox="1"/>
      </xdr:nvSpPr>
      <xdr:spPr>
        <a:xfrm>
          <a:off x="2527300" y="749363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0095" cy="259080"/>
    <xdr:sp macro="" textlink="">
      <xdr:nvSpPr>
        <xdr:cNvPr id="128" name="テキスト ボックス 127"/>
        <xdr:cNvSpPr txBox="1"/>
      </xdr:nvSpPr>
      <xdr:spPr>
        <a:xfrm>
          <a:off x="5473700" y="79603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9" name="テキスト ボックス 128"/>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0" name="テキスト ボックス 129"/>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1" name="テキスト ボックス 130"/>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2" name="テキスト ボックス 131"/>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252730</xdr:rowOff>
    </xdr:from>
    <xdr:to xmlns:xdr="http://schemas.openxmlformats.org/drawingml/2006/spreadsheetDrawing">
      <xdr:col>29</xdr:col>
      <xdr:colOff>174625</xdr:colOff>
      <xdr:row>38</xdr:row>
      <xdr:rowOff>11430</xdr:rowOff>
    </xdr:to>
    <xdr:sp macro="" textlink="">
      <xdr:nvSpPr>
        <xdr:cNvPr id="133" name="楕円 132"/>
        <xdr:cNvSpPr/>
      </xdr:nvSpPr>
      <xdr:spPr>
        <a:xfrm>
          <a:off x="5600700" y="7377430"/>
          <a:ext cx="984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98425</xdr:rowOff>
    </xdr:from>
    <xdr:ext cx="760730" cy="257175"/>
    <xdr:sp macro="" textlink="">
      <xdr:nvSpPr>
        <xdr:cNvPr id="134" name="人口1人当たり決算額の推移該当値テキスト445"/>
        <xdr:cNvSpPr txBox="1"/>
      </xdr:nvSpPr>
      <xdr:spPr>
        <a:xfrm>
          <a:off x="5740400" y="7223125"/>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33,709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263525</xdr:rowOff>
    </xdr:from>
    <xdr:to xmlns:xdr="http://schemas.openxmlformats.org/drawingml/2006/spreadsheetDrawing">
      <xdr:col>26</xdr:col>
      <xdr:colOff>101600</xdr:colOff>
      <xdr:row>38</xdr:row>
      <xdr:rowOff>22225</xdr:rowOff>
    </xdr:to>
    <xdr:sp macro="" textlink="">
      <xdr:nvSpPr>
        <xdr:cNvPr id="135" name="楕円 134"/>
        <xdr:cNvSpPr/>
      </xdr:nvSpPr>
      <xdr:spPr>
        <a:xfrm>
          <a:off x="4953000" y="7388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32385</xdr:rowOff>
    </xdr:from>
    <xdr:ext cx="736600" cy="255270"/>
    <xdr:sp macro="" textlink="">
      <xdr:nvSpPr>
        <xdr:cNvPr id="136" name="テキスト ボックス 135"/>
        <xdr:cNvSpPr txBox="1"/>
      </xdr:nvSpPr>
      <xdr:spPr>
        <a:xfrm>
          <a:off x="4622800" y="715708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276860</xdr:rowOff>
    </xdr:from>
    <xdr:to xmlns:xdr="http://schemas.openxmlformats.org/drawingml/2006/spreadsheetDrawing">
      <xdr:col>22</xdr:col>
      <xdr:colOff>165100</xdr:colOff>
      <xdr:row>38</xdr:row>
      <xdr:rowOff>36195</xdr:rowOff>
    </xdr:to>
    <xdr:sp macro="" textlink="">
      <xdr:nvSpPr>
        <xdr:cNvPr id="137" name="楕円 136"/>
        <xdr:cNvSpPr/>
      </xdr:nvSpPr>
      <xdr:spPr>
        <a:xfrm>
          <a:off x="4254500" y="74015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45720</xdr:rowOff>
    </xdr:from>
    <xdr:ext cx="762000" cy="259715"/>
    <xdr:sp macro="" textlink="">
      <xdr:nvSpPr>
        <xdr:cNvPr id="138" name="テキスト ボックス 137"/>
        <xdr:cNvSpPr txBox="1"/>
      </xdr:nvSpPr>
      <xdr:spPr>
        <a:xfrm>
          <a:off x="3924300" y="717042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264795</xdr:rowOff>
    </xdr:from>
    <xdr:to xmlns:xdr="http://schemas.openxmlformats.org/drawingml/2006/spreadsheetDrawing">
      <xdr:col>19</xdr:col>
      <xdr:colOff>38100</xdr:colOff>
      <xdr:row>38</xdr:row>
      <xdr:rowOff>24130</xdr:rowOff>
    </xdr:to>
    <xdr:sp macro="" textlink="">
      <xdr:nvSpPr>
        <xdr:cNvPr id="139" name="楕円 138"/>
        <xdr:cNvSpPr/>
      </xdr:nvSpPr>
      <xdr:spPr>
        <a:xfrm>
          <a:off x="3556000" y="73894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37</xdr:row>
      <xdr:rowOff>34925</xdr:rowOff>
    </xdr:from>
    <xdr:ext cx="762000" cy="259715"/>
    <xdr:sp macro="" textlink="">
      <xdr:nvSpPr>
        <xdr:cNvPr id="140" name="テキスト ボックス 139"/>
        <xdr:cNvSpPr txBox="1"/>
      </xdr:nvSpPr>
      <xdr:spPr>
        <a:xfrm>
          <a:off x="3222625" y="715962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266065</xdr:rowOff>
    </xdr:from>
    <xdr:to xmlns:xdr="http://schemas.openxmlformats.org/drawingml/2006/spreadsheetDrawing">
      <xdr:col>15</xdr:col>
      <xdr:colOff>101600</xdr:colOff>
      <xdr:row>38</xdr:row>
      <xdr:rowOff>24765</xdr:rowOff>
    </xdr:to>
    <xdr:sp macro="" textlink="">
      <xdr:nvSpPr>
        <xdr:cNvPr id="141" name="楕円 140"/>
        <xdr:cNvSpPr/>
      </xdr:nvSpPr>
      <xdr:spPr>
        <a:xfrm>
          <a:off x="2857500" y="7390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34925</xdr:rowOff>
    </xdr:from>
    <xdr:ext cx="762000" cy="259715"/>
    <xdr:sp macro="" textlink="">
      <xdr:nvSpPr>
        <xdr:cNvPr id="142" name="テキスト ボックス 141"/>
        <xdr:cNvSpPr txBox="1"/>
      </xdr:nvSpPr>
      <xdr:spPr>
        <a:xfrm>
          <a:off x="2527300" y="715962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30,109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78740</xdr:rowOff>
    </xdr:to>
    <xdr:sp macro="" textlink="">
      <xdr:nvSpPr>
        <xdr:cNvPr id="2" name="正方形/長方形 1"/>
        <xdr:cNvSpPr/>
      </xdr:nvSpPr>
      <xdr:spPr>
        <a:xfrm>
          <a:off x="635000" y="127000"/>
          <a:ext cx="12700000" cy="637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19685</xdr:rowOff>
    </xdr:from>
    <xdr:to xmlns:xdr="http://schemas.openxmlformats.org/drawingml/2006/spreadsheetDrawing">
      <xdr:col>120</xdr:col>
      <xdr:colOff>114300</xdr:colOff>
      <xdr:row>4</xdr:row>
      <xdr:rowOff>65405</xdr:rowOff>
    </xdr:to>
    <xdr:sp macro="" textlink="">
      <xdr:nvSpPr>
        <xdr:cNvPr id="3" name="正方形/長方形 2"/>
        <xdr:cNvSpPr/>
      </xdr:nvSpPr>
      <xdr:spPr>
        <a:xfrm>
          <a:off x="19050000" y="191135"/>
          <a:ext cx="392430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45720</xdr:rowOff>
    </xdr:from>
    <xdr:to xmlns:xdr="http://schemas.openxmlformats.org/drawingml/2006/spreadsheetDrawing">
      <xdr:col>120</xdr:col>
      <xdr:colOff>88900</xdr:colOff>
      <xdr:row>4</xdr:row>
      <xdr:rowOff>39370</xdr:rowOff>
    </xdr:to>
    <xdr:sp macro="" textlink="">
      <xdr:nvSpPr>
        <xdr:cNvPr id="4" name="正方形/長方形 3"/>
        <xdr:cNvSpPr/>
      </xdr:nvSpPr>
      <xdr:spPr>
        <a:xfrm>
          <a:off x="19069050" y="21717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72390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3840"/>
          <a:ext cx="3822700" cy="44196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高知県四万十市</a:t>
          </a:r>
        </a:p>
      </xdr:txBody>
    </xdr:sp>
    <xdr:clientData/>
  </xdr:twoCellAnchor>
  <xdr:twoCellAnchor>
    <xdr:from xmlns:xdr="http://schemas.openxmlformats.org/drawingml/2006/spreadsheetDrawing">
      <xdr:col>85</xdr:col>
      <xdr:colOff>63500</xdr:colOff>
      <xdr:row>1</xdr:row>
      <xdr:rowOff>19685</xdr:rowOff>
    </xdr:from>
    <xdr:to xmlns:xdr="http://schemas.openxmlformats.org/drawingml/2006/spreadsheetDrawing">
      <xdr:col>99</xdr:col>
      <xdr:colOff>57150</xdr:colOff>
      <xdr:row>4</xdr:row>
      <xdr:rowOff>65405</xdr:rowOff>
    </xdr:to>
    <xdr:sp macro="" textlink="">
      <xdr:nvSpPr>
        <xdr:cNvPr id="6" name="正方形/長方形 5"/>
        <xdr:cNvSpPr/>
      </xdr:nvSpPr>
      <xdr:spPr>
        <a:xfrm>
          <a:off x="16256000" y="191135"/>
          <a:ext cx="266065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45720</xdr:rowOff>
    </xdr:from>
    <xdr:to xmlns:xdr="http://schemas.openxmlformats.org/drawingml/2006/spreadsheetDrawing">
      <xdr:col>99</xdr:col>
      <xdr:colOff>38100</xdr:colOff>
      <xdr:row>4</xdr:row>
      <xdr:rowOff>39370</xdr:rowOff>
    </xdr:to>
    <xdr:sp macro="" textlink="">
      <xdr:nvSpPr>
        <xdr:cNvPr id="7" name="正方形/長方形 6"/>
        <xdr:cNvSpPr/>
      </xdr:nvSpPr>
      <xdr:spPr>
        <a:xfrm>
          <a:off x="16281400" y="21717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72390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3840"/>
          <a:ext cx="2559050" cy="45466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32385</xdr:rowOff>
    </xdr:from>
    <xdr:to xmlns:xdr="http://schemas.openxmlformats.org/drawingml/2006/spreadsheetDrawing">
      <xdr:col>57</xdr:col>
      <xdr:colOff>0</xdr:colOff>
      <xdr:row>15</xdr:row>
      <xdr:rowOff>99060</xdr:rowOff>
    </xdr:to>
    <xdr:sp macro="" textlink="">
      <xdr:nvSpPr>
        <xdr:cNvPr id="9" name="正方形/長方形 8"/>
        <xdr:cNvSpPr/>
      </xdr:nvSpPr>
      <xdr:spPr>
        <a:xfrm>
          <a:off x="762000" y="889635"/>
          <a:ext cx="10096500" cy="178117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65405</xdr:rowOff>
    </xdr:from>
    <xdr:to xmlns:xdr="http://schemas.openxmlformats.org/drawingml/2006/spreadsheetDrawing">
      <xdr:col>12</xdr:col>
      <xdr:colOff>0</xdr:colOff>
      <xdr:row>15</xdr:row>
      <xdr:rowOff>65405</xdr:rowOff>
    </xdr:to>
    <xdr:sp macro="" textlink="">
      <xdr:nvSpPr>
        <xdr:cNvPr id="10" name="正方形/長方形 9"/>
        <xdr:cNvSpPr/>
      </xdr:nvSpPr>
      <xdr:spPr>
        <a:xfrm>
          <a:off x="889000" y="922655"/>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65405</xdr:rowOff>
    </xdr:from>
    <xdr:to xmlns:xdr="http://schemas.openxmlformats.org/drawingml/2006/spreadsheetDrawing">
      <xdr:col>19</xdr:col>
      <xdr:colOff>25400</xdr:colOff>
      <xdr:row>15</xdr:row>
      <xdr:rowOff>65405</xdr:rowOff>
    </xdr:to>
    <xdr:sp macro="" textlink="">
      <xdr:nvSpPr>
        <xdr:cNvPr id="11" name="正方形/長方形 10"/>
        <xdr:cNvSpPr/>
      </xdr:nvSpPr>
      <xdr:spPr>
        <a:xfrm>
          <a:off x="2222500" y="922655"/>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32,460
32,316
632.32
24,758,556
24,178,668
106,853
12,254,244
26,066,429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65405</xdr:rowOff>
    </xdr:from>
    <xdr:to xmlns:xdr="http://schemas.openxmlformats.org/drawingml/2006/spreadsheetDrawing">
      <xdr:col>26</xdr:col>
      <xdr:colOff>127000</xdr:colOff>
      <xdr:row>15</xdr:row>
      <xdr:rowOff>65405</xdr:rowOff>
    </xdr:to>
    <xdr:sp macro="" textlink="">
      <xdr:nvSpPr>
        <xdr:cNvPr id="12" name="正方形/長方形 11"/>
        <xdr:cNvSpPr/>
      </xdr:nvSpPr>
      <xdr:spPr>
        <a:xfrm>
          <a:off x="3556000" y="922655"/>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85090</xdr:rowOff>
    </xdr:from>
    <xdr:to xmlns:xdr="http://schemas.openxmlformats.org/drawingml/2006/spreadsheetDrawing">
      <xdr:col>37</xdr:col>
      <xdr:colOff>63500</xdr:colOff>
      <xdr:row>10</xdr:row>
      <xdr:rowOff>171450</xdr:rowOff>
    </xdr:to>
    <xdr:sp macro="" textlink="">
      <xdr:nvSpPr>
        <xdr:cNvPr id="13" name="正方形/長方形 12"/>
        <xdr:cNvSpPr/>
      </xdr:nvSpPr>
      <xdr:spPr>
        <a:xfrm>
          <a:off x="5080000" y="942340"/>
          <a:ext cx="2032000" cy="943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85090</xdr:rowOff>
    </xdr:from>
    <xdr:to xmlns:xdr="http://schemas.openxmlformats.org/drawingml/2006/spreadsheetDrawing">
      <xdr:col>44</xdr:col>
      <xdr:colOff>0</xdr:colOff>
      <xdr:row>10</xdr:row>
      <xdr:rowOff>171450</xdr:rowOff>
    </xdr:to>
    <xdr:sp macro="" textlink="">
      <xdr:nvSpPr>
        <xdr:cNvPr id="14" name="正方形/長方形 13"/>
        <xdr:cNvSpPr/>
      </xdr:nvSpPr>
      <xdr:spPr>
        <a:xfrm>
          <a:off x="7112000" y="942340"/>
          <a:ext cx="1270000" cy="943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9.7
67.3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99060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6310"/>
          <a:ext cx="635000" cy="9359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124460</xdr:rowOff>
    </xdr:to>
    <xdr:sp macro="" textlink="">
      <xdr:nvSpPr>
        <xdr:cNvPr id="16" name="正方形/長方形 15"/>
        <xdr:cNvSpPr/>
      </xdr:nvSpPr>
      <xdr:spPr>
        <a:xfrm>
          <a:off x="5080000" y="1714500"/>
          <a:ext cx="2032000" cy="638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124460</xdr:rowOff>
    </xdr:to>
    <xdr:sp macro="" textlink="">
      <xdr:nvSpPr>
        <xdr:cNvPr id="17" name="正方形/長方形 16"/>
        <xdr:cNvSpPr/>
      </xdr:nvSpPr>
      <xdr:spPr>
        <a:xfrm>
          <a:off x="7175500" y="1714500"/>
          <a:ext cx="3810000" cy="638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32385</xdr:rowOff>
    </xdr:from>
    <xdr:to xmlns:xdr="http://schemas.openxmlformats.org/drawingml/2006/spreadsheetDrawing">
      <xdr:col>66</xdr:col>
      <xdr:colOff>25400</xdr:colOff>
      <xdr:row>11</xdr:row>
      <xdr:rowOff>151130</xdr:rowOff>
    </xdr:to>
    <xdr:sp macro="" textlink="">
      <xdr:nvSpPr>
        <xdr:cNvPr id="18" name="角丸四角形 17"/>
        <xdr:cNvSpPr/>
      </xdr:nvSpPr>
      <xdr:spPr>
        <a:xfrm>
          <a:off x="11074400" y="889635"/>
          <a:ext cx="1524000" cy="114744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99060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6310"/>
          <a:ext cx="14605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19685</xdr:rowOff>
    </xdr:from>
    <xdr:to xmlns:xdr="http://schemas.openxmlformats.org/drawingml/2006/spreadsheetDrawing">
      <xdr:col>67</xdr:col>
      <xdr:colOff>31750</xdr:colOff>
      <xdr:row>8</xdr:row>
      <xdr:rowOff>104775</xdr:rowOff>
    </xdr:to>
    <xdr:sp macro="" textlink="">
      <xdr:nvSpPr>
        <xdr:cNvPr id="20" name="正方形/長方形 19"/>
        <xdr:cNvSpPr/>
      </xdr:nvSpPr>
      <xdr:spPr>
        <a:xfrm>
          <a:off x="11334750" y="1219835"/>
          <a:ext cx="14605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132080</xdr:rowOff>
    </xdr:to>
    <xdr:sp macro="" textlink="">
      <xdr:nvSpPr>
        <xdr:cNvPr id="21" name="正方形/長方形 20"/>
        <xdr:cNvSpPr/>
      </xdr:nvSpPr>
      <xdr:spPr>
        <a:xfrm>
          <a:off x="11334750" y="1549400"/>
          <a:ext cx="1460500" cy="640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39370</xdr:rowOff>
    </xdr:from>
    <xdr:to xmlns:xdr="http://schemas.openxmlformats.org/drawingml/2006/spreadsheetDrawing">
      <xdr:col>59</xdr:col>
      <xdr:colOff>127000</xdr:colOff>
      <xdr:row>6</xdr:row>
      <xdr:rowOff>39370</xdr:rowOff>
    </xdr:to>
    <xdr:cxnSp macro="">
      <xdr:nvCxnSpPr>
        <xdr:cNvPr id="22" name="直線コネクタ 21"/>
        <xdr:cNvCxnSpPr/>
      </xdr:nvCxnSpPr>
      <xdr:spPr>
        <a:xfrm flipH="1">
          <a:off x="11156950" y="106807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164465</xdr:rowOff>
    </xdr:from>
    <xdr:to xmlns:xdr="http://schemas.openxmlformats.org/drawingml/2006/spreadsheetDrawing">
      <xdr:col>59</xdr:col>
      <xdr:colOff>73025</xdr:colOff>
      <xdr:row>6</xdr:row>
      <xdr:rowOff>92075</xdr:rowOff>
    </xdr:to>
    <xdr:sp macro="" textlink="">
      <xdr:nvSpPr>
        <xdr:cNvPr id="23" name="楕円 22"/>
        <xdr:cNvSpPr/>
      </xdr:nvSpPr>
      <xdr:spPr>
        <a:xfrm>
          <a:off x="11210925" y="10217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85090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52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158115</xdr:rowOff>
    </xdr:from>
    <xdr:to xmlns:xdr="http://schemas.openxmlformats.org/drawingml/2006/spreadsheetDrawing">
      <xdr:col>59</xdr:col>
      <xdr:colOff>17780</xdr:colOff>
      <xdr:row>9</xdr:row>
      <xdr:rowOff>124460</xdr:rowOff>
    </xdr:to>
    <xdr:cxnSp macro="">
      <xdr:nvCxnSpPr>
        <xdr:cNvPr id="25" name="直線コネクタ 24"/>
        <xdr:cNvCxnSpPr/>
      </xdr:nvCxnSpPr>
      <xdr:spPr>
        <a:xfrm>
          <a:off x="11257280" y="1529715"/>
          <a:ext cx="0" cy="13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158115</xdr:rowOff>
    </xdr:from>
    <xdr:to xmlns:xdr="http://schemas.openxmlformats.org/drawingml/2006/spreadsheetDrawing">
      <xdr:col>59</xdr:col>
      <xdr:colOff>107950</xdr:colOff>
      <xdr:row>8</xdr:row>
      <xdr:rowOff>158115</xdr:rowOff>
    </xdr:to>
    <xdr:cxnSp macro="">
      <xdr:nvCxnSpPr>
        <xdr:cNvPr id="26" name="直線コネクタ 25"/>
        <xdr:cNvCxnSpPr/>
      </xdr:nvCxnSpPr>
      <xdr:spPr>
        <a:xfrm>
          <a:off x="11176000" y="152971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48895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3395"/>
          <a:ext cx="0" cy="13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19685</xdr:rowOff>
    </xdr:from>
    <xdr:to xmlns:xdr="http://schemas.openxmlformats.org/drawingml/2006/spreadsheetDrawing">
      <xdr:col>59</xdr:col>
      <xdr:colOff>107950</xdr:colOff>
      <xdr:row>11</xdr:row>
      <xdr:rowOff>19685</xdr:rowOff>
    </xdr:to>
    <xdr:cxnSp macro="">
      <xdr:nvCxnSpPr>
        <xdr:cNvPr id="28" name="直線コネクタ 27"/>
        <xdr:cNvCxnSpPr/>
      </xdr:nvCxnSpPr>
      <xdr:spPr>
        <a:xfrm>
          <a:off x="11176000" y="19056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118110</xdr:rowOff>
    </xdr:from>
    <xdr:ext cx="8896350" cy="268605"/>
    <xdr:sp macro="" textlink="">
      <xdr:nvSpPr>
        <xdr:cNvPr id="29" name="テキスト ボックス 28"/>
        <xdr:cNvSpPr txBox="1"/>
      </xdr:nvSpPr>
      <xdr:spPr>
        <a:xfrm>
          <a:off x="698500" y="2861310"/>
          <a:ext cx="889635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92075</xdr:rowOff>
    </xdr:from>
    <xdr:ext cx="6046470" cy="268605"/>
    <xdr:sp macro="" textlink="">
      <xdr:nvSpPr>
        <xdr:cNvPr id="30" name="テキスト ボックス 29"/>
        <xdr:cNvSpPr txBox="1"/>
      </xdr:nvSpPr>
      <xdr:spPr>
        <a:xfrm>
          <a:off x="698500" y="3178175"/>
          <a:ext cx="604647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65405</xdr:rowOff>
    </xdr:from>
    <xdr:ext cx="8231505" cy="266700"/>
    <xdr:sp macro="" textlink="">
      <xdr:nvSpPr>
        <xdr:cNvPr id="31" name="テキスト ボックス 30"/>
        <xdr:cNvSpPr txBox="1"/>
      </xdr:nvSpPr>
      <xdr:spPr>
        <a:xfrm>
          <a:off x="698500" y="3494405"/>
          <a:ext cx="823150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59055</xdr:rowOff>
    </xdr:from>
    <xdr:to xmlns:xdr="http://schemas.openxmlformats.org/drawingml/2006/spreadsheetDrawing">
      <xdr:col>28</xdr:col>
      <xdr:colOff>114300</xdr:colOff>
      <xdr:row>25</xdr:row>
      <xdr:rowOff>32385</xdr:rowOff>
    </xdr:to>
    <xdr:sp macro="" textlink="">
      <xdr:nvSpPr>
        <xdr:cNvPr id="32" name="正方形/長方形 31"/>
        <xdr:cNvSpPr/>
      </xdr:nvSpPr>
      <xdr:spPr>
        <a:xfrm>
          <a:off x="762000" y="4002405"/>
          <a:ext cx="468630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59055</xdr:rowOff>
    </xdr:from>
    <xdr:to xmlns:xdr="http://schemas.openxmlformats.org/drawingml/2006/spreadsheetDrawing">
      <xdr:col>12</xdr:col>
      <xdr:colOff>127000</xdr:colOff>
      <xdr:row>26</xdr:row>
      <xdr:rowOff>145415</xdr:rowOff>
    </xdr:to>
    <xdr:sp macro="" textlink="">
      <xdr:nvSpPr>
        <xdr:cNvPr id="33" name="正方形/長方形 32"/>
        <xdr:cNvSpPr/>
      </xdr:nvSpPr>
      <xdr:spPr>
        <a:xfrm>
          <a:off x="889000" y="4345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92075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9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59055</xdr:rowOff>
    </xdr:from>
    <xdr:to xmlns:xdr="http://schemas.openxmlformats.org/drawingml/2006/spreadsheetDrawing">
      <xdr:col>18</xdr:col>
      <xdr:colOff>0</xdr:colOff>
      <xdr:row>26</xdr:row>
      <xdr:rowOff>145415</xdr:rowOff>
    </xdr:to>
    <xdr:sp macro="" textlink="">
      <xdr:nvSpPr>
        <xdr:cNvPr id="35" name="正方形/長方形 34"/>
        <xdr:cNvSpPr/>
      </xdr:nvSpPr>
      <xdr:spPr>
        <a:xfrm>
          <a:off x="1905000" y="4345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92075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9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59055</xdr:rowOff>
    </xdr:from>
    <xdr:to xmlns:xdr="http://schemas.openxmlformats.org/drawingml/2006/spreadsheetDrawing">
      <xdr:col>24</xdr:col>
      <xdr:colOff>0</xdr:colOff>
      <xdr:row>26</xdr:row>
      <xdr:rowOff>145415</xdr:rowOff>
    </xdr:to>
    <xdr:sp macro="" textlink="">
      <xdr:nvSpPr>
        <xdr:cNvPr id="37" name="正方形/長方形 36"/>
        <xdr:cNvSpPr/>
      </xdr:nvSpPr>
      <xdr:spPr>
        <a:xfrm>
          <a:off x="3048000" y="4345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92075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9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41</xdr:row>
      <xdr:rowOff>85090</xdr:rowOff>
    </xdr:to>
    <xdr:sp macro="" textlink="">
      <xdr:nvSpPr>
        <xdr:cNvPr id="39" name="正方形/長方形 38"/>
        <xdr:cNvSpPr/>
      </xdr:nvSpPr>
      <xdr:spPr>
        <a:xfrm>
          <a:off x="762000" y="4826635"/>
          <a:ext cx="468630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8615" cy="232410"/>
    <xdr:sp macro="" textlink="">
      <xdr:nvSpPr>
        <xdr:cNvPr id="40" name="テキスト ボックス 39"/>
        <xdr:cNvSpPr txBox="1"/>
      </xdr:nvSpPr>
      <xdr:spPr>
        <a:xfrm>
          <a:off x="723900" y="4635500"/>
          <a:ext cx="34861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85090</xdr:rowOff>
    </xdr:from>
    <xdr:to xmlns:xdr="http://schemas.openxmlformats.org/drawingml/2006/spreadsheetDrawing">
      <xdr:col>28</xdr:col>
      <xdr:colOff>114300</xdr:colOff>
      <xdr:row>41</xdr:row>
      <xdr:rowOff>85090</xdr:rowOff>
    </xdr:to>
    <xdr:cxnSp macro="">
      <xdr:nvCxnSpPr>
        <xdr:cNvPr id="41" name="直線コネクタ 40"/>
        <xdr:cNvCxnSpPr/>
      </xdr:nvCxnSpPr>
      <xdr:spPr>
        <a:xfrm>
          <a:off x="762000" y="71145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115570</xdr:rowOff>
    </xdr:from>
    <xdr:ext cx="530860" cy="268605"/>
    <xdr:sp macro="" textlink="">
      <xdr:nvSpPr>
        <xdr:cNvPr id="42" name="テキスト ボックス 41"/>
        <xdr:cNvSpPr txBox="1"/>
      </xdr:nvSpPr>
      <xdr:spPr>
        <a:xfrm>
          <a:off x="230505" y="6973570"/>
          <a:ext cx="5308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45720</xdr:rowOff>
    </xdr:from>
    <xdr:to xmlns:xdr="http://schemas.openxmlformats.org/drawingml/2006/spreadsheetDrawing">
      <xdr:col>28</xdr:col>
      <xdr:colOff>114300</xdr:colOff>
      <xdr:row>39</xdr:row>
      <xdr:rowOff>45720</xdr:rowOff>
    </xdr:to>
    <xdr:cxnSp macro="">
      <xdr:nvCxnSpPr>
        <xdr:cNvPr id="43" name="直線コネクタ 42"/>
        <xdr:cNvCxnSpPr/>
      </xdr:nvCxnSpPr>
      <xdr:spPr>
        <a:xfrm>
          <a:off x="762000" y="67322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76835</xdr:rowOff>
    </xdr:from>
    <xdr:ext cx="530860" cy="267335"/>
    <xdr:sp macro="" textlink="">
      <xdr:nvSpPr>
        <xdr:cNvPr id="44" name="テキスト ボックス 43"/>
        <xdr:cNvSpPr txBox="1"/>
      </xdr:nvSpPr>
      <xdr:spPr>
        <a:xfrm>
          <a:off x="230505" y="6591935"/>
          <a:ext cx="5308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36830</xdr:rowOff>
    </xdr:from>
    <xdr:ext cx="530860" cy="268605"/>
    <xdr:sp macro="" textlink="">
      <xdr:nvSpPr>
        <xdr:cNvPr id="46" name="テキスト ボックス 45"/>
        <xdr:cNvSpPr txBox="1"/>
      </xdr:nvSpPr>
      <xdr:spPr>
        <a:xfrm>
          <a:off x="230505" y="6209030"/>
          <a:ext cx="5308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145415</xdr:rowOff>
    </xdr:from>
    <xdr:to xmlns:xdr="http://schemas.openxmlformats.org/drawingml/2006/spreadsheetDrawing">
      <xdr:col>28</xdr:col>
      <xdr:colOff>114300</xdr:colOff>
      <xdr:row>34</xdr:row>
      <xdr:rowOff>145415</xdr:rowOff>
    </xdr:to>
    <xdr:cxnSp macro="">
      <xdr:nvCxnSpPr>
        <xdr:cNvPr id="47" name="直線コネクタ 46"/>
        <xdr:cNvCxnSpPr/>
      </xdr:nvCxnSpPr>
      <xdr:spPr>
        <a:xfrm>
          <a:off x="762000" y="59747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171450</xdr:rowOff>
    </xdr:from>
    <xdr:ext cx="594360" cy="267970"/>
    <xdr:sp macro="" textlink="">
      <xdr:nvSpPr>
        <xdr:cNvPr id="48" name="テキスト ボックス 47"/>
        <xdr:cNvSpPr txBox="1"/>
      </xdr:nvSpPr>
      <xdr:spPr>
        <a:xfrm>
          <a:off x="166370" y="5829300"/>
          <a:ext cx="5943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104775</xdr:rowOff>
    </xdr:from>
    <xdr:to xmlns:xdr="http://schemas.openxmlformats.org/drawingml/2006/spreadsheetDrawing">
      <xdr:col>28</xdr:col>
      <xdr:colOff>114300</xdr:colOff>
      <xdr:row>32</xdr:row>
      <xdr:rowOff>104775</xdr:rowOff>
    </xdr:to>
    <xdr:cxnSp macro="">
      <xdr:nvCxnSpPr>
        <xdr:cNvPr id="49" name="直線コネクタ 48"/>
        <xdr:cNvCxnSpPr/>
      </xdr:nvCxnSpPr>
      <xdr:spPr>
        <a:xfrm>
          <a:off x="762000" y="55911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135890</xdr:rowOff>
    </xdr:from>
    <xdr:ext cx="594360" cy="266700"/>
    <xdr:sp macro="" textlink="">
      <xdr:nvSpPr>
        <xdr:cNvPr id="50" name="テキスト ボックス 49"/>
        <xdr:cNvSpPr txBox="1"/>
      </xdr:nvSpPr>
      <xdr:spPr>
        <a:xfrm>
          <a:off x="166370" y="5450840"/>
          <a:ext cx="5943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65405</xdr:rowOff>
    </xdr:from>
    <xdr:to xmlns:xdr="http://schemas.openxmlformats.org/drawingml/2006/spreadsheetDrawing">
      <xdr:col>28</xdr:col>
      <xdr:colOff>114300</xdr:colOff>
      <xdr:row>30</xdr:row>
      <xdr:rowOff>65405</xdr:rowOff>
    </xdr:to>
    <xdr:cxnSp macro="">
      <xdr:nvCxnSpPr>
        <xdr:cNvPr id="51" name="直線コネクタ 50"/>
        <xdr:cNvCxnSpPr/>
      </xdr:nvCxnSpPr>
      <xdr:spPr>
        <a:xfrm>
          <a:off x="762000" y="52089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95885</xdr:rowOff>
    </xdr:from>
    <xdr:ext cx="594360" cy="267970"/>
    <xdr:sp macro="" textlink="">
      <xdr:nvSpPr>
        <xdr:cNvPr id="52" name="テキスト ボックス 51"/>
        <xdr:cNvSpPr txBox="1"/>
      </xdr:nvSpPr>
      <xdr:spPr>
        <a:xfrm>
          <a:off x="166370" y="5067935"/>
          <a:ext cx="5943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28</xdr:row>
      <xdr:rowOff>26035</xdr:rowOff>
    </xdr:to>
    <xdr:cxnSp macro="">
      <xdr:nvCxnSpPr>
        <xdr:cNvPr id="53" name="直線コネクタ 52"/>
        <xdr:cNvCxnSpPr/>
      </xdr:nvCxnSpPr>
      <xdr:spPr>
        <a:xfrm>
          <a:off x="762000" y="482663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56515</xdr:rowOff>
    </xdr:from>
    <xdr:ext cx="594360" cy="266700"/>
    <xdr:sp macro="" textlink="">
      <xdr:nvSpPr>
        <xdr:cNvPr id="54" name="テキスト ボックス 53"/>
        <xdr:cNvSpPr txBox="1"/>
      </xdr:nvSpPr>
      <xdr:spPr>
        <a:xfrm>
          <a:off x="166370" y="4685665"/>
          <a:ext cx="5943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41</xdr:row>
      <xdr:rowOff>85090</xdr:rowOff>
    </xdr:to>
    <xdr:sp macro="" textlink="">
      <xdr:nvSpPr>
        <xdr:cNvPr id="55" name="人件費グラフ枠"/>
        <xdr:cNvSpPr/>
      </xdr:nvSpPr>
      <xdr:spPr>
        <a:xfrm>
          <a:off x="762000" y="4826635"/>
          <a:ext cx="468630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50800</xdr:rowOff>
    </xdr:from>
    <xdr:to xmlns:xdr="http://schemas.openxmlformats.org/drawingml/2006/spreadsheetDrawing">
      <xdr:col>24</xdr:col>
      <xdr:colOff>62865</xdr:colOff>
      <xdr:row>39</xdr:row>
      <xdr:rowOff>27940</xdr:rowOff>
    </xdr:to>
    <xdr:cxnSp macro="">
      <xdr:nvCxnSpPr>
        <xdr:cNvPr id="56" name="直線コネクタ 55"/>
        <xdr:cNvCxnSpPr/>
      </xdr:nvCxnSpPr>
      <xdr:spPr>
        <a:xfrm flipV="1">
          <a:off x="4633595" y="5365750"/>
          <a:ext cx="127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31750</xdr:rowOff>
    </xdr:from>
    <xdr:ext cx="534670" cy="266700"/>
    <xdr:sp macro="" textlink="">
      <xdr:nvSpPr>
        <xdr:cNvPr id="57" name="人件費最小値テキスト"/>
        <xdr:cNvSpPr txBox="1"/>
      </xdr:nvSpPr>
      <xdr:spPr>
        <a:xfrm>
          <a:off x="4686300" y="6718300"/>
          <a:ext cx="53467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61,363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27940</xdr:rowOff>
    </xdr:from>
    <xdr:to xmlns:xdr="http://schemas.openxmlformats.org/drawingml/2006/spreadsheetDrawing">
      <xdr:col>24</xdr:col>
      <xdr:colOff>152400</xdr:colOff>
      <xdr:row>39</xdr:row>
      <xdr:rowOff>27940</xdr:rowOff>
    </xdr:to>
    <xdr:cxnSp macro="">
      <xdr:nvCxnSpPr>
        <xdr:cNvPr id="58" name="直線コネクタ 57"/>
        <xdr:cNvCxnSpPr/>
      </xdr:nvCxnSpPr>
      <xdr:spPr>
        <a:xfrm>
          <a:off x="4546600" y="6714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171450</xdr:rowOff>
    </xdr:from>
    <xdr:ext cx="598805" cy="267970"/>
    <xdr:sp macro="" textlink="">
      <xdr:nvSpPr>
        <xdr:cNvPr id="59" name="人件費最大値テキスト"/>
        <xdr:cNvSpPr txBox="1"/>
      </xdr:nvSpPr>
      <xdr:spPr>
        <a:xfrm>
          <a:off x="4686300" y="5143500"/>
          <a:ext cx="59880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167,593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50800</xdr:rowOff>
    </xdr:from>
    <xdr:to xmlns:xdr="http://schemas.openxmlformats.org/drawingml/2006/spreadsheetDrawing">
      <xdr:col>24</xdr:col>
      <xdr:colOff>152400</xdr:colOff>
      <xdr:row>31</xdr:row>
      <xdr:rowOff>50800</xdr:rowOff>
    </xdr:to>
    <xdr:cxnSp macro="">
      <xdr:nvCxnSpPr>
        <xdr:cNvPr id="60" name="直線コネクタ 59"/>
        <xdr:cNvCxnSpPr/>
      </xdr:nvCxnSpPr>
      <xdr:spPr>
        <a:xfrm>
          <a:off x="4546600" y="5365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35</xdr:row>
      <xdr:rowOff>65405</xdr:rowOff>
    </xdr:from>
    <xdr:to xmlns:xdr="http://schemas.openxmlformats.org/drawingml/2006/spreadsheetDrawing">
      <xdr:col>24</xdr:col>
      <xdr:colOff>63500</xdr:colOff>
      <xdr:row>35</xdr:row>
      <xdr:rowOff>73660</xdr:rowOff>
    </xdr:to>
    <xdr:cxnSp macro="">
      <xdr:nvCxnSpPr>
        <xdr:cNvPr id="61" name="直線コネクタ 60"/>
        <xdr:cNvCxnSpPr/>
      </xdr:nvCxnSpPr>
      <xdr:spPr>
        <a:xfrm flipV="1">
          <a:off x="3794125" y="6066155"/>
          <a:ext cx="84137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85090</xdr:rowOff>
    </xdr:from>
    <xdr:ext cx="598805" cy="268605"/>
    <xdr:sp macro="" textlink="">
      <xdr:nvSpPr>
        <xdr:cNvPr id="62" name="人件費平均値テキスト"/>
        <xdr:cNvSpPr txBox="1"/>
      </xdr:nvSpPr>
      <xdr:spPr>
        <a:xfrm>
          <a:off x="4686300" y="6085840"/>
          <a:ext cx="598805" cy="2686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105,319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107315</xdr:rowOff>
    </xdr:from>
    <xdr:to xmlns:xdr="http://schemas.openxmlformats.org/drawingml/2006/spreadsheetDrawing">
      <xdr:col>24</xdr:col>
      <xdr:colOff>114300</xdr:colOff>
      <xdr:row>36</xdr:row>
      <xdr:rowOff>34925</xdr:rowOff>
    </xdr:to>
    <xdr:sp macro="" textlink="">
      <xdr:nvSpPr>
        <xdr:cNvPr id="63" name="フローチャート: 判断 62"/>
        <xdr:cNvSpPr/>
      </xdr:nvSpPr>
      <xdr:spPr>
        <a:xfrm>
          <a:off x="4584700" y="61080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64135</xdr:rowOff>
    </xdr:from>
    <xdr:to xmlns:xdr="http://schemas.openxmlformats.org/drawingml/2006/spreadsheetDrawing">
      <xdr:col>19</xdr:col>
      <xdr:colOff>174625</xdr:colOff>
      <xdr:row>35</xdr:row>
      <xdr:rowOff>73660</xdr:rowOff>
    </xdr:to>
    <xdr:cxnSp macro="">
      <xdr:nvCxnSpPr>
        <xdr:cNvPr id="64" name="直線コネクタ 63"/>
        <xdr:cNvCxnSpPr/>
      </xdr:nvCxnSpPr>
      <xdr:spPr>
        <a:xfrm>
          <a:off x="2908300" y="6064885"/>
          <a:ext cx="8858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116840</xdr:rowOff>
    </xdr:from>
    <xdr:to xmlns:xdr="http://schemas.openxmlformats.org/drawingml/2006/spreadsheetDrawing">
      <xdr:col>20</xdr:col>
      <xdr:colOff>38100</xdr:colOff>
      <xdr:row>36</xdr:row>
      <xdr:rowOff>44450</xdr:rowOff>
    </xdr:to>
    <xdr:sp macro="" textlink="">
      <xdr:nvSpPr>
        <xdr:cNvPr id="65" name="フローチャート: 判断 64"/>
        <xdr:cNvSpPr/>
      </xdr:nvSpPr>
      <xdr:spPr>
        <a:xfrm>
          <a:off x="3746500" y="61175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36</xdr:row>
      <xdr:rowOff>34925</xdr:rowOff>
    </xdr:from>
    <xdr:ext cx="597535" cy="268605"/>
    <xdr:sp macro="" textlink="">
      <xdr:nvSpPr>
        <xdr:cNvPr id="66" name="テキスト ボックス 65"/>
        <xdr:cNvSpPr txBox="1"/>
      </xdr:nvSpPr>
      <xdr:spPr>
        <a:xfrm>
          <a:off x="3497580" y="6207125"/>
          <a:ext cx="59753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64135</xdr:rowOff>
    </xdr:from>
    <xdr:to xmlns:xdr="http://schemas.openxmlformats.org/drawingml/2006/spreadsheetDrawing">
      <xdr:col>15</xdr:col>
      <xdr:colOff>50800</xdr:colOff>
      <xdr:row>36</xdr:row>
      <xdr:rowOff>54610</xdr:rowOff>
    </xdr:to>
    <xdr:cxnSp macro="">
      <xdr:nvCxnSpPr>
        <xdr:cNvPr id="67" name="直線コネクタ 66"/>
        <xdr:cNvCxnSpPr/>
      </xdr:nvCxnSpPr>
      <xdr:spPr>
        <a:xfrm flipV="1">
          <a:off x="2019300" y="6064885"/>
          <a:ext cx="889000" cy="161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171450</xdr:rowOff>
    </xdr:from>
    <xdr:to xmlns:xdr="http://schemas.openxmlformats.org/drawingml/2006/spreadsheetDrawing">
      <xdr:col>15</xdr:col>
      <xdr:colOff>101600</xdr:colOff>
      <xdr:row>36</xdr:row>
      <xdr:rowOff>102235</xdr:rowOff>
    </xdr:to>
    <xdr:sp macro="" textlink="">
      <xdr:nvSpPr>
        <xdr:cNvPr id="68" name="フローチャート: 判断 67"/>
        <xdr:cNvSpPr/>
      </xdr:nvSpPr>
      <xdr:spPr>
        <a:xfrm>
          <a:off x="2857500" y="617220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36</xdr:row>
      <xdr:rowOff>93345</xdr:rowOff>
    </xdr:from>
    <xdr:ext cx="597535" cy="267970"/>
    <xdr:sp macro="" textlink="">
      <xdr:nvSpPr>
        <xdr:cNvPr id="69" name="テキスト ボックス 68"/>
        <xdr:cNvSpPr txBox="1"/>
      </xdr:nvSpPr>
      <xdr:spPr>
        <a:xfrm>
          <a:off x="2608580" y="6265545"/>
          <a:ext cx="59753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35</xdr:row>
      <xdr:rowOff>171450</xdr:rowOff>
    </xdr:from>
    <xdr:to xmlns:xdr="http://schemas.openxmlformats.org/drawingml/2006/spreadsheetDrawing">
      <xdr:col>10</xdr:col>
      <xdr:colOff>114300</xdr:colOff>
      <xdr:row>36</xdr:row>
      <xdr:rowOff>54610</xdr:rowOff>
    </xdr:to>
    <xdr:cxnSp macro="">
      <xdr:nvCxnSpPr>
        <xdr:cNvPr id="70" name="直線コネクタ 69"/>
        <xdr:cNvCxnSpPr/>
      </xdr:nvCxnSpPr>
      <xdr:spPr>
        <a:xfrm>
          <a:off x="1127125" y="6172200"/>
          <a:ext cx="892175"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123825</xdr:rowOff>
    </xdr:from>
    <xdr:to xmlns:xdr="http://schemas.openxmlformats.org/drawingml/2006/spreadsheetDrawing">
      <xdr:col>10</xdr:col>
      <xdr:colOff>165100</xdr:colOff>
      <xdr:row>37</xdr:row>
      <xdr:rowOff>50800</xdr:rowOff>
    </xdr:to>
    <xdr:sp macro="" textlink="">
      <xdr:nvSpPr>
        <xdr:cNvPr id="71" name="フローチャート: 判断 70"/>
        <xdr:cNvSpPr/>
      </xdr:nvSpPr>
      <xdr:spPr>
        <a:xfrm>
          <a:off x="1968500" y="629602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41910</xdr:rowOff>
    </xdr:from>
    <xdr:ext cx="532765" cy="267335"/>
    <xdr:sp macro="" textlink="">
      <xdr:nvSpPr>
        <xdr:cNvPr id="72" name="テキスト ボックス 71"/>
        <xdr:cNvSpPr txBox="1"/>
      </xdr:nvSpPr>
      <xdr:spPr>
        <a:xfrm>
          <a:off x="1751965" y="6385560"/>
          <a:ext cx="53276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125730</xdr:rowOff>
    </xdr:from>
    <xdr:to xmlns:xdr="http://schemas.openxmlformats.org/drawingml/2006/spreadsheetDrawing">
      <xdr:col>6</xdr:col>
      <xdr:colOff>38100</xdr:colOff>
      <xdr:row>37</xdr:row>
      <xdr:rowOff>53340</xdr:rowOff>
    </xdr:to>
    <xdr:sp macro="" textlink="">
      <xdr:nvSpPr>
        <xdr:cNvPr id="73" name="フローチャート: 判断 72"/>
        <xdr:cNvSpPr/>
      </xdr:nvSpPr>
      <xdr:spPr>
        <a:xfrm>
          <a:off x="1079500" y="62979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44450</xdr:rowOff>
    </xdr:from>
    <xdr:ext cx="532765" cy="267335"/>
    <xdr:sp macro="" textlink="">
      <xdr:nvSpPr>
        <xdr:cNvPr id="74" name="テキスト ボックス 73"/>
        <xdr:cNvSpPr txBox="1"/>
      </xdr:nvSpPr>
      <xdr:spPr>
        <a:xfrm>
          <a:off x="862965" y="6388100"/>
          <a:ext cx="53276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82550</xdr:rowOff>
    </xdr:from>
    <xdr:ext cx="762000" cy="268605"/>
    <xdr:sp macro="" textlink="">
      <xdr:nvSpPr>
        <xdr:cNvPr id="75" name="テキスト ボックス 74"/>
        <xdr:cNvSpPr txBox="1"/>
      </xdr:nvSpPr>
      <xdr:spPr>
        <a:xfrm>
          <a:off x="4445000"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41</xdr:row>
      <xdr:rowOff>82550</xdr:rowOff>
    </xdr:from>
    <xdr:ext cx="762000" cy="268605"/>
    <xdr:sp macro="" textlink="">
      <xdr:nvSpPr>
        <xdr:cNvPr id="76" name="テキスト ボックス 75"/>
        <xdr:cNvSpPr txBox="1"/>
      </xdr:nvSpPr>
      <xdr:spPr>
        <a:xfrm>
          <a:off x="3603625"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82550</xdr:rowOff>
    </xdr:from>
    <xdr:ext cx="762000" cy="268605"/>
    <xdr:sp macro="" textlink="">
      <xdr:nvSpPr>
        <xdr:cNvPr id="77" name="テキスト ボックス 76"/>
        <xdr:cNvSpPr txBox="1"/>
      </xdr:nvSpPr>
      <xdr:spPr>
        <a:xfrm>
          <a:off x="2717800"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82550</xdr:rowOff>
    </xdr:from>
    <xdr:ext cx="762000" cy="268605"/>
    <xdr:sp macro="" textlink="">
      <xdr:nvSpPr>
        <xdr:cNvPr id="78" name="テキスト ボックス 77"/>
        <xdr:cNvSpPr txBox="1"/>
      </xdr:nvSpPr>
      <xdr:spPr>
        <a:xfrm>
          <a:off x="1828800"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41</xdr:row>
      <xdr:rowOff>82550</xdr:rowOff>
    </xdr:from>
    <xdr:ext cx="762000" cy="268605"/>
    <xdr:sp macro="" textlink="">
      <xdr:nvSpPr>
        <xdr:cNvPr id="79" name="テキスト ボックス 78"/>
        <xdr:cNvSpPr txBox="1"/>
      </xdr:nvSpPr>
      <xdr:spPr>
        <a:xfrm>
          <a:off x="936625"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12700</xdr:rowOff>
    </xdr:from>
    <xdr:to xmlns:xdr="http://schemas.openxmlformats.org/drawingml/2006/spreadsheetDrawing">
      <xdr:col>24</xdr:col>
      <xdr:colOff>114300</xdr:colOff>
      <xdr:row>35</xdr:row>
      <xdr:rowOff>118110</xdr:rowOff>
    </xdr:to>
    <xdr:sp macro="" textlink="">
      <xdr:nvSpPr>
        <xdr:cNvPr id="80" name="楕円 79"/>
        <xdr:cNvSpPr/>
      </xdr:nvSpPr>
      <xdr:spPr>
        <a:xfrm>
          <a:off x="4584700" y="601345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36830</xdr:rowOff>
    </xdr:from>
    <xdr:ext cx="598805" cy="268605"/>
    <xdr:sp macro="" textlink="">
      <xdr:nvSpPr>
        <xdr:cNvPr id="81" name="人件費該当値テキスト"/>
        <xdr:cNvSpPr txBox="1"/>
      </xdr:nvSpPr>
      <xdr:spPr>
        <a:xfrm>
          <a:off x="4686300" y="5866130"/>
          <a:ext cx="59880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20955</xdr:rowOff>
    </xdr:from>
    <xdr:to xmlns:xdr="http://schemas.openxmlformats.org/drawingml/2006/spreadsheetDrawing">
      <xdr:col>20</xdr:col>
      <xdr:colOff>38100</xdr:colOff>
      <xdr:row>35</xdr:row>
      <xdr:rowOff>125730</xdr:rowOff>
    </xdr:to>
    <xdr:sp macro="" textlink="">
      <xdr:nvSpPr>
        <xdr:cNvPr id="82" name="楕円 81"/>
        <xdr:cNvSpPr/>
      </xdr:nvSpPr>
      <xdr:spPr>
        <a:xfrm>
          <a:off x="3746500" y="602170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33</xdr:row>
      <xdr:rowOff>143510</xdr:rowOff>
    </xdr:from>
    <xdr:ext cx="597535" cy="267335"/>
    <xdr:sp macro="" textlink="">
      <xdr:nvSpPr>
        <xdr:cNvPr id="83" name="テキスト ボックス 82"/>
        <xdr:cNvSpPr txBox="1"/>
      </xdr:nvSpPr>
      <xdr:spPr>
        <a:xfrm>
          <a:off x="3497580" y="5801360"/>
          <a:ext cx="59753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111,901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10795</xdr:rowOff>
    </xdr:from>
    <xdr:to xmlns:xdr="http://schemas.openxmlformats.org/drawingml/2006/spreadsheetDrawing">
      <xdr:col>15</xdr:col>
      <xdr:colOff>101600</xdr:colOff>
      <xdr:row>35</xdr:row>
      <xdr:rowOff>116205</xdr:rowOff>
    </xdr:to>
    <xdr:sp macro="" textlink="">
      <xdr:nvSpPr>
        <xdr:cNvPr id="84" name="楕円 83"/>
        <xdr:cNvSpPr/>
      </xdr:nvSpPr>
      <xdr:spPr>
        <a:xfrm>
          <a:off x="2857500" y="601154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33</xdr:row>
      <xdr:rowOff>134620</xdr:rowOff>
    </xdr:from>
    <xdr:ext cx="597535" cy="266700"/>
    <xdr:sp macro="" textlink="">
      <xdr:nvSpPr>
        <xdr:cNvPr id="85" name="テキスト ボックス 84"/>
        <xdr:cNvSpPr txBox="1"/>
      </xdr:nvSpPr>
      <xdr:spPr>
        <a:xfrm>
          <a:off x="2608580" y="5792470"/>
          <a:ext cx="59753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112,626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1905</xdr:rowOff>
    </xdr:from>
    <xdr:to xmlns:xdr="http://schemas.openxmlformats.org/drawingml/2006/spreadsheetDrawing">
      <xdr:col>10</xdr:col>
      <xdr:colOff>165100</xdr:colOff>
      <xdr:row>36</xdr:row>
      <xdr:rowOff>106680</xdr:rowOff>
    </xdr:to>
    <xdr:sp macro="" textlink="">
      <xdr:nvSpPr>
        <xdr:cNvPr id="86" name="楕円 85"/>
        <xdr:cNvSpPr/>
      </xdr:nvSpPr>
      <xdr:spPr>
        <a:xfrm>
          <a:off x="1968500" y="617410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124460</xdr:rowOff>
    </xdr:from>
    <xdr:ext cx="532765" cy="266700"/>
    <xdr:sp macro="" textlink="">
      <xdr:nvSpPr>
        <xdr:cNvPr id="87" name="テキスト ボックス 86"/>
        <xdr:cNvSpPr txBox="1"/>
      </xdr:nvSpPr>
      <xdr:spPr>
        <a:xfrm>
          <a:off x="1751965" y="5953760"/>
          <a:ext cx="53276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99,831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124460</xdr:rowOff>
    </xdr:from>
    <xdr:to xmlns:xdr="http://schemas.openxmlformats.org/drawingml/2006/spreadsheetDrawing">
      <xdr:col>6</xdr:col>
      <xdr:colOff>38100</xdr:colOff>
      <xdr:row>36</xdr:row>
      <xdr:rowOff>52070</xdr:rowOff>
    </xdr:to>
    <xdr:sp macro="" textlink="">
      <xdr:nvSpPr>
        <xdr:cNvPr id="88" name="楕円 87"/>
        <xdr:cNvSpPr/>
      </xdr:nvSpPr>
      <xdr:spPr>
        <a:xfrm>
          <a:off x="1079500" y="61252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34</xdr:row>
      <xdr:rowOff>69215</xdr:rowOff>
    </xdr:from>
    <xdr:ext cx="597535" cy="268605"/>
    <xdr:sp macro="" textlink="">
      <xdr:nvSpPr>
        <xdr:cNvPr id="89" name="テキスト ボックス 88"/>
        <xdr:cNvSpPr txBox="1"/>
      </xdr:nvSpPr>
      <xdr:spPr>
        <a:xfrm>
          <a:off x="830580" y="5898515"/>
          <a:ext cx="59753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59055</xdr:rowOff>
    </xdr:from>
    <xdr:to xmlns:xdr="http://schemas.openxmlformats.org/drawingml/2006/spreadsheetDrawing">
      <xdr:col>28</xdr:col>
      <xdr:colOff>114300</xdr:colOff>
      <xdr:row>45</xdr:row>
      <xdr:rowOff>32385</xdr:rowOff>
    </xdr:to>
    <xdr:sp macro="" textlink="">
      <xdr:nvSpPr>
        <xdr:cNvPr id="90" name="正方形/長方形 89"/>
        <xdr:cNvSpPr/>
      </xdr:nvSpPr>
      <xdr:spPr>
        <a:xfrm>
          <a:off x="762000" y="7431405"/>
          <a:ext cx="468630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59055</xdr:rowOff>
    </xdr:from>
    <xdr:to xmlns:xdr="http://schemas.openxmlformats.org/drawingml/2006/spreadsheetDrawing">
      <xdr:col>12</xdr:col>
      <xdr:colOff>127000</xdr:colOff>
      <xdr:row>46</xdr:row>
      <xdr:rowOff>145415</xdr:rowOff>
    </xdr:to>
    <xdr:sp macro="" textlink="">
      <xdr:nvSpPr>
        <xdr:cNvPr id="91" name="正方形/長方形 90"/>
        <xdr:cNvSpPr/>
      </xdr:nvSpPr>
      <xdr:spPr>
        <a:xfrm>
          <a:off x="889000" y="7774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92075</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8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59055</xdr:rowOff>
    </xdr:from>
    <xdr:to xmlns:xdr="http://schemas.openxmlformats.org/drawingml/2006/spreadsheetDrawing">
      <xdr:col>18</xdr:col>
      <xdr:colOff>0</xdr:colOff>
      <xdr:row>46</xdr:row>
      <xdr:rowOff>145415</xdr:rowOff>
    </xdr:to>
    <xdr:sp macro="" textlink="">
      <xdr:nvSpPr>
        <xdr:cNvPr id="93" name="正方形/長方形 92"/>
        <xdr:cNvSpPr/>
      </xdr:nvSpPr>
      <xdr:spPr>
        <a:xfrm>
          <a:off x="1905000" y="7774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92075</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8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59055</xdr:rowOff>
    </xdr:from>
    <xdr:to xmlns:xdr="http://schemas.openxmlformats.org/drawingml/2006/spreadsheetDrawing">
      <xdr:col>24</xdr:col>
      <xdr:colOff>0</xdr:colOff>
      <xdr:row>46</xdr:row>
      <xdr:rowOff>145415</xdr:rowOff>
    </xdr:to>
    <xdr:sp macro="" textlink="">
      <xdr:nvSpPr>
        <xdr:cNvPr id="95" name="正方形/長方形 94"/>
        <xdr:cNvSpPr/>
      </xdr:nvSpPr>
      <xdr:spPr>
        <a:xfrm>
          <a:off x="3048000" y="7774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92075</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8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61</xdr:row>
      <xdr:rowOff>85090</xdr:rowOff>
    </xdr:to>
    <xdr:sp macro="" textlink="">
      <xdr:nvSpPr>
        <xdr:cNvPr id="97" name="正方形/長方形 96"/>
        <xdr:cNvSpPr/>
      </xdr:nvSpPr>
      <xdr:spPr>
        <a:xfrm>
          <a:off x="762000" y="8255635"/>
          <a:ext cx="468630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8615" cy="232410"/>
    <xdr:sp macro="" textlink="">
      <xdr:nvSpPr>
        <xdr:cNvPr id="98" name="テキスト ボックス 97"/>
        <xdr:cNvSpPr txBox="1"/>
      </xdr:nvSpPr>
      <xdr:spPr>
        <a:xfrm>
          <a:off x="723900" y="8064500"/>
          <a:ext cx="34861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85090</xdr:rowOff>
    </xdr:from>
    <xdr:to xmlns:xdr="http://schemas.openxmlformats.org/drawingml/2006/spreadsheetDrawing">
      <xdr:col>28</xdr:col>
      <xdr:colOff>114300</xdr:colOff>
      <xdr:row>61</xdr:row>
      <xdr:rowOff>85090</xdr:rowOff>
    </xdr:to>
    <xdr:cxnSp macro="">
      <xdr:nvCxnSpPr>
        <xdr:cNvPr id="99" name="直線コネクタ 98"/>
        <xdr:cNvCxnSpPr/>
      </xdr:nvCxnSpPr>
      <xdr:spPr>
        <a:xfrm>
          <a:off x="762000" y="105435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45720</xdr:rowOff>
    </xdr:from>
    <xdr:to xmlns:xdr="http://schemas.openxmlformats.org/drawingml/2006/spreadsheetDrawing">
      <xdr:col>28</xdr:col>
      <xdr:colOff>114300</xdr:colOff>
      <xdr:row>59</xdr:row>
      <xdr:rowOff>45720</xdr:rowOff>
    </xdr:to>
    <xdr:cxnSp macro="">
      <xdr:nvCxnSpPr>
        <xdr:cNvPr id="100" name="直線コネクタ 99"/>
        <xdr:cNvCxnSpPr/>
      </xdr:nvCxnSpPr>
      <xdr:spPr>
        <a:xfrm>
          <a:off x="762000" y="101612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76835</xdr:rowOff>
    </xdr:from>
    <xdr:ext cx="247650" cy="267335"/>
    <xdr:sp macro="" textlink="">
      <xdr:nvSpPr>
        <xdr:cNvPr id="101" name="テキスト ボックス 100"/>
        <xdr:cNvSpPr txBox="1"/>
      </xdr:nvSpPr>
      <xdr:spPr>
        <a:xfrm>
          <a:off x="513080" y="10020935"/>
          <a:ext cx="24765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36830</xdr:rowOff>
    </xdr:from>
    <xdr:ext cx="594360" cy="268605"/>
    <xdr:sp macro="" textlink="">
      <xdr:nvSpPr>
        <xdr:cNvPr id="103" name="テキスト ボックス 102"/>
        <xdr:cNvSpPr txBox="1"/>
      </xdr:nvSpPr>
      <xdr:spPr>
        <a:xfrm>
          <a:off x="166370" y="9638030"/>
          <a:ext cx="594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145415</xdr:rowOff>
    </xdr:from>
    <xdr:to xmlns:xdr="http://schemas.openxmlformats.org/drawingml/2006/spreadsheetDrawing">
      <xdr:col>28</xdr:col>
      <xdr:colOff>114300</xdr:colOff>
      <xdr:row>54</xdr:row>
      <xdr:rowOff>145415</xdr:rowOff>
    </xdr:to>
    <xdr:cxnSp macro="">
      <xdr:nvCxnSpPr>
        <xdr:cNvPr id="104" name="直線コネクタ 103"/>
        <xdr:cNvCxnSpPr/>
      </xdr:nvCxnSpPr>
      <xdr:spPr>
        <a:xfrm>
          <a:off x="762000" y="94037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171450</xdr:rowOff>
    </xdr:from>
    <xdr:ext cx="594360" cy="267970"/>
    <xdr:sp macro="" textlink="">
      <xdr:nvSpPr>
        <xdr:cNvPr id="105" name="テキスト ボックス 104"/>
        <xdr:cNvSpPr txBox="1"/>
      </xdr:nvSpPr>
      <xdr:spPr>
        <a:xfrm>
          <a:off x="166370" y="9258300"/>
          <a:ext cx="5943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104775</xdr:rowOff>
    </xdr:from>
    <xdr:to xmlns:xdr="http://schemas.openxmlformats.org/drawingml/2006/spreadsheetDrawing">
      <xdr:col>28</xdr:col>
      <xdr:colOff>114300</xdr:colOff>
      <xdr:row>52</xdr:row>
      <xdr:rowOff>104775</xdr:rowOff>
    </xdr:to>
    <xdr:cxnSp macro="">
      <xdr:nvCxnSpPr>
        <xdr:cNvPr id="106" name="直線コネクタ 105"/>
        <xdr:cNvCxnSpPr/>
      </xdr:nvCxnSpPr>
      <xdr:spPr>
        <a:xfrm>
          <a:off x="762000" y="90201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135890</xdr:rowOff>
    </xdr:from>
    <xdr:ext cx="594360" cy="266700"/>
    <xdr:sp macro="" textlink="">
      <xdr:nvSpPr>
        <xdr:cNvPr id="107" name="テキスト ボックス 106"/>
        <xdr:cNvSpPr txBox="1"/>
      </xdr:nvSpPr>
      <xdr:spPr>
        <a:xfrm>
          <a:off x="166370" y="8879840"/>
          <a:ext cx="5943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65405</xdr:rowOff>
    </xdr:from>
    <xdr:to xmlns:xdr="http://schemas.openxmlformats.org/drawingml/2006/spreadsheetDrawing">
      <xdr:col>28</xdr:col>
      <xdr:colOff>114300</xdr:colOff>
      <xdr:row>50</xdr:row>
      <xdr:rowOff>65405</xdr:rowOff>
    </xdr:to>
    <xdr:cxnSp macro="">
      <xdr:nvCxnSpPr>
        <xdr:cNvPr id="108" name="直線コネクタ 107"/>
        <xdr:cNvCxnSpPr/>
      </xdr:nvCxnSpPr>
      <xdr:spPr>
        <a:xfrm>
          <a:off x="762000" y="86379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95885</xdr:rowOff>
    </xdr:from>
    <xdr:ext cx="594360" cy="267970"/>
    <xdr:sp macro="" textlink="">
      <xdr:nvSpPr>
        <xdr:cNvPr id="109" name="テキスト ボックス 108"/>
        <xdr:cNvSpPr txBox="1"/>
      </xdr:nvSpPr>
      <xdr:spPr>
        <a:xfrm>
          <a:off x="166370" y="8496935"/>
          <a:ext cx="5943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48</xdr:row>
      <xdr:rowOff>26035</xdr:rowOff>
    </xdr:to>
    <xdr:cxnSp macro="">
      <xdr:nvCxnSpPr>
        <xdr:cNvPr id="110" name="直線コネクタ 109"/>
        <xdr:cNvCxnSpPr/>
      </xdr:nvCxnSpPr>
      <xdr:spPr>
        <a:xfrm>
          <a:off x="762000" y="825563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56515</xdr:rowOff>
    </xdr:from>
    <xdr:ext cx="683895" cy="266700"/>
    <xdr:sp macro="" textlink="">
      <xdr:nvSpPr>
        <xdr:cNvPr id="111" name="テキスト ボックス 110"/>
        <xdr:cNvSpPr txBox="1"/>
      </xdr:nvSpPr>
      <xdr:spPr>
        <a:xfrm>
          <a:off x="76200" y="8114665"/>
          <a:ext cx="68389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61</xdr:row>
      <xdr:rowOff>85090</xdr:rowOff>
    </xdr:to>
    <xdr:sp macro="" textlink="">
      <xdr:nvSpPr>
        <xdr:cNvPr id="112" name="物件費グラフ枠"/>
        <xdr:cNvSpPr/>
      </xdr:nvSpPr>
      <xdr:spPr>
        <a:xfrm>
          <a:off x="762000" y="8255635"/>
          <a:ext cx="468630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43815</xdr:rowOff>
    </xdr:from>
    <xdr:to xmlns:xdr="http://schemas.openxmlformats.org/drawingml/2006/spreadsheetDrawing">
      <xdr:col>24</xdr:col>
      <xdr:colOff>62865</xdr:colOff>
      <xdr:row>58</xdr:row>
      <xdr:rowOff>122555</xdr:rowOff>
    </xdr:to>
    <xdr:cxnSp macro="">
      <xdr:nvCxnSpPr>
        <xdr:cNvPr id="113" name="直線コネクタ 112"/>
        <xdr:cNvCxnSpPr/>
      </xdr:nvCxnSpPr>
      <xdr:spPr>
        <a:xfrm flipV="1">
          <a:off x="4633595" y="8787765"/>
          <a:ext cx="1270" cy="1278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125730</xdr:rowOff>
    </xdr:from>
    <xdr:ext cx="534670" cy="267335"/>
    <xdr:sp macro="" textlink="">
      <xdr:nvSpPr>
        <xdr:cNvPr id="114" name="物件費最小値テキスト"/>
        <xdr:cNvSpPr txBox="1"/>
      </xdr:nvSpPr>
      <xdr:spPr>
        <a:xfrm>
          <a:off x="4686300" y="10069830"/>
          <a:ext cx="53467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51,189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122555</xdr:rowOff>
    </xdr:from>
    <xdr:to xmlns:xdr="http://schemas.openxmlformats.org/drawingml/2006/spreadsheetDrawing">
      <xdr:col>24</xdr:col>
      <xdr:colOff>152400</xdr:colOff>
      <xdr:row>58</xdr:row>
      <xdr:rowOff>122555</xdr:rowOff>
    </xdr:to>
    <xdr:cxnSp macro="">
      <xdr:nvCxnSpPr>
        <xdr:cNvPr id="115" name="直線コネクタ 114"/>
        <xdr:cNvCxnSpPr/>
      </xdr:nvCxnSpPr>
      <xdr:spPr>
        <a:xfrm>
          <a:off x="4546600" y="10066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167005</xdr:rowOff>
    </xdr:from>
    <xdr:ext cx="598805" cy="266700"/>
    <xdr:sp macro="" textlink="">
      <xdr:nvSpPr>
        <xdr:cNvPr id="116" name="物件費最大値テキスト"/>
        <xdr:cNvSpPr txBox="1"/>
      </xdr:nvSpPr>
      <xdr:spPr>
        <a:xfrm>
          <a:off x="4686300" y="8568055"/>
          <a:ext cx="59880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721,059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43815</xdr:rowOff>
    </xdr:from>
    <xdr:to xmlns:xdr="http://schemas.openxmlformats.org/drawingml/2006/spreadsheetDrawing">
      <xdr:col>24</xdr:col>
      <xdr:colOff>152400</xdr:colOff>
      <xdr:row>51</xdr:row>
      <xdr:rowOff>43815</xdr:rowOff>
    </xdr:to>
    <xdr:cxnSp macro="">
      <xdr:nvCxnSpPr>
        <xdr:cNvPr id="117" name="直線コネクタ 116"/>
        <xdr:cNvCxnSpPr/>
      </xdr:nvCxnSpPr>
      <xdr:spPr>
        <a:xfrm>
          <a:off x="4546600" y="8787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58</xdr:row>
      <xdr:rowOff>45720</xdr:rowOff>
    </xdr:from>
    <xdr:to xmlns:xdr="http://schemas.openxmlformats.org/drawingml/2006/spreadsheetDrawing">
      <xdr:col>24</xdr:col>
      <xdr:colOff>63500</xdr:colOff>
      <xdr:row>58</xdr:row>
      <xdr:rowOff>50800</xdr:rowOff>
    </xdr:to>
    <xdr:cxnSp macro="">
      <xdr:nvCxnSpPr>
        <xdr:cNvPr id="118" name="直線コネクタ 117"/>
        <xdr:cNvCxnSpPr/>
      </xdr:nvCxnSpPr>
      <xdr:spPr>
        <a:xfrm flipV="1">
          <a:off x="3794125" y="9989820"/>
          <a:ext cx="84137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170180</xdr:rowOff>
    </xdr:from>
    <xdr:ext cx="598805" cy="266700"/>
    <xdr:sp macro="" textlink="">
      <xdr:nvSpPr>
        <xdr:cNvPr id="119" name="物件費平均値テキスト"/>
        <xdr:cNvSpPr txBox="1"/>
      </xdr:nvSpPr>
      <xdr:spPr>
        <a:xfrm>
          <a:off x="4686300" y="9771380"/>
          <a:ext cx="598805" cy="2667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146685</xdr:rowOff>
    </xdr:from>
    <xdr:to xmlns:xdr="http://schemas.openxmlformats.org/drawingml/2006/spreadsheetDrawing">
      <xdr:col>24</xdr:col>
      <xdr:colOff>114300</xdr:colOff>
      <xdr:row>58</xdr:row>
      <xdr:rowOff>73660</xdr:rowOff>
    </xdr:to>
    <xdr:sp macro="" textlink="">
      <xdr:nvSpPr>
        <xdr:cNvPr id="120" name="フローチャート: 判断 119"/>
        <xdr:cNvSpPr/>
      </xdr:nvSpPr>
      <xdr:spPr>
        <a:xfrm>
          <a:off x="4584700" y="991933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50800</xdr:rowOff>
    </xdr:from>
    <xdr:to xmlns:xdr="http://schemas.openxmlformats.org/drawingml/2006/spreadsheetDrawing">
      <xdr:col>19</xdr:col>
      <xdr:colOff>174625</xdr:colOff>
      <xdr:row>58</xdr:row>
      <xdr:rowOff>60325</xdr:rowOff>
    </xdr:to>
    <xdr:cxnSp macro="">
      <xdr:nvCxnSpPr>
        <xdr:cNvPr id="121" name="直線コネクタ 120"/>
        <xdr:cNvCxnSpPr/>
      </xdr:nvCxnSpPr>
      <xdr:spPr>
        <a:xfrm flipV="1">
          <a:off x="2908300" y="9994900"/>
          <a:ext cx="8858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157480</xdr:rowOff>
    </xdr:from>
    <xdr:to xmlns:xdr="http://schemas.openxmlformats.org/drawingml/2006/spreadsheetDrawing">
      <xdr:col>20</xdr:col>
      <xdr:colOff>38100</xdr:colOff>
      <xdr:row>58</xdr:row>
      <xdr:rowOff>84455</xdr:rowOff>
    </xdr:to>
    <xdr:sp macro="" textlink="">
      <xdr:nvSpPr>
        <xdr:cNvPr id="122" name="フローチャート: 判断 121"/>
        <xdr:cNvSpPr/>
      </xdr:nvSpPr>
      <xdr:spPr>
        <a:xfrm>
          <a:off x="3746500" y="993013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101600</xdr:rowOff>
    </xdr:from>
    <xdr:ext cx="532765" cy="266700"/>
    <xdr:sp macro="" textlink="">
      <xdr:nvSpPr>
        <xdr:cNvPr id="123" name="テキスト ボックス 122"/>
        <xdr:cNvSpPr txBox="1"/>
      </xdr:nvSpPr>
      <xdr:spPr>
        <a:xfrm>
          <a:off x="3529965" y="9702800"/>
          <a:ext cx="53276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53340</xdr:rowOff>
    </xdr:from>
    <xdr:to xmlns:xdr="http://schemas.openxmlformats.org/drawingml/2006/spreadsheetDrawing">
      <xdr:col>15</xdr:col>
      <xdr:colOff>50800</xdr:colOff>
      <xdr:row>58</xdr:row>
      <xdr:rowOff>60325</xdr:rowOff>
    </xdr:to>
    <xdr:cxnSp macro="">
      <xdr:nvCxnSpPr>
        <xdr:cNvPr id="124" name="直線コネクタ 123"/>
        <xdr:cNvCxnSpPr/>
      </xdr:nvCxnSpPr>
      <xdr:spPr>
        <a:xfrm>
          <a:off x="2019300" y="999744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170180</xdr:rowOff>
    </xdr:from>
    <xdr:to xmlns:xdr="http://schemas.openxmlformats.org/drawingml/2006/spreadsheetDrawing">
      <xdr:col>15</xdr:col>
      <xdr:colOff>101600</xdr:colOff>
      <xdr:row>58</xdr:row>
      <xdr:rowOff>97790</xdr:rowOff>
    </xdr:to>
    <xdr:sp macro="" textlink="">
      <xdr:nvSpPr>
        <xdr:cNvPr id="125" name="フローチャート: 判断 124"/>
        <xdr:cNvSpPr/>
      </xdr:nvSpPr>
      <xdr:spPr>
        <a:xfrm>
          <a:off x="2857500" y="99428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114300</xdr:rowOff>
    </xdr:from>
    <xdr:ext cx="532765" cy="267970"/>
    <xdr:sp macro="" textlink="">
      <xdr:nvSpPr>
        <xdr:cNvPr id="126" name="テキスト ボックス 125"/>
        <xdr:cNvSpPr txBox="1"/>
      </xdr:nvSpPr>
      <xdr:spPr>
        <a:xfrm>
          <a:off x="2640965" y="9715500"/>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58</xdr:row>
      <xdr:rowOff>53340</xdr:rowOff>
    </xdr:from>
    <xdr:to xmlns:xdr="http://schemas.openxmlformats.org/drawingml/2006/spreadsheetDrawing">
      <xdr:col>10</xdr:col>
      <xdr:colOff>114300</xdr:colOff>
      <xdr:row>58</xdr:row>
      <xdr:rowOff>67945</xdr:rowOff>
    </xdr:to>
    <xdr:cxnSp macro="">
      <xdr:nvCxnSpPr>
        <xdr:cNvPr id="127" name="直線コネクタ 126"/>
        <xdr:cNvCxnSpPr/>
      </xdr:nvCxnSpPr>
      <xdr:spPr>
        <a:xfrm flipV="1">
          <a:off x="1127125" y="9997440"/>
          <a:ext cx="892175"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171450</xdr:rowOff>
    </xdr:from>
    <xdr:to xmlns:xdr="http://schemas.openxmlformats.org/drawingml/2006/spreadsheetDrawing">
      <xdr:col>10</xdr:col>
      <xdr:colOff>165100</xdr:colOff>
      <xdr:row>58</xdr:row>
      <xdr:rowOff>103505</xdr:rowOff>
    </xdr:to>
    <xdr:sp macro="" textlink="">
      <xdr:nvSpPr>
        <xdr:cNvPr id="128" name="フローチャート: 判断 127"/>
        <xdr:cNvSpPr/>
      </xdr:nvSpPr>
      <xdr:spPr>
        <a:xfrm>
          <a:off x="1968500" y="994410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121285</xdr:rowOff>
    </xdr:from>
    <xdr:ext cx="532765" cy="266700"/>
    <xdr:sp macro="" textlink="">
      <xdr:nvSpPr>
        <xdr:cNvPr id="129" name="テキスト ボックス 128"/>
        <xdr:cNvSpPr txBox="1"/>
      </xdr:nvSpPr>
      <xdr:spPr>
        <a:xfrm>
          <a:off x="1751965" y="9722485"/>
          <a:ext cx="53276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10795</xdr:rowOff>
    </xdr:from>
    <xdr:to xmlns:xdr="http://schemas.openxmlformats.org/drawingml/2006/spreadsheetDrawing">
      <xdr:col>6</xdr:col>
      <xdr:colOff>38100</xdr:colOff>
      <xdr:row>58</xdr:row>
      <xdr:rowOff>116205</xdr:rowOff>
    </xdr:to>
    <xdr:sp macro="" textlink="">
      <xdr:nvSpPr>
        <xdr:cNvPr id="130" name="フローチャート: 判断 129"/>
        <xdr:cNvSpPr/>
      </xdr:nvSpPr>
      <xdr:spPr>
        <a:xfrm>
          <a:off x="1079500" y="995489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133985</xdr:rowOff>
    </xdr:from>
    <xdr:ext cx="532765" cy="266700"/>
    <xdr:sp macro="" textlink="">
      <xdr:nvSpPr>
        <xdr:cNvPr id="131" name="テキスト ボックス 130"/>
        <xdr:cNvSpPr txBox="1"/>
      </xdr:nvSpPr>
      <xdr:spPr>
        <a:xfrm>
          <a:off x="862965" y="9735185"/>
          <a:ext cx="53276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82550</xdr:rowOff>
    </xdr:from>
    <xdr:ext cx="762000" cy="268605"/>
    <xdr:sp macro="" textlink="">
      <xdr:nvSpPr>
        <xdr:cNvPr id="132" name="テキスト ボックス 131"/>
        <xdr:cNvSpPr txBox="1"/>
      </xdr:nvSpPr>
      <xdr:spPr>
        <a:xfrm>
          <a:off x="4445000"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61</xdr:row>
      <xdr:rowOff>82550</xdr:rowOff>
    </xdr:from>
    <xdr:ext cx="762000" cy="268605"/>
    <xdr:sp macro="" textlink="">
      <xdr:nvSpPr>
        <xdr:cNvPr id="133" name="テキスト ボックス 132"/>
        <xdr:cNvSpPr txBox="1"/>
      </xdr:nvSpPr>
      <xdr:spPr>
        <a:xfrm>
          <a:off x="3603625"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82550</xdr:rowOff>
    </xdr:from>
    <xdr:ext cx="762000" cy="268605"/>
    <xdr:sp macro="" textlink="">
      <xdr:nvSpPr>
        <xdr:cNvPr id="134" name="テキスト ボックス 133"/>
        <xdr:cNvSpPr txBox="1"/>
      </xdr:nvSpPr>
      <xdr:spPr>
        <a:xfrm>
          <a:off x="2717800"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82550</xdr:rowOff>
    </xdr:from>
    <xdr:ext cx="762000" cy="268605"/>
    <xdr:sp macro="" textlink="">
      <xdr:nvSpPr>
        <xdr:cNvPr id="135" name="テキスト ボックス 134"/>
        <xdr:cNvSpPr txBox="1"/>
      </xdr:nvSpPr>
      <xdr:spPr>
        <a:xfrm>
          <a:off x="1828800"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61</xdr:row>
      <xdr:rowOff>82550</xdr:rowOff>
    </xdr:from>
    <xdr:ext cx="762000" cy="268605"/>
    <xdr:sp macro="" textlink="">
      <xdr:nvSpPr>
        <xdr:cNvPr id="136" name="テキスト ボックス 135"/>
        <xdr:cNvSpPr txBox="1"/>
      </xdr:nvSpPr>
      <xdr:spPr>
        <a:xfrm>
          <a:off x="936625"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171450</xdr:rowOff>
    </xdr:from>
    <xdr:to xmlns:xdr="http://schemas.openxmlformats.org/drawingml/2006/spreadsheetDrawing">
      <xdr:col>24</xdr:col>
      <xdr:colOff>114300</xdr:colOff>
      <xdr:row>58</xdr:row>
      <xdr:rowOff>99060</xdr:rowOff>
    </xdr:to>
    <xdr:sp macro="" textlink="">
      <xdr:nvSpPr>
        <xdr:cNvPr id="137" name="楕円 136"/>
        <xdr:cNvSpPr/>
      </xdr:nvSpPr>
      <xdr:spPr>
        <a:xfrm>
          <a:off x="4584700" y="99441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123825</xdr:rowOff>
    </xdr:from>
    <xdr:ext cx="534670" cy="266700"/>
    <xdr:sp macro="" textlink="">
      <xdr:nvSpPr>
        <xdr:cNvPr id="138" name="物件費該当値テキスト"/>
        <xdr:cNvSpPr txBox="1"/>
      </xdr:nvSpPr>
      <xdr:spPr>
        <a:xfrm>
          <a:off x="4686300" y="9896475"/>
          <a:ext cx="53467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171450</xdr:rowOff>
    </xdr:from>
    <xdr:to xmlns:xdr="http://schemas.openxmlformats.org/drawingml/2006/spreadsheetDrawing">
      <xdr:col>20</xdr:col>
      <xdr:colOff>38100</xdr:colOff>
      <xdr:row>58</xdr:row>
      <xdr:rowOff>103505</xdr:rowOff>
    </xdr:to>
    <xdr:sp macro="" textlink="">
      <xdr:nvSpPr>
        <xdr:cNvPr id="139" name="楕円 138"/>
        <xdr:cNvSpPr/>
      </xdr:nvSpPr>
      <xdr:spPr>
        <a:xfrm>
          <a:off x="3746500" y="994410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94615</xdr:rowOff>
    </xdr:from>
    <xdr:ext cx="532765" cy="267970"/>
    <xdr:sp macro="" textlink="">
      <xdr:nvSpPr>
        <xdr:cNvPr id="140" name="テキスト ボックス 139"/>
        <xdr:cNvSpPr txBox="1"/>
      </xdr:nvSpPr>
      <xdr:spPr>
        <a:xfrm>
          <a:off x="3529965" y="10038715"/>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7620</xdr:rowOff>
    </xdr:from>
    <xdr:to xmlns:xdr="http://schemas.openxmlformats.org/drawingml/2006/spreadsheetDrawing">
      <xdr:col>15</xdr:col>
      <xdr:colOff>101600</xdr:colOff>
      <xdr:row>58</xdr:row>
      <xdr:rowOff>113030</xdr:rowOff>
    </xdr:to>
    <xdr:sp macro="" textlink="">
      <xdr:nvSpPr>
        <xdr:cNvPr id="141" name="楕円 140"/>
        <xdr:cNvSpPr/>
      </xdr:nvSpPr>
      <xdr:spPr>
        <a:xfrm>
          <a:off x="2857500" y="995172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103505</xdr:rowOff>
    </xdr:from>
    <xdr:ext cx="532765" cy="268605"/>
    <xdr:sp macro="" textlink="">
      <xdr:nvSpPr>
        <xdr:cNvPr id="142" name="テキスト ボックス 141"/>
        <xdr:cNvSpPr txBox="1"/>
      </xdr:nvSpPr>
      <xdr:spPr>
        <a:xfrm>
          <a:off x="2640965" y="10047605"/>
          <a:ext cx="5327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1270</xdr:rowOff>
    </xdr:from>
    <xdr:to xmlns:xdr="http://schemas.openxmlformats.org/drawingml/2006/spreadsheetDrawing">
      <xdr:col>10</xdr:col>
      <xdr:colOff>165100</xdr:colOff>
      <xdr:row>58</xdr:row>
      <xdr:rowOff>106045</xdr:rowOff>
    </xdr:to>
    <xdr:sp macro="" textlink="">
      <xdr:nvSpPr>
        <xdr:cNvPr id="143" name="楕円 142"/>
        <xdr:cNvSpPr/>
      </xdr:nvSpPr>
      <xdr:spPr>
        <a:xfrm>
          <a:off x="1968500" y="994537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97790</xdr:rowOff>
    </xdr:from>
    <xdr:ext cx="532765" cy="266700"/>
    <xdr:sp macro="" textlink="">
      <xdr:nvSpPr>
        <xdr:cNvPr id="144" name="テキスト ボックス 143"/>
        <xdr:cNvSpPr txBox="1"/>
      </xdr:nvSpPr>
      <xdr:spPr>
        <a:xfrm>
          <a:off x="1751965" y="10041890"/>
          <a:ext cx="53276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15240</xdr:rowOff>
    </xdr:from>
    <xdr:to xmlns:xdr="http://schemas.openxmlformats.org/drawingml/2006/spreadsheetDrawing">
      <xdr:col>6</xdr:col>
      <xdr:colOff>38100</xdr:colOff>
      <xdr:row>58</xdr:row>
      <xdr:rowOff>121285</xdr:rowOff>
    </xdr:to>
    <xdr:sp macro="" textlink="">
      <xdr:nvSpPr>
        <xdr:cNvPr id="145" name="楕円 144"/>
        <xdr:cNvSpPr/>
      </xdr:nvSpPr>
      <xdr:spPr>
        <a:xfrm>
          <a:off x="1079500" y="9959340"/>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112395</xdr:rowOff>
    </xdr:from>
    <xdr:ext cx="532765" cy="267335"/>
    <xdr:sp macro="" textlink="">
      <xdr:nvSpPr>
        <xdr:cNvPr id="146" name="テキスト ボックス 145"/>
        <xdr:cNvSpPr txBox="1"/>
      </xdr:nvSpPr>
      <xdr:spPr>
        <a:xfrm>
          <a:off x="862965" y="10056495"/>
          <a:ext cx="53276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59055</xdr:rowOff>
    </xdr:from>
    <xdr:to xmlns:xdr="http://schemas.openxmlformats.org/drawingml/2006/spreadsheetDrawing">
      <xdr:col>28</xdr:col>
      <xdr:colOff>114300</xdr:colOff>
      <xdr:row>65</xdr:row>
      <xdr:rowOff>32385</xdr:rowOff>
    </xdr:to>
    <xdr:sp macro="" textlink="">
      <xdr:nvSpPr>
        <xdr:cNvPr id="147" name="正方形/長方形 146"/>
        <xdr:cNvSpPr/>
      </xdr:nvSpPr>
      <xdr:spPr>
        <a:xfrm>
          <a:off x="762000" y="10860405"/>
          <a:ext cx="468630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59055</xdr:rowOff>
    </xdr:from>
    <xdr:to xmlns:xdr="http://schemas.openxmlformats.org/drawingml/2006/spreadsheetDrawing">
      <xdr:col>12</xdr:col>
      <xdr:colOff>127000</xdr:colOff>
      <xdr:row>66</xdr:row>
      <xdr:rowOff>145415</xdr:rowOff>
    </xdr:to>
    <xdr:sp macro="" textlink="">
      <xdr:nvSpPr>
        <xdr:cNvPr id="148" name="正方形/長方形 147"/>
        <xdr:cNvSpPr/>
      </xdr:nvSpPr>
      <xdr:spPr>
        <a:xfrm>
          <a:off x="889000" y="11203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92075</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7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59055</xdr:rowOff>
    </xdr:from>
    <xdr:to xmlns:xdr="http://schemas.openxmlformats.org/drawingml/2006/spreadsheetDrawing">
      <xdr:col>18</xdr:col>
      <xdr:colOff>0</xdr:colOff>
      <xdr:row>66</xdr:row>
      <xdr:rowOff>145415</xdr:rowOff>
    </xdr:to>
    <xdr:sp macro="" textlink="">
      <xdr:nvSpPr>
        <xdr:cNvPr id="150" name="正方形/長方形 149"/>
        <xdr:cNvSpPr/>
      </xdr:nvSpPr>
      <xdr:spPr>
        <a:xfrm>
          <a:off x="1905000" y="11203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92075</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7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59055</xdr:rowOff>
    </xdr:from>
    <xdr:to xmlns:xdr="http://schemas.openxmlformats.org/drawingml/2006/spreadsheetDrawing">
      <xdr:col>24</xdr:col>
      <xdr:colOff>0</xdr:colOff>
      <xdr:row>66</xdr:row>
      <xdr:rowOff>145415</xdr:rowOff>
    </xdr:to>
    <xdr:sp macro="" textlink="">
      <xdr:nvSpPr>
        <xdr:cNvPr id="152" name="正方形/長方形 151"/>
        <xdr:cNvSpPr/>
      </xdr:nvSpPr>
      <xdr:spPr>
        <a:xfrm>
          <a:off x="3048000" y="11203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92075</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7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635"/>
          <a:ext cx="468630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8615" cy="232410"/>
    <xdr:sp macro="" textlink="">
      <xdr:nvSpPr>
        <xdr:cNvPr id="155" name="テキスト ボックス 154"/>
        <xdr:cNvSpPr txBox="1"/>
      </xdr:nvSpPr>
      <xdr:spPr>
        <a:xfrm>
          <a:off x="723900" y="11493500"/>
          <a:ext cx="34861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102235</xdr:rowOff>
    </xdr:from>
    <xdr:to xmlns:xdr="http://schemas.openxmlformats.org/drawingml/2006/spreadsheetDrawing">
      <xdr:col>28</xdr:col>
      <xdr:colOff>114300</xdr:colOff>
      <xdr:row>79</xdr:row>
      <xdr:rowOff>102235</xdr:rowOff>
    </xdr:to>
    <xdr:cxnSp macro="">
      <xdr:nvCxnSpPr>
        <xdr:cNvPr id="157" name="直線コネクタ 156"/>
        <xdr:cNvCxnSpPr/>
      </xdr:nvCxnSpPr>
      <xdr:spPr>
        <a:xfrm>
          <a:off x="762000" y="136467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133350</xdr:rowOff>
    </xdr:from>
    <xdr:ext cx="247650" cy="266700"/>
    <xdr:sp macro="" textlink="">
      <xdr:nvSpPr>
        <xdr:cNvPr id="158" name="テキスト ボックス 157"/>
        <xdr:cNvSpPr txBox="1"/>
      </xdr:nvSpPr>
      <xdr:spPr>
        <a:xfrm>
          <a:off x="513080" y="13506450"/>
          <a:ext cx="24765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118745</xdr:rowOff>
    </xdr:from>
    <xdr:to xmlns:xdr="http://schemas.openxmlformats.org/drawingml/2006/spreadsheetDrawing">
      <xdr:col>28</xdr:col>
      <xdr:colOff>114300</xdr:colOff>
      <xdr:row>77</xdr:row>
      <xdr:rowOff>118745</xdr:rowOff>
    </xdr:to>
    <xdr:cxnSp macro="">
      <xdr:nvCxnSpPr>
        <xdr:cNvPr id="159" name="直線コネクタ 158"/>
        <xdr:cNvCxnSpPr/>
      </xdr:nvCxnSpPr>
      <xdr:spPr>
        <a:xfrm>
          <a:off x="762000" y="133203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149225</xdr:rowOff>
    </xdr:from>
    <xdr:ext cx="530860" cy="268605"/>
    <xdr:sp macro="" textlink="">
      <xdr:nvSpPr>
        <xdr:cNvPr id="160" name="テキスト ボックス 159"/>
        <xdr:cNvSpPr txBox="1"/>
      </xdr:nvSpPr>
      <xdr:spPr>
        <a:xfrm>
          <a:off x="230505" y="13179425"/>
          <a:ext cx="5308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136525</xdr:rowOff>
    </xdr:from>
    <xdr:to xmlns:xdr="http://schemas.openxmlformats.org/drawingml/2006/spreadsheetDrawing">
      <xdr:col>28</xdr:col>
      <xdr:colOff>114300</xdr:colOff>
      <xdr:row>75</xdr:row>
      <xdr:rowOff>136525</xdr:rowOff>
    </xdr:to>
    <xdr:cxnSp macro="">
      <xdr:nvCxnSpPr>
        <xdr:cNvPr id="161" name="直線コネクタ 160"/>
        <xdr:cNvCxnSpPr/>
      </xdr:nvCxnSpPr>
      <xdr:spPr>
        <a:xfrm>
          <a:off x="762000" y="129952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74</xdr:row>
      <xdr:rowOff>167005</xdr:rowOff>
    </xdr:from>
    <xdr:ext cx="530860" cy="266700"/>
    <xdr:sp macro="" textlink="">
      <xdr:nvSpPr>
        <xdr:cNvPr id="162" name="テキスト ボックス 161"/>
        <xdr:cNvSpPr txBox="1"/>
      </xdr:nvSpPr>
      <xdr:spPr>
        <a:xfrm>
          <a:off x="230505" y="12854305"/>
          <a:ext cx="5308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153035</xdr:rowOff>
    </xdr:from>
    <xdr:to xmlns:xdr="http://schemas.openxmlformats.org/drawingml/2006/spreadsheetDrawing">
      <xdr:col>28</xdr:col>
      <xdr:colOff>114300</xdr:colOff>
      <xdr:row>73</xdr:row>
      <xdr:rowOff>153035</xdr:rowOff>
    </xdr:to>
    <xdr:cxnSp macro="">
      <xdr:nvCxnSpPr>
        <xdr:cNvPr id="163" name="直線コネクタ 162"/>
        <xdr:cNvCxnSpPr/>
      </xdr:nvCxnSpPr>
      <xdr:spPr>
        <a:xfrm>
          <a:off x="762000" y="126688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6350</xdr:rowOff>
    </xdr:from>
    <xdr:ext cx="530860" cy="267335"/>
    <xdr:sp macro="" textlink="">
      <xdr:nvSpPr>
        <xdr:cNvPr id="164" name="テキスト ボックス 163"/>
        <xdr:cNvSpPr txBox="1"/>
      </xdr:nvSpPr>
      <xdr:spPr>
        <a:xfrm>
          <a:off x="230505" y="12522200"/>
          <a:ext cx="5308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170815</xdr:rowOff>
    </xdr:from>
    <xdr:to xmlns:xdr="http://schemas.openxmlformats.org/drawingml/2006/spreadsheetDrawing">
      <xdr:col>28</xdr:col>
      <xdr:colOff>114300</xdr:colOff>
      <xdr:row>71</xdr:row>
      <xdr:rowOff>170815</xdr:rowOff>
    </xdr:to>
    <xdr:cxnSp macro="">
      <xdr:nvCxnSpPr>
        <xdr:cNvPr id="165" name="直線コネクタ 164"/>
        <xdr:cNvCxnSpPr/>
      </xdr:nvCxnSpPr>
      <xdr:spPr>
        <a:xfrm>
          <a:off x="762000" y="123437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22860</xdr:rowOff>
    </xdr:from>
    <xdr:ext cx="530860" cy="266700"/>
    <xdr:sp macro="" textlink="">
      <xdr:nvSpPr>
        <xdr:cNvPr id="166" name="テキスト ボックス 165"/>
        <xdr:cNvSpPr txBox="1"/>
      </xdr:nvSpPr>
      <xdr:spPr>
        <a:xfrm>
          <a:off x="230505" y="12195810"/>
          <a:ext cx="5308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7" name="直線コネクタ 166"/>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39370</xdr:rowOff>
    </xdr:from>
    <xdr:ext cx="594360" cy="268605"/>
    <xdr:sp macro="" textlink="">
      <xdr:nvSpPr>
        <xdr:cNvPr id="168" name="テキスト ボックス 167"/>
        <xdr:cNvSpPr txBox="1"/>
      </xdr:nvSpPr>
      <xdr:spPr>
        <a:xfrm>
          <a:off x="166370" y="11869420"/>
          <a:ext cx="594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68</xdr:row>
      <xdr:rowOff>26035</xdr:rowOff>
    </xdr:to>
    <xdr:cxnSp macro="">
      <xdr:nvCxnSpPr>
        <xdr:cNvPr id="169" name="直線コネクタ 168"/>
        <xdr:cNvCxnSpPr/>
      </xdr:nvCxnSpPr>
      <xdr:spPr>
        <a:xfrm>
          <a:off x="762000" y="1168463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56515</xdr:rowOff>
    </xdr:from>
    <xdr:ext cx="594360" cy="266700"/>
    <xdr:sp macro="" textlink="">
      <xdr:nvSpPr>
        <xdr:cNvPr id="170" name="テキスト ボックス 169"/>
        <xdr:cNvSpPr txBox="1"/>
      </xdr:nvSpPr>
      <xdr:spPr>
        <a:xfrm>
          <a:off x="166370" y="11543665"/>
          <a:ext cx="5943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82550</xdr:rowOff>
    </xdr:to>
    <xdr:sp macro="" textlink="">
      <xdr:nvSpPr>
        <xdr:cNvPr id="171" name="維持補修費グラフ枠"/>
        <xdr:cNvSpPr/>
      </xdr:nvSpPr>
      <xdr:spPr>
        <a:xfrm>
          <a:off x="762000" y="11684635"/>
          <a:ext cx="468630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41910</xdr:rowOff>
    </xdr:from>
    <xdr:to xmlns:xdr="http://schemas.openxmlformats.org/drawingml/2006/spreadsheetDrawing">
      <xdr:col>24</xdr:col>
      <xdr:colOff>62865</xdr:colOff>
      <xdr:row>79</xdr:row>
      <xdr:rowOff>92710</xdr:rowOff>
    </xdr:to>
    <xdr:cxnSp macro="">
      <xdr:nvCxnSpPr>
        <xdr:cNvPr id="172" name="直線コネクタ 171"/>
        <xdr:cNvCxnSpPr/>
      </xdr:nvCxnSpPr>
      <xdr:spPr>
        <a:xfrm flipV="1">
          <a:off x="4633595" y="12214860"/>
          <a:ext cx="127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96520</xdr:rowOff>
    </xdr:from>
    <xdr:ext cx="378460" cy="267970"/>
    <xdr:sp macro="" textlink="">
      <xdr:nvSpPr>
        <xdr:cNvPr id="173" name="維持補修費最小値テキスト"/>
        <xdr:cNvSpPr txBox="1"/>
      </xdr:nvSpPr>
      <xdr:spPr>
        <a:xfrm>
          <a:off x="4686300" y="13641070"/>
          <a:ext cx="3784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92710</xdr:rowOff>
    </xdr:from>
    <xdr:to xmlns:xdr="http://schemas.openxmlformats.org/drawingml/2006/spreadsheetDrawing">
      <xdr:col>24</xdr:col>
      <xdr:colOff>152400</xdr:colOff>
      <xdr:row>79</xdr:row>
      <xdr:rowOff>92710</xdr:rowOff>
    </xdr:to>
    <xdr:cxnSp macro="">
      <xdr:nvCxnSpPr>
        <xdr:cNvPr id="174" name="直線コネクタ 173"/>
        <xdr:cNvCxnSpPr/>
      </xdr:nvCxnSpPr>
      <xdr:spPr>
        <a:xfrm>
          <a:off x="4546600" y="13637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164465</xdr:rowOff>
    </xdr:from>
    <xdr:ext cx="534670" cy="267970"/>
    <xdr:sp macro="" textlink="">
      <xdr:nvSpPr>
        <xdr:cNvPr id="175" name="維持補修費最大値テキスト"/>
        <xdr:cNvSpPr txBox="1"/>
      </xdr:nvSpPr>
      <xdr:spPr>
        <a:xfrm>
          <a:off x="4686300" y="11994515"/>
          <a:ext cx="53467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87,565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41910</xdr:rowOff>
    </xdr:from>
    <xdr:to xmlns:xdr="http://schemas.openxmlformats.org/drawingml/2006/spreadsheetDrawing">
      <xdr:col>24</xdr:col>
      <xdr:colOff>152400</xdr:colOff>
      <xdr:row>71</xdr:row>
      <xdr:rowOff>41910</xdr:rowOff>
    </xdr:to>
    <xdr:cxnSp macro="">
      <xdr:nvCxnSpPr>
        <xdr:cNvPr id="176" name="直線コネクタ 175"/>
        <xdr:cNvCxnSpPr/>
      </xdr:nvCxnSpPr>
      <xdr:spPr>
        <a:xfrm>
          <a:off x="4546600" y="12214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78</xdr:row>
      <xdr:rowOff>127635</xdr:rowOff>
    </xdr:from>
    <xdr:to xmlns:xdr="http://schemas.openxmlformats.org/drawingml/2006/spreadsheetDrawing">
      <xdr:col>24</xdr:col>
      <xdr:colOff>63500</xdr:colOff>
      <xdr:row>78</xdr:row>
      <xdr:rowOff>134620</xdr:rowOff>
    </xdr:to>
    <xdr:cxnSp macro="">
      <xdr:nvCxnSpPr>
        <xdr:cNvPr id="177" name="直線コネクタ 176"/>
        <xdr:cNvCxnSpPr/>
      </xdr:nvCxnSpPr>
      <xdr:spPr>
        <a:xfrm flipV="1">
          <a:off x="3794125" y="13500735"/>
          <a:ext cx="84137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68580</xdr:rowOff>
    </xdr:from>
    <xdr:ext cx="534670" cy="267970"/>
    <xdr:sp macro="" textlink="">
      <xdr:nvSpPr>
        <xdr:cNvPr id="178" name="維持補修費平均値テキスト"/>
        <xdr:cNvSpPr txBox="1"/>
      </xdr:nvSpPr>
      <xdr:spPr>
        <a:xfrm>
          <a:off x="4686300" y="13270230"/>
          <a:ext cx="534670" cy="2679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45085</xdr:rowOff>
    </xdr:from>
    <xdr:to xmlns:xdr="http://schemas.openxmlformats.org/drawingml/2006/spreadsheetDrawing">
      <xdr:col>24</xdr:col>
      <xdr:colOff>114300</xdr:colOff>
      <xdr:row>78</xdr:row>
      <xdr:rowOff>150495</xdr:rowOff>
    </xdr:to>
    <xdr:sp macro="" textlink="">
      <xdr:nvSpPr>
        <xdr:cNvPr id="179" name="フローチャート: 判断 178"/>
        <xdr:cNvSpPr/>
      </xdr:nvSpPr>
      <xdr:spPr>
        <a:xfrm>
          <a:off x="4584700" y="1341818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134620</xdr:rowOff>
    </xdr:from>
    <xdr:to xmlns:xdr="http://schemas.openxmlformats.org/drawingml/2006/spreadsheetDrawing">
      <xdr:col>19</xdr:col>
      <xdr:colOff>174625</xdr:colOff>
      <xdr:row>78</xdr:row>
      <xdr:rowOff>137795</xdr:rowOff>
    </xdr:to>
    <xdr:cxnSp macro="">
      <xdr:nvCxnSpPr>
        <xdr:cNvPr id="180" name="直線コネクタ 179"/>
        <xdr:cNvCxnSpPr/>
      </xdr:nvCxnSpPr>
      <xdr:spPr>
        <a:xfrm flipV="1">
          <a:off x="2908300" y="13507720"/>
          <a:ext cx="8858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42545</xdr:rowOff>
    </xdr:from>
    <xdr:to xmlns:xdr="http://schemas.openxmlformats.org/drawingml/2006/spreadsheetDrawing">
      <xdr:col>20</xdr:col>
      <xdr:colOff>38100</xdr:colOff>
      <xdr:row>78</xdr:row>
      <xdr:rowOff>148590</xdr:rowOff>
    </xdr:to>
    <xdr:sp macro="" textlink="">
      <xdr:nvSpPr>
        <xdr:cNvPr id="181" name="フローチャート: 判断 180"/>
        <xdr:cNvSpPr/>
      </xdr:nvSpPr>
      <xdr:spPr>
        <a:xfrm>
          <a:off x="3746500" y="1341564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76</xdr:row>
      <xdr:rowOff>165100</xdr:rowOff>
    </xdr:from>
    <xdr:ext cx="532765" cy="267335"/>
    <xdr:sp macro="" textlink="">
      <xdr:nvSpPr>
        <xdr:cNvPr id="182" name="テキスト ボックス 181"/>
        <xdr:cNvSpPr txBox="1"/>
      </xdr:nvSpPr>
      <xdr:spPr>
        <a:xfrm>
          <a:off x="3529965" y="13195300"/>
          <a:ext cx="53276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137795</xdr:rowOff>
    </xdr:from>
    <xdr:to xmlns:xdr="http://schemas.openxmlformats.org/drawingml/2006/spreadsheetDrawing">
      <xdr:col>15</xdr:col>
      <xdr:colOff>50800</xdr:colOff>
      <xdr:row>78</xdr:row>
      <xdr:rowOff>147955</xdr:rowOff>
    </xdr:to>
    <xdr:cxnSp macro="">
      <xdr:nvCxnSpPr>
        <xdr:cNvPr id="183" name="直線コネクタ 182"/>
        <xdr:cNvCxnSpPr/>
      </xdr:nvCxnSpPr>
      <xdr:spPr>
        <a:xfrm flipV="1">
          <a:off x="2019300" y="1351089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66675</xdr:rowOff>
    </xdr:from>
    <xdr:to xmlns:xdr="http://schemas.openxmlformats.org/drawingml/2006/spreadsheetDrawing">
      <xdr:col>15</xdr:col>
      <xdr:colOff>101600</xdr:colOff>
      <xdr:row>78</xdr:row>
      <xdr:rowOff>171450</xdr:rowOff>
    </xdr:to>
    <xdr:sp macro="" textlink="">
      <xdr:nvSpPr>
        <xdr:cNvPr id="184" name="フローチャート: 判断 183"/>
        <xdr:cNvSpPr/>
      </xdr:nvSpPr>
      <xdr:spPr>
        <a:xfrm>
          <a:off x="2857500" y="1343977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77</xdr:row>
      <xdr:rowOff>11430</xdr:rowOff>
    </xdr:from>
    <xdr:ext cx="467995" cy="267970"/>
    <xdr:sp macro="" textlink="">
      <xdr:nvSpPr>
        <xdr:cNvPr id="185" name="テキスト ボックス 184"/>
        <xdr:cNvSpPr txBox="1"/>
      </xdr:nvSpPr>
      <xdr:spPr>
        <a:xfrm>
          <a:off x="2673350" y="13213080"/>
          <a:ext cx="46799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78</xdr:row>
      <xdr:rowOff>143510</xdr:rowOff>
    </xdr:from>
    <xdr:to xmlns:xdr="http://schemas.openxmlformats.org/drawingml/2006/spreadsheetDrawing">
      <xdr:col>10</xdr:col>
      <xdr:colOff>114300</xdr:colOff>
      <xdr:row>78</xdr:row>
      <xdr:rowOff>147955</xdr:rowOff>
    </xdr:to>
    <xdr:cxnSp macro="">
      <xdr:nvCxnSpPr>
        <xdr:cNvPr id="186" name="直線コネクタ 185"/>
        <xdr:cNvCxnSpPr/>
      </xdr:nvCxnSpPr>
      <xdr:spPr>
        <a:xfrm>
          <a:off x="1127125" y="13516610"/>
          <a:ext cx="89217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114300</xdr:rowOff>
    </xdr:from>
    <xdr:to xmlns:xdr="http://schemas.openxmlformats.org/drawingml/2006/spreadsheetDrawing">
      <xdr:col>10</xdr:col>
      <xdr:colOff>165100</xdr:colOff>
      <xdr:row>79</xdr:row>
      <xdr:rowOff>41910</xdr:rowOff>
    </xdr:to>
    <xdr:sp macro="" textlink="">
      <xdr:nvSpPr>
        <xdr:cNvPr id="187" name="フローチャート: 判断 186"/>
        <xdr:cNvSpPr/>
      </xdr:nvSpPr>
      <xdr:spPr>
        <a:xfrm>
          <a:off x="1968500" y="134874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32385</xdr:rowOff>
    </xdr:from>
    <xdr:ext cx="467995" cy="266700"/>
    <xdr:sp macro="" textlink="">
      <xdr:nvSpPr>
        <xdr:cNvPr id="188" name="テキスト ボックス 187"/>
        <xdr:cNvSpPr txBox="1"/>
      </xdr:nvSpPr>
      <xdr:spPr>
        <a:xfrm>
          <a:off x="1784350" y="13576935"/>
          <a:ext cx="46799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98425</xdr:rowOff>
    </xdr:from>
    <xdr:to xmlns:xdr="http://schemas.openxmlformats.org/drawingml/2006/spreadsheetDrawing">
      <xdr:col>6</xdr:col>
      <xdr:colOff>38100</xdr:colOff>
      <xdr:row>79</xdr:row>
      <xdr:rowOff>25400</xdr:rowOff>
    </xdr:to>
    <xdr:sp macro="" textlink="">
      <xdr:nvSpPr>
        <xdr:cNvPr id="189" name="フローチャート: 判断 188"/>
        <xdr:cNvSpPr/>
      </xdr:nvSpPr>
      <xdr:spPr>
        <a:xfrm>
          <a:off x="1079500" y="1347152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15875</xdr:rowOff>
    </xdr:from>
    <xdr:ext cx="467995" cy="268605"/>
    <xdr:sp macro="" textlink="">
      <xdr:nvSpPr>
        <xdr:cNvPr id="190" name="テキスト ボックス 189"/>
        <xdr:cNvSpPr txBox="1"/>
      </xdr:nvSpPr>
      <xdr:spPr>
        <a:xfrm>
          <a:off x="895350" y="13560425"/>
          <a:ext cx="4679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1" name="テキスト ボックス 19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81</xdr:row>
      <xdr:rowOff>80010</xdr:rowOff>
    </xdr:from>
    <xdr:ext cx="762000" cy="259080"/>
    <xdr:sp macro="" textlink="">
      <xdr:nvSpPr>
        <xdr:cNvPr id="192" name="テキスト ボックス 191"/>
        <xdr:cNvSpPr txBox="1"/>
      </xdr:nvSpPr>
      <xdr:spPr>
        <a:xfrm>
          <a:off x="36036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3" name="テキスト ボックス 19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4" name="テキスト ボックス 19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81</xdr:row>
      <xdr:rowOff>80010</xdr:rowOff>
    </xdr:from>
    <xdr:ext cx="762000" cy="259080"/>
    <xdr:sp macro="" textlink="">
      <xdr:nvSpPr>
        <xdr:cNvPr id="195" name="テキスト ボックス 194"/>
        <xdr:cNvSpPr txBox="1"/>
      </xdr:nvSpPr>
      <xdr:spPr>
        <a:xfrm>
          <a:off x="9366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75565</xdr:rowOff>
    </xdr:from>
    <xdr:to xmlns:xdr="http://schemas.openxmlformats.org/drawingml/2006/spreadsheetDrawing">
      <xdr:col>24</xdr:col>
      <xdr:colOff>114300</xdr:colOff>
      <xdr:row>79</xdr:row>
      <xdr:rowOff>2540</xdr:rowOff>
    </xdr:to>
    <xdr:sp macro="" textlink="">
      <xdr:nvSpPr>
        <xdr:cNvPr id="196" name="楕円 195"/>
        <xdr:cNvSpPr/>
      </xdr:nvSpPr>
      <xdr:spPr>
        <a:xfrm>
          <a:off x="4584700" y="134486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52705</xdr:rowOff>
    </xdr:from>
    <xdr:ext cx="469900" cy="266700"/>
    <xdr:sp macro="" textlink="">
      <xdr:nvSpPr>
        <xdr:cNvPr id="197" name="維持補修費該当値テキスト"/>
        <xdr:cNvSpPr txBox="1"/>
      </xdr:nvSpPr>
      <xdr:spPr>
        <a:xfrm>
          <a:off x="4686300" y="13425805"/>
          <a:ext cx="4699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81280</xdr:rowOff>
    </xdr:from>
    <xdr:to xmlns:xdr="http://schemas.openxmlformats.org/drawingml/2006/spreadsheetDrawing">
      <xdr:col>20</xdr:col>
      <xdr:colOff>38100</xdr:colOff>
      <xdr:row>79</xdr:row>
      <xdr:rowOff>8890</xdr:rowOff>
    </xdr:to>
    <xdr:sp macro="" textlink="">
      <xdr:nvSpPr>
        <xdr:cNvPr id="198" name="楕円 197"/>
        <xdr:cNvSpPr/>
      </xdr:nvSpPr>
      <xdr:spPr>
        <a:xfrm>
          <a:off x="3746500" y="134543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0</xdr:rowOff>
    </xdr:from>
    <xdr:ext cx="467995" cy="267970"/>
    <xdr:sp macro="" textlink="">
      <xdr:nvSpPr>
        <xdr:cNvPr id="199" name="テキスト ボックス 198"/>
        <xdr:cNvSpPr txBox="1"/>
      </xdr:nvSpPr>
      <xdr:spPr>
        <a:xfrm>
          <a:off x="3562350" y="13544550"/>
          <a:ext cx="46799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85090</xdr:rowOff>
    </xdr:from>
    <xdr:to xmlns:xdr="http://schemas.openxmlformats.org/drawingml/2006/spreadsheetDrawing">
      <xdr:col>15</xdr:col>
      <xdr:colOff>101600</xdr:colOff>
      <xdr:row>79</xdr:row>
      <xdr:rowOff>12700</xdr:rowOff>
    </xdr:to>
    <xdr:sp macro="" textlink="">
      <xdr:nvSpPr>
        <xdr:cNvPr id="200" name="楕円 199"/>
        <xdr:cNvSpPr/>
      </xdr:nvSpPr>
      <xdr:spPr>
        <a:xfrm>
          <a:off x="2857500" y="134581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3810</xdr:rowOff>
    </xdr:from>
    <xdr:ext cx="467995" cy="268605"/>
    <xdr:sp macro="" textlink="">
      <xdr:nvSpPr>
        <xdr:cNvPr id="201" name="テキスト ボックス 200"/>
        <xdr:cNvSpPr txBox="1"/>
      </xdr:nvSpPr>
      <xdr:spPr>
        <a:xfrm>
          <a:off x="2673350" y="13548360"/>
          <a:ext cx="4679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94615</xdr:rowOff>
    </xdr:from>
    <xdr:to xmlns:xdr="http://schemas.openxmlformats.org/drawingml/2006/spreadsheetDrawing">
      <xdr:col>10</xdr:col>
      <xdr:colOff>165100</xdr:colOff>
      <xdr:row>79</xdr:row>
      <xdr:rowOff>22225</xdr:rowOff>
    </xdr:to>
    <xdr:sp macro="" textlink="">
      <xdr:nvSpPr>
        <xdr:cNvPr id="202" name="楕円 201"/>
        <xdr:cNvSpPr/>
      </xdr:nvSpPr>
      <xdr:spPr>
        <a:xfrm>
          <a:off x="1968500" y="134677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77</xdr:row>
      <xdr:rowOff>39370</xdr:rowOff>
    </xdr:from>
    <xdr:ext cx="467995" cy="268605"/>
    <xdr:sp macro="" textlink="">
      <xdr:nvSpPr>
        <xdr:cNvPr id="203" name="テキスト ボックス 202"/>
        <xdr:cNvSpPr txBox="1"/>
      </xdr:nvSpPr>
      <xdr:spPr>
        <a:xfrm>
          <a:off x="1784350" y="13241020"/>
          <a:ext cx="4679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90805</xdr:rowOff>
    </xdr:from>
    <xdr:to xmlns:xdr="http://schemas.openxmlformats.org/drawingml/2006/spreadsheetDrawing">
      <xdr:col>6</xdr:col>
      <xdr:colOff>38100</xdr:colOff>
      <xdr:row>79</xdr:row>
      <xdr:rowOff>18415</xdr:rowOff>
    </xdr:to>
    <xdr:sp macro="" textlink="">
      <xdr:nvSpPr>
        <xdr:cNvPr id="204" name="楕円 203"/>
        <xdr:cNvSpPr/>
      </xdr:nvSpPr>
      <xdr:spPr>
        <a:xfrm>
          <a:off x="1079500" y="134639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77</xdr:row>
      <xdr:rowOff>34925</xdr:rowOff>
    </xdr:from>
    <xdr:ext cx="467995" cy="268605"/>
    <xdr:sp macro="" textlink="">
      <xdr:nvSpPr>
        <xdr:cNvPr id="205" name="テキスト ボックス 204"/>
        <xdr:cNvSpPr txBox="1"/>
      </xdr:nvSpPr>
      <xdr:spPr>
        <a:xfrm>
          <a:off x="895350" y="13236575"/>
          <a:ext cx="4679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8615" cy="224155"/>
    <xdr:sp macro="" textlink="">
      <xdr:nvSpPr>
        <xdr:cNvPr id="214" name="テキスト ボックス 213"/>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0860" cy="257175"/>
    <xdr:sp macro="" textlink="">
      <xdr:nvSpPr>
        <xdr:cNvPr id="216" name="テキスト ボックス 215"/>
        <xdr:cNvSpPr txBox="1"/>
      </xdr:nvSpPr>
      <xdr:spPr>
        <a:xfrm>
          <a:off x="230505" y="17256760"/>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7" name="直線コネクタ 216"/>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0860" cy="259080"/>
    <xdr:sp macro="" textlink="">
      <xdr:nvSpPr>
        <xdr:cNvPr id="218" name="テキスト ボックス 217"/>
        <xdr:cNvSpPr txBox="1"/>
      </xdr:nvSpPr>
      <xdr:spPr>
        <a:xfrm>
          <a:off x="230505" y="169303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9" name="直線コネクタ 218"/>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0860" cy="257175"/>
    <xdr:sp macro="" textlink="">
      <xdr:nvSpPr>
        <xdr:cNvPr id="220" name="テキスト ボックス 219"/>
        <xdr:cNvSpPr txBox="1"/>
      </xdr:nvSpPr>
      <xdr:spPr>
        <a:xfrm>
          <a:off x="230505" y="16603345"/>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1" name="直線コネクタ 220"/>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4360" cy="259080"/>
    <xdr:sp macro="" textlink="">
      <xdr:nvSpPr>
        <xdr:cNvPr id="222" name="テキスト ボックス 221"/>
        <xdr:cNvSpPr txBox="1"/>
      </xdr:nvSpPr>
      <xdr:spPr>
        <a:xfrm>
          <a:off x="166370" y="16276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3" name="直線コネクタ 222"/>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4360" cy="257175"/>
    <xdr:sp macro="" textlink="">
      <xdr:nvSpPr>
        <xdr:cNvPr id="224" name="テキスト ボックス 223"/>
        <xdr:cNvSpPr txBox="1"/>
      </xdr:nvSpPr>
      <xdr:spPr>
        <a:xfrm>
          <a:off x="166370" y="15951200"/>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5" name="直線コネクタ 224"/>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4360" cy="258445"/>
    <xdr:sp macro="" textlink="">
      <xdr:nvSpPr>
        <xdr:cNvPr id="226" name="テキスト ボックス 225"/>
        <xdr:cNvSpPr txBox="1"/>
      </xdr:nvSpPr>
      <xdr:spPr>
        <a:xfrm>
          <a:off x="166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7" name="直線コネクタ 226"/>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4360" cy="259080"/>
    <xdr:sp macro="" textlink="">
      <xdr:nvSpPr>
        <xdr:cNvPr id="228" name="テキスト ボックス 227"/>
        <xdr:cNvSpPr txBox="1"/>
      </xdr:nvSpPr>
      <xdr:spPr>
        <a:xfrm>
          <a:off x="166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9" name="直線コネクタ 228"/>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360" cy="257175"/>
    <xdr:sp macro="" textlink="">
      <xdr:nvSpPr>
        <xdr:cNvPr id="230" name="テキスト ボックス 229"/>
        <xdr:cNvSpPr txBox="1"/>
      </xdr:nvSpPr>
      <xdr:spPr>
        <a:xfrm>
          <a:off x="166370" y="14970760"/>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134620</xdr:rowOff>
    </xdr:from>
    <xdr:to xmlns:xdr="http://schemas.openxmlformats.org/drawingml/2006/spreadsheetDrawing">
      <xdr:col>24</xdr:col>
      <xdr:colOff>62865</xdr:colOff>
      <xdr:row>99</xdr:row>
      <xdr:rowOff>9525</xdr:rowOff>
    </xdr:to>
    <xdr:cxnSp macro="">
      <xdr:nvCxnSpPr>
        <xdr:cNvPr id="232" name="直線コネクタ 231"/>
        <xdr:cNvCxnSpPr/>
      </xdr:nvCxnSpPr>
      <xdr:spPr>
        <a:xfrm flipV="1">
          <a:off x="4633595" y="15393670"/>
          <a:ext cx="1270" cy="1589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13335</xdr:rowOff>
    </xdr:from>
    <xdr:ext cx="534670" cy="259080"/>
    <xdr:sp macro="" textlink="">
      <xdr:nvSpPr>
        <xdr:cNvPr id="233" name="扶助費最小値テキスト"/>
        <xdr:cNvSpPr txBox="1"/>
      </xdr:nvSpPr>
      <xdr:spPr>
        <a:xfrm>
          <a:off x="4686300" y="169868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68,223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9525</xdr:rowOff>
    </xdr:from>
    <xdr:to xmlns:xdr="http://schemas.openxmlformats.org/drawingml/2006/spreadsheetDrawing">
      <xdr:col>24</xdr:col>
      <xdr:colOff>152400</xdr:colOff>
      <xdr:row>99</xdr:row>
      <xdr:rowOff>9525</xdr:rowOff>
    </xdr:to>
    <xdr:cxnSp macro="">
      <xdr:nvCxnSpPr>
        <xdr:cNvPr id="234" name="直線コネクタ 233"/>
        <xdr:cNvCxnSpPr/>
      </xdr:nvCxnSpPr>
      <xdr:spPr>
        <a:xfrm>
          <a:off x="4546600" y="16983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81280</xdr:rowOff>
    </xdr:from>
    <xdr:ext cx="598805" cy="259080"/>
    <xdr:sp macro="" textlink="">
      <xdr:nvSpPr>
        <xdr:cNvPr id="235" name="扶助費最大値テキスト"/>
        <xdr:cNvSpPr txBox="1"/>
      </xdr:nvSpPr>
      <xdr:spPr>
        <a:xfrm>
          <a:off x="4686300" y="151688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214,217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89</xdr:row>
      <xdr:rowOff>134620</xdr:rowOff>
    </xdr:from>
    <xdr:to xmlns:xdr="http://schemas.openxmlformats.org/drawingml/2006/spreadsheetDrawing">
      <xdr:col>24</xdr:col>
      <xdr:colOff>152400</xdr:colOff>
      <xdr:row>89</xdr:row>
      <xdr:rowOff>134620</xdr:rowOff>
    </xdr:to>
    <xdr:cxnSp macro="">
      <xdr:nvCxnSpPr>
        <xdr:cNvPr id="236" name="直線コネクタ 235"/>
        <xdr:cNvCxnSpPr/>
      </xdr:nvCxnSpPr>
      <xdr:spPr>
        <a:xfrm>
          <a:off x="4546600" y="15393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94</xdr:row>
      <xdr:rowOff>49530</xdr:rowOff>
    </xdr:from>
    <xdr:to xmlns:xdr="http://schemas.openxmlformats.org/drawingml/2006/spreadsheetDrawing">
      <xdr:col>24</xdr:col>
      <xdr:colOff>63500</xdr:colOff>
      <xdr:row>95</xdr:row>
      <xdr:rowOff>63500</xdr:rowOff>
    </xdr:to>
    <xdr:cxnSp macro="">
      <xdr:nvCxnSpPr>
        <xdr:cNvPr id="237" name="直線コネクタ 236"/>
        <xdr:cNvCxnSpPr/>
      </xdr:nvCxnSpPr>
      <xdr:spPr>
        <a:xfrm>
          <a:off x="3794125" y="16165830"/>
          <a:ext cx="841375" cy="185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110490</xdr:rowOff>
    </xdr:from>
    <xdr:ext cx="598805" cy="257175"/>
    <xdr:sp macro="" textlink="">
      <xdr:nvSpPr>
        <xdr:cNvPr id="238" name="扶助費平均値テキスト"/>
        <xdr:cNvSpPr txBox="1"/>
      </xdr:nvSpPr>
      <xdr:spPr>
        <a:xfrm>
          <a:off x="4686300" y="16398240"/>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115,283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132080</xdr:rowOff>
    </xdr:from>
    <xdr:to xmlns:xdr="http://schemas.openxmlformats.org/drawingml/2006/spreadsheetDrawing">
      <xdr:col>24</xdr:col>
      <xdr:colOff>114300</xdr:colOff>
      <xdr:row>96</xdr:row>
      <xdr:rowOff>62230</xdr:rowOff>
    </xdr:to>
    <xdr:sp macro="" textlink="">
      <xdr:nvSpPr>
        <xdr:cNvPr id="239" name="フローチャート: 判断 238"/>
        <xdr:cNvSpPr/>
      </xdr:nvSpPr>
      <xdr:spPr>
        <a:xfrm>
          <a:off x="4584700" y="1641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94</xdr:row>
      <xdr:rowOff>49530</xdr:rowOff>
    </xdr:from>
    <xdr:to xmlns:xdr="http://schemas.openxmlformats.org/drawingml/2006/spreadsheetDrawing">
      <xdr:col>19</xdr:col>
      <xdr:colOff>174625</xdr:colOff>
      <xdr:row>96</xdr:row>
      <xdr:rowOff>1905</xdr:rowOff>
    </xdr:to>
    <xdr:cxnSp macro="">
      <xdr:nvCxnSpPr>
        <xdr:cNvPr id="240" name="直線コネクタ 239"/>
        <xdr:cNvCxnSpPr/>
      </xdr:nvCxnSpPr>
      <xdr:spPr>
        <a:xfrm flipV="1">
          <a:off x="2908300" y="16165830"/>
          <a:ext cx="885825" cy="295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17780</xdr:rowOff>
    </xdr:from>
    <xdr:to xmlns:xdr="http://schemas.openxmlformats.org/drawingml/2006/spreadsheetDrawing">
      <xdr:col>20</xdr:col>
      <xdr:colOff>38100</xdr:colOff>
      <xdr:row>95</xdr:row>
      <xdr:rowOff>119380</xdr:rowOff>
    </xdr:to>
    <xdr:sp macro="" textlink="">
      <xdr:nvSpPr>
        <xdr:cNvPr id="241" name="フローチャート: 判断 240"/>
        <xdr:cNvSpPr/>
      </xdr:nvSpPr>
      <xdr:spPr>
        <a:xfrm>
          <a:off x="3746500" y="1630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110490</xdr:rowOff>
    </xdr:from>
    <xdr:ext cx="597535" cy="257175"/>
    <xdr:sp macro="" textlink="">
      <xdr:nvSpPr>
        <xdr:cNvPr id="242" name="テキスト ボックス 241"/>
        <xdr:cNvSpPr txBox="1"/>
      </xdr:nvSpPr>
      <xdr:spPr>
        <a:xfrm>
          <a:off x="3497580" y="16398240"/>
          <a:ext cx="5975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1905</xdr:rowOff>
    </xdr:from>
    <xdr:to xmlns:xdr="http://schemas.openxmlformats.org/drawingml/2006/spreadsheetDrawing">
      <xdr:col>15</xdr:col>
      <xdr:colOff>50800</xdr:colOff>
      <xdr:row>96</xdr:row>
      <xdr:rowOff>63500</xdr:rowOff>
    </xdr:to>
    <xdr:cxnSp macro="">
      <xdr:nvCxnSpPr>
        <xdr:cNvPr id="243" name="直線コネクタ 242"/>
        <xdr:cNvCxnSpPr/>
      </xdr:nvCxnSpPr>
      <xdr:spPr>
        <a:xfrm flipV="1">
          <a:off x="2019300" y="16461105"/>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100330</xdr:rowOff>
    </xdr:from>
    <xdr:to xmlns:xdr="http://schemas.openxmlformats.org/drawingml/2006/spreadsheetDrawing">
      <xdr:col>15</xdr:col>
      <xdr:colOff>101600</xdr:colOff>
      <xdr:row>97</xdr:row>
      <xdr:rowOff>30480</xdr:rowOff>
    </xdr:to>
    <xdr:sp macro="" textlink="">
      <xdr:nvSpPr>
        <xdr:cNvPr id="244" name="フローチャート: 判断 243"/>
        <xdr:cNvSpPr/>
      </xdr:nvSpPr>
      <xdr:spPr>
        <a:xfrm>
          <a:off x="28575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97</xdr:row>
      <xdr:rowOff>21590</xdr:rowOff>
    </xdr:from>
    <xdr:ext cx="597535" cy="259080"/>
    <xdr:sp macro="" textlink="">
      <xdr:nvSpPr>
        <xdr:cNvPr id="245" name="テキスト ボックス 244"/>
        <xdr:cNvSpPr txBox="1"/>
      </xdr:nvSpPr>
      <xdr:spPr>
        <a:xfrm>
          <a:off x="2608580" y="166522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96</xdr:row>
      <xdr:rowOff>63500</xdr:rowOff>
    </xdr:from>
    <xdr:to xmlns:xdr="http://schemas.openxmlformats.org/drawingml/2006/spreadsheetDrawing">
      <xdr:col>10</xdr:col>
      <xdr:colOff>114300</xdr:colOff>
      <xdr:row>96</xdr:row>
      <xdr:rowOff>121285</xdr:rowOff>
    </xdr:to>
    <xdr:cxnSp macro="">
      <xdr:nvCxnSpPr>
        <xdr:cNvPr id="246" name="直線コネクタ 245"/>
        <xdr:cNvCxnSpPr/>
      </xdr:nvCxnSpPr>
      <xdr:spPr>
        <a:xfrm flipV="1">
          <a:off x="1127125" y="16522700"/>
          <a:ext cx="892175"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99695</xdr:rowOff>
    </xdr:from>
    <xdr:to xmlns:xdr="http://schemas.openxmlformats.org/drawingml/2006/spreadsheetDrawing">
      <xdr:col>10</xdr:col>
      <xdr:colOff>165100</xdr:colOff>
      <xdr:row>97</xdr:row>
      <xdr:rowOff>29845</xdr:rowOff>
    </xdr:to>
    <xdr:sp macro="" textlink="">
      <xdr:nvSpPr>
        <xdr:cNvPr id="247" name="フローチャート: 判断 246"/>
        <xdr:cNvSpPr/>
      </xdr:nvSpPr>
      <xdr:spPr>
        <a:xfrm>
          <a:off x="1968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97</xdr:row>
      <xdr:rowOff>20955</xdr:rowOff>
    </xdr:from>
    <xdr:ext cx="597535" cy="257175"/>
    <xdr:sp macro="" textlink="">
      <xdr:nvSpPr>
        <xdr:cNvPr id="248" name="テキスト ボックス 247"/>
        <xdr:cNvSpPr txBox="1"/>
      </xdr:nvSpPr>
      <xdr:spPr>
        <a:xfrm>
          <a:off x="1719580" y="16651605"/>
          <a:ext cx="5975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144780</xdr:rowOff>
    </xdr:from>
    <xdr:to xmlns:xdr="http://schemas.openxmlformats.org/drawingml/2006/spreadsheetDrawing">
      <xdr:col>6</xdr:col>
      <xdr:colOff>38100</xdr:colOff>
      <xdr:row>97</xdr:row>
      <xdr:rowOff>74930</xdr:rowOff>
    </xdr:to>
    <xdr:sp macro="" textlink="">
      <xdr:nvSpPr>
        <xdr:cNvPr id="249" name="フローチャート: 判断 248"/>
        <xdr:cNvSpPr/>
      </xdr:nvSpPr>
      <xdr:spPr>
        <a:xfrm>
          <a:off x="1079500" y="166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66040</xdr:rowOff>
    </xdr:from>
    <xdr:ext cx="532765" cy="257175"/>
    <xdr:sp macro="" textlink="">
      <xdr:nvSpPr>
        <xdr:cNvPr id="250" name="テキスト ボックス 249"/>
        <xdr:cNvSpPr txBox="1"/>
      </xdr:nvSpPr>
      <xdr:spPr>
        <a:xfrm>
          <a:off x="862965" y="166966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98,351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1" name="テキスト ボックス 250"/>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101</xdr:row>
      <xdr:rowOff>80010</xdr:rowOff>
    </xdr:from>
    <xdr:ext cx="762000" cy="259080"/>
    <xdr:sp macro="" textlink="">
      <xdr:nvSpPr>
        <xdr:cNvPr id="252" name="テキスト ボックス 251"/>
        <xdr:cNvSpPr txBox="1"/>
      </xdr:nvSpPr>
      <xdr:spPr>
        <a:xfrm>
          <a:off x="36036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3" name="テキスト ボックス 252"/>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4" name="テキスト ボックス 253"/>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101</xdr:row>
      <xdr:rowOff>80010</xdr:rowOff>
    </xdr:from>
    <xdr:ext cx="762000" cy="259080"/>
    <xdr:sp macro="" textlink="">
      <xdr:nvSpPr>
        <xdr:cNvPr id="255" name="テキスト ボックス 254"/>
        <xdr:cNvSpPr txBox="1"/>
      </xdr:nvSpPr>
      <xdr:spPr>
        <a:xfrm>
          <a:off x="9366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12700</xdr:rowOff>
    </xdr:from>
    <xdr:to xmlns:xdr="http://schemas.openxmlformats.org/drawingml/2006/spreadsheetDrawing">
      <xdr:col>24</xdr:col>
      <xdr:colOff>114300</xdr:colOff>
      <xdr:row>95</xdr:row>
      <xdr:rowOff>114300</xdr:rowOff>
    </xdr:to>
    <xdr:sp macro="" textlink="">
      <xdr:nvSpPr>
        <xdr:cNvPr id="256" name="楕円 255"/>
        <xdr:cNvSpPr/>
      </xdr:nvSpPr>
      <xdr:spPr>
        <a:xfrm>
          <a:off x="4584700" y="1630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35560</xdr:rowOff>
    </xdr:from>
    <xdr:ext cx="598805" cy="259080"/>
    <xdr:sp macro="" textlink="">
      <xdr:nvSpPr>
        <xdr:cNvPr id="257" name="扶助費該当値テキスト"/>
        <xdr:cNvSpPr txBox="1"/>
      </xdr:nvSpPr>
      <xdr:spPr>
        <a:xfrm>
          <a:off x="4686300" y="161518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93</xdr:row>
      <xdr:rowOff>170180</xdr:rowOff>
    </xdr:from>
    <xdr:to xmlns:xdr="http://schemas.openxmlformats.org/drawingml/2006/spreadsheetDrawing">
      <xdr:col>20</xdr:col>
      <xdr:colOff>38100</xdr:colOff>
      <xdr:row>94</xdr:row>
      <xdr:rowOff>100330</xdr:rowOff>
    </xdr:to>
    <xdr:sp macro="" textlink="">
      <xdr:nvSpPr>
        <xdr:cNvPr id="258" name="楕円 257"/>
        <xdr:cNvSpPr/>
      </xdr:nvSpPr>
      <xdr:spPr>
        <a:xfrm>
          <a:off x="3746500" y="1611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92</xdr:row>
      <xdr:rowOff>116840</xdr:rowOff>
    </xdr:from>
    <xdr:ext cx="597535" cy="259080"/>
    <xdr:sp macro="" textlink="">
      <xdr:nvSpPr>
        <xdr:cNvPr id="259" name="テキスト ボックス 258"/>
        <xdr:cNvSpPr txBox="1"/>
      </xdr:nvSpPr>
      <xdr:spPr>
        <a:xfrm>
          <a:off x="3497580" y="158902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143,305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122555</xdr:rowOff>
    </xdr:from>
    <xdr:to xmlns:xdr="http://schemas.openxmlformats.org/drawingml/2006/spreadsheetDrawing">
      <xdr:col>15</xdr:col>
      <xdr:colOff>101600</xdr:colOff>
      <xdr:row>96</xdr:row>
      <xdr:rowOff>52705</xdr:rowOff>
    </xdr:to>
    <xdr:sp macro="" textlink="">
      <xdr:nvSpPr>
        <xdr:cNvPr id="260" name="楕円 259"/>
        <xdr:cNvSpPr/>
      </xdr:nvSpPr>
      <xdr:spPr>
        <a:xfrm>
          <a:off x="2857500" y="1641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69215</xdr:rowOff>
    </xdr:from>
    <xdr:ext cx="597535" cy="259080"/>
    <xdr:sp macro="" textlink="">
      <xdr:nvSpPr>
        <xdr:cNvPr id="261" name="テキスト ボックス 260"/>
        <xdr:cNvSpPr txBox="1"/>
      </xdr:nvSpPr>
      <xdr:spPr>
        <a:xfrm>
          <a:off x="2608580" y="1618551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12065</xdr:rowOff>
    </xdr:from>
    <xdr:to xmlns:xdr="http://schemas.openxmlformats.org/drawingml/2006/spreadsheetDrawing">
      <xdr:col>10</xdr:col>
      <xdr:colOff>165100</xdr:colOff>
      <xdr:row>96</xdr:row>
      <xdr:rowOff>113665</xdr:rowOff>
    </xdr:to>
    <xdr:sp macro="" textlink="">
      <xdr:nvSpPr>
        <xdr:cNvPr id="262" name="楕円 261"/>
        <xdr:cNvSpPr/>
      </xdr:nvSpPr>
      <xdr:spPr>
        <a:xfrm>
          <a:off x="1968500" y="1647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130175</xdr:rowOff>
    </xdr:from>
    <xdr:ext cx="597535" cy="259080"/>
    <xdr:sp macro="" textlink="">
      <xdr:nvSpPr>
        <xdr:cNvPr id="263" name="テキスト ボックス 262"/>
        <xdr:cNvSpPr txBox="1"/>
      </xdr:nvSpPr>
      <xdr:spPr>
        <a:xfrm>
          <a:off x="1719580" y="1624647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110,538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70485</xdr:rowOff>
    </xdr:from>
    <xdr:to xmlns:xdr="http://schemas.openxmlformats.org/drawingml/2006/spreadsheetDrawing">
      <xdr:col>6</xdr:col>
      <xdr:colOff>38100</xdr:colOff>
      <xdr:row>97</xdr:row>
      <xdr:rowOff>635</xdr:rowOff>
    </xdr:to>
    <xdr:sp macro="" textlink="">
      <xdr:nvSpPr>
        <xdr:cNvPr id="264" name="楕円 263"/>
        <xdr:cNvSpPr/>
      </xdr:nvSpPr>
      <xdr:spPr>
        <a:xfrm>
          <a:off x="1079500" y="1652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17780</xdr:rowOff>
    </xdr:from>
    <xdr:ext cx="597535" cy="257175"/>
    <xdr:sp macro="" textlink="">
      <xdr:nvSpPr>
        <xdr:cNvPr id="265" name="テキスト ボックス 264"/>
        <xdr:cNvSpPr txBox="1"/>
      </xdr:nvSpPr>
      <xdr:spPr>
        <a:xfrm>
          <a:off x="830580" y="16305530"/>
          <a:ext cx="5975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59055</xdr:rowOff>
    </xdr:from>
    <xdr:to xmlns:xdr="http://schemas.openxmlformats.org/drawingml/2006/spreadsheetDrawing">
      <xdr:col>59</xdr:col>
      <xdr:colOff>50800</xdr:colOff>
      <xdr:row>25</xdr:row>
      <xdr:rowOff>32385</xdr:rowOff>
    </xdr:to>
    <xdr:sp macro="" textlink="">
      <xdr:nvSpPr>
        <xdr:cNvPr id="266" name="正方形/長方形 265"/>
        <xdr:cNvSpPr/>
      </xdr:nvSpPr>
      <xdr:spPr>
        <a:xfrm>
          <a:off x="6604000" y="4002405"/>
          <a:ext cx="468630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59055</xdr:rowOff>
    </xdr:from>
    <xdr:to xmlns:xdr="http://schemas.openxmlformats.org/drawingml/2006/spreadsheetDrawing">
      <xdr:col>43</xdr:col>
      <xdr:colOff>63500</xdr:colOff>
      <xdr:row>26</xdr:row>
      <xdr:rowOff>145415</xdr:rowOff>
    </xdr:to>
    <xdr:sp macro="" textlink="">
      <xdr:nvSpPr>
        <xdr:cNvPr id="267" name="正方形/長方形 266"/>
        <xdr:cNvSpPr/>
      </xdr:nvSpPr>
      <xdr:spPr>
        <a:xfrm>
          <a:off x="6731000" y="4345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92075</xdr:rowOff>
    </xdr:from>
    <xdr:to xmlns:xdr="http://schemas.openxmlformats.org/drawingml/2006/spreadsheetDrawing">
      <xdr:col>43</xdr:col>
      <xdr:colOff>63500</xdr:colOff>
      <xdr:row>28</xdr:row>
      <xdr:rowOff>0</xdr:rowOff>
    </xdr:to>
    <xdr:sp macro="" textlink="">
      <xdr:nvSpPr>
        <xdr:cNvPr id="268" name="正方形/長方形 267"/>
        <xdr:cNvSpPr/>
      </xdr:nvSpPr>
      <xdr:spPr>
        <a:xfrm>
          <a:off x="6731000" y="4549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59055</xdr:rowOff>
    </xdr:from>
    <xdr:to xmlns:xdr="http://schemas.openxmlformats.org/drawingml/2006/spreadsheetDrawing">
      <xdr:col>48</xdr:col>
      <xdr:colOff>127000</xdr:colOff>
      <xdr:row>26</xdr:row>
      <xdr:rowOff>145415</xdr:rowOff>
    </xdr:to>
    <xdr:sp macro="" textlink="">
      <xdr:nvSpPr>
        <xdr:cNvPr id="269" name="正方形/長方形 268"/>
        <xdr:cNvSpPr/>
      </xdr:nvSpPr>
      <xdr:spPr>
        <a:xfrm>
          <a:off x="7747000" y="4345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92075</xdr:rowOff>
    </xdr:from>
    <xdr:to xmlns:xdr="http://schemas.openxmlformats.org/drawingml/2006/spreadsheetDrawing">
      <xdr:col>48</xdr:col>
      <xdr:colOff>127000</xdr:colOff>
      <xdr:row>28</xdr:row>
      <xdr:rowOff>0</xdr:rowOff>
    </xdr:to>
    <xdr:sp macro="" textlink="">
      <xdr:nvSpPr>
        <xdr:cNvPr id="270" name="正方形/長方形 269"/>
        <xdr:cNvSpPr/>
      </xdr:nvSpPr>
      <xdr:spPr>
        <a:xfrm>
          <a:off x="7747000" y="4549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59055</xdr:rowOff>
    </xdr:from>
    <xdr:to xmlns:xdr="http://schemas.openxmlformats.org/drawingml/2006/spreadsheetDrawing">
      <xdr:col>54</xdr:col>
      <xdr:colOff>127000</xdr:colOff>
      <xdr:row>26</xdr:row>
      <xdr:rowOff>145415</xdr:rowOff>
    </xdr:to>
    <xdr:sp macro="" textlink="">
      <xdr:nvSpPr>
        <xdr:cNvPr id="271" name="正方形/長方形 270"/>
        <xdr:cNvSpPr/>
      </xdr:nvSpPr>
      <xdr:spPr>
        <a:xfrm>
          <a:off x="8890000" y="4345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92075</xdr:rowOff>
    </xdr:from>
    <xdr:to xmlns:xdr="http://schemas.openxmlformats.org/drawingml/2006/spreadsheetDrawing">
      <xdr:col>54</xdr:col>
      <xdr:colOff>127000</xdr:colOff>
      <xdr:row>28</xdr:row>
      <xdr:rowOff>0</xdr:rowOff>
    </xdr:to>
    <xdr:sp macro="" textlink="">
      <xdr:nvSpPr>
        <xdr:cNvPr id="272" name="正方形/長方形 271"/>
        <xdr:cNvSpPr/>
      </xdr:nvSpPr>
      <xdr:spPr>
        <a:xfrm>
          <a:off x="8890000" y="4549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41</xdr:row>
      <xdr:rowOff>85090</xdr:rowOff>
    </xdr:to>
    <xdr:sp macro="" textlink="">
      <xdr:nvSpPr>
        <xdr:cNvPr id="273" name="正方形/長方形 272"/>
        <xdr:cNvSpPr/>
      </xdr:nvSpPr>
      <xdr:spPr>
        <a:xfrm>
          <a:off x="6604000" y="4826635"/>
          <a:ext cx="468630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8615" cy="232410"/>
    <xdr:sp macro="" textlink="">
      <xdr:nvSpPr>
        <xdr:cNvPr id="274" name="テキスト ボックス 273"/>
        <xdr:cNvSpPr txBox="1"/>
      </xdr:nvSpPr>
      <xdr:spPr>
        <a:xfrm>
          <a:off x="6565900" y="4635500"/>
          <a:ext cx="34861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85090</xdr:rowOff>
    </xdr:from>
    <xdr:to xmlns:xdr="http://schemas.openxmlformats.org/drawingml/2006/spreadsheetDrawing">
      <xdr:col>59</xdr:col>
      <xdr:colOff>50800</xdr:colOff>
      <xdr:row>41</xdr:row>
      <xdr:rowOff>85090</xdr:rowOff>
    </xdr:to>
    <xdr:cxnSp macro="">
      <xdr:nvCxnSpPr>
        <xdr:cNvPr id="275" name="直線コネクタ 274"/>
        <xdr:cNvCxnSpPr/>
      </xdr:nvCxnSpPr>
      <xdr:spPr>
        <a:xfrm>
          <a:off x="6604000" y="71145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102235</xdr:rowOff>
    </xdr:from>
    <xdr:to xmlns:xdr="http://schemas.openxmlformats.org/drawingml/2006/spreadsheetDrawing">
      <xdr:col>59</xdr:col>
      <xdr:colOff>50800</xdr:colOff>
      <xdr:row>39</xdr:row>
      <xdr:rowOff>102235</xdr:rowOff>
    </xdr:to>
    <xdr:cxnSp macro="">
      <xdr:nvCxnSpPr>
        <xdr:cNvPr id="276" name="直線コネクタ 275"/>
        <xdr:cNvCxnSpPr/>
      </xdr:nvCxnSpPr>
      <xdr:spPr>
        <a:xfrm>
          <a:off x="6604000" y="67887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133350</xdr:rowOff>
    </xdr:from>
    <xdr:ext cx="247650" cy="266700"/>
    <xdr:sp macro="" textlink="">
      <xdr:nvSpPr>
        <xdr:cNvPr id="277" name="テキスト ボックス 276"/>
        <xdr:cNvSpPr txBox="1"/>
      </xdr:nvSpPr>
      <xdr:spPr>
        <a:xfrm>
          <a:off x="6355080" y="6648450"/>
          <a:ext cx="24765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118745</xdr:rowOff>
    </xdr:from>
    <xdr:to xmlns:xdr="http://schemas.openxmlformats.org/drawingml/2006/spreadsheetDrawing">
      <xdr:col>59</xdr:col>
      <xdr:colOff>50800</xdr:colOff>
      <xdr:row>37</xdr:row>
      <xdr:rowOff>118745</xdr:rowOff>
    </xdr:to>
    <xdr:cxnSp macro="">
      <xdr:nvCxnSpPr>
        <xdr:cNvPr id="278" name="直線コネクタ 277"/>
        <xdr:cNvCxnSpPr/>
      </xdr:nvCxnSpPr>
      <xdr:spPr>
        <a:xfrm>
          <a:off x="6604000" y="64623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149225</xdr:rowOff>
    </xdr:from>
    <xdr:ext cx="594360" cy="268605"/>
    <xdr:sp macro="" textlink="">
      <xdr:nvSpPr>
        <xdr:cNvPr id="279" name="テキスト ボックス 278"/>
        <xdr:cNvSpPr txBox="1"/>
      </xdr:nvSpPr>
      <xdr:spPr>
        <a:xfrm>
          <a:off x="6008370" y="6321425"/>
          <a:ext cx="594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136525</xdr:rowOff>
    </xdr:from>
    <xdr:to xmlns:xdr="http://schemas.openxmlformats.org/drawingml/2006/spreadsheetDrawing">
      <xdr:col>59</xdr:col>
      <xdr:colOff>50800</xdr:colOff>
      <xdr:row>35</xdr:row>
      <xdr:rowOff>136525</xdr:rowOff>
    </xdr:to>
    <xdr:cxnSp macro="">
      <xdr:nvCxnSpPr>
        <xdr:cNvPr id="280" name="直線コネクタ 279"/>
        <xdr:cNvCxnSpPr/>
      </xdr:nvCxnSpPr>
      <xdr:spPr>
        <a:xfrm>
          <a:off x="6604000" y="61372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167005</xdr:rowOff>
    </xdr:from>
    <xdr:ext cx="594360" cy="266700"/>
    <xdr:sp macro="" textlink="">
      <xdr:nvSpPr>
        <xdr:cNvPr id="281" name="テキスト ボックス 280"/>
        <xdr:cNvSpPr txBox="1"/>
      </xdr:nvSpPr>
      <xdr:spPr>
        <a:xfrm>
          <a:off x="6008370" y="5996305"/>
          <a:ext cx="5943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153035</xdr:rowOff>
    </xdr:from>
    <xdr:to xmlns:xdr="http://schemas.openxmlformats.org/drawingml/2006/spreadsheetDrawing">
      <xdr:col>59</xdr:col>
      <xdr:colOff>50800</xdr:colOff>
      <xdr:row>33</xdr:row>
      <xdr:rowOff>153035</xdr:rowOff>
    </xdr:to>
    <xdr:cxnSp macro="">
      <xdr:nvCxnSpPr>
        <xdr:cNvPr id="282" name="直線コネクタ 281"/>
        <xdr:cNvCxnSpPr/>
      </xdr:nvCxnSpPr>
      <xdr:spPr>
        <a:xfrm>
          <a:off x="6604000" y="58108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94360" cy="267335"/>
    <xdr:sp macro="" textlink="">
      <xdr:nvSpPr>
        <xdr:cNvPr id="283" name="テキスト ボックス 282"/>
        <xdr:cNvSpPr txBox="1"/>
      </xdr:nvSpPr>
      <xdr:spPr>
        <a:xfrm>
          <a:off x="6008370" y="5664200"/>
          <a:ext cx="5943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170815</xdr:rowOff>
    </xdr:from>
    <xdr:to xmlns:xdr="http://schemas.openxmlformats.org/drawingml/2006/spreadsheetDrawing">
      <xdr:col>59</xdr:col>
      <xdr:colOff>50800</xdr:colOff>
      <xdr:row>31</xdr:row>
      <xdr:rowOff>170815</xdr:rowOff>
    </xdr:to>
    <xdr:cxnSp macro="">
      <xdr:nvCxnSpPr>
        <xdr:cNvPr id="284" name="直線コネクタ 283"/>
        <xdr:cNvCxnSpPr/>
      </xdr:nvCxnSpPr>
      <xdr:spPr>
        <a:xfrm>
          <a:off x="6604000" y="54857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22860</xdr:rowOff>
    </xdr:from>
    <xdr:ext cx="594360" cy="266700"/>
    <xdr:sp macro="" textlink="">
      <xdr:nvSpPr>
        <xdr:cNvPr id="285" name="テキスト ボックス 284"/>
        <xdr:cNvSpPr txBox="1"/>
      </xdr:nvSpPr>
      <xdr:spPr>
        <a:xfrm>
          <a:off x="6008370" y="5337810"/>
          <a:ext cx="5943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6" name="直線コネクタ 285"/>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39370</xdr:rowOff>
    </xdr:from>
    <xdr:ext cx="594360" cy="268605"/>
    <xdr:sp macro="" textlink="">
      <xdr:nvSpPr>
        <xdr:cNvPr id="287" name="テキスト ボックス 286"/>
        <xdr:cNvSpPr txBox="1"/>
      </xdr:nvSpPr>
      <xdr:spPr>
        <a:xfrm>
          <a:off x="6008370" y="5011420"/>
          <a:ext cx="594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28</xdr:row>
      <xdr:rowOff>26035</xdr:rowOff>
    </xdr:to>
    <xdr:cxnSp macro="">
      <xdr:nvCxnSpPr>
        <xdr:cNvPr id="288" name="直線コネクタ 287"/>
        <xdr:cNvCxnSpPr/>
      </xdr:nvCxnSpPr>
      <xdr:spPr>
        <a:xfrm>
          <a:off x="6604000" y="482663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56515</xdr:rowOff>
    </xdr:from>
    <xdr:ext cx="594360" cy="266700"/>
    <xdr:sp macro="" textlink="">
      <xdr:nvSpPr>
        <xdr:cNvPr id="289" name="テキスト ボックス 288"/>
        <xdr:cNvSpPr txBox="1"/>
      </xdr:nvSpPr>
      <xdr:spPr>
        <a:xfrm>
          <a:off x="6008370" y="4685665"/>
          <a:ext cx="5943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41</xdr:row>
      <xdr:rowOff>85090</xdr:rowOff>
    </xdr:to>
    <xdr:sp macro="" textlink="">
      <xdr:nvSpPr>
        <xdr:cNvPr id="290" name="補助費等グラフ枠"/>
        <xdr:cNvSpPr/>
      </xdr:nvSpPr>
      <xdr:spPr>
        <a:xfrm>
          <a:off x="6604000" y="4826635"/>
          <a:ext cx="468630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30</xdr:row>
      <xdr:rowOff>148590</xdr:rowOff>
    </xdr:from>
    <xdr:to xmlns:xdr="http://schemas.openxmlformats.org/drawingml/2006/spreadsheetDrawing">
      <xdr:col>54</xdr:col>
      <xdr:colOff>174625</xdr:colOff>
      <xdr:row>38</xdr:row>
      <xdr:rowOff>171450</xdr:rowOff>
    </xdr:to>
    <xdr:cxnSp macro="">
      <xdr:nvCxnSpPr>
        <xdr:cNvPr id="291" name="直線コネクタ 290"/>
        <xdr:cNvCxnSpPr/>
      </xdr:nvCxnSpPr>
      <xdr:spPr>
        <a:xfrm flipV="1">
          <a:off x="10461625" y="5292090"/>
          <a:ext cx="0" cy="1394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1270</xdr:rowOff>
    </xdr:from>
    <xdr:ext cx="534670" cy="268605"/>
    <xdr:sp macro="" textlink="">
      <xdr:nvSpPr>
        <xdr:cNvPr id="292" name="補助費等最小値テキスト"/>
        <xdr:cNvSpPr txBox="1"/>
      </xdr:nvSpPr>
      <xdr:spPr>
        <a:xfrm>
          <a:off x="10528300" y="6687820"/>
          <a:ext cx="53467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31,095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171450</xdr:rowOff>
    </xdr:from>
    <xdr:to xmlns:xdr="http://schemas.openxmlformats.org/drawingml/2006/spreadsheetDrawing">
      <xdr:col>55</xdr:col>
      <xdr:colOff>88900</xdr:colOff>
      <xdr:row>38</xdr:row>
      <xdr:rowOff>171450</xdr:rowOff>
    </xdr:to>
    <xdr:cxnSp macro="">
      <xdr:nvCxnSpPr>
        <xdr:cNvPr id="293" name="直線コネクタ 292"/>
        <xdr:cNvCxnSpPr/>
      </xdr:nvCxnSpPr>
      <xdr:spPr>
        <a:xfrm>
          <a:off x="10388600" y="6686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92710</xdr:rowOff>
    </xdr:from>
    <xdr:ext cx="598805" cy="267970"/>
    <xdr:sp macro="" textlink="">
      <xdr:nvSpPr>
        <xdr:cNvPr id="294" name="補助費等最大値テキスト"/>
        <xdr:cNvSpPr txBox="1"/>
      </xdr:nvSpPr>
      <xdr:spPr>
        <a:xfrm>
          <a:off x="10528300" y="5064760"/>
          <a:ext cx="59880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459,014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148590</xdr:rowOff>
    </xdr:from>
    <xdr:to xmlns:xdr="http://schemas.openxmlformats.org/drawingml/2006/spreadsheetDrawing">
      <xdr:col>55</xdr:col>
      <xdr:colOff>88900</xdr:colOff>
      <xdr:row>30</xdr:row>
      <xdr:rowOff>148590</xdr:rowOff>
    </xdr:to>
    <xdr:cxnSp macro="">
      <xdr:nvCxnSpPr>
        <xdr:cNvPr id="295" name="直線コネクタ 294"/>
        <xdr:cNvCxnSpPr/>
      </xdr:nvCxnSpPr>
      <xdr:spPr>
        <a:xfrm>
          <a:off x="10388600" y="5292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111125</xdr:rowOff>
    </xdr:from>
    <xdr:to xmlns:xdr="http://schemas.openxmlformats.org/drawingml/2006/spreadsheetDrawing">
      <xdr:col>55</xdr:col>
      <xdr:colOff>0</xdr:colOff>
      <xdr:row>37</xdr:row>
      <xdr:rowOff>130175</xdr:rowOff>
    </xdr:to>
    <xdr:cxnSp macro="">
      <xdr:nvCxnSpPr>
        <xdr:cNvPr id="296" name="直線コネクタ 295"/>
        <xdr:cNvCxnSpPr/>
      </xdr:nvCxnSpPr>
      <xdr:spPr>
        <a:xfrm flipV="1">
          <a:off x="9639300" y="6454775"/>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76835</xdr:rowOff>
    </xdr:from>
    <xdr:ext cx="598805" cy="267335"/>
    <xdr:sp macro="" textlink="">
      <xdr:nvSpPr>
        <xdr:cNvPr id="297" name="補助費等平均値テキスト"/>
        <xdr:cNvSpPr txBox="1"/>
      </xdr:nvSpPr>
      <xdr:spPr>
        <a:xfrm>
          <a:off x="10528300" y="6249035"/>
          <a:ext cx="598805" cy="2673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52705</xdr:rowOff>
    </xdr:from>
    <xdr:to xmlns:xdr="http://schemas.openxmlformats.org/drawingml/2006/spreadsheetDrawing">
      <xdr:col>55</xdr:col>
      <xdr:colOff>50800</xdr:colOff>
      <xdr:row>37</xdr:row>
      <xdr:rowOff>158115</xdr:rowOff>
    </xdr:to>
    <xdr:sp macro="" textlink="">
      <xdr:nvSpPr>
        <xdr:cNvPr id="298" name="フローチャート: 判断 297"/>
        <xdr:cNvSpPr/>
      </xdr:nvSpPr>
      <xdr:spPr>
        <a:xfrm>
          <a:off x="10426700" y="639635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35</xdr:row>
      <xdr:rowOff>149860</xdr:rowOff>
    </xdr:from>
    <xdr:to xmlns:xdr="http://schemas.openxmlformats.org/drawingml/2006/spreadsheetDrawing">
      <xdr:col>50</xdr:col>
      <xdr:colOff>114300</xdr:colOff>
      <xdr:row>37</xdr:row>
      <xdr:rowOff>130175</xdr:rowOff>
    </xdr:to>
    <xdr:cxnSp macro="">
      <xdr:nvCxnSpPr>
        <xdr:cNvPr id="299" name="直線コネクタ 298"/>
        <xdr:cNvCxnSpPr/>
      </xdr:nvCxnSpPr>
      <xdr:spPr>
        <a:xfrm>
          <a:off x="8747125" y="6150610"/>
          <a:ext cx="892175" cy="323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62230</xdr:rowOff>
    </xdr:from>
    <xdr:to xmlns:xdr="http://schemas.openxmlformats.org/drawingml/2006/spreadsheetDrawing">
      <xdr:col>50</xdr:col>
      <xdr:colOff>165100</xdr:colOff>
      <xdr:row>37</xdr:row>
      <xdr:rowOff>168275</xdr:rowOff>
    </xdr:to>
    <xdr:sp macro="" textlink="">
      <xdr:nvSpPr>
        <xdr:cNvPr id="300" name="フローチャート: 判断 299"/>
        <xdr:cNvSpPr/>
      </xdr:nvSpPr>
      <xdr:spPr>
        <a:xfrm>
          <a:off x="9588500" y="6405880"/>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36</xdr:row>
      <xdr:rowOff>6985</xdr:rowOff>
    </xdr:from>
    <xdr:ext cx="597535" cy="267335"/>
    <xdr:sp macro="" textlink="">
      <xdr:nvSpPr>
        <xdr:cNvPr id="301" name="テキスト ボックス 300"/>
        <xdr:cNvSpPr txBox="1"/>
      </xdr:nvSpPr>
      <xdr:spPr>
        <a:xfrm>
          <a:off x="9339580" y="6179185"/>
          <a:ext cx="59753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149860</xdr:rowOff>
    </xdr:from>
    <xdr:to xmlns:xdr="http://schemas.openxmlformats.org/drawingml/2006/spreadsheetDrawing">
      <xdr:col>45</xdr:col>
      <xdr:colOff>174625</xdr:colOff>
      <xdr:row>38</xdr:row>
      <xdr:rowOff>20955</xdr:rowOff>
    </xdr:to>
    <xdr:cxnSp macro="">
      <xdr:nvCxnSpPr>
        <xdr:cNvPr id="302" name="直線コネクタ 301"/>
        <xdr:cNvCxnSpPr/>
      </xdr:nvCxnSpPr>
      <xdr:spPr>
        <a:xfrm flipV="1">
          <a:off x="7861300" y="6150610"/>
          <a:ext cx="885825" cy="385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83185</xdr:rowOff>
    </xdr:from>
    <xdr:to xmlns:xdr="http://schemas.openxmlformats.org/drawingml/2006/spreadsheetDrawing">
      <xdr:col>46</xdr:col>
      <xdr:colOff>38100</xdr:colOff>
      <xdr:row>36</xdr:row>
      <xdr:rowOff>10795</xdr:rowOff>
    </xdr:to>
    <xdr:sp macro="" textlink="">
      <xdr:nvSpPr>
        <xdr:cNvPr id="303" name="フローチャート: 判断 302"/>
        <xdr:cNvSpPr/>
      </xdr:nvSpPr>
      <xdr:spPr>
        <a:xfrm>
          <a:off x="8699500" y="60839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34</xdr:row>
      <xdr:rowOff>27940</xdr:rowOff>
    </xdr:from>
    <xdr:ext cx="597535" cy="267970"/>
    <xdr:sp macro="" textlink="">
      <xdr:nvSpPr>
        <xdr:cNvPr id="304" name="テキスト ボックス 303"/>
        <xdr:cNvSpPr txBox="1"/>
      </xdr:nvSpPr>
      <xdr:spPr>
        <a:xfrm>
          <a:off x="8450580" y="5857240"/>
          <a:ext cx="59753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20955</xdr:rowOff>
    </xdr:from>
    <xdr:to xmlns:xdr="http://schemas.openxmlformats.org/drawingml/2006/spreadsheetDrawing">
      <xdr:col>41</xdr:col>
      <xdr:colOff>50800</xdr:colOff>
      <xdr:row>38</xdr:row>
      <xdr:rowOff>27940</xdr:rowOff>
    </xdr:to>
    <xdr:cxnSp macro="">
      <xdr:nvCxnSpPr>
        <xdr:cNvPr id="305" name="直線コネクタ 304"/>
        <xdr:cNvCxnSpPr/>
      </xdr:nvCxnSpPr>
      <xdr:spPr>
        <a:xfrm flipV="1">
          <a:off x="6972300" y="653605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148590</xdr:rowOff>
    </xdr:from>
    <xdr:to xmlns:xdr="http://schemas.openxmlformats.org/drawingml/2006/spreadsheetDrawing">
      <xdr:col>41</xdr:col>
      <xdr:colOff>101600</xdr:colOff>
      <xdr:row>38</xdr:row>
      <xdr:rowOff>76200</xdr:rowOff>
    </xdr:to>
    <xdr:sp macro="" textlink="">
      <xdr:nvSpPr>
        <xdr:cNvPr id="306" name="フローチャート: 判断 305"/>
        <xdr:cNvSpPr/>
      </xdr:nvSpPr>
      <xdr:spPr>
        <a:xfrm>
          <a:off x="7810500" y="64922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38</xdr:row>
      <xdr:rowOff>66040</xdr:rowOff>
    </xdr:from>
    <xdr:ext cx="532765" cy="266700"/>
    <xdr:sp macro="" textlink="">
      <xdr:nvSpPr>
        <xdr:cNvPr id="307" name="テキスト ボックス 306"/>
        <xdr:cNvSpPr txBox="1"/>
      </xdr:nvSpPr>
      <xdr:spPr>
        <a:xfrm>
          <a:off x="7593965" y="6581140"/>
          <a:ext cx="53276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168910</xdr:rowOff>
    </xdr:from>
    <xdr:to xmlns:xdr="http://schemas.openxmlformats.org/drawingml/2006/spreadsheetDrawing">
      <xdr:col>36</xdr:col>
      <xdr:colOff>165100</xdr:colOff>
      <xdr:row>38</xdr:row>
      <xdr:rowOff>95885</xdr:rowOff>
    </xdr:to>
    <xdr:sp macro="" textlink="">
      <xdr:nvSpPr>
        <xdr:cNvPr id="308" name="フローチャート: 判断 307"/>
        <xdr:cNvSpPr/>
      </xdr:nvSpPr>
      <xdr:spPr>
        <a:xfrm>
          <a:off x="6921500" y="651256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86995</xdr:rowOff>
    </xdr:from>
    <xdr:ext cx="532765" cy="266700"/>
    <xdr:sp macro="" textlink="">
      <xdr:nvSpPr>
        <xdr:cNvPr id="309" name="テキスト ボックス 308"/>
        <xdr:cNvSpPr txBox="1"/>
      </xdr:nvSpPr>
      <xdr:spPr>
        <a:xfrm>
          <a:off x="6704965" y="6602095"/>
          <a:ext cx="53276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82550</xdr:rowOff>
    </xdr:from>
    <xdr:ext cx="762000" cy="268605"/>
    <xdr:sp macro="" textlink="">
      <xdr:nvSpPr>
        <xdr:cNvPr id="310" name="テキスト ボックス 309"/>
        <xdr:cNvSpPr txBox="1"/>
      </xdr:nvSpPr>
      <xdr:spPr>
        <a:xfrm>
          <a:off x="10287000"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82550</xdr:rowOff>
    </xdr:from>
    <xdr:ext cx="762000" cy="268605"/>
    <xdr:sp macro="" textlink="">
      <xdr:nvSpPr>
        <xdr:cNvPr id="311" name="テキスト ボックス 310"/>
        <xdr:cNvSpPr txBox="1"/>
      </xdr:nvSpPr>
      <xdr:spPr>
        <a:xfrm>
          <a:off x="9448800"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41</xdr:row>
      <xdr:rowOff>82550</xdr:rowOff>
    </xdr:from>
    <xdr:ext cx="762000" cy="268605"/>
    <xdr:sp macro="" textlink="">
      <xdr:nvSpPr>
        <xdr:cNvPr id="312" name="テキスト ボックス 311"/>
        <xdr:cNvSpPr txBox="1"/>
      </xdr:nvSpPr>
      <xdr:spPr>
        <a:xfrm>
          <a:off x="8556625"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82550</xdr:rowOff>
    </xdr:from>
    <xdr:ext cx="762000" cy="268605"/>
    <xdr:sp macro="" textlink="">
      <xdr:nvSpPr>
        <xdr:cNvPr id="313" name="テキスト ボックス 312"/>
        <xdr:cNvSpPr txBox="1"/>
      </xdr:nvSpPr>
      <xdr:spPr>
        <a:xfrm>
          <a:off x="7670800"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82550</xdr:rowOff>
    </xdr:from>
    <xdr:ext cx="762000" cy="268605"/>
    <xdr:sp macro="" textlink="">
      <xdr:nvSpPr>
        <xdr:cNvPr id="314" name="テキスト ボックス 313"/>
        <xdr:cNvSpPr txBox="1"/>
      </xdr:nvSpPr>
      <xdr:spPr>
        <a:xfrm>
          <a:off x="6781800"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57785</xdr:rowOff>
    </xdr:from>
    <xdr:to xmlns:xdr="http://schemas.openxmlformats.org/drawingml/2006/spreadsheetDrawing">
      <xdr:col>55</xdr:col>
      <xdr:colOff>50800</xdr:colOff>
      <xdr:row>37</xdr:row>
      <xdr:rowOff>163195</xdr:rowOff>
    </xdr:to>
    <xdr:sp macro="" textlink="">
      <xdr:nvSpPr>
        <xdr:cNvPr id="315" name="楕円 314"/>
        <xdr:cNvSpPr/>
      </xdr:nvSpPr>
      <xdr:spPr>
        <a:xfrm>
          <a:off x="10426700" y="640143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34925</xdr:rowOff>
    </xdr:from>
    <xdr:ext cx="598805" cy="268605"/>
    <xdr:sp macro="" textlink="">
      <xdr:nvSpPr>
        <xdr:cNvPr id="316" name="補助費等該当値テキスト"/>
        <xdr:cNvSpPr txBox="1"/>
      </xdr:nvSpPr>
      <xdr:spPr>
        <a:xfrm>
          <a:off x="10528300" y="6378575"/>
          <a:ext cx="59880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77470</xdr:rowOff>
    </xdr:from>
    <xdr:to xmlns:xdr="http://schemas.openxmlformats.org/drawingml/2006/spreadsheetDrawing">
      <xdr:col>50</xdr:col>
      <xdr:colOff>165100</xdr:colOff>
      <xdr:row>38</xdr:row>
      <xdr:rowOff>5080</xdr:rowOff>
    </xdr:to>
    <xdr:sp macro="" textlink="">
      <xdr:nvSpPr>
        <xdr:cNvPr id="317" name="楕円 316"/>
        <xdr:cNvSpPr/>
      </xdr:nvSpPr>
      <xdr:spPr>
        <a:xfrm>
          <a:off x="9588500" y="64211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171450</xdr:rowOff>
    </xdr:from>
    <xdr:ext cx="532765" cy="267970"/>
    <xdr:sp macro="" textlink="">
      <xdr:nvSpPr>
        <xdr:cNvPr id="318" name="テキスト ボックス 317"/>
        <xdr:cNvSpPr txBox="1"/>
      </xdr:nvSpPr>
      <xdr:spPr>
        <a:xfrm>
          <a:off x="9371965" y="6515100"/>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97790</xdr:rowOff>
    </xdr:from>
    <xdr:to xmlns:xdr="http://schemas.openxmlformats.org/drawingml/2006/spreadsheetDrawing">
      <xdr:col>46</xdr:col>
      <xdr:colOff>38100</xdr:colOff>
      <xdr:row>36</xdr:row>
      <xdr:rowOff>24765</xdr:rowOff>
    </xdr:to>
    <xdr:sp macro="" textlink="">
      <xdr:nvSpPr>
        <xdr:cNvPr id="319" name="楕円 318"/>
        <xdr:cNvSpPr/>
      </xdr:nvSpPr>
      <xdr:spPr>
        <a:xfrm>
          <a:off x="8699500" y="609854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36</xdr:row>
      <xdr:rowOff>15875</xdr:rowOff>
    </xdr:from>
    <xdr:ext cx="597535" cy="268605"/>
    <xdr:sp macro="" textlink="">
      <xdr:nvSpPr>
        <xdr:cNvPr id="320" name="テキスト ボックス 319"/>
        <xdr:cNvSpPr txBox="1"/>
      </xdr:nvSpPr>
      <xdr:spPr>
        <a:xfrm>
          <a:off x="8450580" y="6188075"/>
          <a:ext cx="59753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195,848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146685</xdr:rowOff>
    </xdr:from>
    <xdr:to xmlns:xdr="http://schemas.openxmlformats.org/drawingml/2006/spreadsheetDrawing">
      <xdr:col>41</xdr:col>
      <xdr:colOff>101600</xdr:colOff>
      <xdr:row>38</xdr:row>
      <xdr:rowOff>73660</xdr:rowOff>
    </xdr:to>
    <xdr:sp macro="" textlink="">
      <xdr:nvSpPr>
        <xdr:cNvPr id="321" name="楕円 320"/>
        <xdr:cNvSpPr/>
      </xdr:nvSpPr>
      <xdr:spPr>
        <a:xfrm>
          <a:off x="7810500" y="649033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90805</xdr:rowOff>
    </xdr:from>
    <xdr:ext cx="532765" cy="266700"/>
    <xdr:sp macro="" textlink="">
      <xdr:nvSpPr>
        <xdr:cNvPr id="322" name="テキスト ボックス 321"/>
        <xdr:cNvSpPr txBox="1"/>
      </xdr:nvSpPr>
      <xdr:spPr>
        <a:xfrm>
          <a:off x="7593965" y="6263005"/>
          <a:ext cx="53276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153035</xdr:rowOff>
    </xdr:from>
    <xdr:to xmlns:xdr="http://schemas.openxmlformats.org/drawingml/2006/spreadsheetDrawing">
      <xdr:col>36</xdr:col>
      <xdr:colOff>165100</xdr:colOff>
      <xdr:row>38</xdr:row>
      <xdr:rowOff>80645</xdr:rowOff>
    </xdr:to>
    <xdr:sp macro="" textlink="">
      <xdr:nvSpPr>
        <xdr:cNvPr id="323" name="楕円 322"/>
        <xdr:cNvSpPr/>
      </xdr:nvSpPr>
      <xdr:spPr>
        <a:xfrm>
          <a:off x="6921500" y="64966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36</xdr:row>
      <xdr:rowOff>98425</xdr:rowOff>
    </xdr:from>
    <xdr:ext cx="532765" cy="266700"/>
    <xdr:sp macro="" textlink="">
      <xdr:nvSpPr>
        <xdr:cNvPr id="324" name="テキスト ボックス 323"/>
        <xdr:cNvSpPr txBox="1"/>
      </xdr:nvSpPr>
      <xdr:spPr>
        <a:xfrm>
          <a:off x="6704965" y="6270625"/>
          <a:ext cx="53276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59055</xdr:rowOff>
    </xdr:from>
    <xdr:to xmlns:xdr="http://schemas.openxmlformats.org/drawingml/2006/spreadsheetDrawing">
      <xdr:col>59</xdr:col>
      <xdr:colOff>50800</xdr:colOff>
      <xdr:row>45</xdr:row>
      <xdr:rowOff>32385</xdr:rowOff>
    </xdr:to>
    <xdr:sp macro="" textlink="">
      <xdr:nvSpPr>
        <xdr:cNvPr id="325" name="正方形/長方形 324"/>
        <xdr:cNvSpPr/>
      </xdr:nvSpPr>
      <xdr:spPr>
        <a:xfrm>
          <a:off x="6604000" y="7431405"/>
          <a:ext cx="468630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59055</xdr:rowOff>
    </xdr:from>
    <xdr:to xmlns:xdr="http://schemas.openxmlformats.org/drawingml/2006/spreadsheetDrawing">
      <xdr:col>43</xdr:col>
      <xdr:colOff>63500</xdr:colOff>
      <xdr:row>46</xdr:row>
      <xdr:rowOff>145415</xdr:rowOff>
    </xdr:to>
    <xdr:sp macro="" textlink="">
      <xdr:nvSpPr>
        <xdr:cNvPr id="326" name="正方形/長方形 325"/>
        <xdr:cNvSpPr/>
      </xdr:nvSpPr>
      <xdr:spPr>
        <a:xfrm>
          <a:off x="6731000" y="7774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92075</xdr:rowOff>
    </xdr:from>
    <xdr:to xmlns:xdr="http://schemas.openxmlformats.org/drawingml/2006/spreadsheetDrawing">
      <xdr:col>43</xdr:col>
      <xdr:colOff>63500</xdr:colOff>
      <xdr:row>48</xdr:row>
      <xdr:rowOff>0</xdr:rowOff>
    </xdr:to>
    <xdr:sp macro="" textlink="">
      <xdr:nvSpPr>
        <xdr:cNvPr id="327" name="正方形/長方形 326"/>
        <xdr:cNvSpPr/>
      </xdr:nvSpPr>
      <xdr:spPr>
        <a:xfrm>
          <a:off x="6731000" y="7978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59055</xdr:rowOff>
    </xdr:from>
    <xdr:to xmlns:xdr="http://schemas.openxmlformats.org/drawingml/2006/spreadsheetDrawing">
      <xdr:col>48</xdr:col>
      <xdr:colOff>127000</xdr:colOff>
      <xdr:row>46</xdr:row>
      <xdr:rowOff>145415</xdr:rowOff>
    </xdr:to>
    <xdr:sp macro="" textlink="">
      <xdr:nvSpPr>
        <xdr:cNvPr id="328" name="正方形/長方形 327"/>
        <xdr:cNvSpPr/>
      </xdr:nvSpPr>
      <xdr:spPr>
        <a:xfrm>
          <a:off x="7747000" y="7774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92075</xdr:rowOff>
    </xdr:from>
    <xdr:to xmlns:xdr="http://schemas.openxmlformats.org/drawingml/2006/spreadsheetDrawing">
      <xdr:col>48</xdr:col>
      <xdr:colOff>127000</xdr:colOff>
      <xdr:row>48</xdr:row>
      <xdr:rowOff>0</xdr:rowOff>
    </xdr:to>
    <xdr:sp macro="" textlink="">
      <xdr:nvSpPr>
        <xdr:cNvPr id="329" name="正方形/長方形 328"/>
        <xdr:cNvSpPr/>
      </xdr:nvSpPr>
      <xdr:spPr>
        <a:xfrm>
          <a:off x="7747000" y="7978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59055</xdr:rowOff>
    </xdr:from>
    <xdr:to xmlns:xdr="http://schemas.openxmlformats.org/drawingml/2006/spreadsheetDrawing">
      <xdr:col>54</xdr:col>
      <xdr:colOff>127000</xdr:colOff>
      <xdr:row>46</xdr:row>
      <xdr:rowOff>145415</xdr:rowOff>
    </xdr:to>
    <xdr:sp macro="" textlink="">
      <xdr:nvSpPr>
        <xdr:cNvPr id="330" name="正方形/長方形 329"/>
        <xdr:cNvSpPr/>
      </xdr:nvSpPr>
      <xdr:spPr>
        <a:xfrm>
          <a:off x="8890000" y="7774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92075</xdr:rowOff>
    </xdr:from>
    <xdr:to xmlns:xdr="http://schemas.openxmlformats.org/drawingml/2006/spreadsheetDrawing">
      <xdr:col>54</xdr:col>
      <xdr:colOff>127000</xdr:colOff>
      <xdr:row>48</xdr:row>
      <xdr:rowOff>0</xdr:rowOff>
    </xdr:to>
    <xdr:sp macro="" textlink="">
      <xdr:nvSpPr>
        <xdr:cNvPr id="331" name="正方形/長方形 330"/>
        <xdr:cNvSpPr/>
      </xdr:nvSpPr>
      <xdr:spPr>
        <a:xfrm>
          <a:off x="8890000" y="7978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61</xdr:row>
      <xdr:rowOff>85090</xdr:rowOff>
    </xdr:to>
    <xdr:sp macro="" textlink="">
      <xdr:nvSpPr>
        <xdr:cNvPr id="332" name="正方形/長方形 331"/>
        <xdr:cNvSpPr/>
      </xdr:nvSpPr>
      <xdr:spPr>
        <a:xfrm>
          <a:off x="6604000" y="8255635"/>
          <a:ext cx="468630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8615" cy="232410"/>
    <xdr:sp macro="" textlink="">
      <xdr:nvSpPr>
        <xdr:cNvPr id="333" name="テキスト ボックス 332"/>
        <xdr:cNvSpPr txBox="1"/>
      </xdr:nvSpPr>
      <xdr:spPr>
        <a:xfrm>
          <a:off x="6565900" y="8064500"/>
          <a:ext cx="34861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85090</xdr:rowOff>
    </xdr:from>
    <xdr:to xmlns:xdr="http://schemas.openxmlformats.org/drawingml/2006/spreadsheetDrawing">
      <xdr:col>59</xdr:col>
      <xdr:colOff>50800</xdr:colOff>
      <xdr:row>61</xdr:row>
      <xdr:rowOff>85090</xdr:rowOff>
    </xdr:to>
    <xdr:cxnSp macro="">
      <xdr:nvCxnSpPr>
        <xdr:cNvPr id="334" name="直線コネクタ 333"/>
        <xdr:cNvCxnSpPr/>
      </xdr:nvCxnSpPr>
      <xdr:spPr>
        <a:xfrm>
          <a:off x="6604000" y="105435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102235</xdr:rowOff>
    </xdr:from>
    <xdr:to xmlns:xdr="http://schemas.openxmlformats.org/drawingml/2006/spreadsheetDrawing">
      <xdr:col>59</xdr:col>
      <xdr:colOff>50800</xdr:colOff>
      <xdr:row>59</xdr:row>
      <xdr:rowOff>102235</xdr:rowOff>
    </xdr:to>
    <xdr:cxnSp macro="">
      <xdr:nvCxnSpPr>
        <xdr:cNvPr id="335" name="直線コネクタ 334"/>
        <xdr:cNvCxnSpPr/>
      </xdr:nvCxnSpPr>
      <xdr:spPr>
        <a:xfrm>
          <a:off x="6604000" y="102177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133350</xdr:rowOff>
    </xdr:from>
    <xdr:ext cx="247650" cy="266700"/>
    <xdr:sp macro="" textlink="">
      <xdr:nvSpPr>
        <xdr:cNvPr id="336" name="テキスト ボックス 335"/>
        <xdr:cNvSpPr txBox="1"/>
      </xdr:nvSpPr>
      <xdr:spPr>
        <a:xfrm>
          <a:off x="6355080" y="10077450"/>
          <a:ext cx="24765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118745</xdr:rowOff>
    </xdr:from>
    <xdr:to xmlns:xdr="http://schemas.openxmlformats.org/drawingml/2006/spreadsheetDrawing">
      <xdr:col>59</xdr:col>
      <xdr:colOff>50800</xdr:colOff>
      <xdr:row>57</xdr:row>
      <xdr:rowOff>118745</xdr:rowOff>
    </xdr:to>
    <xdr:cxnSp macro="">
      <xdr:nvCxnSpPr>
        <xdr:cNvPr id="337" name="直線コネクタ 336"/>
        <xdr:cNvCxnSpPr/>
      </xdr:nvCxnSpPr>
      <xdr:spPr>
        <a:xfrm>
          <a:off x="6604000" y="98913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149225</xdr:rowOff>
    </xdr:from>
    <xdr:ext cx="594360" cy="268605"/>
    <xdr:sp macro="" textlink="">
      <xdr:nvSpPr>
        <xdr:cNvPr id="338" name="テキスト ボックス 337"/>
        <xdr:cNvSpPr txBox="1"/>
      </xdr:nvSpPr>
      <xdr:spPr>
        <a:xfrm>
          <a:off x="6008370" y="9750425"/>
          <a:ext cx="594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136525</xdr:rowOff>
    </xdr:from>
    <xdr:to xmlns:xdr="http://schemas.openxmlformats.org/drawingml/2006/spreadsheetDrawing">
      <xdr:col>59</xdr:col>
      <xdr:colOff>50800</xdr:colOff>
      <xdr:row>55</xdr:row>
      <xdr:rowOff>136525</xdr:rowOff>
    </xdr:to>
    <xdr:cxnSp macro="">
      <xdr:nvCxnSpPr>
        <xdr:cNvPr id="339" name="直線コネクタ 338"/>
        <xdr:cNvCxnSpPr/>
      </xdr:nvCxnSpPr>
      <xdr:spPr>
        <a:xfrm>
          <a:off x="6604000" y="95662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167005</xdr:rowOff>
    </xdr:from>
    <xdr:ext cx="594360" cy="266700"/>
    <xdr:sp macro="" textlink="">
      <xdr:nvSpPr>
        <xdr:cNvPr id="340" name="テキスト ボックス 339"/>
        <xdr:cNvSpPr txBox="1"/>
      </xdr:nvSpPr>
      <xdr:spPr>
        <a:xfrm>
          <a:off x="6008370" y="9425305"/>
          <a:ext cx="5943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153035</xdr:rowOff>
    </xdr:from>
    <xdr:to xmlns:xdr="http://schemas.openxmlformats.org/drawingml/2006/spreadsheetDrawing">
      <xdr:col>59</xdr:col>
      <xdr:colOff>50800</xdr:colOff>
      <xdr:row>53</xdr:row>
      <xdr:rowOff>153035</xdr:rowOff>
    </xdr:to>
    <xdr:cxnSp macro="">
      <xdr:nvCxnSpPr>
        <xdr:cNvPr id="341" name="直線コネクタ 340"/>
        <xdr:cNvCxnSpPr/>
      </xdr:nvCxnSpPr>
      <xdr:spPr>
        <a:xfrm>
          <a:off x="6604000" y="92398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6350</xdr:rowOff>
    </xdr:from>
    <xdr:ext cx="594360" cy="267335"/>
    <xdr:sp macro="" textlink="">
      <xdr:nvSpPr>
        <xdr:cNvPr id="342" name="テキスト ボックス 341"/>
        <xdr:cNvSpPr txBox="1"/>
      </xdr:nvSpPr>
      <xdr:spPr>
        <a:xfrm>
          <a:off x="6008370" y="9093200"/>
          <a:ext cx="5943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170815</xdr:rowOff>
    </xdr:from>
    <xdr:to xmlns:xdr="http://schemas.openxmlformats.org/drawingml/2006/spreadsheetDrawing">
      <xdr:col>59</xdr:col>
      <xdr:colOff>50800</xdr:colOff>
      <xdr:row>51</xdr:row>
      <xdr:rowOff>170815</xdr:rowOff>
    </xdr:to>
    <xdr:cxnSp macro="">
      <xdr:nvCxnSpPr>
        <xdr:cNvPr id="343" name="直線コネクタ 342"/>
        <xdr:cNvCxnSpPr/>
      </xdr:nvCxnSpPr>
      <xdr:spPr>
        <a:xfrm>
          <a:off x="6604000" y="89147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22860</xdr:rowOff>
    </xdr:from>
    <xdr:ext cx="594360" cy="266700"/>
    <xdr:sp macro="" textlink="">
      <xdr:nvSpPr>
        <xdr:cNvPr id="344" name="テキスト ボックス 343"/>
        <xdr:cNvSpPr txBox="1"/>
      </xdr:nvSpPr>
      <xdr:spPr>
        <a:xfrm>
          <a:off x="6008370" y="8766810"/>
          <a:ext cx="5943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5" name="直線コネクタ 344"/>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39370</xdr:rowOff>
    </xdr:from>
    <xdr:ext cx="594360" cy="268605"/>
    <xdr:sp macro="" textlink="">
      <xdr:nvSpPr>
        <xdr:cNvPr id="346" name="テキスト ボックス 345"/>
        <xdr:cNvSpPr txBox="1"/>
      </xdr:nvSpPr>
      <xdr:spPr>
        <a:xfrm>
          <a:off x="6008370" y="8440420"/>
          <a:ext cx="594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48</xdr:row>
      <xdr:rowOff>26035</xdr:rowOff>
    </xdr:to>
    <xdr:cxnSp macro="">
      <xdr:nvCxnSpPr>
        <xdr:cNvPr id="347" name="直線コネクタ 346"/>
        <xdr:cNvCxnSpPr/>
      </xdr:nvCxnSpPr>
      <xdr:spPr>
        <a:xfrm>
          <a:off x="6604000" y="825563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56515</xdr:rowOff>
    </xdr:from>
    <xdr:ext cx="594360" cy="266700"/>
    <xdr:sp macro="" textlink="">
      <xdr:nvSpPr>
        <xdr:cNvPr id="348" name="テキスト ボックス 347"/>
        <xdr:cNvSpPr txBox="1"/>
      </xdr:nvSpPr>
      <xdr:spPr>
        <a:xfrm>
          <a:off x="6008370" y="8114665"/>
          <a:ext cx="5943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61</xdr:row>
      <xdr:rowOff>85090</xdr:rowOff>
    </xdr:to>
    <xdr:sp macro="" textlink="">
      <xdr:nvSpPr>
        <xdr:cNvPr id="349" name="普通建設事業費グラフ枠"/>
        <xdr:cNvSpPr/>
      </xdr:nvSpPr>
      <xdr:spPr>
        <a:xfrm>
          <a:off x="6604000" y="8255635"/>
          <a:ext cx="468630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50</xdr:row>
      <xdr:rowOff>155575</xdr:rowOff>
    </xdr:from>
    <xdr:to xmlns:xdr="http://schemas.openxmlformats.org/drawingml/2006/spreadsheetDrawing">
      <xdr:col>54</xdr:col>
      <xdr:colOff>174625</xdr:colOff>
      <xdr:row>59</xdr:row>
      <xdr:rowOff>38100</xdr:rowOff>
    </xdr:to>
    <xdr:cxnSp macro="">
      <xdr:nvCxnSpPr>
        <xdr:cNvPr id="350" name="直線コネクタ 349"/>
        <xdr:cNvCxnSpPr/>
      </xdr:nvCxnSpPr>
      <xdr:spPr>
        <a:xfrm flipV="1">
          <a:off x="10461625" y="8728075"/>
          <a:ext cx="0" cy="1425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41910</xdr:rowOff>
    </xdr:from>
    <xdr:ext cx="534670" cy="267335"/>
    <xdr:sp macro="" textlink="">
      <xdr:nvSpPr>
        <xdr:cNvPr id="351" name="普通建設事業費最小値テキスト"/>
        <xdr:cNvSpPr txBox="1"/>
      </xdr:nvSpPr>
      <xdr:spPr>
        <a:xfrm>
          <a:off x="10528300" y="10157460"/>
          <a:ext cx="53467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38100</xdr:rowOff>
    </xdr:from>
    <xdr:to xmlns:xdr="http://schemas.openxmlformats.org/drawingml/2006/spreadsheetDrawing">
      <xdr:col>55</xdr:col>
      <xdr:colOff>88900</xdr:colOff>
      <xdr:row>59</xdr:row>
      <xdr:rowOff>38100</xdr:rowOff>
    </xdr:to>
    <xdr:cxnSp macro="">
      <xdr:nvCxnSpPr>
        <xdr:cNvPr id="352" name="直線コネクタ 351"/>
        <xdr:cNvCxnSpPr/>
      </xdr:nvCxnSpPr>
      <xdr:spPr>
        <a:xfrm>
          <a:off x="10388600" y="10153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100330</xdr:rowOff>
    </xdr:from>
    <xdr:ext cx="598805" cy="266700"/>
    <xdr:sp macro="" textlink="">
      <xdr:nvSpPr>
        <xdr:cNvPr id="353" name="普通建設事業費最大値テキスト"/>
        <xdr:cNvSpPr txBox="1"/>
      </xdr:nvSpPr>
      <xdr:spPr>
        <a:xfrm>
          <a:off x="10528300" y="8501380"/>
          <a:ext cx="59880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456,870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155575</xdr:rowOff>
    </xdr:from>
    <xdr:to xmlns:xdr="http://schemas.openxmlformats.org/drawingml/2006/spreadsheetDrawing">
      <xdr:col>55</xdr:col>
      <xdr:colOff>88900</xdr:colOff>
      <xdr:row>50</xdr:row>
      <xdr:rowOff>155575</xdr:rowOff>
    </xdr:to>
    <xdr:cxnSp macro="">
      <xdr:nvCxnSpPr>
        <xdr:cNvPr id="354" name="直線コネクタ 353"/>
        <xdr:cNvCxnSpPr/>
      </xdr:nvCxnSpPr>
      <xdr:spPr>
        <a:xfrm>
          <a:off x="10388600" y="8728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152400</xdr:rowOff>
    </xdr:from>
    <xdr:to xmlns:xdr="http://schemas.openxmlformats.org/drawingml/2006/spreadsheetDrawing">
      <xdr:col>55</xdr:col>
      <xdr:colOff>0</xdr:colOff>
      <xdr:row>57</xdr:row>
      <xdr:rowOff>13970</xdr:rowOff>
    </xdr:to>
    <xdr:cxnSp macro="">
      <xdr:nvCxnSpPr>
        <xdr:cNvPr id="355" name="直線コネクタ 354"/>
        <xdr:cNvCxnSpPr/>
      </xdr:nvCxnSpPr>
      <xdr:spPr>
        <a:xfrm>
          <a:off x="9639300" y="975360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92710</xdr:rowOff>
    </xdr:from>
    <xdr:ext cx="534670" cy="267970"/>
    <xdr:sp macro="" textlink="">
      <xdr:nvSpPr>
        <xdr:cNvPr id="356" name="普通建設事業費平均値テキスト"/>
        <xdr:cNvSpPr txBox="1"/>
      </xdr:nvSpPr>
      <xdr:spPr>
        <a:xfrm>
          <a:off x="10528300" y="9865360"/>
          <a:ext cx="534670" cy="2679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114935</xdr:rowOff>
    </xdr:from>
    <xdr:to xmlns:xdr="http://schemas.openxmlformats.org/drawingml/2006/spreadsheetDrawing">
      <xdr:col>55</xdr:col>
      <xdr:colOff>50800</xdr:colOff>
      <xdr:row>58</xdr:row>
      <xdr:rowOff>42545</xdr:rowOff>
    </xdr:to>
    <xdr:sp macro="" textlink="">
      <xdr:nvSpPr>
        <xdr:cNvPr id="357" name="フローチャート: 判断 356"/>
        <xdr:cNvSpPr/>
      </xdr:nvSpPr>
      <xdr:spPr>
        <a:xfrm>
          <a:off x="10426700" y="98875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56</xdr:row>
      <xdr:rowOff>152400</xdr:rowOff>
    </xdr:from>
    <xdr:to xmlns:xdr="http://schemas.openxmlformats.org/drawingml/2006/spreadsheetDrawing">
      <xdr:col>50</xdr:col>
      <xdr:colOff>114300</xdr:colOff>
      <xdr:row>57</xdr:row>
      <xdr:rowOff>60325</xdr:rowOff>
    </xdr:to>
    <xdr:cxnSp macro="">
      <xdr:nvCxnSpPr>
        <xdr:cNvPr id="358" name="直線コネクタ 357"/>
        <xdr:cNvCxnSpPr/>
      </xdr:nvCxnSpPr>
      <xdr:spPr>
        <a:xfrm flipV="1">
          <a:off x="8747125" y="9753600"/>
          <a:ext cx="892175"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78740</xdr:rowOff>
    </xdr:from>
    <xdr:to xmlns:xdr="http://schemas.openxmlformats.org/drawingml/2006/spreadsheetDrawing">
      <xdr:col>50</xdr:col>
      <xdr:colOff>165100</xdr:colOff>
      <xdr:row>58</xdr:row>
      <xdr:rowOff>6350</xdr:rowOff>
    </xdr:to>
    <xdr:sp macro="" textlink="">
      <xdr:nvSpPr>
        <xdr:cNvPr id="359" name="フローチャート: 判断 358"/>
        <xdr:cNvSpPr/>
      </xdr:nvSpPr>
      <xdr:spPr>
        <a:xfrm>
          <a:off x="9588500" y="98513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171450</xdr:rowOff>
    </xdr:from>
    <xdr:ext cx="532765" cy="267970"/>
    <xdr:sp macro="" textlink="">
      <xdr:nvSpPr>
        <xdr:cNvPr id="360" name="テキスト ボックス 359"/>
        <xdr:cNvSpPr txBox="1"/>
      </xdr:nvSpPr>
      <xdr:spPr>
        <a:xfrm>
          <a:off x="9371965" y="9944100"/>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60325</xdr:rowOff>
    </xdr:from>
    <xdr:to xmlns:xdr="http://schemas.openxmlformats.org/drawingml/2006/spreadsheetDrawing">
      <xdr:col>45</xdr:col>
      <xdr:colOff>174625</xdr:colOff>
      <xdr:row>58</xdr:row>
      <xdr:rowOff>38735</xdr:rowOff>
    </xdr:to>
    <xdr:cxnSp macro="">
      <xdr:nvCxnSpPr>
        <xdr:cNvPr id="361" name="直線コネクタ 360"/>
        <xdr:cNvCxnSpPr/>
      </xdr:nvCxnSpPr>
      <xdr:spPr>
        <a:xfrm flipV="1">
          <a:off x="7861300" y="9832975"/>
          <a:ext cx="885825"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91440</xdr:rowOff>
    </xdr:from>
    <xdr:to xmlns:xdr="http://schemas.openxmlformats.org/drawingml/2006/spreadsheetDrawing">
      <xdr:col>46</xdr:col>
      <xdr:colOff>38100</xdr:colOff>
      <xdr:row>58</xdr:row>
      <xdr:rowOff>19050</xdr:rowOff>
    </xdr:to>
    <xdr:sp macro="" textlink="">
      <xdr:nvSpPr>
        <xdr:cNvPr id="362" name="フローチャート: 判断 361"/>
        <xdr:cNvSpPr/>
      </xdr:nvSpPr>
      <xdr:spPr>
        <a:xfrm>
          <a:off x="8699500" y="98640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9525</xdr:rowOff>
    </xdr:from>
    <xdr:ext cx="532765" cy="267335"/>
    <xdr:sp macro="" textlink="">
      <xdr:nvSpPr>
        <xdr:cNvPr id="363" name="テキスト ボックス 362"/>
        <xdr:cNvSpPr txBox="1"/>
      </xdr:nvSpPr>
      <xdr:spPr>
        <a:xfrm>
          <a:off x="8482965" y="9953625"/>
          <a:ext cx="53276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38735</xdr:rowOff>
    </xdr:from>
    <xdr:to xmlns:xdr="http://schemas.openxmlformats.org/drawingml/2006/spreadsheetDrawing">
      <xdr:col>41</xdr:col>
      <xdr:colOff>50800</xdr:colOff>
      <xdr:row>58</xdr:row>
      <xdr:rowOff>64770</xdr:rowOff>
    </xdr:to>
    <xdr:cxnSp macro="">
      <xdr:nvCxnSpPr>
        <xdr:cNvPr id="364" name="直線コネクタ 363"/>
        <xdr:cNvCxnSpPr/>
      </xdr:nvCxnSpPr>
      <xdr:spPr>
        <a:xfrm flipV="1">
          <a:off x="6972300" y="998283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86995</xdr:rowOff>
    </xdr:from>
    <xdr:to xmlns:xdr="http://schemas.openxmlformats.org/drawingml/2006/spreadsheetDrawing">
      <xdr:col>41</xdr:col>
      <xdr:colOff>101600</xdr:colOff>
      <xdr:row>58</xdr:row>
      <xdr:rowOff>13970</xdr:rowOff>
    </xdr:to>
    <xdr:sp macro="" textlink="">
      <xdr:nvSpPr>
        <xdr:cNvPr id="365" name="フローチャート: 判断 364"/>
        <xdr:cNvSpPr/>
      </xdr:nvSpPr>
      <xdr:spPr>
        <a:xfrm>
          <a:off x="7810500" y="98596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31115</xdr:rowOff>
    </xdr:from>
    <xdr:ext cx="532765" cy="266700"/>
    <xdr:sp macro="" textlink="">
      <xdr:nvSpPr>
        <xdr:cNvPr id="366" name="テキスト ボックス 365"/>
        <xdr:cNvSpPr txBox="1"/>
      </xdr:nvSpPr>
      <xdr:spPr>
        <a:xfrm>
          <a:off x="7593965" y="9632315"/>
          <a:ext cx="53276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94,081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116840</xdr:rowOff>
    </xdr:from>
    <xdr:to xmlns:xdr="http://schemas.openxmlformats.org/drawingml/2006/spreadsheetDrawing">
      <xdr:col>36</xdr:col>
      <xdr:colOff>165100</xdr:colOff>
      <xdr:row>58</xdr:row>
      <xdr:rowOff>44450</xdr:rowOff>
    </xdr:to>
    <xdr:sp macro="" textlink="">
      <xdr:nvSpPr>
        <xdr:cNvPr id="367" name="フローチャート: 判断 366"/>
        <xdr:cNvSpPr/>
      </xdr:nvSpPr>
      <xdr:spPr>
        <a:xfrm>
          <a:off x="6921500" y="98894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61595</xdr:rowOff>
    </xdr:from>
    <xdr:ext cx="532765" cy="267970"/>
    <xdr:sp macro="" textlink="">
      <xdr:nvSpPr>
        <xdr:cNvPr id="368" name="テキスト ボックス 367"/>
        <xdr:cNvSpPr txBox="1"/>
      </xdr:nvSpPr>
      <xdr:spPr>
        <a:xfrm>
          <a:off x="6704965" y="9662795"/>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82550</xdr:rowOff>
    </xdr:from>
    <xdr:ext cx="762000" cy="268605"/>
    <xdr:sp macro="" textlink="">
      <xdr:nvSpPr>
        <xdr:cNvPr id="369" name="テキスト ボックス 368"/>
        <xdr:cNvSpPr txBox="1"/>
      </xdr:nvSpPr>
      <xdr:spPr>
        <a:xfrm>
          <a:off x="10287000"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82550</xdr:rowOff>
    </xdr:from>
    <xdr:ext cx="762000" cy="268605"/>
    <xdr:sp macro="" textlink="">
      <xdr:nvSpPr>
        <xdr:cNvPr id="370" name="テキスト ボックス 369"/>
        <xdr:cNvSpPr txBox="1"/>
      </xdr:nvSpPr>
      <xdr:spPr>
        <a:xfrm>
          <a:off x="9448800"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61</xdr:row>
      <xdr:rowOff>82550</xdr:rowOff>
    </xdr:from>
    <xdr:ext cx="762000" cy="268605"/>
    <xdr:sp macro="" textlink="">
      <xdr:nvSpPr>
        <xdr:cNvPr id="371" name="テキスト ボックス 370"/>
        <xdr:cNvSpPr txBox="1"/>
      </xdr:nvSpPr>
      <xdr:spPr>
        <a:xfrm>
          <a:off x="8556625"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82550</xdr:rowOff>
    </xdr:from>
    <xdr:ext cx="762000" cy="268605"/>
    <xdr:sp macro="" textlink="">
      <xdr:nvSpPr>
        <xdr:cNvPr id="372" name="テキスト ボックス 371"/>
        <xdr:cNvSpPr txBox="1"/>
      </xdr:nvSpPr>
      <xdr:spPr>
        <a:xfrm>
          <a:off x="7670800"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82550</xdr:rowOff>
    </xdr:from>
    <xdr:ext cx="762000" cy="268605"/>
    <xdr:sp macro="" textlink="">
      <xdr:nvSpPr>
        <xdr:cNvPr id="373" name="テキスト ボックス 372"/>
        <xdr:cNvSpPr txBox="1"/>
      </xdr:nvSpPr>
      <xdr:spPr>
        <a:xfrm>
          <a:off x="6781800"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139065</xdr:rowOff>
    </xdr:from>
    <xdr:to xmlns:xdr="http://schemas.openxmlformats.org/drawingml/2006/spreadsheetDrawing">
      <xdr:col>55</xdr:col>
      <xdr:colOff>50800</xdr:colOff>
      <xdr:row>57</xdr:row>
      <xdr:rowOff>66675</xdr:rowOff>
    </xdr:to>
    <xdr:sp macro="" textlink="">
      <xdr:nvSpPr>
        <xdr:cNvPr id="374" name="楕円 373"/>
        <xdr:cNvSpPr/>
      </xdr:nvSpPr>
      <xdr:spPr>
        <a:xfrm>
          <a:off x="10426700" y="97402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163195</xdr:rowOff>
    </xdr:from>
    <xdr:ext cx="598805" cy="267970"/>
    <xdr:sp macro="" textlink="">
      <xdr:nvSpPr>
        <xdr:cNvPr id="375" name="普通建設事業費該当値テキスト"/>
        <xdr:cNvSpPr txBox="1"/>
      </xdr:nvSpPr>
      <xdr:spPr>
        <a:xfrm>
          <a:off x="10528300" y="9592945"/>
          <a:ext cx="59880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100330</xdr:rowOff>
    </xdr:from>
    <xdr:to xmlns:xdr="http://schemas.openxmlformats.org/drawingml/2006/spreadsheetDrawing">
      <xdr:col>50</xdr:col>
      <xdr:colOff>165100</xdr:colOff>
      <xdr:row>57</xdr:row>
      <xdr:rowOff>27305</xdr:rowOff>
    </xdr:to>
    <xdr:sp macro="" textlink="">
      <xdr:nvSpPr>
        <xdr:cNvPr id="376" name="楕円 375"/>
        <xdr:cNvSpPr/>
      </xdr:nvSpPr>
      <xdr:spPr>
        <a:xfrm>
          <a:off x="9588500" y="970153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55</xdr:row>
      <xdr:rowOff>44450</xdr:rowOff>
    </xdr:from>
    <xdr:ext cx="597535" cy="267335"/>
    <xdr:sp macro="" textlink="">
      <xdr:nvSpPr>
        <xdr:cNvPr id="377" name="テキスト ボックス 376"/>
        <xdr:cNvSpPr txBox="1"/>
      </xdr:nvSpPr>
      <xdr:spPr>
        <a:xfrm>
          <a:off x="9339580" y="9474200"/>
          <a:ext cx="59753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7620</xdr:rowOff>
    </xdr:from>
    <xdr:to xmlns:xdr="http://schemas.openxmlformats.org/drawingml/2006/spreadsheetDrawing">
      <xdr:col>46</xdr:col>
      <xdr:colOff>38100</xdr:colOff>
      <xdr:row>57</xdr:row>
      <xdr:rowOff>113030</xdr:rowOff>
    </xdr:to>
    <xdr:sp macro="" textlink="">
      <xdr:nvSpPr>
        <xdr:cNvPr id="378" name="楕円 377"/>
        <xdr:cNvSpPr/>
      </xdr:nvSpPr>
      <xdr:spPr>
        <a:xfrm>
          <a:off x="8699500" y="978027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55</xdr:row>
      <xdr:rowOff>130175</xdr:rowOff>
    </xdr:from>
    <xdr:ext cx="597535" cy="267970"/>
    <xdr:sp macro="" textlink="">
      <xdr:nvSpPr>
        <xdr:cNvPr id="379" name="テキスト ボックス 378"/>
        <xdr:cNvSpPr txBox="1"/>
      </xdr:nvSpPr>
      <xdr:spPr>
        <a:xfrm>
          <a:off x="8450580" y="9559925"/>
          <a:ext cx="59753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163830</xdr:rowOff>
    </xdr:from>
    <xdr:to xmlns:xdr="http://schemas.openxmlformats.org/drawingml/2006/spreadsheetDrawing">
      <xdr:col>41</xdr:col>
      <xdr:colOff>101600</xdr:colOff>
      <xdr:row>58</xdr:row>
      <xdr:rowOff>91440</xdr:rowOff>
    </xdr:to>
    <xdr:sp macro="" textlink="">
      <xdr:nvSpPr>
        <xdr:cNvPr id="380" name="楕円 379"/>
        <xdr:cNvSpPr/>
      </xdr:nvSpPr>
      <xdr:spPr>
        <a:xfrm>
          <a:off x="7810500" y="99364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81915</xdr:rowOff>
    </xdr:from>
    <xdr:ext cx="532765" cy="267970"/>
    <xdr:sp macro="" textlink="">
      <xdr:nvSpPr>
        <xdr:cNvPr id="381" name="テキスト ボックス 380"/>
        <xdr:cNvSpPr txBox="1"/>
      </xdr:nvSpPr>
      <xdr:spPr>
        <a:xfrm>
          <a:off x="7593965" y="10026015"/>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11430</xdr:rowOff>
    </xdr:from>
    <xdr:to xmlns:xdr="http://schemas.openxmlformats.org/drawingml/2006/spreadsheetDrawing">
      <xdr:col>36</xdr:col>
      <xdr:colOff>165100</xdr:colOff>
      <xdr:row>58</xdr:row>
      <xdr:rowOff>116840</xdr:rowOff>
    </xdr:to>
    <xdr:sp macro="" textlink="">
      <xdr:nvSpPr>
        <xdr:cNvPr id="382" name="楕円 381"/>
        <xdr:cNvSpPr/>
      </xdr:nvSpPr>
      <xdr:spPr>
        <a:xfrm>
          <a:off x="6921500" y="995553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107315</xdr:rowOff>
    </xdr:from>
    <xdr:ext cx="532765" cy="268605"/>
    <xdr:sp macro="" textlink="">
      <xdr:nvSpPr>
        <xdr:cNvPr id="383" name="テキスト ボックス 382"/>
        <xdr:cNvSpPr txBox="1"/>
      </xdr:nvSpPr>
      <xdr:spPr>
        <a:xfrm>
          <a:off x="6704965" y="10051415"/>
          <a:ext cx="5327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59055</xdr:rowOff>
    </xdr:from>
    <xdr:to xmlns:xdr="http://schemas.openxmlformats.org/drawingml/2006/spreadsheetDrawing">
      <xdr:col>59</xdr:col>
      <xdr:colOff>50800</xdr:colOff>
      <xdr:row>65</xdr:row>
      <xdr:rowOff>32385</xdr:rowOff>
    </xdr:to>
    <xdr:sp macro="" textlink="">
      <xdr:nvSpPr>
        <xdr:cNvPr id="384" name="正方形/長方形 383"/>
        <xdr:cNvSpPr/>
      </xdr:nvSpPr>
      <xdr:spPr>
        <a:xfrm>
          <a:off x="6604000" y="10860405"/>
          <a:ext cx="468630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59055</xdr:rowOff>
    </xdr:from>
    <xdr:to xmlns:xdr="http://schemas.openxmlformats.org/drawingml/2006/spreadsheetDrawing">
      <xdr:col>43</xdr:col>
      <xdr:colOff>63500</xdr:colOff>
      <xdr:row>66</xdr:row>
      <xdr:rowOff>145415</xdr:rowOff>
    </xdr:to>
    <xdr:sp macro="" textlink="">
      <xdr:nvSpPr>
        <xdr:cNvPr id="385" name="正方形/長方形 384"/>
        <xdr:cNvSpPr/>
      </xdr:nvSpPr>
      <xdr:spPr>
        <a:xfrm>
          <a:off x="6731000" y="11203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92075</xdr:rowOff>
    </xdr:from>
    <xdr:to xmlns:xdr="http://schemas.openxmlformats.org/drawingml/2006/spreadsheetDrawing">
      <xdr:col>43</xdr:col>
      <xdr:colOff>63500</xdr:colOff>
      <xdr:row>68</xdr:row>
      <xdr:rowOff>0</xdr:rowOff>
    </xdr:to>
    <xdr:sp macro="" textlink="">
      <xdr:nvSpPr>
        <xdr:cNvPr id="386" name="正方形/長方形 385"/>
        <xdr:cNvSpPr/>
      </xdr:nvSpPr>
      <xdr:spPr>
        <a:xfrm>
          <a:off x="6731000" y="11407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59055</xdr:rowOff>
    </xdr:from>
    <xdr:to xmlns:xdr="http://schemas.openxmlformats.org/drawingml/2006/spreadsheetDrawing">
      <xdr:col>48</xdr:col>
      <xdr:colOff>127000</xdr:colOff>
      <xdr:row>66</xdr:row>
      <xdr:rowOff>145415</xdr:rowOff>
    </xdr:to>
    <xdr:sp macro="" textlink="">
      <xdr:nvSpPr>
        <xdr:cNvPr id="387" name="正方形/長方形 386"/>
        <xdr:cNvSpPr/>
      </xdr:nvSpPr>
      <xdr:spPr>
        <a:xfrm>
          <a:off x="7747000" y="11203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92075</xdr:rowOff>
    </xdr:from>
    <xdr:to xmlns:xdr="http://schemas.openxmlformats.org/drawingml/2006/spreadsheetDrawing">
      <xdr:col>48</xdr:col>
      <xdr:colOff>127000</xdr:colOff>
      <xdr:row>68</xdr:row>
      <xdr:rowOff>0</xdr:rowOff>
    </xdr:to>
    <xdr:sp macro="" textlink="">
      <xdr:nvSpPr>
        <xdr:cNvPr id="388" name="正方形/長方形 387"/>
        <xdr:cNvSpPr/>
      </xdr:nvSpPr>
      <xdr:spPr>
        <a:xfrm>
          <a:off x="7747000" y="11407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59055</xdr:rowOff>
    </xdr:from>
    <xdr:to xmlns:xdr="http://schemas.openxmlformats.org/drawingml/2006/spreadsheetDrawing">
      <xdr:col>54</xdr:col>
      <xdr:colOff>127000</xdr:colOff>
      <xdr:row>66</xdr:row>
      <xdr:rowOff>145415</xdr:rowOff>
    </xdr:to>
    <xdr:sp macro="" textlink="">
      <xdr:nvSpPr>
        <xdr:cNvPr id="389" name="正方形/長方形 388"/>
        <xdr:cNvSpPr/>
      </xdr:nvSpPr>
      <xdr:spPr>
        <a:xfrm>
          <a:off x="8890000" y="11203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92075</xdr:rowOff>
    </xdr:from>
    <xdr:to xmlns:xdr="http://schemas.openxmlformats.org/drawingml/2006/spreadsheetDrawing">
      <xdr:col>54</xdr:col>
      <xdr:colOff>127000</xdr:colOff>
      <xdr:row>68</xdr:row>
      <xdr:rowOff>0</xdr:rowOff>
    </xdr:to>
    <xdr:sp macro="" textlink="">
      <xdr:nvSpPr>
        <xdr:cNvPr id="390" name="正方形/長方形 389"/>
        <xdr:cNvSpPr/>
      </xdr:nvSpPr>
      <xdr:spPr>
        <a:xfrm>
          <a:off x="8890000" y="11407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82550</xdr:rowOff>
    </xdr:to>
    <xdr:sp macro="" textlink="">
      <xdr:nvSpPr>
        <xdr:cNvPr id="391" name="正方形/長方形 390"/>
        <xdr:cNvSpPr/>
      </xdr:nvSpPr>
      <xdr:spPr>
        <a:xfrm>
          <a:off x="6604000" y="11684635"/>
          <a:ext cx="468630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8615" cy="232410"/>
    <xdr:sp macro="" textlink="">
      <xdr:nvSpPr>
        <xdr:cNvPr id="392" name="テキスト ボックス 391"/>
        <xdr:cNvSpPr txBox="1"/>
      </xdr:nvSpPr>
      <xdr:spPr>
        <a:xfrm>
          <a:off x="6565900" y="11493500"/>
          <a:ext cx="34861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3" name="直線コネクタ 39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45720</xdr:rowOff>
    </xdr:from>
    <xdr:to xmlns:xdr="http://schemas.openxmlformats.org/drawingml/2006/spreadsheetDrawing">
      <xdr:col>59</xdr:col>
      <xdr:colOff>50800</xdr:colOff>
      <xdr:row>79</xdr:row>
      <xdr:rowOff>45720</xdr:rowOff>
    </xdr:to>
    <xdr:cxnSp macro="">
      <xdr:nvCxnSpPr>
        <xdr:cNvPr id="394" name="直線コネクタ 393"/>
        <xdr:cNvCxnSpPr/>
      </xdr:nvCxnSpPr>
      <xdr:spPr>
        <a:xfrm>
          <a:off x="6604000" y="135902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76835</xdr:rowOff>
    </xdr:from>
    <xdr:ext cx="247650" cy="267335"/>
    <xdr:sp macro="" textlink="">
      <xdr:nvSpPr>
        <xdr:cNvPr id="395" name="テキスト ボックス 394"/>
        <xdr:cNvSpPr txBox="1"/>
      </xdr:nvSpPr>
      <xdr:spPr>
        <a:xfrm>
          <a:off x="6355080" y="13449935"/>
          <a:ext cx="24765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6" name="直線コネクタ 395"/>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36830</xdr:rowOff>
    </xdr:from>
    <xdr:ext cx="530860" cy="268605"/>
    <xdr:sp macro="" textlink="">
      <xdr:nvSpPr>
        <xdr:cNvPr id="397" name="テキスト ボックス 396"/>
        <xdr:cNvSpPr txBox="1"/>
      </xdr:nvSpPr>
      <xdr:spPr>
        <a:xfrm>
          <a:off x="6072505" y="13067030"/>
          <a:ext cx="5308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145415</xdr:rowOff>
    </xdr:from>
    <xdr:to xmlns:xdr="http://schemas.openxmlformats.org/drawingml/2006/spreadsheetDrawing">
      <xdr:col>59</xdr:col>
      <xdr:colOff>50800</xdr:colOff>
      <xdr:row>74</xdr:row>
      <xdr:rowOff>145415</xdr:rowOff>
    </xdr:to>
    <xdr:cxnSp macro="">
      <xdr:nvCxnSpPr>
        <xdr:cNvPr id="398" name="直線コネクタ 397"/>
        <xdr:cNvCxnSpPr/>
      </xdr:nvCxnSpPr>
      <xdr:spPr>
        <a:xfrm>
          <a:off x="6604000" y="128327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171450</xdr:rowOff>
    </xdr:from>
    <xdr:ext cx="530860" cy="267970"/>
    <xdr:sp macro="" textlink="">
      <xdr:nvSpPr>
        <xdr:cNvPr id="399" name="テキスト ボックス 398"/>
        <xdr:cNvSpPr txBox="1"/>
      </xdr:nvSpPr>
      <xdr:spPr>
        <a:xfrm>
          <a:off x="6072505" y="12687300"/>
          <a:ext cx="5308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104775</xdr:rowOff>
    </xdr:from>
    <xdr:to xmlns:xdr="http://schemas.openxmlformats.org/drawingml/2006/spreadsheetDrawing">
      <xdr:col>59</xdr:col>
      <xdr:colOff>50800</xdr:colOff>
      <xdr:row>72</xdr:row>
      <xdr:rowOff>104775</xdr:rowOff>
    </xdr:to>
    <xdr:cxnSp macro="">
      <xdr:nvCxnSpPr>
        <xdr:cNvPr id="400" name="直線コネクタ 399"/>
        <xdr:cNvCxnSpPr/>
      </xdr:nvCxnSpPr>
      <xdr:spPr>
        <a:xfrm>
          <a:off x="6604000" y="124491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135890</xdr:rowOff>
    </xdr:from>
    <xdr:ext cx="530860" cy="266700"/>
    <xdr:sp macro="" textlink="">
      <xdr:nvSpPr>
        <xdr:cNvPr id="401" name="テキスト ボックス 400"/>
        <xdr:cNvSpPr txBox="1"/>
      </xdr:nvSpPr>
      <xdr:spPr>
        <a:xfrm>
          <a:off x="6072505" y="12308840"/>
          <a:ext cx="5308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65405</xdr:rowOff>
    </xdr:from>
    <xdr:to xmlns:xdr="http://schemas.openxmlformats.org/drawingml/2006/spreadsheetDrawing">
      <xdr:col>59</xdr:col>
      <xdr:colOff>50800</xdr:colOff>
      <xdr:row>70</xdr:row>
      <xdr:rowOff>65405</xdr:rowOff>
    </xdr:to>
    <xdr:cxnSp macro="">
      <xdr:nvCxnSpPr>
        <xdr:cNvPr id="402" name="直線コネクタ 401"/>
        <xdr:cNvCxnSpPr/>
      </xdr:nvCxnSpPr>
      <xdr:spPr>
        <a:xfrm>
          <a:off x="6604000" y="120669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95885</xdr:rowOff>
    </xdr:from>
    <xdr:ext cx="594360" cy="267970"/>
    <xdr:sp macro="" textlink="">
      <xdr:nvSpPr>
        <xdr:cNvPr id="403" name="テキスト ボックス 402"/>
        <xdr:cNvSpPr txBox="1"/>
      </xdr:nvSpPr>
      <xdr:spPr>
        <a:xfrm>
          <a:off x="6008370" y="11925935"/>
          <a:ext cx="5943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68</xdr:row>
      <xdr:rowOff>26035</xdr:rowOff>
    </xdr:to>
    <xdr:cxnSp macro="">
      <xdr:nvCxnSpPr>
        <xdr:cNvPr id="404" name="直線コネクタ 403"/>
        <xdr:cNvCxnSpPr/>
      </xdr:nvCxnSpPr>
      <xdr:spPr>
        <a:xfrm>
          <a:off x="6604000" y="1168463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56515</xdr:rowOff>
    </xdr:from>
    <xdr:ext cx="594360" cy="266700"/>
    <xdr:sp macro="" textlink="">
      <xdr:nvSpPr>
        <xdr:cNvPr id="405" name="テキスト ボックス 404"/>
        <xdr:cNvSpPr txBox="1"/>
      </xdr:nvSpPr>
      <xdr:spPr>
        <a:xfrm>
          <a:off x="6008370" y="11543665"/>
          <a:ext cx="5943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82550</xdr:rowOff>
    </xdr:to>
    <xdr:sp macro="" textlink="">
      <xdr:nvSpPr>
        <xdr:cNvPr id="406" name="普通建設事業費 （ うち新規整備　）グラフ枠"/>
        <xdr:cNvSpPr/>
      </xdr:nvSpPr>
      <xdr:spPr>
        <a:xfrm>
          <a:off x="6604000" y="11684635"/>
          <a:ext cx="468630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70</xdr:row>
      <xdr:rowOff>92710</xdr:rowOff>
    </xdr:from>
    <xdr:to xmlns:xdr="http://schemas.openxmlformats.org/drawingml/2006/spreadsheetDrawing">
      <xdr:col>54</xdr:col>
      <xdr:colOff>174625</xdr:colOff>
      <xdr:row>79</xdr:row>
      <xdr:rowOff>45720</xdr:rowOff>
    </xdr:to>
    <xdr:cxnSp macro="">
      <xdr:nvCxnSpPr>
        <xdr:cNvPr id="407" name="直線コネクタ 406"/>
        <xdr:cNvCxnSpPr/>
      </xdr:nvCxnSpPr>
      <xdr:spPr>
        <a:xfrm flipV="1">
          <a:off x="10461625" y="12094210"/>
          <a:ext cx="0" cy="1496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49530</xdr:rowOff>
    </xdr:from>
    <xdr:ext cx="249555" cy="268605"/>
    <xdr:sp macro="" textlink="">
      <xdr:nvSpPr>
        <xdr:cNvPr id="408" name="普通建設事業費 （ うち新規整備　）最小値テキスト"/>
        <xdr:cNvSpPr txBox="1"/>
      </xdr:nvSpPr>
      <xdr:spPr>
        <a:xfrm>
          <a:off x="10528300" y="13594080"/>
          <a:ext cx="24955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45720</xdr:rowOff>
    </xdr:from>
    <xdr:to xmlns:xdr="http://schemas.openxmlformats.org/drawingml/2006/spreadsheetDrawing">
      <xdr:col>55</xdr:col>
      <xdr:colOff>88900</xdr:colOff>
      <xdr:row>79</xdr:row>
      <xdr:rowOff>45720</xdr:rowOff>
    </xdr:to>
    <xdr:cxnSp macro="">
      <xdr:nvCxnSpPr>
        <xdr:cNvPr id="409" name="直線コネクタ 408"/>
        <xdr:cNvCxnSpPr/>
      </xdr:nvCxnSpPr>
      <xdr:spPr>
        <a:xfrm>
          <a:off x="10388600" y="13590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37465</xdr:rowOff>
    </xdr:from>
    <xdr:ext cx="598805" cy="268605"/>
    <xdr:sp macro="" textlink="">
      <xdr:nvSpPr>
        <xdr:cNvPr id="410" name="普通建設事業費 （ うち新規整備　）最大値テキスト"/>
        <xdr:cNvSpPr txBox="1"/>
      </xdr:nvSpPr>
      <xdr:spPr>
        <a:xfrm>
          <a:off x="10528300" y="11867515"/>
          <a:ext cx="59880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117,950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92710</xdr:rowOff>
    </xdr:from>
    <xdr:to xmlns:xdr="http://schemas.openxmlformats.org/drawingml/2006/spreadsheetDrawing">
      <xdr:col>55</xdr:col>
      <xdr:colOff>88900</xdr:colOff>
      <xdr:row>70</xdr:row>
      <xdr:rowOff>92710</xdr:rowOff>
    </xdr:to>
    <xdr:cxnSp macro="">
      <xdr:nvCxnSpPr>
        <xdr:cNvPr id="411" name="直線コネクタ 410"/>
        <xdr:cNvCxnSpPr/>
      </xdr:nvCxnSpPr>
      <xdr:spPr>
        <a:xfrm>
          <a:off x="10388600" y="12094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19685</xdr:rowOff>
    </xdr:from>
    <xdr:to xmlns:xdr="http://schemas.openxmlformats.org/drawingml/2006/spreadsheetDrawing">
      <xdr:col>55</xdr:col>
      <xdr:colOff>0</xdr:colOff>
      <xdr:row>77</xdr:row>
      <xdr:rowOff>147320</xdr:rowOff>
    </xdr:to>
    <xdr:cxnSp macro="">
      <xdr:nvCxnSpPr>
        <xdr:cNvPr id="412" name="直線コネクタ 411"/>
        <xdr:cNvCxnSpPr/>
      </xdr:nvCxnSpPr>
      <xdr:spPr>
        <a:xfrm flipV="1">
          <a:off x="9639300" y="13221335"/>
          <a:ext cx="8382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82550</xdr:rowOff>
    </xdr:from>
    <xdr:ext cx="534670" cy="268605"/>
    <xdr:sp macro="" textlink="">
      <xdr:nvSpPr>
        <xdr:cNvPr id="413" name="普通建設事業費 （ うち新規整備　）平均値テキスト"/>
        <xdr:cNvSpPr txBox="1"/>
      </xdr:nvSpPr>
      <xdr:spPr>
        <a:xfrm>
          <a:off x="10528300" y="13284200"/>
          <a:ext cx="534670" cy="2686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104775</xdr:rowOff>
    </xdr:from>
    <xdr:to xmlns:xdr="http://schemas.openxmlformats.org/drawingml/2006/spreadsheetDrawing">
      <xdr:col>55</xdr:col>
      <xdr:colOff>50800</xdr:colOff>
      <xdr:row>78</xdr:row>
      <xdr:rowOff>32385</xdr:rowOff>
    </xdr:to>
    <xdr:sp macro="" textlink="">
      <xdr:nvSpPr>
        <xdr:cNvPr id="414" name="フローチャート: 判断 413"/>
        <xdr:cNvSpPr/>
      </xdr:nvSpPr>
      <xdr:spPr>
        <a:xfrm>
          <a:off x="10426700" y="133064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77</xdr:row>
      <xdr:rowOff>147320</xdr:rowOff>
    </xdr:from>
    <xdr:to xmlns:xdr="http://schemas.openxmlformats.org/drawingml/2006/spreadsheetDrawing">
      <xdr:col>50</xdr:col>
      <xdr:colOff>114300</xdr:colOff>
      <xdr:row>78</xdr:row>
      <xdr:rowOff>29845</xdr:rowOff>
    </xdr:to>
    <xdr:cxnSp macro="">
      <xdr:nvCxnSpPr>
        <xdr:cNvPr id="415" name="直線コネクタ 414"/>
        <xdr:cNvCxnSpPr/>
      </xdr:nvCxnSpPr>
      <xdr:spPr>
        <a:xfrm flipV="1">
          <a:off x="8747125" y="13348970"/>
          <a:ext cx="892175"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24130</xdr:rowOff>
    </xdr:from>
    <xdr:to xmlns:xdr="http://schemas.openxmlformats.org/drawingml/2006/spreadsheetDrawing">
      <xdr:col>50</xdr:col>
      <xdr:colOff>165100</xdr:colOff>
      <xdr:row>77</xdr:row>
      <xdr:rowOff>129540</xdr:rowOff>
    </xdr:to>
    <xdr:sp macro="" textlink="">
      <xdr:nvSpPr>
        <xdr:cNvPr id="416" name="フローチャート: 判断 415"/>
        <xdr:cNvSpPr/>
      </xdr:nvSpPr>
      <xdr:spPr>
        <a:xfrm>
          <a:off x="9588500" y="1322578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147320</xdr:rowOff>
    </xdr:from>
    <xdr:ext cx="532765" cy="267335"/>
    <xdr:sp macro="" textlink="">
      <xdr:nvSpPr>
        <xdr:cNvPr id="417" name="テキスト ボックス 416"/>
        <xdr:cNvSpPr txBox="1"/>
      </xdr:nvSpPr>
      <xdr:spPr>
        <a:xfrm>
          <a:off x="9371965" y="13006070"/>
          <a:ext cx="53276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29845</xdr:rowOff>
    </xdr:from>
    <xdr:to xmlns:xdr="http://schemas.openxmlformats.org/drawingml/2006/spreadsheetDrawing">
      <xdr:col>45</xdr:col>
      <xdr:colOff>174625</xdr:colOff>
      <xdr:row>78</xdr:row>
      <xdr:rowOff>55880</xdr:rowOff>
    </xdr:to>
    <xdr:cxnSp macro="">
      <xdr:nvCxnSpPr>
        <xdr:cNvPr id="418" name="直線コネクタ 417"/>
        <xdr:cNvCxnSpPr/>
      </xdr:nvCxnSpPr>
      <xdr:spPr>
        <a:xfrm flipV="1">
          <a:off x="7861300" y="13402945"/>
          <a:ext cx="885825"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171450</xdr:rowOff>
    </xdr:from>
    <xdr:to xmlns:xdr="http://schemas.openxmlformats.org/drawingml/2006/spreadsheetDrawing">
      <xdr:col>46</xdr:col>
      <xdr:colOff>38100</xdr:colOff>
      <xdr:row>77</xdr:row>
      <xdr:rowOff>101600</xdr:rowOff>
    </xdr:to>
    <xdr:sp macro="" textlink="">
      <xdr:nvSpPr>
        <xdr:cNvPr id="419" name="フローチャート: 判断 418"/>
        <xdr:cNvSpPr/>
      </xdr:nvSpPr>
      <xdr:spPr>
        <a:xfrm>
          <a:off x="86995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118745</xdr:rowOff>
    </xdr:from>
    <xdr:ext cx="532765" cy="268605"/>
    <xdr:sp macro="" textlink="">
      <xdr:nvSpPr>
        <xdr:cNvPr id="420" name="テキスト ボックス 419"/>
        <xdr:cNvSpPr txBox="1"/>
      </xdr:nvSpPr>
      <xdr:spPr>
        <a:xfrm>
          <a:off x="8482965" y="12977495"/>
          <a:ext cx="5327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94615</xdr:rowOff>
    </xdr:from>
    <xdr:to xmlns:xdr="http://schemas.openxmlformats.org/drawingml/2006/spreadsheetDrawing">
      <xdr:col>41</xdr:col>
      <xdr:colOff>50800</xdr:colOff>
      <xdr:row>78</xdr:row>
      <xdr:rowOff>55880</xdr:rowOff>
    </xdr:to>
    <xdr:cxnSp macro="">
      <xdr:nvCxnSpPr>
        <xdr:cNvPr id="421" name="直線コネクタ 420"/>
        <xdr:cNvCxnSpPr/>
      </xdr:nvCxnSpPr>
      <xdr:spPr>
        <a:xfrm>
          <a:off x="6972300" y="13296265"/>
          <a:ext cx="8890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6350</xdr:rowOff>
    </xdr:from>
    <xdr:to xmlns:xdr="http://schemas.openxmlformats.org/drawingml/2006/spreadsheetDrawing">
      <xdr:col>41</xdr:col>
      <xdr:colOff>101600</xdr:colOff>
      <xdr:row>77</xdr:row>
      <xdr:rowOff>112395</xdr:rowOff>
    </xdr:to>
    <xdr:sp macro="" textlink="">
      <xdr:nvSpPr>
        <xdr:cNvPr id="422" name="フローチャート: 判断 421"/>
        <xdr:cNvSpPr/>
      </xdr:nvSpPr>
      <xdr:spPr>
        <a:xfrm>
          <a:off x="7810500" y="13208000"/>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128905</xdr:rowOff>
    </xdr:from>
    <xdr:ext cx="532765" cy="267970"/>
    <xdr:sp macro="" textlink="">
      <xdr:nvSpPr>
        <xdr:cNvPr id="423" name="テキスト ボックス 422"/>
        <xdr:cNvSpPr txBox="1"/>
      </xdr:nvSpPr>
      <xdr:spPr>
        <a:xfrm>
          <a:off x="7593965" y="12987655"/>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25400</xdr:rowOff>
    </xdr:from>
    <xdr:to xmlns:xdr="http://schemas.openxmlformats.org/drawingml/2006/spreadsheetDrawing">
      <xdr:col>36</xdr:col>
      <xdr:colOff>165100</xdr:colOff>
      <xdr:row>77</xdr:row>
      <xdr:rowOff>130810</xdr:rowOff>
    </xdr:to>
    <xdr:sp macro="" textlink="">
      <xdr:nvSpPr>
        <xdr:cNvPr id="424" name="フローチャート: 判断 423"/>
        <xdr:cNvSpPr/>
      </xdr:nvSpPr>
      <xdr:spPr>
        <a:xfrm>
          <a:off x="6921500" y="1322705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148590</xdr:rowOff>
    </xdr:from>
    <xdr:ext cx="532765" cy="267970"/>
    <xdr:sp macro="" textlink="">
      <xdr:nvSpPr>
        <xdr:cNvPr id="425" name="テキスト ボックス 424"/>
        <xdr:cNvSpPr txBox="1"/>
      </xdr:nvSpPr>
      <xdr:spPr>
        <a:xfrm>
          <a:off x="6704965" y="13007340"/>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6" name="テキスト ボックス 42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7" name="テキスト ボックス 42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81</xdr:row>
      <xdr:rowOff>80010</xdr:rowOff>
    </xdr:from>
    <xdr:ext cx="762000" cy="259080"/>
    <xdr:sp macro="" textlink="">
      <xdr:nvSpPr>
        <xdr:cNvPr id="428" name="テキスト ボックス 427"/>
        <xdr:cNvSpPr txBox="1"/>
      </xdr:nvSpPr>
      <xdr:spPr>
        <a:xfrm>
          <a:off x="85566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9" name="テキスト ボックス 42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30" name="テキスト ボックス 42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145415</xdr:rowOff>
    </xdr:from>
    <xdr:to xmlns:xdr="http://schemas.openxmlformats.org/drawingml/2006/spreadsheetDrawing">
      <xdr:col>55</xdr:col>
      <xdr:colOff>50800</xdr:colOff>
      <xdr:row>77</xdr:row>
      <xdr:rowOff>72390</xdr:rowOff>
    </xdr:to>
    <xdr:sp macro="" textlink="">
      <xdr:nvSpPr>
        <xdr:cNvPr id="431" name="楕円 430"/>
        <xdr:cNvSpPr/>
      </xdr:nvSpPr>
      <xdr:spPr>
        <a:xfrm>
          <a:off x="10426700" y="1317561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75</xdr:row>
      <xdr:rowOff>168910</xdr:rowOff>
    </xdr:from>
    <xdr:ext cx="534670" cy="266700"/>
    <xdr:sp macro="" textlink="">
      <xdr:nvSpPr>
        <xdr:cNvPr id="432" name="普通建設事業費 （ うち新規整備　）該当値テキスト"/>
        <xdr:cNvSpPr txBox="1"/>
      </xdr:nvSpPr>
      <xdr:spPr>
        <a:xfrm>
          <a:off x="10528300" y="13027660"/>
          <a:ext cx="53467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93980</xdr:rowOff>
    </xdr:from>
    <xdr:to xmlns:xdr="http://schemas.openxmlformats.org/drawingml/2006/spreadsheetDrawing">
      <xdr:col>50</xdr:col>
      <xdr:colOff>165100</xdr:colOff>
      <xdr:row>78</xdr:row>
      <xdr:rowOff>21590</xdr:rowOff>
    </xdr:to>
    <xdr:sp macro="" textlink="">
      <xdr:nvSpPr>
        <xdr:cNvPr id="433" name="楕円 432"/>
        <xdr:cNvSpPr/>
      </xdr:nvSpPr>
      <xdr:spPr>
        <a:xfrm>
          <a:off x="9588500" y="132956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12065</xdr:rowOff>
    </xdr:from>
    <xdr:ext cx="532765" cy="268605"/>
    <xdr:sp macro="" textlink="">
      <xdr:nvSpPr>
        <xdr:cNvPr id="434" name="テキスト ボックス 433"/>
        <xdr:cNvSpPr txBox="1"/>
      </xdr:nvSpPr>
      <xdr:spPr>
        <a:xfrm>
          <a:off x="9371965" y="13385165"/>
          <a:ext cx="5327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155575</xdr:rowOff>
    </xdr:from>
    <xdr:to xmlns:xdr="http://schemas.openxmlformats.org/drawingml/2006/spreadsheetDrawing">
      <xdr:col>46</xdr:col>
      <xdr:colOff>38100</xdr:colOff>
      <xdr:row>78</xdr:row>
      <xdr:rowOff>82550</xdr:rowOff>
    </xdr:to>
    <xdr:sp macro="" textlink="">
      <xdr:nvSpPr>
        <xdr:cNvPr id="435" name="楕円 434"/>
        <xdr:cNvSpPr/>
      </xdr:nvSpPr>
      <xdr:spPr>
        <a:xfrm>
          <a:off x="8699500" y="1335722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73660</xdr:rowOff>
    </xdr:from>
    <xdr:ext cx="532765" cy="268605"/>
    <xdr:sp macro="" textlink="">
      <xdr:nvSpPr>
        <xdr:cNvPr id="436" name="テキスト ボックス 435"/>
        <xdr:cNvSpPr txBox="1"/>
      </xdr:nvSpPr>
      <xdr:spPr>
        <a:xfrm>
          <a:off x="8482965" y="13446760"/>
          <a:ext cx="5327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3175</xdr:rowOff>
    </xdr:from>
    <xdr:to xmlns:xdr="http://schemas.openxmlformats.org/drawingml/2006/spreadsheetDrawing">
      <xdr:col>41</xdr:col>
      <xdr:colOff>101600</xdr:colOff>
      <xdr:row>78</xdr:row>
      <xdr:rowOff>109220</xdr:rowOff>
    </xdr:to>
    <xdr:sp macro="" textlink="">
      <xdr:nvSpPr>
        <xdr:cNvPr id="437" name="楕円 436"/>
        <xdr:cNvSpPr/>
      </xdr:nvSpPr>
      <xdr:spPr>
        <a:xfrm>
          <a:off x="7810500" y="1337627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99695</xdr:rowOff>
    </xdr:from>
    <xdr:ext cx="532765" cy="266700"/>
    <xdr:sp macro="" textlink="">
      <xdr:nvSpPr>
        <xdr:cNvPr id="438" name="テキスト ボックス 437"/>
        <xdr:cNvSpPr txBox="1"/>
      </xdr:nvSpPr>
      <xdr:spPr>
        <a:xfrm>
          <a:off x="7593965" y="13472795"/>
          <a:ext cx="53276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41910</xdr:rowOff>
    </xdr:from>
    <xdr:to xmlns:xdr="http://schemas.openxmlformats.org/drawingml/2006/spreadsheetDrawing">
      <xdr:col>36</xdr:col>
      <xdr:colOff>165100</xdr:colOff>
      <xdr:row>77</xdr:row>
      <xdr:rowOff>147955</xdr:rowOff>
    </xdr:to>
    <xdr:sp macro="" textlink="">
      <xdr:nvSpPr>
        <xdr:cNvPr id="439" name="楕円 438"/>
        <xdr:cNvSpPr/>
      </xdr:nvSpPr>
      <xdr:spPr>
        <a:xfrm>
          <a:off x="6921500" y="13243560"/>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137795</xdr:rowOff>
    </xdr:from>
    <xdr:ext cx="532765" cy="268605"/>
    <xdr:sp macro="" textlink="">
      <xdr:nvSpPr>
        <xdr:cNvPr id="440" name="テキスト ボックス 439"/>
        <xdr:cNvSpPr txBox="1"/>
      </xdr:nvSpPr>
      <xdr:spPr>
        <a:xfrm>
          <a:off x="6704965" y="13339445"/>
          <a:ext cx="5327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8615" cy="224155"/>
    <xdr:sp macro="" textlink="">
      <xdr:nvSpPr>
        <xdr:cNvPr id="449" name="テキスト ボックス 448"/>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0" name="直線コネクタ 44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51" name="直線コネクタ 450"/>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7650" cy="259080"/>
    <xdr:sp macro="" textlink="">
      <xdr:nvSpPr>
        <xdr:cNvPr id="452" name="テキスト ボックス 451"/>
        <xdr:cNvSpPr txBox="1"/>
      </xdr:nvSpPr>
      <xdr:spPr>
        <a:xfrm>
          <a:off x="6355080" y="16930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53" name="直線コネクタ 452"/>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94360" cy="257175"/>
    <xdr:sp macro="" textlink="">
      <xdr:nvSpPr>
        <xdr:cNvPr id="454" name="テキスト ボックス 453"/>
        <xdr:cNvSpPr txBox="1"/>
      </xdr:nvSpPr>
      <xdr:spPr>
        <a:xfrm>
          <a:off x="6008370" y="16603345"/>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5" name="直線コネクタ 454"/>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94360" cy="259080"/>
    <xdr:sp macro="" textlink="">
      <xdr:nvSpPr>
        <xdr:cNvPr id="456" name="テキスト ボックス 455"/>
        <xdr:cNvSpPr txBox="1"/>
      </xdr:nvSpPr>
      <xdr:spPr>
        <a:xfrm>
          <a:off x="6008370" y="16276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7" name="直線コネクタ 456"/>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94360" cy="257175"/>
    <xdr:sp macro="" textlink="">
      <xdr:nvSpPr>
        <xdr:cNvPr id="458" name="テキスト ボックス 457"/>
        <xdr:cNvSpPr txBox="1"/>
      </xdr:nvSpPr>
      <xdr:spPr>
        <a:xfrm>
          <a:off x="6008370" y="15951200"/>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9" name="直線コネクタ 458"/>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4360" cy="258445"/>
    <xdr:sp macro="" textlink="">
      <xdr:nvSpPr>
        <xdr:cNvPr id="460" name="テキスト ボックス 459"/>
        <xdr:cNvSpPr txBox="1"/>
      </xdr:nvSpPr>
      <xdr:spPr>
        <a:xfrm>
          <a:off x="6008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61" name="直線コネクタ 460"/>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4360" cy="259080"/>
    <xdr:sp macro="" textlink="">
      <xdr:nvSpPr>
        <xdr:cNvPr id="462" name="テキスト ボックス 461"/>
        <xdr:cNvSpPr txBox="1"/>
      </xdr:nvSpPr>
      <xdr:spPr>
        <a:xfrm>
          <a:off x="6008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3" name="直線コネクタ 46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360" cy="257175"/>
    <xdr:sp macro="" textlink="">
      <xdr:nvSpPr>
        <xdr:cNvPr id="464" name="テキスト ボックス 463"/>
        <xdr:cNvSpPr txBox="1"/>
      </xdr:nvSpPr>
      <xdr:spPr>
        <a:xfrm>
          <a:off x="6008370" y="14970760"/>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91</xdr:row>
      <xdr:rowOff>57785</xdr:rowOff>
    </xdr:from>
    <xdr:to xmlns:xdr="http://schemas.openxmlformats.org/drawingml/2006/spreadsheetDrawing">
      <xdr:col>54</xdr:col>
      <xdr:colOff>174625</xdr:colOff>
      <xdr:row>99</xdr:row>
      <xdr:rowOff>63500</xdr:rowOff>
    </xdr:to>
    <xdr:cxnSp macro="">
      <xdr:nvCxnSpPr>
        <xdr:cNvPr id="466" name="直線コネクタ 465"/>
        <xdr:cNvCxnSpPr/>
      </xdr:nvCxnSpPr>
      <xdr:spPr>
        <a:xfrm flipV="1">
          <a:off x="10461625" y="15659735"/>
          <a:ext cx="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67310</xdr:rowOff>
    </xdr:from>
    <xdr:ext cx="534670" cy="259080"/>
    <xdr:sp macro="" textlink="">
      <xdr:nvSpPr>
        <xdr:cNvPr id="467" name="普通建設事業費 （ うち更新整備　）最小値テキスト"/>
        <xdr:cNvSpPr txBox="1"/>
      </xdr:nvSpPr>
      <xdr:spPr>
        <a:xfrm>
          <a:off x="10528300" y="170408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63500</xdr:rowOff>
    </xdr:from>
    <xdr:to xmlns:xdr="http://schemas.openxmlformats.org/drawingml/2006/spreadsheetDrawing">
      <xdr:col>55</xdr:col>
      <xdr:colOff>88900</xdr:colOff>
      <xdr:row>99</xdr:row>
      <xdr:rowOff>63500</xdr:rowOff>
    </xdr:to>
    <xdr:cxnSp macro="">
      <xdr:nvCxnSpPr>
        <xdr:cNvPr id="468" name="直線コネクタ 467"/>
        <xdr:cNvCxnSpPr/>
      </xdr:nvCxnSpPr>
      <xdr:spPr>
        <a:xfrm>
          <a:off x="10388600" y="17037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4445</xdr:rowOff>
    </xdr:from>
    <xdr:ext cx="598805" cy="259080"/>
    <xdr:sp macro="" textlink="">
      <xdr:nvSpPr>
        <xdr:cNvPr id="469" name="普通建設事業費 （ うち更新整備　）最大値テキスト"/>
        <xdr:cNvSpPr txBox="1"/>
      </xdr:nvSpPr>
      <xdr:spPr>
        <a:xfrm>
          <a:off x="10528300" y="154349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432,656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57785</xdr:rowOff>
    </xdr:from>
    <xdr:to xmlns:xdr="http://schemas.openxmlformats.org/drawingml/2006/spreadsheetDrawing">
      <xdr:col>55</xdr:col>
      <xdr:colOff>88900</xdr:colOff>
      <xdr:row>91</xdr:row>
      <xdr:rowOff>57785</xdr:rowOff>
    </xdr:to>
    <xdr:cxnSp macro="">
      <xdr:nvCxnSpPr>
        <xdr:cNvPr id="470" name="直線コネクタ 469"/>
        <xdr:cNvCxnSpPr/>
      </xdr:nvCxnSpPr>
      <xdr:spPr>
        <a:xfrm>
          <a:off x="10388600" y="15659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133350</xdr:rowOff>
    </xdr:from>
    <xdr:to xmlns:xdr="http://schemas.openxmlformats.org/drawingml/2006/spreadsheetDrawing">
      <xdr:col>55</xdr:col>
      <xdr:colOff>0</xdr:colOff>
      <xdr:row>98</xdr:row>
      <xdr:rowOff>12065</xdr:rowOff>
    </xdr:to>
    <xdr:cxnSp macro="">
      <xdr:nvCxnSpPr>
        <xdr:cNvPr id="471" name="直線コネクタ 470"/>
        <xdr:cNvCxnSpPr/>
      </xdr:nvCxnSpPr>
      <xdr:spPr>
        <a:xfrm>
          <a:off x="9639300" y="16764000"/>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26670</xdr:rowOff>
    </xdr:from>
    <xdr:ext cx="534670" cy="259080"/>
    <xdr:sp macro="" textlink="">
      <xdr:nvSpPr>
        <xdr:cNvPr id="472" name="普通建設事業費 （ うち更新整備　）平均値テキスト"/>
        <xdr:cNvSpPr txBox="1"/>
      </xdr:nvSpPr>
      <xdr:spPr>
        <a:xfrm>
          <a:off x="10528300" y="168287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48260</xdr:rowOff>
    </xdr:from>
    <xdr:to xmlns:xdr="http://schemas.openxmlformats.org/drawingml/2006/spreadsheetDrawing">
      <xdr:col>55</xdr:col>
      <xdr:colOff>50800</xdr:colOff>
      <xdr:row>98</xdr:row>
      <xdr:rowOff>149860</xdr:rowOff>
    </xdr:to>
    <xdr:sp macro="" textlink="">
      <xdr:nvSpPr>
        <xdr:cNvPr id="473" name="フローチャート: 判断 472"/>
        <xdr:cNvSpPr/>
      </xdr:nvSpPr>
      <xdr:spPr>
        <a:xfrm>
          <a:off x="10426700" y="1685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97</xdr:row>
      <xdr:rowOff>133350</xdr:rowOff>
    </xdr:from>
    <xdr:to xmlns:xdr="http://schemas.openxmlformats.org/drawingml/2006/spreadsheetDrawing">
      <xdr:col>50</xdr:col>
      <xdr:colOff>114300</xdr:colOff>
      <xdr:row>98</xdr:row>
      <xdr:rowOff>52705</xdr:rowOff>
    </xdr:to>
    <xdr:cxnSp macro="">
      <xdr:nvCxnSpPr>
        <xdr:cNvPr id="474" name="直線コネクタ 473"/>
        <xdr:cNvCxnSpPr/>
      </xdr:nvCxnSpPr>
      <xdr:spPr>
        <a:xfrm flipV="1">
          <a:off x="8747125" y="16764000"/>
          <a:ext cx="892175"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39370</xdr:rowOff>
    </xdr:from>
    <xdr:to xmlns:xdr="http://schemas.openxmlformats.org/drawingml/2006/spreadsheetDrawing">
      <xdr:col>50</xdr:col>
      <xdr:colOff>165100</xdr:colOff>
      <xdr:row>98</xdr:row>
      <xdr:rowOff>140970</xdr:rowOff>
    </xdr:to>
    <xdr:sp macro="" textlink="">
      <xdr:nvSpPr>
        <xdr:cNvPr id="475" name="フローチャート: 判断 474"/>
        <xdr:cNvSpPr/>
      </xdr:nvSpPr>
      <xdr:spPr>
        <a:xfrm>
          <a:off x="9588500" y="1684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132080</xdr:rowOff>
    </xdr:from>
    <xdr:ext cx="532765" cy="257175"/>
    <xdr:sp macro="" textlink="">
      <xdr:nvSpPr>
        <xdr:cNvPr id="476" name="テキスト ボックス 475"/>
        <xdr:cNvSpPr txBox="1"/>
      </xdr:nvSpPr>
      <xdr:spPr>
        <a:xfrm>
          <a:off x="9371965" y="169341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52705</xdr:rowOff>
    </xdr:from>
    <xdr:to xmlns:xdr="http://schemas.openxmlformats.org/drawingml/2006/spreadsheetDrawing">
      <xdr:col>45</xdr:col>
      <xdr:colOff>174625</xdr:colOff>
      <xdr:row>98</xdr:row>
      <xdr:rowOff>129540</xdr:rowOff>
    </xdr:to>
    <xdr:cxnSp macro="">
      <xdr:nvCxnSpPr>
        <xdr:cNvPr id="477" name="直線コネクタ 476"/>
        <xdr:cNvCxnSpPr/>
      </xdr:nvCxnSpPr>
      <xdr:spPr>
        <a:xfrm flipV="1">
          <a:off x="7861300" y="16854805"/>
          <a:ext cx="885825"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53340</xdr:rowOff>
    </xdr:from>
    <xdr:to xmlns:xdr="http://schemas.openxmlformats.org/drawingml/2006/spreadsheetDrawing">
      <xdr:col>46</xdr:col>
      <xdr:colOff>38100</xdr:colOff>
      <xdr:row>98</xdr:row>
      <xdr:rowOff>154940</xdr:rowOff>
    </xdr:to>
    <xdr:sp macro="" textlink="">
      <xdr:nvSpPr>
        <xdr:cNvPr id="478" name="フローチャート: 判断 477"/>
        <xdr:cNvSpPr/>
      </xdr:nvSpPr>
      <xdr:spPr>
        <a:xfrm>
          <a:off x="8699500" y="1685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146050</xdr:rowOff>
    </xdr:from>
    <xdr:ext cx="532765" cy="257175"/>
    <xdr:sp macro="" textlink="">
      <xdr:nvSpPr>
        <xdr:cNvPr id="479" name="テキスト ボックス 478"/>
        <xdr:cNvSpPr txBox="1"/>
      </xdr:nvSpPr>
      <xdr:spPr>
        <a:xfrm>
          <a:off x="8482965" y="169481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129540</xdr:rowOff>
    </xdr:from>
    <xdr:to xmlns:xdr="http://schemas.openxmlformats.org/drawingml/2006/spreadsheetDrawing">
      <xdr:col>41</xdr:col>
      <xdr:colOff>50800</xdr:colOff>
      <xdr:row>99</xdr:row>
      <xdr:rowOff>15875</xdr:rowOff>
    </xdr:to>
    <xdr:cxnSp macro="">
      <xdr:nvCxnSpPr>
        <xdr:cNvPr id="480" name="直線コネクタ 479"/>
        <xdr:cNvCxnSpPr/>
      </xdr:nvCxnSpPr>
      <xdr:spPr>
        <a:xfrm flipV="1">
          <a:off x="6972300" y="16931640"/>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48260</xdr:rowOff>
    </xdr:from>
    <xdr:to xmlns:xdr="http://schemas.openxmlformats.org/drawingml/2006/spreadsheetDrawing">
      <xdr:col>41</xdr:col>
      <xdr:colOff>101600</xdr:colOff>
      <xdr:row>98</xdr:row>
      <xdr:rowOff>149860</xdr:rowOff>
    </xdr:to>
    <xdr:sp macro="" textlink="">
      <xdr:nvSpPr>
        <xdr:cNvPr id="481" name="フローチャート: 判断 480"/>
        <xdr:cNvSpPr/>
      </xdr:nvSpPr>
      <xdr:spPr>
        <a:xfrm>
          <a:off x="7810500" y="1685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166370</xdr:rowOff>
    </xdr:from>
    <xdr:ext cx="532765" cy="257175"/>
    <xdr:sp macro="" textlink="">
      <xdr:nvSpPr>
        <xdr:cNvPr id="482" name="テキスト ボックス 481"/>
        <xdr:cNvSpPr txBox="1"/>
      </xdr:nvSpPr>
      <xdr:spPr>
        <a:xfrm>
          <a:off x="7593965" y="166255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74930</xdr:rowOff>
    </xdr:from>
    <xdr:to xmlns:xdr="http://schemas.openxmlformats.org/drawingml/2006/spreadsheetDrawing">
      <xdr:col>36</xdr:col>
      <xdr:colOff>165100</xdr:colOff>
      <xdr:row>99</xdr:row>
      <xdr:rowOff>4445</xdr:rowOff>
    </xdr:to>
    <xdr:sp macro="" textlink="">
      <xdr:nvSpPr>
        <xdr:cNvPr id="483" name="フローチャート: 判断 482"/>
        <xdr:cNvSpPr/>
      </xdr:nvSpPr>
      <xdr:spPr>
        <a:xfrm>
          <a:off x="6921500" y="16877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20955</xdr:rowOff>
    </xdr:from>
    <xdr:ext cx="532765" cy="257175"/>
    <xdr:sp macro="" textlink="">
      <xdr:nvSpPr>
        <xdr:cNvPr id="484" name="テキスト ボックス 483"/>
        <xdr:cNvSpPr txBox="1"/>
      </xdr:nvSpPr>
      <xdr:spPr>
        <a:xfrm>
          <a:off x="6704965" y="166516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5" name="テキスト ボックス 48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6" name="テキスト ボックス 48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101</xdr:row>
      <xdr:rowOff>80010</xdr:rowOff>
    </xdr:from>
    <xdr:ext cx="762000" cy="259080"/>
    <xdr:sp macro="" textlink="">
      <xdr:nvSpPr>
        <xdr:cNvPr id="487" name="テキスト ボックス 486"/>
        <xdr:cNvSpPr txBox="1"/>
      </xdr:nvSpPr>
      <xdr:spPr>
        <a:xfrm>
          <a:off x="85566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8" name="テキスト ボックス 48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9" name="テキスト ボックス 48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132715</xdr:rowOff>
    </xdr:from>
    <xdr:to xmlns:xdr="http://schemas.openxmlformats.org/drawingml/2006/spreadsheetDrawing">
      <xdr:col>55</xdr:col>
      <xdr:colOff>50800</xdr:colOff>
      <xdr:row>98</xdr:row>
      <xdr:rowOff>63500</xdr:rowOff>
    </xdr:to>
    <xdr:sp macro="" textlink="">
      <xdr:nvSpPr>
        <xdr:cNvPr id="490" name="楕円 489"/>
        <xdr:cNvSpPr/>
      </xdr:nvSpPr>
      <xdr:spPr>
        <a:xfrm>
          <a:off x="10426700" y="16763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155575</xdr:rowOff>
    </xdr:from>
    <xdr:ext cx="534670" cy="257175"/>
    <xdr:sp macro="" textlink="">
      <xdr:nvSpPr>
        <xdr:cNvPr id="491" name="普通建設事業費 （ うち更新整備　）該当値テキスト"/>
        <xdr:cNvSpPr txBox="1"/>
      </xdr:nvSpPr>
      <xdr:spPr>
        <a:xfrm>
          <a:off x="10528300" y="1661477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82550</xdr:rowOff>
    </xdr:from>
    <xdr:to xmlns:xdr="http://schemas.openxmlformats.org/drawingml/2006/spreadsheetDrawing">
      <xdr:col>50</xdr:col>
      <xdr:colOff>165100</xdr:colOff>
      <xdr:row>98</xdr:row>
      <xdr:rowOff>12700</xdr:rowOff>
    </xdr:to>
    <xdr:sp macro="" textlink="">
      <xdr:nvSpPr>
        <xdr:cNvPr id="492" name="楕円 491"/>
        <xdr:cNvSpPr/>
      </xdr:nvSpPr>
      <xdr:spPr>
        <a:xfrm>
          <a:off x="9588500" y="1671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29210</xdr:rowOff>
    </xdr:from>
    <xdr:ext cx="532765" cy="257175"/>
    <xdr:sp macro="" textlink="">
      <xdr:nvSpPr>
        <xdr:cNvPr id="493" name="テキスト ボックス 492"/>
        <xdr:cNvSpPr txBox="1"/>
      </xdr:nvSpPr>
      <xdr:spPr>
        <a:xfrm>
          <a:off x="9371965" y="164884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94,527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1905</xdr:rowOff>
    </xdr:from>
    <xdr:to xmlns:xdr="http://schemas.openxmlformats.org/drawingml/2006/spreadsheetDrawing">
      <xdr:col>46</xdr:col>
      <xdr:colOff>38100</xdr:colOff>
      <xdr:row>98</xdr:row>
      <xdr:rowOff>103505</xdr:rowOff>
    </xdr:to>
    <xdr:sp macro="" textlink="">
      <xdr:nvSpPr>
        <xdr:cNvPr id="494" name="楕円 493"/>
        <xdr:cNvSpPr/>
      </xdr:nvSpPr>
      <xdr:spPr>
        <a:xfrm>
          <a:off x="8699500" y="1680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120650</xdr:rowOff>
    </xdr:from>
    <xdr:ext cx="532765" cy="257175"/>
    <xdr:sp macro="" textlink="">
      <xdr:nvSpPr>
        <xdr:cNvPr id="495" name="テキスト ボックス 494"/>
        <xdr:cNvSpPr txBox="1"/>
      </xdr:nvSpPr>
      <xdr:spPr>
        <a:xfrm>
          <a:off x="8482965" y="165798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78740</xdr:rowOff>
    </xdr:from>
    <xdr:to xmlns:xdr="http://schemas.openxmlformats.org/drawingml/2006/spreadsheetDrawing">
      <xdr:col>41</xdr:col>
      <xdr:colOff>101600</xdr:colOff>
      <xdr:row>99</xdr:row>
      <xdr:rowOff>8890</xdr:rowOff>
    </xdr:to>
    <xdr:sp macro="" textlink="">
      <xdr:nvSpPr>
        <xdr:cNvPr id="496" name="楕円 495"/>
        <xdr:cNvSpPr/>
      </xdr:nvSpPr>
      <xdr:spPr>
        <a:xfrm>
          <a:off x="7810500" y="1688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99</xdr:row>
      <xdr:rowOff>0</xdr:rowOff>
    </xdr:from>
    <xdr:ext cx="532765" cy="259080"/>
    <xdr:sp macro="" textlink="">
      <xdr:nvSpPr>
        <xdr:cNvPr id="497" name="テキスト ボックス 496"/>
        <xdr:cNvSpPr txBox="1"/>
      </xdr:nvSpPr>
      <xdr:spPr>
        <a:xfrm>
          <a:off x="7593965" y="169735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136525</xdr:rowOff>
    </xdr:from>
    <xdr:to xmlns:xdr="http://schemas.openxmlformats.org/drawingml/2006/spreadsheetDrawing">
      <xdr:col>36</xdr:col>
      <xdr:colOff>165100</xdr:colOff>
      <xdr:row>99</xdr:row>
      <xdr:rowOff>66675</xdr:rowOff>
    </xdr:to>
    <xdr:sp macro="" textlink="">
      <xdr:nvSpPr>
        <xdr:cNvPr id="498" name="楕円 497"/>
        <xdr:cNvSpPr/>
      </xdr:nvSpPr>
      <xdr:spPr>
        <a:xfrm>
          <a:off x="6921500" y="1693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99</xdr:row>
      <xdr:rowOff>57785</xdr:rowOff>
    </xdr:from>
    <xdr:ext cx="532765" cy="259080"/>
    <xdr:sp macro="" textlink="">
      <xdr:nvSpPr>
        <xdr:cNvPr id="499" name="テキスト ボックス 498"/>
        <xdr:cNvSpPr txBox="1"/>
      </xdr:nvSpPr>
      <xdr:spPr>
        <a:xfrm>
          <a:off x="6704965" y="170313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59055</xdr:rowOff>
    </xdr:from>
    <xdr:to xmlns:xdr="http://schemas.openxmlformats.org/drawingml/2006/spreadsheetDrawing">
      <xdr:col>89</xdr:col>
      <xdr:colOff>174625</xdr:colOff>
      <xdr:row>25</xdr:row>
      <xdr:rowOff>32385</xdr:rowOff>
    </xdr:to>
    <xdr:sp macro="" textlink="">
      <xdr:nvSpPr>
        <xdr:cNvPr id="500" name="正方形/長方形 499"/>
        <xdr:cNvSpPr/>
      </xdr:nvSpPr>
      <xdr:spPr>
        <a:xfrm>
          <a:off x="12446000" y="4002405"/>
          <a:ext cx="4683125"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59055</xdr:rowOff>
    </xdr:from>
    <xdr:to xmlns:xdr="http://schemas.openxmlformats.org/drawingml/2006/spreadsheetDrawing">
      <xdr:col>74</xdr:col>
      <xdr:colOff>0</xdr:colOff>
      <xdr:row>26</xdr:row>
      <xdr:rowOff>145415</xdr:rowOff>
    </xdr:to>
    <xdr:sp macro="" textlink="">
      <xdr:nvSpPr>
        <xdr:cNvPr id="501" name="正方形/長方形 500"/>
        <xdr:cNvSpPr/>
      </xdr:nvSpPr>
      <xdr:spPr>
        <a:xfrm>
          <a:off x="12573000" y="4345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92075</xdr:rowOff>
    </xdr:from>
    <xdr:to xmlns:xdr="http://schemas.openxmlformats.org/drawingml/2006/spreadsheetDrawing">
      <xdr:col>74</xdr:col>
      <xdr:colOff>0</xdr:colOff>
      <xdr:row>28</xdr:row>
      <xdr:rowOff>0</xdr:rowOff>
    </xdr:to>
    <xdr:sp macro="" textlink="">
      <xdr:nvSpPr>
        <xdr:cNvPr id="502" name="正方形/長方形 501"/>
        <xdr:cNvSpPr/>
      </xdr:nvSpPr>
      <xdr:spPr>
        <a:xfrm>
          <a:off x="12573000" y="4549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59055</xdr:rowOff>
    </xdr:from>
    <xdr:to xmlns:xdr="http://schemas.openxmlformats.org/drawingml/2006/spreadsheetDrawing">
      <xdr:col>79</xdr:col>
      <xdr:colOff>63500</xdr:colOff>
      <xdr:row>26</xdr:row>
      <xdr:rowOff>145415</xdr:rowOff>
    </xdr:to>
    <xdr:sp macro="" textlink="">
      <xdr:nvSpPr>
        <xdr:cNvPr id="503" name="正方形/長方形 502"/>
        <xdr:cNvSpPr/>
      </xdr:nvSpPr>
      <xdr:spPr>
        <a:xfrm>
          <a:off x="13589000" y="4345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92075</xdr:rowOff>
    </xdr:from>
    <xdr:to xmlns:xdr="http://schemas.openxmlformats.org/drawingml/2006/spreadsheetDrawing">
      <xdr:col>79</xdr:col>
      <xdr:colOff>63500</xdr:colOff>
      <xdr:row>28</xdr:row>
      <xdr:rowOff>0</xdr:rowOff>
    </xdr:to>
    <xdr:sp macro="" textlink="">
      <xdr:nvSpPr>
        <xdr:cNvPr id="504" name="正方形/長方形 503"/>
        <xdr:cNvSpPr/>
      </xdr:nvSpPr>
      <xdr:spPr>
        <a:xfrm>
          <a:off x="13589000" y="4549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59055</xdr:rowOff>
    </xdr:from>
    <xdr:to xmlns:xdr="http://schemas.openxmlformats.org/drawingml/2006/spreadsheetDrawing">
      <xdr:col>85</xdr:col>
      <xdr:colOff>63500</xdr:colOff>
      <xdr:row>26</xdr:row>
      <xdr:rowOff>145415</xdr:rowOff>
    </xdr:to>
    <xdr:sp macro="" textlink="">
      <xdr:nvSpPr>
        <xdr:cNvPr id="505" name="正方形/長方形 504"/>
        <xdr:cNvSpPr/>
      </xdr:nvSpPr>
      <xdr:spPr>
        <a:xfrm>
          <a:off x="14732000" y="4345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92075</xdr:rowOff>
    </xdr:from>
    <xdr:to xmlns:xdr="http://schemas.openxmlformats.org/drawingml/2006/spreadsheetDrawing">
      <xdr:col>85</xdr:col>
      <xdr:colOff>63500</xdr:colOff>
      <xdr:row>28</xdr:row>
      <xdr:rowOff>0</xdr:rowOff>
    </xdr:to>
    <xdr:sp macro="" textlink="">
      <xdr:nvSpPr>
        <xdr:cNvPr id="506" name="正方形/長方形 505"/>
        <xdr:cNvSpPr/>
      </xdr:nvSpPr>
      <xdr:spPr>
        <a:xfrm>
          <a:off x="14732000" y="4549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174625</xdr:colOff>
      <xdr:row>41</xdr:row>
      <xdr:rowOff>85090</xdr:rowOff>
    </xdr:to>
    <xdr:sp macro="" textlink="">
      <xdr:nvSpPr>
        <xdr:cNvPr id="507" name="正方形/長方形 506"/>
        <xdr:cNvSpPr/>
      </xdr:nvSpPr>
      <xdr:spPr>
        <a:xfrm>
          <a:off x="12446000" y="4826635"/>
          <a:ext cx="4683125"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8615" cy="232410"/>
    <xdr:sp macro="" textlink="">
      <xdr:nvSpPr>
        <xdr:cNvPr id="508" name="テキスト ボックス 507"/>
        <xdr:cNvSpPr txBox="1"/>
      </xdr:nvSpPr>
      <xdr:spPr>
        <a:xfrm>
          <a:off x="12407900" y="4635500"/>
          <a:ext cx="34861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85090</xdr:rowOff>
    </xdr:from>
    <xdr:to xmlns:xdr="http://schemas.openxmlformats.org/drawingml/2006/spreadsheetDrawing">
      <xdr:col>89</xdr:col>
      <xdr:colOff>174625</xdr:colOff>
      <xdr:row>41</xdr:row>
      <xdr:rowOff>85090</xdr:rowOff>
    </xdr:to>
    <xdr:cxnSp macro="">
      <xdr:nvCxnSpPr>
        <xdr:cNvPr id="509" name="直線コネクタ 508"/>
        <xdr:cNvCxnSpPr/>
      </xdr:nvCxnSpPr>
      <xdr:spPr>
        <a:xfrm>
          <a:off x="12446000" y="711454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102235</xdr:rowOff>
    </xdr:from>
    <xdr:to xmlns:xdr="http://schemas.openxmlformats.org/drawingml/2006/spreadsheetDrawing">
      <xdr:col>89</xdr:col>
      <xdr:colOff>174625</xdr:colOff>
      <xdr:row>39</xdr:row>
      <xdr:rowOff>102235</xdr:rowOff>
    </xdr:to>
    <xdr:cxnSp macro="">
      <xdr:nvCxnSpPr>
        <xdr:cNvPr id="510" name="直線コネクタ 509"/>
        <xdr:cNvCxnSpPr/>
      </xdr:nvCxnSpPr>
      <xdr:spPr>
        <a:xfrm>
          <a:off x="12446000" y="678878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133350</xdr:rowOff>
    </xdr:from>
    <xdr:ext cx="247650" cy="266700"/>
    <xdr:sp macro="" textlink="">
      <xdr:nvSpPr>
        <xdr:cNvPr id="511" name="テキスト ボックス 510"/>
        <xdr:cNvSpPr txBox="1"/>
      </xdr:nvSpPr>
      <xdr:spPr>
        <a:xfrm>
          <a:off x="12197080" y="6648450"/>
          <a:ext cx="24765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118745</xdr:rowOff>
    </xdr:from>
    <xdr:to xmlns:xdr="http://schemas.openxmlformats.org/drawingml/2006/spreadsheetDrawing">
      <xdr:col>89</xdr:col>
      <xdr:colOff>174625</xdr:colOff>
      <xdr:row>37</xdr:row>
      <xdr:rowOff>118745</xdr:rowOff>
    </xdr:to>
    <xdr:cxnSp macro="">
      <xdr:nvCxnSpPr>
        <xdr:cNvPr id="512" name="直線コネクタ 511"/>
        <xdr:cNvCxnSpPr/>
      </xdr:nvCxnSpPr>
      <xdr:spPr>
        <a:xfrm>
          <a:off x="12446000" y="646239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149225</xdr:rowOff>
    </xdr:from>
    <xdr:ext cx="530860" cy="268605"/>
    <xdr:sp macro="" textlink="">
      <xdr:nvSpPr>
        <xdr:cNvPr id="513" name="テキスト ボックス 512"/>
        <xdr:cNvSpPr txBox="1"/>
      </xdr:nvSpPr>
      <xdr:spPr>
        <a:xfrm>
          <a:off x="11914505" y="6321425"/>
          <a:ext cx="5308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136525</xdr:rowOff>
    </xdr:from>
    <xdr:to xmlns:xdr="http://schemas.openxmlformats.org/drawingml/2006/spreadsheetDrawing">
      <xdr:col>89</xdr:col>
      <xdr:colOff>174625</xdr:colOff>
      <xdr:row>35</xdr:row>
      <xdr:rowOff>136525</xdr:rowOff>
    </xdr:to>
    <xdr:cxnSp macro="">
      <xdr:nvCxnSpPr>
        <xdr:cNvPr id="514" name="直線コネクタ 513"/>
        <xdr:cNvCxnSpPr/>
      </xdr:nvCxnSpPr>
      <xdr:spPr>
        <a:xfrm>
          <a:off x="12446000" y="613727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167005</xdr:rowOff>
    </xdr:from>
    <xdr:ext cx="530860" cy="266700"/>
    <xdr:sp macro="" textlink="">
      <xdr:nvSpPr>
        <xdr:cNvPr id="515" name="テキスト ボックス 514"/>
        <xdr:cNvSpPr txBox="1"/>
      </xdr:nvSpPr>
      <xdr:spPr>
        <a:xfrm>
          <a:off x="11914505" y="5996305"/>
          <a:ext cx="5308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153035</xdr:rowOff>
    </xdr:from>
    <xdr:to xmlns:xdr="http://schemas.openxmlformats.org/drawingml/2006/spreadsheetDrawing">
      <xdr:col>89</xdr:col>
      <xdr:colOff>174625</xdr:colOff>
      <xdr:row>33</xdr:row>
      <xdr:rowOff>153035</xdr:rowOff>
    </xdr:to>
    <xdr:cxnSp macro="">
      <xdr:nvCxnSpPr>
        <xdr:cNvPr id="516" name="直線コネクタ 515"/>
        <xdr:cNvCxnSpPr/>
      </xdr:nvCxnSpPr>
      <xdr:spPr>
        <a:xfrm>
          <a:off x="12446000" y="581088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0860" cy="267335"/>
    <xdr:sp macro="" textlink="">
      <xdr:nvSpPr>
        <xdr:cNvPr id="517" name="テキスト ボックス 516"/>
        <xdr:cNvSpPr txBox="1"/>
      </xdr:nvSpPr>
      <xdr:spPr>
        <a:xfrm>
          <a:off x="11914505" y="5664200"/>
          <a:ext cx="5308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170815</xdr:rowOff>
    </xdr:from>
    <xdr:to xmlns:xdr="http://schemas.openxmlformats.org/drawingml/2006/spreadsheetDrawing">
      <xdr:col>89</xdr:col>
      <xdr:colOff>174625</xdr:colOff>
      <xdr:row>31</xdr:row>
      <xdr:rowOff>170815</xdr:rowOff>
    </xdr:to>
    <xdr:cxnSp macro="">
      <xdr:nvCxnSpPr>
        <xdr:cNvPr id="518" name="直線コネクタ 517"/>
        <xdr:cNvCxnSpPr/>
      </xdr:nvCxnSpPr>
      <xdr:spPr>
        <a:xfrm>
          <a:off x="12446000" y="548576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22860</xdr:rowOff>
    </xdr:from>
    <xdr:ext cx="530860" cy="266700"/>
    <xdr:sp macro="" textlink="">
      <xdr:nvSpPr>
        <xdr:cNvPr id="519" name="テキスト ボックス 518"/>
        <xdr:cNvSpPr txBox="1"/>
      </xdr:nvSpPr>
      <xdr:spPr>
        <a:xfrm>
          <a:off x="11914505" y="5337810"/>
          <a:ext cx="5308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174625</xdr:colOff>
      <xdr:row>30</xdr:row>
      <xdr:rowOff>8890</xdr:rowOff>
    </xdr:to>
    <xdr:cxnSp macro="">
      <xdr:nvCxnSpPr>
        <xdr:cNvPr id="520" name="直線コネクタ 519"/>
        <xdr:cNvCxnSpPr/>
      </xdr:nvCxnSpPr>
      <xdr:spPr>
        <a:xfrm>
          <a:off x="12446000" y="515239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39370</xdr:rowOff>
    </xdr:from>
    <xdr:ext cx="594360" cy="268605"/>
    <xdr:sp macro="" textlink="">
      <xdr:nvSpPr>
        <xdr:cNvPr id="521" name="テキスト ボックス 520"/>
        <xdr:cNvSpPr txBox="1"/>
      </xdr:nvSpPr>
      <xdr:spPr>
        <a:xfrm>
          <a:off x="11850370" y="5011420"/>
          <a:ext cx="594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174625</xdr:colOff>
      <xdr:row>28</xdr:row>
      <xdr:rowOff>26035</xdr:rowOff>
    </xdr:to>
    <xdr:cxnSp macro="">
      <xdr:nvCxnSpPr>
        <xdr:cNvPr id="522" name="直線コネクタ 521"/>
        <xdr:cNvCxnSpPr/>
      </xdr:nvCxnSpPr>
      <xdr:spPr>
        <a:xfrm>
          <a:off x="12446000" y="482663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56515</xdr:rowOff>
    </xdr:from>
    <xdr:ext cx="594360" cy="266700"/>
    <xdr:sp macro="" textlink="">
      <xdr:nvSpPr>
        <xdr:cNvPr id="523" name="テキスト ボックス 522"/>
        <xdr:cNvSpPr txBox="1"/>
      </xdr:nvSpPr>
      <xdr:spPr>
        <a:xfrm>
          <a:off x="11850370" y="4685665"/>
          <a:ext cx="5943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174625</xdr:colOff>
      <xdr:row>41</xdr:row>
      <xdr:rowOff>85090</xdr:rowOff>
    </xdr:to>
    <xdr:sp macro="" textlink="">
      <xdr:nvSpPr>
        <xdr:cNvPr id="524" name="災害復旧事業費グラフ枠"/>
        <xdr:cNvSpPr/>
      </xdr:nvSpPr>
      <xdr:spPr>
        <a:xfrm>
          <a:off x="12446000" y="4826635"/>
          <a:ext cx="4683125"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31115</xdr:rowOff>
    </xdr:from>
    <xdr:to xmlns:xdr="http://schemas.openxmlformats.org/drawingml/2006/spreadsheetDrawing">
      <xdr:col>85</xdr:col>
      <xdr:colOff>126365</xdr:colOff>
      <xdr:row>39</xdr:row>
      <xdr:rowOff>102235</xdr:rowOff>
    </xdr:to>
    <xdr:cxnSp macro="">
      <xdr:nvCxnSpPr>
        <xdr:cNvPr id="525" name="直線コネクタ 524"/>
        <xdr:cNvCxnSpPr/>
      </xdr:nvCxnSpPr>
      <xdr:spPr>
        <a:xfrm flipV="1">
          <a:off x="16317595" y="5346065"/>
          <a:ext cx="1270" cy="1442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39</xdr:row>
      <xdr:rowOff>106045</xdr:rowOff>
    </xdr:from>
    <xdr:ext cx="249555" cy="268605"/>
    <xdr:sp macro="" textlink="">
      <xdr:nvSpPr>
        <xdr:cNvPr id="526" name="災害復旧事業費最小値テキスト"/>
        <xdr:cNvSpPr txBox="1"/>
      </xdr:nvSpPr>
      <xdr:spPr>
        <a:xfrm>
          <a:off x="16367125" y="6792595"/>
          <a:ext cx="24955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102235</xdr:rowOff>
    </xdr:from>
    <xdr:to xmlns:xdr="http://schemas.openxmlformats.org/drawingml/2006/spreadsheetDrawing">
      <xdr:col>86</xdr:col>
      <xdr:colOff>25400</xdr:colOff>
      <xdr:row>39</xdr:row>
      <xdr:rowOff>102235</xdr:rowOff>
    </xdr:to>
    <xdr:cxnSp macro="">
      <xdr:nvCxnSpPr>
        <xdr:cNvPr id="527" name="直線コネクタ 526"/>
        <xdr:cNvCxnSpPr/>
      </xdr:nvCxnSpPr>
      <xdr:spPr>
        <a:xfrm>
          <a:off x="16230600" y="6788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29</xdr:row>
      <xdr:rowOff>153670</xdr:rowOff>
    </xdr:from>
    <xdr:ext cx="534670" cy="268605"/>
    <xdr:sp macro="" textlink="">
      <xdr:nvSpPr>
        <xdr:cNvPr id="528" name="災害復旧事業費最大値テキスト"/>
        <xdr:cNvSpPr txBox="1"/>
      </xdr:nvSpPr>
      <xdr:spPr>
        <a:xfrm>
          <a:off x="16367125" y="5125720"/>
          <a:ext cx="53467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88,176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31115</xdr:rowOff>
    </xdr:from>
    <xdr:to xmlns:xdr="http://schemas.openxmlformats.org/drawingml/2006/spreadsheetDrawing">
      <xdr:col>86</xdr:col>
      <xdr:colOff>25400</xdr:colOff>
      <xdr:row>31</xdr:row>
      <xdr:rowOff>31115</xdr:rowOff>
    </xdr:to>
    <xdr:cxnSp macro="">
      <xdr:nvCxnSpPr>
        <xdr:cNvPr id="529" name="直線コネクタ 528"/>
        <xdr:cNvCxnSpPr/>
      </xdr:nvCxnSpPr>
      <xdr:spPr>
        <a:xfrm>
          <a:off x="16230600" y="5346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161290</xdr:rowOff>
    </xdr:from>
    <xdr:to xmlns:xdr="http://schemas.openxmlformats.org/drawingml/2006/spreadsheetDrawing">
      <xdr:col>85</xdr:col>
      <xdr:colOff>127000</xdr:colOff>
      <xdr:row>39</xdr:row>
      <xdr:rowOff>7620</xdr:rowOff>
    </xdr:to>
    <xdr:cxnSp macro="">
      <xdr:nvCxnSpPr>
        <xdr:cNvPr id="530" name="直線コネクタ 529"/>
        <xdr:cNvCxnSpPr/>
      </xdr:nvCxnSpPr>
      <xdr:spPr>
        <a:xfrm flipV="1">
          <a:off x="15481300" y="667639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37</xdr:row>
      <xdr:rowOff>100965</xdr:rowOff>
    </xdr:from>
    <xdr:ext cx="469900" cy="266700"/>
    <xdr:sp macro="" textlink="">
      <xdr:nvSpPr>
        <xdr:cNvPr id="531" name="災害復旧事業費平均値テキスト"/>
        <xdr:cNvSpPr txBox="1"/>
      </xdr:nvSpPr>
      <xdr:spPr>
        <a:xfrm>
          <a:off x="16367125" y="6444615"/>
          <a:ext cx="469900" cy="2667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77470</xdr:rowOff>
    </xdr:from>
    <xdr:to xmlns:xdr="http://schemas.openxmlformats.org/drawingml/2006/spreadsheetDrawing">
      <xdr:col>85</xdr:col>
      <xdr:colOff>174625</xdr:colOff>
      <xdr:row>39</xdr:row>
      <xdr:rowOff>5080</xdr:rowOff>
    </xdr:to>
    <xdr:sp macro="" textlink="">
      <xdr:nvSpPr>
        <xdr:cNvPr id="532" name="フローチャート: 判断 531"/>
        <xdr:cNvSpPr/>
      </xdr:nvSpPr>
      <xdr:spPr>
        <a:xfrm>
          <a:off x="16268700" y="6592570"/>
          <a:ext cx="984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7620</xdr:rowOff>
    </xdr:from>
    <xdr:to xmlns:xdr="http://schemas.openxmlformats.org/drawingml/2006/spreadsheetDrawing">
      <xdr:col>81</xdr:col>
      <xdr:colOff>50800</xdr:colOff>
      <xdr:row>39</xdr:row>
      <xdr:rowOff>20955</xdr:rowOff>
    </xdr:to>
    <xdr:cxnSp macro="">
      <xdr:nvCxnSpPr>
        <xdr:cNvPr id="533" name="直線コネクタ 532"/>
        <xdr:cNvCxnSpPr/>
      </xdr:nvCxnSpPr>
      <xdr:spPr>
        <a:xfrm flipV="1">
          <a:off x="14592300" y="669417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57150</xdr:rowOff>
    </xdr:from>
    <xdr:to xmlns:xdr="http://schemas.openxmlformats.org/drawingml/2006/spreadsheetDrawing">
      <xdr:col>81</xdr:col>
      <xdr:colOff>101600</xdr:colOff>
      <xdr:row>38</xdr:row>
      <xdr:rowOff>161925</xdr:rowOff>
    </xdr:to>
    <xdr:sp macro="" textlink="">
      <xdr:nvSpPr>
        <xdr:cNvPr id="534" name="フローチャート: 判断 533"/>
        <xdr:cNvSpPr/>
      </xdr:nvSpPr>
      <xdr:spPr>
        <a:xfrm>
          <a:off x="15430500" y="657225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1905</xdr:rowOff>
    </xdr:from>
    <xdr:ext cx="532765" cy="268605"/>
    <xdr:sp macro="" textlink="">
      <xdr:nvSpPr>
        <xdr:cNvPr id="535" name="テキスト ボックス 534"/>
        <xdr:cNvSpPr txBox="1"/>
      </xdr:nvSpPr>
      <xdr:spPr>
        <a:xfrm>
          <a:off x="15213965" y="6345555"/>
          <a:ext cx="5327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39</xdr:row>
      <xdr:rowOff>19050</xdr:rowOff>
    </xdr:from>
    <xdr:to xmlns:xdr="http://schemas.openxmlformats.org/drawingml/2006/spreadsheetDrawing">
      <xdr:col>76</xdr:col>
      <xdr:colOff>114300</xdr:colOff>
      <xdr:row>39</xdr:row>
      <xdr:rowOff>20955</xdr:rowOff>
    </xdr:to>
    <xdr:cxnSp macro="">
      <xdr:nvCxnSpPr>
        <xdr:cNvPr id="536" name="直線コネクタ 535"/>
        <xdr:cNvCxnSpPr/>
      </xdr:nvCxnSpPr>
      <xdr:spPr>
        <a:xfrm>
          <a:off x="13700125" y="6705600"/>
          <a:ext cx="89217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71120</xdr:rowOff>
    </xdr:from>
    <xdr:to xmlns:xdr="http://schemas.openxmlformats.org/drawingml/2006/spreadsheetDrawing">
      <xdr:col>76</xdr:col>
      <xdr:colOff>165100</xdr:colOff>
      <xdr:row>38</xdr:row>
      <xdr:rowOff>171450</xdr:rowOff>
    </xdr:to>
    <xdr:sp macro="" textlink="">
      <xdr:nvSpPr>
        <xdr:cNvPr id="537" name="フローチャート: 判断 536"/>
        <xdr:cNvSpPr/>
      </xdr:nvSpPr>
      <xdr:spPr>
        <a:xfrm>
          <a:off x="14541500" y="65862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15875</xdr:rowOff>
    </xdr:from>
    <xdr:ext cx="467995" cy="268605"/>
    <xdr:sp macro="" textlink="">
      <xdr:nvSpPr>
        <xdr:cNvPr id="538" name="テキスト ボックス 537"/>
        <xdr:cNvSpPr txBox="1"/>
      </xdr:nvSpPr>
      <xdr:spPr>
        <a:xfrm>
          <a:off x="14357350" y="6359525"/>
          <a:ext cx="4679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145415</xdr:rowOff>
    </xdr:from>
    <xdr:to xmlns:xdr="http://schemas.openxmlformats.org/drawingml/2006/spreadsheetDrawing">
      <xdr:col>71</xdr:col>
      <xdr:colOff>174625</xdr:colOff>
      <xdr:row>39</xdr:row>
      <xdr:rowOff>19050</xdr:rowOff>
    </xdr:to>
    <xdr:cxnSp macro="">
      <xdr:nvCxnSpPr>
        <xdr:cNvPr id="539" name="直線コネクタ 538"/>
        <xdr:cNvCxnSpPr/>
      </xdr:nvCxnSpPr>
      <xdr:spPr>
        <a:xfrm>
          <a:off x="12814300" y="6660515"/>
          <a:ext cx="885825"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56515</xdr:rowOff>
    </xdr:from>
    <xdr:to xmlns:xdr="http://schemas.openxmlformats.org/drawingml/2006/spreadsheetDrawing">
      <xdr:col>72</xdr:col>
      <xdr:colOff>38100</xdr:colOff>
      <xdr:row>38</xdr:row>
      <xdr:rowOff>161290</xdr:rowOff>
    </xdr:to>
    <xdr:sp macro="" textlink="">
      <xdr:nvSpPr>
        <xdr:cNvPr id="540" name="フローチャート: 判断 539"/>
        <xdr:cNvSpPr/>
      </xdr:nvSpPr>
      <xdr:spPr>
        <a:xfrm>
          <a:off x="13652500" y="657161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1270</xdr:rowOff>
    </xdr:from>
    <xdr:ext cx="532765" cy="268605"/>
    <xdr:sp macro="" textlink="">
      <xdr:nvSpPr>
        <xdr:cNvPr id="541" name="テキスト ボックス 540"/>
        <xdr:cNvSpPr txBox="1"/>
      </xdr:nvSpPr>
      <xdr:spPr>
        <a:xfrm>
          <a:off x="13435965" y="6344920"/>
          <a:ext cx="5327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73025</xdr:rowOff>
    </xdr:from>
    <xdr:to xmlns:xdr="http://schemas.openxmlformats.org/drawingml/2006/spreadsheetDrawing">
      <xdr:col>67</xdr:col>
      <xdr:colOff>101600</xdr:colOff>
      <xdr:row>39</xdr:row>
      <xdr:rowOff>635</xdr:rowOff>
    </xdr:to>
    <xdr:sp macro="" textlink="">
      <xdr:nvSpPr>
        <xdr:cNvPr id="542" name="フローチャート: 判断 541"/>
        <xdr:cNvSpPr/>
      </xdr:nvSpPr>
      <xdr:spPr>
        <a:xfrm>
          <a:off x="12763500" y="65881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18415</xdr:rowOff>
    </xdr:from>
    <xdr:ext cx="467995" cy="266700"/>
    <xdr:sp macro="" textlink="">
      <xdr:nvSpPr>
        <xdr:cNvPr id="543" name="テキスト ボックス 542"/>
        <xdr:cNvSpPr txBox="1"/>
      </xdr:nvSpPr>
      <xdr:spPr>
        <a:xfrm>
          <a:off x="12579350" y="6362065"/>
          <a:ext cx="46799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82550</xdr:rowOff>
    </xdr:from>
    <xdr:ext cx="762000" cy="268605"/>
    <xdr:sp macro="" textlink="">
      <xdr:nvSpPr>
        <xdr:cNvPr id="544" name="テキスト ボックス 543"/>
        <xdr:cNvSpPr txBox="1"/>
      </xdr:nvSpPr>
      <xdr:spPr>
        <a:xfrm>
          <a:off x="16129000"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82550</xdr:rowOff>
    </xdr:from>
    <xdr:ext cx="762000" cy="268605"/>
    <xdr:sp macro="" textlink="">
      <xdr:nvSpPr>
        <xdr:cNvPr id="545" name="テキスト ボックス 544"/>
        <xdr:cNvSpPr txBox="1"/>
      </xdr:nvSpPr>
      <xdr:spPr>
        <a:xfrm>
          <a:off x="15290800"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82550</xdr:rowOff>
    </xdr:from>
    <xdr:ext cx="762000" cy="268605"/>
    <xdr:sp macro="" textlink="">
      <xdr:nvSpPr>
        <xdr:cNvPr id="546" name="テキスト ボックス 545"/>
        <xdr:cNvSpPr txBox="1"/>
      </xdr:nvSpPr>
      <xdr:spPr>
        <a:xfrm>
          <a:off x="14401800"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41</xdr:row>
      <xdr:rowOff>82550</xdr:rowOff>
    </xdr:from>
    <xdr:ext cx="762000" cy="268605"/>
    <xdr:sp macro="" textlink="">
      <xdr:nvSpPr>
        <xdr:cNvPr id="547" name="テキスト ボックス 546"/>
        <xdr:cNvSpPr txBox="1"/>
      </xdr:nvSpPr>
      <xdr:spPr>
        <a:xfrm>
          <a:off x="13509625"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82550</xdr:rowOff>
    </xdr:from>
    <xdr:ext cx="762000" cy="268605"/>
    <xdr:sp macro="" textlink="">
      <xdr:nvSpPr>
        <xdr:cNvPr id="548" name="テキスト ボックス 547"/>
        <xdr:cNvSpPr txBox="1"/>
      </xdr:nvSpPr>
      <xdr:spPr>
        <a:xfrm>
          <a:off x="12623800"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109855</xdr:rowOff>
    </xdr:from>
    <xdr:to xmlns:xdr="http://schemas.openxmlformats.org/drawingml/2006/spreadsheetDrawing">
      <xdr:col>85</xdr:col>
      <xdr:colOff>174625</xdr:colOff>
      <xdr:row>39</xdr:row>
      <xdr:rowOff>36830</xdr:rowOff>
    </xdr:to>
    <xdr:sp macro="" textlink="">
      <xdr:nvSpPr>
        <xdr:cNvPr id="549" name="楕円 548"/>
        <xdr:cNvSpPr/>
      </xdr:nvSpPr>
      <xdr:spPr>
        <a:xfrm>
          <a:off x="16268700" y="662495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38</xdr:row>
      <xdr:rowOff>55245</xdr:rowOff>
    </xdr:from>
    <xdr:ext cx="469900" cy="266700"/>
    <xdr:sp macro="" textlink="">
      <xdr:nvSpPr>
        <xdr:cNvPr id="550" name="災害復旧事業費該当値テキスト"/>
        <xdr:cNvSpPr txBox="1"/>
      </xdr:nvSpPr>
      <xdr:spPr>
        <a:xfrm>
          <a:off x="16367125" y="6570345"/>
          <a:ext cx="4699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133350</xdr:rowOff>
    </xdr:from>
    <xdr:to xmlns:xdr="http://schemas.openxmlformats.org/drawingml/2006/spreadsheetDrawing">
      <xdr:col>81</xdr:col>
      <xdr:colOff>101600</xdr:colOff>
      <xdr:row>39</xdr:row>
      <xdr:rowOff>60325</xdr:rowOff>
    </xdr:to>
    <xdr:sp macro="" textlink="">
      <xdr:nvSpPr>
        <xdr:cNvPr id="551" name="楕円 550"/>
        <xdr:cNvSpPr/>
      </xdr:nvSpPr>
      <xdr:spPr>
        <a:xfrm>
          <a:off x="15430500" y="664845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50800</xdr:rowOff>
    </xdr:from>
    <xdr:ext cx="467995" cy="268605"/>
    <xdr:sp macro="" textlink="">
      <xdr:nvSpPr>
        <xdr:cNvPr id="552" name="テキスト ボックス 551"/>
        <xdr:cNvSpPr txBox="1"/>
      </xdr:nvSpPr>
      <xdr:spPr>
        <a:xfrm>
          <a:off x="15246350" y="6737350"/>
          <a:ext cx="4679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146685</xdr:rowOff>
    </xdr:from>
    <xdr:to xmlns:xdr="http://schemas.openxmlformats.org/drawingml/2006/spreadsheetDrawing">
      <xdr:col>76</xdr:col>
      <xdr:colOff>165100</xdr:colOff>
      <xdr:row>39</xdr:row>
      <xdr:rowOff>73660</xdr:rowOff>
    </xdr:to>
    <xdr:sp macro="" textlink="">
      <xdr:nvSpPr>
        <xdr:cNvPr id="553" name="楕円 552"/>
        <xdr:cNvSpPr/>
      </xdr:nvSpPr>
      <xdr:spPr>
        <a:xfrm>
          <a:off x="14541500" y="666178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65405</xdr:rowOff>
    </xdr:from>
    <xdr:ext cx="467995" cy="266700"/>
    <xdr:sp macro="" textlink="">
      <xdr:nvSpPr>
        <xdr:cNvPr id="554" name="テキスト ボックス 553"/>
        <xdr:cNvSpPr txBox="1"/>
      </xdr:nvSpPr>
      <xdr:spPr>
        <a:xfrm>
          <a:off x="14357350" y="6751955"/>
          <a:ext cx="46799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144145</xdr:rowOff>
    </xdr:from>
    <xdr:to xmlns:xdr="http://schemas.openxmlformats.org/drawingml/2006/spreadsheetDrawing">
      <xdr:col>72</xdr:col>
      <xdr:colOff>38100</xdr:colOff>
      <xdr:row>39</xdr:row>
      <xdr:rowOff>71120</xdr:rowOff>
    </xdr:to>
    <xdr:sp macro="" textlink="">
      <xdr:nvSpPr>
        <xdr:cNvPr id="555" name="楕円 554"/>
        <xdr:cNvSpPr/>
      </xdr:nvSpPr>
      <xdr:spPr>
        <a:xfrm>
          <a:off x="13652500" y="665924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62230</xdr:rowOff>
    </xdr:from>
    <xdr:ext cx="467995" cy="267970"/>
    <xdr:sp macro="" textlink="">
      <xdr:nvSpPr>
        <xdr:cNvPr id="556" name="テキスト ボックス 555"/>
        <xdr:cNvSpPr txBox="1"/>
      </xdr:nvSpPr>
      <xdr:spPr>
        <a:xfrm>
          <a:off x="13468350" y="6748780"/>
          <a:ext cx="46799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92075</xdr:rowOff>
    </xdr:from>
    <xdr:to xmlns:xdr="http://schemas.openxmlformats.org/drawingml/2006/spreadsheetDrawing">
      <xdr:col>67</xdr:col>
      <xdr:colOff>101600</xdr:colOff>
      <xdr:row>39</xdr:row>
      <xdr:rowOff>19685</xdr:rowOff>
    </xdr:to>
    <xdr:sp macro="" textlink="">
      <xdr:nvSpPr>
        <xdr:cNvPr id="557" name="楕円 556"/>
        <xdr:cNvSpPr/>
      </xdr:nvSpPr>
      <xdr:spPr>
        <a:xfrm>
          <a:off x="12763500" y="66071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10160</xdr:rowOff>
    </xdr:from>
    <xdr:ext cx="467995" cy="267335"/>
    <xdr:sp macro="" textlink="">
      <xdr:nvSpPr>
        <xdr:cNvPr id="558" name="テキスト ボックス 557"/>
        <xdr:cNvSpPr txBox="1"/>
      </xdr:nvSpPr>
      <xdr:spPr>
        <a:xfrm>
          <a:off x="12579350" y="6696710"/>
          <a:ext cx="4679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59055</xdr:rowOff>
    </xdr:from>
    <xdr:to xmlns:xdr="http://schemas.openxmlformats.org/drawingml/2006/spreadsheetDrawing">
      <xdr:col>89</xdr:col>
      <xdr:colOff>174625</xdr:colOff>
      <xdr:row>45</xdr:row>
      <xdr:rowOff>32385</xdr:rowOff>
    </xdr:to>
    <xdr:sp macro="" textlink="">
      <xdr:nvSpPr>
        <xdr:cNvPr id="559" name="正方形/長方形 558"/>
        <xdr:cNvSpPr/>
      </xdr:nvSpPr>
      <xdr:spPr>
        <a:xfrm>
          <a:off x="12446000" y="7431405"/>
          <a:ext cx="4683125"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59055</xdr:rowOff>
    </xdr:from>
    <xdr:to xmlns:xdr="http://schemas.openxmlformats.org/drawingml/2006/spreadsheetDrawing">
      <xdr:col>74</xdr:col>
      <xdr:colOff>0</xdr:colOff>
      <xdr:row>46</xdr:row>
      <xdr:rowOff>145415</xdr:rowOff>
    </xdr:to>
    <xdr:sp macro="" textlink="">
      <xdr:nvSpPr>
        <xdr:cNvPr id="560" name="正方形/長方形 559"/>
        <xdr:cNvSpPr/>
      </xdr:nvSpPr>
      <xdr:spPr>
        <a:xfrm>
          <a:off x="12573000" y="7774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92075</xdr:rowOff>
    </xdr:from>
    <xdr:to xmlns:xdr="http://schemas.openxmlformats.org/drawingml/2006/spreadsheetDrawing">
      <xdr:col>74</xdr:col>
      <xdr:colOff>0</xdr:colOff>
      <xdr:row>48</xdr:row>
      <xdr:rowOff>0</xdr:rowOff>
    </xdr:to>
    <xdr:sp macro="" textlink="">
      <xdr:nvSpPr>
        <xdr:cNvPr id="561" name="正方形/長方形 560"/>
        <xdr:cNvSpPr/>
      </xdr:nvSpPr>
      <xdr:spPr>
        <a:xfrm>
          <a:off x="12573000" y="7978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59055</xdr:rowOff>
    </xdr:from>
    <xdr:to xmlns:xdr="http://schemas.openxmlformats.org/drawingml/2006/spreadsheetDrawing">
      <xdr:col>79</xdr:col>
      <xdr:colOff>63500</xdr:colOff>
      <xdr:row>46</xdr:row>
      <xdr:rowOff>145415</xdr:rowOff>
    </xdr:to>
    <xdr:sp macro="" textlink="">
      <xdr:nvSpPr>
        <xdr:cNvPr id="562" name="正方形/長方形 561"/>
        <xdr:cNvSpPr/>
      </xdr:nvSpPr>
      <xdr:spPr>
        <a:xfrm>
          <a:off x="13589000" y="7774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92075</xdr:rowOff>
    </xdr:from>
    <xdr:to xmlns:xdr="http://schemas.openxmlformats.org/drawingml/2006/spreadsheetDrawing">
      <xdr:col>79</xdr:col>
      <xdr:colOff>63500</xdr:colOff>
      <xdr:row>48</xdr:row>
      <xdr:rowOff>0</xdr:rowOff>
    </xdr:to>
    <xdr:sp macro="" textlink="">
      <xdr:nvSpPr>
        <xdr:cNvPr id="563" name="正方形/長方形 562"/>
        <xdr:cNvSpPr/>
      </xdr:nvSpPr>
      <xdr:spPr>
        <a:xfrm>
          <a:off x="13589000" y="7978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59055</xdr:rowOff>
    </xdr:from>
    <xdr:to xmlns:xdr="http://schemas.openxmlformats.org/drawingml/2006/spreadsheetDrawing">
      <xdr:col>85</xdr:col>
      <xdr:colOff>63500</xdr:colOff>
      <xdr:row>46</xdr:row>
      <xdr:rowOff>145415</xdr:rowOff>
    </xdr:to>
    <xdr:sp macro="" textlink="">
      <xdr:nvSpPr>
        <xdr:cNvPr id="564" name="正方形/長方形 563"/>
        <xdr:cNvSpPr/>
      </xdr:nvSpPr>
      <xdr:spPr>
        <a:xfrm>
          <a:off x="14732000" y="7774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92075</xdr:rowOff>
    </xdr:from>
    <xdr:to xmlns:xdr="http://schemas.openxmlformats.org/drawingml/2006/spreadsheetDrawing">
      <xdr:col>85</xdr:col>
      <xdr:colOff>63500</xdr:colOff>
      <xdr:row>48</xdr:row>
      <xdr:rowOff>0</xdr:rowOff>
    </xdr:to>
    <xdr:sp macro="" textlink="">
      <xdr:nvSpPr>
        <xdr:cNvPr id="565" name="正方形/長方形 564"/>
        <xdr:cNvSpPr/>
      </xdr:nvSpPr>
      <xdr:spPr>
        <a:xfrm>
          <a:off x="14732000" y="7978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174625</xdr:colOff>
      <xdr:row>61</xdr:row>
      <xdr:rowOff>85090</xdr:rowOff>
    </xdr:to>
    <xdr:sp macro="" textlink="">
      <xdr:nvSpPr>
        <xdr:cNvPr id="566" name="正方形/長方形 565"/>
        <xdr:cNvSpPr/>
      </xdr:nvSpPr>
      <xdr:spPr>
        <a:xfrm>
          <a:off x="12446000" y="8255635"/>
          <a:ext cx="4683125"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8615" cy="232410"/>
    <xdr:sp macro="" textlink="">
      <xdr:nvSpPr>
        <xdr:cNvPr id="567" name="テキスト ボックス 566"/>
        <xdr:cNvSpPr txBox="1"/>
      </xdr:nvSpPr>
      <xdr:spPr>
        <a:xfrm>
          <a:off x="12407900" y="8064500"/>
          <a:ext cx="34861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85090</xdr:rowOff>
    </xdr:from>
    <xdr:to xmlns:xdr="http://schemas.openxmlformats.org/drawingml/2006/spreadsheetDrawing">
      <xdr:col>89</xdr:col>
      <xdr:colOff>174625</xdr:colOff>
      <xdr:row>61</xdr:row>
      <xdr:rowOff>85090</xdr:rowOff>
    </xdr:to>
    <xdr:cxnSp macro="">
      <xdr:nvCxnSpPr>
        <xdr:cNvPr id="568" name="直線コネクタ 567"/>
        <xdr:cNvCxnSpPr/>
      </xdr:nvCxnSpPr>
      <xdr:spPr>
        <a:xfrm>
          <a:off x="12446000" y="1054354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174625</xdr:colOff>
      <xdr:row>57</xdr:row>
      <xdr:rowOff>6350</xdr:rowOff>
    </xdr:to>
    <xdr:cxnSp macro="">
      <xdr:nvCxnSpPr>
        <xdr:cNvPr id="569" name="直線コネクタ 568"/>
        <xdr:cNvCxnSpPr/>
      </xdr:nvCxnSpPr>
      <xdr:spPr>
        <a:xfrm>
          <a:off x="12446000" y="9779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56</xdr:row>
      <xdr:rowOff>36830</xdr:rowOff>
    </xdr:from>
    <xdr:ext cx="247650" cy="268605"/>
    <xdr:sp macro="" textlink="">
      <xdr:nvSpPr>
        <xdr:cNvPr id="570" name="テキスト ボックス 569"/>
        <xdr:cNvSpPr txBox="1"/>
      </xdr:nvSpPr>
      <xdr:spPr>
        <a:xfrm>
          <a:off x="12197080" y="9638030"/>
          <a:ext cx="24765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104775</xdr:rowOff>
    </xdr:from>
    <xdr:to xmlns:xdr="http://schemas.openxmlformats.org/drawingml/2006/spreadsheetDrawing">
      <xdr:col>89</xdr:col>
      <xdr:colOff>174625</xdr:colOff>
      <xdr:row>52</xdr:row>
      <xdr:rowOff>104775</xdr:rowOff>
    </xdr:to>
    <xdr:cxnSp macro="">
      <xdr:nvCxnSpPr>
        <xdr:cNvPr id="571" name="直線コネクタ 570"/>
        <xdr:cNvCxnSpPr/>
      </xdr:nvCxnSpPr>
      <xdr:spPr>
        <a:xfrm>
          <a:off x="12446000" y="902017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51</xdr:row>
      <xdr:rowOff>135890</xdr:rowOff>
    </xdr:from>
    <xdr:ext cx="247650" cy="266700"/>
    <xdr:sp macro="" textlink="">
      <xdr:nvSpPr>
        <xdr:cNvPr id="572" name="テキスト ボックス 571"/>
        <xdr:cNvSpPr txBox="1"/>
      </xdr:nvSpPr>
      <xdr:spPr>
        <a:xfrm>
          <a:off x="12197080" y="8879840"/>
          <a:ext cx="24765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174625</xdr:colOff>
      <xdr:row>48</xdr:row>
      <xdr:rowOff>26035</xdr:rowOff>
    </xdr:to>
    <xdr:cxnSp macro="">
      <xdr:nvCxnSpPr>
        <xdr:cNvPr id="573" name="直線コネクタ 572"/>
        <xdr:cNvCxnSpPr/>
      </xdr:nvCxnSpPr>
      <xdr:spPr>
        <a:xfrm>
          <a:off x="12446000" y="825563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56515</xdr:rowOff>
    </xdr:from>
    <xdr:ext cx="247650" cy="266700"/>
    <xdr:sp macro="" textlink="">
      <xdr:nvSpPr>
        <xdr:cNvPr id="574" name="テキスト ボックス 573"/>
        <xdr:cNvSpPr txBox="1"/>
      </xdr:nvSpPr>
      <xdr:spPr>
        <a:xfrm>
          <a:off x="12197080" y="8114665"/>
          <a:ext cx="24765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174625</xdr:colOff>
      <xdr:row>61</xdr:row>
      <xdr:rowOff>85090</xdr:rowOff>
    </xdr:to>
    <xdr:sp macro="" textlink="">
      <xdr:nvSpPr>
        <xdr:cNvPr id="575" name="失業対策事業費グラフ枠"/>
        <xdr:cNvSpPr/>
      </xdr:nvSpPr>
      <xdr:spPr>
        <a:xfrm>
          <a:off x="12446000" y="8255635"/>
          <a:ext cx="4683125"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57</xdr:row>
      <xdr:rowOff>6350</xdr:rowOff>
    </xdr:from>
    <xdr:to xmlns:xdr="http://schemas.openxmlformats.org/drawingml/2006/spreadsheetDrawing">
      <xdr:col>85</xdr:col>
      <xdr:colOff>126365</xdr:colOff>
      <xdr:row>57</xdr:row>
      <xdr:rowOff>6350</xdr:rowOff>
    </xdr:to>
    <xdr:cxnSp macro="">
      <xdr:nvCxnSpPr>
        <xdr:cNvPr id="576" name="直線コネクタ 575"/>
        <xdr:cNvCxnSpPr/>
      </xdr:nvCxnSpPr>
      <xdr:spPr>
        <a:xfrm>
          <a:off x="16317595" y="9779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57</xdr:row>
      <xdr:rowOff>49530</xdr:rowOff>
    </xdr:from>
    <xdr:ext cx="249555" cy="268605"/>
    <xdr:sp macro="" textlink="">
      <xdr:nvSpPr>
        <xdr:cNvPr id="577" name="失業対策事業費最小値テキスト"/>
        <xdr:cNvSpPr txBox="1"/>
      </xdr:nvSpPr>
      <xdr:spPr>
        <a:xfrm>
          <a:off x="16367125" y="9822180"/>
          <a:ext cx="24955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6350</xdr:rowOff>
    </xdr:from>
    <xdr:to xmlns:xdr="http://schemas.openxmlformats.org/drawingml/2006/spreadsheetDrawing">
      <xdr:col>86</xdr:col>
      <xdr:colOff>25400</xdr:colOff>
      <xdr:row>57</xdr:row>
      <xdr:rowOff>6350</xdr:rowOff>
    </xdr:to>
    <xdr:cxnSp macro="">
      <xdr:nvCxnSpPr>
        <xdr:cNvPr id="578" name="直線コネクタ 577"/>
        <xdr:cNvCxnSpPr/>
      </xdr:nvCxnSpPr>
      <xdr:spPr>
        <a:xfrm>
          <a:off x="16230600" y="977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55</xdr:row>
      <xdr:rowOff>49530</xdr:rowOff>
    </xdr:from>
    <xdr:ext cx="249555" cy="268605"/>
    <xdr:sp macro="" textlink="">
      <xdr:nvSpPr>
        <xdr:cNvPr id="579" name="失業対策事業費最大値テキスト"/>
        <xdr:cNvSpPr txBox="1"/>
      </xdr:nvSpPr>
      <xdr:spPr>
        <a:xfrm>
          <a:off x="16367125" y="9479280"/>
          <a:ext cx="24955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6350</xdr:rowOff>
    </xdr:from>
    <xdr:to xmlns:xdr="http://schemas.openxmlformats.org/drawingml/2006/spreadsheetDrawing">
      <xdr:col>86</xdr:col>
      <xdr:colOff>25400</xdr:colOff>
      <xdr:row>57</xdr:row>
      <xdr:rowOff>6350</xdr:rowOff>
    </xdr:to>
    <xdr:cxnSp macro="">
      <xdr:nvCxnSpPr>
        <xdr:cNvPr id="580" name="直線コネクタ 579"/>
        <xdr:cNvCxnSpPr/>
      </xdr:nvCxnSpPr>
      <xdr:spPr>
        <a:xfrm>
          <a:off x="16230600" y="977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6350</xdr:rowOff>
    </xdr:from>
    <xdr:to xmlns:xdr="http://schemas.openxmlformats.org/drawingml/2006/spreadsheetDrawing">
      <xdr:col>85</xdr:col>
      <xdr:colOff>127000</xdr:colOff>
      <xdr:row>57</xdr:row>
      <xdr:rowOff>6350</xdr:rowOff>
    </xdr:to>
    <xdr:cxnSp macro="">
      <xdr:nvCxnSpPr>
        <xdr:cNvPr id="581" name="直線コネクタ 580"/>
        <xdr:cNvCxnSpPr/>
      </xdr:nvCxnSpPr>
      <xdr:spPr>
        <a:xfrm>
          <a:off x="15481300" y="977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56</xdr:row>
      <xdr:rowOff>109855</xdr:rowOff>
    </xdr:from>
    <xdr:ext cx="249555" cy="267335"/>
    <xdr:sp macro="" textlink="">
      <xdr:nvSpPr>
        <xdr:cNvPr id="582" name="失業対策事業費平均値テキスト"/>
        <xdr:cNvSpPr txBox="1"/>
      </xdr:nvSpPr>
      <xdr:spPr>
        <a:xfrm>
          <a:off x="16367125" y="9711055"/>
          <a:ext cx="249555" cy="2673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132080</xdr:rowOff>
    </xdr:from>
    <xdr:to xmlns:xdr="http://schemas.openxmlformats.org/drawingml/2006/spreadsheetDrawing">
      <xdr:col>85</xdr:col>
      <xdr:colOff>174625</xdr:colOff>
      <xdr:row>57</xdr:row>
      <xdr:rowOff>59055</xdr:rowOff>
    </xdr:to>
    <xdr:sp macro="" textlink="">
      <xdr:nvSpPr>
        <xdr:cNvPr id="583" name="フローチャート: 判断 582"/>
        <xdr:cNvSpPr/>
      </xdr:nvSpPr>
      <xdr:spPr>
        <a:xfrm>
          <a:off x="16268700" y="9733280"/>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6350</xdr:rowOff>
    </xdr:from>
    <xdr:to xmlns:xdr="http://schemas.openxmlformats.org/drawingml/2006/spreadsheetDrawing">
      <xdr:col>81</xdr:col>
      <xdr:colOff>50800</xdr:colOff>
      <xdr:row>57</xdr:row>
      <xdr:rowOff>6350</xdr:rowOff>
    </xdr:to>
    <xdr:cxnSp macro="">
      <xdr:nvCxnSpPr>
        <xdr:cNvPr id="584" name="直線コネクタ 583"/>
        <xdr:cNvCxnSpPr/>
      </xdr:nvCxnSpPr>
      <xdr:spPr>
        <a:xfrm>
          <a:off x="14592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132080</xdr:rowOff>
    </xdr:from>
    <xdr:to xmlns:xdr="http://schemas.openxmlformats.org/drawingml/2006/spreadsheetDrawing">
      <xdr:col>81</xdr:col>
      <xdr:colOff>101600</xdr:colOff>
      <xdr:row>57</xdr:row>
      <xdr:rowOff>59055</xdr:rowOff>
    </xdr:to>
    <xdr:sp macro="" textlink="">
      <xdr:nvSpPr>
        <xdr:cNvPr id="585" name="フローチャート: 判断 584"/>
        <xdr:cNvSpPr/>
      </xdr:nvSpPr>
      <xdr:spPr>
        <a:xfrm>
          <a:off x="15430500" y="973328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49530</xdr:rowOff>
    </xdr:from>
    <xdr:ext cx="247650" cy="268605"/>
    <xdr:sp macro="" textlink="">
      <xdr:nvSpPr>
        <xdr:cNvPr id="586" name="テキスト ボックス 585"/>
        <xdr:cNvSpPr txBox="1"/>
      </xdr:nvSpPr>
      <xdr:spPr>
        <a:xfrm>
          <a:off x="15356840" y="9822180"/>
          <a:ext cx="24765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57</xdr:row>
      <xdr:rowOff>6350</xdr:rowOff>
    </xdr:from>
    <xdr:to xmlns:xdr="http://schemas.openxmlformats.org/drawingml/2006/spreadsheetDrawing">
      <xdr:col>76</xdr:col>
      <xdr:colOff>114300</xdr:colOff>
      <xdr:row>57</xdr:row>
      <xdr:rowOff>6350</xdr:rowOff>
    </xdr:to>
    <xdr:cxnSp macro="">
      <xdr:nvCxnSpPr>
        <xdr:cNvPr id="587" name="直線コネクタ 586"/>
        <xdr:cNvCxnSpPr/>
      </xdr:nvCxnSpPr>
      <xdr:spPr>
        <a:xfrm>
          <a:off x="13700125" y="9779000"/>
          <a:ext cx="8921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132080</xdr:rowOff>
    </xdr:from>
    <xdr:to xmlns:xdr="http://schemas.openxmlformats.org/drawingml/2006/spreadsheetDrawing">
      <xdr:col>76</xdr:col>
      <xdr:colOff>165100</xdr:colOff>
      <xdr:row>57</xdr:row>
      <xdr:rowOff>59055</xdr:rowOff>
    </xdr:to>
    <xdr:sp macro="" textlink="">
      <xdr:nvSpPr>
        <xdr:cNvPr id="588" name="フローチャート: 判断 587"/>
        <xdr:cNvSpPr/>
      </xdr:nvSpPr>
      <xdr:spPr>
        <a:xfrm>
          <a:off x="14541500" y="973328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57</xdr:row>
      <xdr:rowOff>49530</xdr:rowOff>
    </xdr:from>
    <xdr:ext cx="249555" cy="268605"/>
    <xdr:sp macro="" textlink="">
      <xdr:nvSpPr>
        <xdr:cNvPr id="589" name="テキスト ボックス 588"/>
        <xdr:cNvSpPr txBox="1"/>
      </xdr:nvSpPr>
      <xdr:spPr>
        <a:xfrm>
          <a:off x="14462125" y="9822180"/>
          <a:ext cx="24955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6350</xdr:rowOff>
    </xdr:from>
    <xdr:to xmlns:xdr="http://schemas.openxmlformats.org/drawingml/2006/spreadsheetDrawing">
      <xdr:col>71</xdr:col>
      <xdr:colOff>174625</xdr:colOff>
      <xdr:row>57</xdr:row>
      <xdr:rowOff>6350</xdr:rowOff>
    </xdr:to>
    <xdr:cxnSp macro="">
      <xdr:nvCxnSpPr>
        <xdr:cNvPr id="590" name="直線コネクタ 589"/>
        <xdr:cNvCxnSpPr/>
      </xdr:nvCxnSpPr>
      <xdr:spPr>
        <a:xfrm>
          <a:off x="12814300" y="9779000"/>
          <a:ext cx="885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132080</xdr:rowOff>
    </xdr:from>
    <xdr:to xmlns:xdr="http://schemas.openxmlformats.org/drawingml/2006/spreadsheetDrawing">
      <xdr:col>72</xdr:col>
      <xdr:colOff>38100</xdr:colOff>
      <xdr:row>57</xdr:row>
      <xdr:rowOff>59055</xdr:rowOff>
    </xdr:to>
    <xdr:sp macro="" textlink="">
      <xdr:nvSpPr>
        <xdr:cNvPr id="591" name="フローチャート: 判断 590"/>
        <xdr:cNvSpPr/>
      </xdr:nvSpPr>
      <xdr:spPr>
        <a:xfrm>
          <a:off x="13652500" y="973328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49530</xdr:rowOff>
    </xdr:from>
    <xdr:ext cx="247650" cy="268605"/>
    <xdr:sp macro="" textlink="">
      <xdr:nvSpPr>
        <xdr:cNvPr id="592" name="テキスト ボックス 591"/>
        <xdr:cNvSpPr txBox="1"/>
      </xdr:nvSpPr>
      <xdr:spPr>
        <a:xfrm>
          <a:off x="13578840" y="9822180"/>
          <a:ext cx="24765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52</xdr:row>
      <xdr:rowOff>52705</xdr:rowOff>
    </xdr:from>
    <xdr:to xmlns:xdr="http://schemas.openxmlformats.org/drawingml/2006/spreadsheetDrawing">
      <xdr:col>67</xdr:col>
      <xdr:colOff>101600</xdr:colOff>
      <xdr:row>52</xdr:row>
      <xdr:rowOff>158115</xdr:rowOff>
    </xdr:to>
    <xdr:sp macro="" textlink="">
      <xdr:nvSpPr>
        <xdr:cNvPr id="593" name="フローチャート: 判断 592"/>
        <xdr:cNvSpPr/>
      </xdr:nvSpPr>
      <xdr:spPr>
        <a:xfrm>
          <a:off x="12763500" y="896810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50</xdr:row>
      <xdr:rowOff>171450</xdr:rowOff>
    </xdr:from>
    <xdr:ext cx="247650" cy="267970"/>
    <xdr:sp macro="" textlink="">
      <xdr:nvSpPr>
        <xdr:cNvPr id="594" name="テキスト ボックス 593"/>
        <xdr:cNvSpPr txBox="1"/>
      </xdr:nvSpPr>
      <xdr:spPr>
        <a:xfrm>
          <a:off x="12689840" y="8743950"/>
          <a:ext cx="24765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82550</xdr:rowOff>
    </xdr:from>
    <xdr:ext cx="762000" cy="268605"/>
    <xdr:sp macro="" textlink="">
      <xdr:nvSpPr>
        <xdr:cNvPr id="595" name="テキスト ボックス 594"/>
        <xdr:cNvSpPr txBox="1"/>
      </xdr:nvSpPr>
      <xdr:spPr>
        <a:xfrm>
          <a:off x="16129000"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82550</xdr:rowOff>
    </xdr:from>
    <xdr:ext cx="762000" cy="268605"/>
    <xdr:sp macro="" textlink="">
      <xdr:nvSpPr>
        <xdr:cNvPr id="596" name="テキスト ボックス 595"/>
        <xdr:cNvSpPr txBox="1"/>
      </xdr:nvSpPr>
      <xdr:spPr>
        <a:xfrm>
          <a:off x="15290800"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82550</xdr:rowOff>
    </xdr:from>
    <xdr:ext cx="762000" cy="268605"/>
    <xdr:sp macro="" textlink="">
      <xdr:nvSpPr>
        <xdr:cNvPr id="597" name="テキスト ボックス 596"/>
        <xdr:cNvSpPr txBox="1"/>
      </xdr:nvSpPr>
      <xdr:spPr>
        <a:xfrm>
          <a:off x="14401800"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61</xdr:row>
      <xdr:rowOff>82550</xdr:rowOff>
    </xdr:from>
    <xdr:ext cx="762000" cy="268605"/>
    <xdr:sp macro="" textlink="">
      <xdr:nvSpPr>
        <xdr:cNvPr id="598" name="テキスト ボックス 597"/>
        <xdr:cNvSpPr txBox="1"/>
      </xdr:nvSpPr>
      <xdr:spPr>
        <a:xfrm>
          <a:off x="13509625"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82550</xdr:rowOff>
    </xdr:from>
    <xdr:ext cx="762000" cy="268605"/>
    <xdr:sp macro="" textlink="">
      <xdr:nvSpPr>
        <xdr:cNvPr id="599" name="テキスト ボックス 598"/>
        <xdr:cNvSpPr txBox="1"/>
      </xdr:nvSpPr>
      <xdr:spPr>
        <a:xfrm>
          <a:off x="12623800"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132080</xdr:rowOff>
    </xdr:from>
    <xdr:to xmlns:xdr="http://schemas.openxmlformats.org/drawingml/2006/spreadsheetDrawing">
      <xdr:col>85</xdr:col>
      <xdr:colOff>174625</xdr:colOff>
      <xdr:row>57</xdr:row>
      <xdr:rowOff>59055</xdr:rowOff>
    </xdr:to>
    <xdr:sp macro="" textlink="">
      <xdr:nvSpPr>
        <xdr:cNvPr id="600" name="楕円 599"/>
        <xdr:cNvSpPr/>
      </xdr:nvSpPr>
      <xdr:spPr>
        <a:xfrm>
          <a:off x="16268700" y="9733280"/>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55</xdr:row>
      <xdr:rowOff>168910</xdr:rowOff>
    </xdr:from>
    <xdr:ext cx="249555" cy="266700"/>
    <xdr:sp macro="" textlink="">
      <xdr:nvSpPr>
        <xdr:cNvPr id="601" name="失業対策事業費該当値テキスト"/>
        <xdr:cNvSpPr txBox="1"/>
      </xdr:nvSpPr>
      <xdr:spPr>
        <a:xfrm>
          <a:off x="16367125" y="9598660"/>
          <a:ext cx="24955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132080</xdr:rowOff>
    </xdr:from>
    <xdr:to xmlns:xdr="http://schemas.openxmlformats.org/drawingml/2006/spreadsheetDrawing">
      <xdr:col>81</xdr:col>
      <xdr:colOff>101600</xdr:colOff>
      <xdr:row>57</xdr:row>
      <xdr:rowOff>59055</xdr:rowOff>
    </xdr:to>
    <xdr:sp macro="" textlink="">
      <xdr:nvSpPr>
        <xdr:cNvPr id="602" name="楕円 601"/>
        <xdr:cNvSpPr/>
      </xdr:nvSpPr>
      <xdr:spPr>
        <a:xfrm>
          <a:off x="15430500" y="973328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76835</xdr:rowOff>
    </xdr:from>
    <xdr:ext cx="247650" cy="267335"/>
    <xdr:sp macro="" textlink="">
      <xdr:nvSpPr>
        <xdr:cNvPr id="603" name="テキスト ボックス 602"/>
        <xdr:cNvSpPr txBox="1"/>
      </xdr:nvSpPr>
      <xdr:spPr>
        <a:xfrm>
          <a:off x="15356840" y="9506585"/>
          <a:ext cx="24765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132080</xdr:rowOff>
    </xdr:from>
    <xdr:to xmlns:xdr="http://schemas.openxmlformats.org/drawingml/2006/spreadsheetDrawing">
      <xdr:col>76</xdr:col>
      <xdr:colOff>165100</xdr:colOff>
      <xdr:row>57</xdr:row>
      <xdr:rowOff>59055</xdr:rowOff>
    </xdr:to>
    <xdr:sp macro="" textlink="">
      <xdr:nvSpPr>
        <xdr:cNvPr id="604" name="楕円 603"/>
        <xdr:cNvSpPr/>
      </xdr:nvSpPr>
      <xdr:spPr>
        <a:xfrm>
          <a:off x="14541500" y="973328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55</xdr:row>
      <xdr:rowOff>76835</xdr:rowOff>
    </xdr:from>
    <xdr:ext cx="249555" cy="267335"/>
    <xdr:sp macro="" textlink="">
      <xdr:nvSpPr>
        <xdr:cNvPr id="605" name="テキスト ボックス 604"/>
        <xdr:cNvSpPr txBox="1"/>
      </xdr:nvSpPr>
      <xdr:spPr>
        <a:xfrm>
          <a:off x="14462125" y="9506585"/>
          <a:ext cx="24955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132080</xdr:rowOff>
    </xdr:from>
    <xdr:to xmlns:xdr="http://schemas.openxmlformats.org/drawingml/2006/spreadsheetDrawing">
      <xdr:col>72</xdr:col>
      <xdr:colOff>38100</xdr:colOff>
      <xdr:row>57</xdr:row>
      <xdr:rowOff>59055</xdr:rowOff>
    </xdr:to>
    <xdr:sp macro="" textlink="">
      <xdr:nvSpPr>
        <xdr:cNvPr id="606" name="楕円 605"/>
        <xdr:cNvSpPr/>
      </xdr:nvSpPr>
      <xdr:spPr>
        <a:xfrm>
          <a:off x="13652500" y="973328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76835</xdr:rowOff>
    </xdr:from>
    <xdr:ext cx="247650" cy="267335"/>
    <xdr:sp macro="" textlink="">
      <xdr:nvSpPr>
        <xdr:cNvPr id="607" name="テキスト ボックス 606"/>
        <xdr:cNvSpPr txBox="1"/>
      </xdr:nvSpPr>
      <xdr:spPr>
        <a:xfrm>
          <a:off x="13578840" y="9506585"/>
          <a:ext cx="24765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132080</xdr:rowOff>
    </xdr:from>
    <xdr:to xmlns:xdr="http://schemas.openxmlformats.org/drawingml/2006/spreadsheetDrawing">
      <xdr:col>67</xdr:col>
      <xdr:colOff>101600</xdr:colOff>
      <xdr:row>57</xdr:row>
      <xdr:rowOff>59055</xdr:rowOff>
    </xdr:to>
    <xdr:sp macro="" textlink="">
      <xdr:nvSpPr>
        <xdr:cNvPr id="608" name="楕円 607"/>
        <xdr:cNvSpPr/>
      </xdr:nvSpPr>
      <xdr:spPr>
        <a:xfrm>
          <a:off x="12763500" y="973328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57</xdr:row>
      <xdr:rowOff>49530</xdr:rowOff>
    </xdr:from>
    <xdr:ext cx="247650" cy="268605"/>
    <xdr:sp macro="" textlink="">
      <xdr:nvSpPr>
        <xdr:cNvPr id="609" name="テキスト ボックス 608"/>
        <xdr:cNvSpPr txBox="1"/>
      </xdr:nvSpPr>
      <xdr:spPr>
        <a:xfrm>
          <a:off x="12689840" y="9822180"/>
          <a:ext cx="24765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59055</xdr:rowOff>
    </xdr:from>
    <xdr:to xmlns:xdr="http://schemas.openxmlformats.org/drawingml/2006/spreadsheetDrawing">
      <xdr:col>89</xdr:col>
      <xdr:colOff>174625</xdr:colOff>
      <xdr:row>65</xdr:row>
      <xdr:rowOff>32385</xdr:rowOff>
    </xdr:to>
    <xdr:sp macro="" textlink="">
      <xdr:nvSpPr>
        <xdr:cNvPr id="610" name="正方形/長方形 609"/>
        <xdr:cNvSpPr/>
      </xdr:nvSpPr>
      <xdr:spPr>
        <a:xfrm>
          <a:off x="12446000" y="10860405"/>
          <a:ext cx="4683125"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59055</xdr:rowOff>
    </xdr:from>
    <xdr:to xmlns:xdr="http://schemas.openxmlformats.org/drawingml/2006/spreadsheetDrawing">
      <xdr:col>74</xdr:col>
      <xdr:colOff>0</xdr:colOff>
      <xdr:row>66</xdr:row>
      <xdr:rowOff>145415</xdr:rowOff>
    </xdr:to>
    <xdr:sp macro="" textlink="">
      <xdr:nvSpPr>
        <xdr:cNvPr id="611" name="正方形/長方形 610"/>
        <xdr:cNvSpPr/>
      </xdr:nvSpPr>
      <xdr:spPr>
        <a:xfrm>
          <a:off x="12573000" y="11203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92075</xdr:rowOff>
    </xdr:from>
    <xdr:to xmlns:xdr="http://schemas.openxmlformats.org/drawingml/2006/spreadsheetDrawing">
      <xdr:col>74</xdr:col>
      <xdr:colOff>0</xdr:colOff>
      <xdr:row>68</xdr:row>
      <xdr:rowOff>0</xdr:rowOff>
    </xdr:to>
    <xdr:sp macro="" textlink="">
      <xdr:nvSpPr>
        <xdr:cNvPr id="612" name="正方形/長方形 611"/>
        <xdr:cNvSpPr/>
      </xdr:nvSpPr>
      <xdr:spPr>
        <a:xfrm>
          <a:off x="12573000" y="11407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59055</xdr:rowOff>
    </xdr:from>
    <xdr:to xmlns:xdr="http://schemas.openxmlformats.org/drawingml/2006/spreadsheetDrawing">
      <xdr:col>79</xdr:col>
      <xdr:colOff>63500</xdr:colOff>
      <xdr:row>66</xdr:row>
      <xdr:rowOff>145415</xdr:rowOff>
    </xdr:to>
    <xdr:sp macro="" textlink="">
      <xdr:nvSpPr>
        <xdr:cNvPr id="613" name="正方形/長方形 612"/>
        <xdr:cNvSpPr/>
      </xdr:nvSpPr>
      <xdr:spPr>
        <a:xfrm>
          <a:off x="13589000" y="11203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92075</xdr:rowOff>
    </xdr:from>
    <xdr:to xmlns:xdr="http://schemas.openxmlformats.org/drawingml/2006/spreadsheetDrawing">
      <xdr:col>79</xdr:col>
      <xdr:colOff>63500</xdr:colOff>
      <xdr:row>68</xdr:row>
      <xdr:rowOff>0</xdr:rowOff>
    </xdr:to>
    <xdr:sp macro="" textlink="">
      <xdr:nvSpPr>
        <xdr:cNvPr id="614" name="正方形/長方形 613"/>
        <xdr:cNvSpPr/>
      </xdr:nvSpPr>
      <xdr:spPr>
        <a:xfrm>
          <a:off x="13589000" y="11407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59055</xdr:rowOff>
    </xdr:from>
    <xdr:to xmlns:xdr="http://schemas.openxmlformats.org/drawingml/2006/spreadsheetDrawing">
      <xdr:col>85</xdr:col>
      <xdr:colOff>63500</xdr:colOff>
      <xdr:row>66</xdr:row>
      <xdr:rowOff>145415</xdr:rowOff>
    </xdr:to>
    <xdr:sp macro="" textlink="">
      <xdr:nvSpPr>
        <xdr:cNvPr id="615" name="正方形/長方形 614"/>
        <xdr:cNvSpPr/>
      </xdr:nvSpPr>
      <xdr:spPr>
        <a:xfrm>
          <a:off x="14732000" y="11203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92075</xdr:rowOff>
    </xdr:from>
    <xdr:to xmlns:xdr="http://schemas.openxmlformats.org/drawingml/2006/spreadsheetDrawing">
      <xdr:col>85</xdr:col>
      <xdr:colOff>63500</xdr:colOff>
      <xdr:row>68</xdr:row>
      <xdr:rowOff>0</xdr:rowOff>
    </xdr:to>
    <xdr:sp macro="" textlink="">
      <xdr:nvSpPr>
        <xdr:cNvPr id="616" name="正方形/長方形 615"/>
        <xdr:cNvSpPr/>
      </xdr:nvSpPr>
      <xdr:spPr>
        <a:xfrm>
          <a:off x="14732000" y="11407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174625</xdr:colOff>
      <xdr:row>81</xdr:row>
      <xdr:rowOff>82550</xdr:rowOff>
    </xdr:to>
    <xdr:sp macro="" textlink="">
      <xdr:nvSpPr>
        <xdr:cNvPr id="617" name="正方形/長方形 616"/>
        <xdr:cNvSpPr/>
      </xdr:nvSpPr>
      <xdr:spPr>
        <a:xfrm>
          <a:off x="12446000" y="11684635"/>
          <a:ext cx="4683125"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8615" cy="232410"/>
    <xdr:sp macro="" textlink="">
      <xdr:nvSpPr>
        <xdr:cNvPr id="618" name="テキスト ボックス 617"/>
        <xdr:cNvSpPr txBox="1"/>
      </xdr:nvSpPr>
      <xdr:spPr>
        <a:xfrm>
          <a:off x="12407900" y="11493500"/>
          <a:ext cx="34861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174625</xdr:colOff>
      <xdr:row>81</xdr:row>
      <xdr:rowOff>82550</xdr:rowOff>
    </xdr:to>
    <xdr:cxnSp macro="">
      <xdr:nvCxnSpPr>
        <xdr:cNvPr id="619" name="直線コネクタ 618"/>
        <xdr:cNvCxnSpPr/>
      </xdr:nvCxnSpPr>
      <xdr:spPr>
        <a:xfrm>
          <a:off x="12446000" y="13970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102235</xdr:rowOff>
    </xdr:from>
    <xdr:to xmlns:xdr="http://schemas.openxmlformats.org/drawingml/2006/spreadsheetDrawing">
      <xdr:col>89</xdr:col>
      <xdr:colOff>174625</xdr:colOff>
      <xdr:row>79</xdr:row>
      <xdr:rowOff>102235</xdr:rowOff>
    </xdr:to>
    <xdr:cxnSp macro="">
      <xdr:nvCxnSpPr>
        <xdr:cNvPr id="620" name="直線コネクタ 619"/>
        <xdr:cNvCxnSpPr/>
      </xdr:nvCxnSpPr>
      <xdr:spPr>
        <a:xfrm>
          <a:off x="12446000" y="1364678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133350</xdr:rowOff>
    </xdr:from>
    <xdr:ext cx="247650" cy="266700"/>
    <xdr:sp macro="" textlink="">
      <xdr:nvSpPr>
        <xdr:cNvPr id="621" name="テキスト ボックス 620"/>
        <xdr:cNvSpPr txBox="1"/>
      </xdr:nvSpPr>
      <xdr:spPr>
        <a:xfrm>
          <a:off x="12197080" y="13506450"/>
          <a:ext cx="24765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118745</xdr:rowOff>
    </xdr:from>
    <xdr:to xmlns:xdr="http://schemas.openxmlformats.org/drawingml/2006/spreadsheetDrawing">
      <xdr:col>89</xdr:col>
      <xdr:colOff>174625</xdr:colOff>
      <xdr:row>77</xdr:row>
      <xdr:rowOff>118745</xdr:rowOff>
    </xdr:to>
    <xdr:cxnSp macro="">
      <xdr:nvCxnSpPr>
        <xdr:cNvPr id="622" name="直線コネクタ 621"/>
        <xdr:cNvCxnSpPr/>
      </xdr:nvCxnSpPr>
      <xdr:spPr>
        <a:xfrm>
          <a:off x="12446000" y="1332039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149225</xdr:rowOff>
    </xdr:from>
    <xdr:ext cx="594360" cy="268605"/>
    <xdr:sp macro="" textlink="">
      <xdr:nvSpPr>
        <xdr:cNvPr id="623" name="テキスト ボックス 622"/>
        <xdr:cNvSpPr txBox="1"/>
      </xdr:nvSpPr>
      <xdr:spPr>
        <a:xfrm>
          <a:off x="11850370" y="13179425"/>
          <a:ext cx="594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136525</xdr:rowOff>
    </xdr:from>
    <xdr:to xmlns:xdr="http://schemas.openxmlformats.org/drawingml/2006/spreadsheetDrawing">
      <xdr:col>89</xdr:col>
      <xdr:colOff>174625</xdr:colOff>
      <xdr:row>75</xdr:row>
      <xdr:rowOff>136525</xdr:rowOff>
    </xdr:to>
    <xdr:cxnSp macro="">
      <xdr:nvCxnSpPr>
        <xdr:cNvPr id="624" name="直線コネクタ 623"/>
        <xdr:cNvCxnSpPr/>
      </xdr:nvCxnSpPr>
      <xdr:spPr>
        <a:xfrm>
          <a:off x="12446000" y="1299527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74</xdr:row>
      <xdr:rowOff>167005</xdr:rowOff>
    </xdr:from>
    <xdr:ext cx="594360" cy="266700"/>
    <xdr:sp macro="" textlink="">
      <xdr:nvSpPr>
        <xdr:cNvPr id="625" name="テキスト ボックス 624"/>
        <xdr:cNvSpPr txBox="1"/>
      </xdr:nvSpPr>
      <xdr:spPr>
        <a:xfrm>
          <a:off x="11850370" y="12854305"/>
          <a:ext cx="5943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153035</xdr:rowOff>
    </xdr:from>
    <xdr:to xmlns:xdr="http://schemas.openxmlformats.org/drawingml/2006/spreadsheetDrawing">
      <xdr:col>89</xdr:col>
      <xdr:colOff>174625</xdr:colOff>
      <xdr:row>73</xdr:row>
      <xdr:rowOff>153035</xdr:rowOff>
    </xdr:to>
    <xdr:cxnSp macro="">
      <xdr:nvCxnSpPr>
        <xdr:cNvPr id="626" name="直線コネクタ 625"/>
        <xdr:cNvCxnSpPr/>
      </xdr:nvCxnSpPr>
      <xdr:spPr>
        <a:xfrm>
          <a:off x="12446000" y="1266888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6350</xdr:rowOff>
    </xdr:from>
    <xdr:ext cx="594360" cy="267335"/>
    <xdr:sp macro="" textlink="">
      <xdr:nvSpPr>
        <xdr:cNvPr id="627" name="テキスト ボックス 626"/>
        <xdr:cNvSpPr txBox="1"/>
      </xdr:nvSpPr>
      <xdr:spPr>
        <a:xfrm>
          <a:off x="11850370" y="12522200"/>
          <a:ext cx="5943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170815</xdr:rowOff>
    </xdr:from>
    <xdr:to xmlns:xdr="http://schemas.openxmlformats.org/drawingml/2006/spreadsheetDrawing">
      <xdr:col>89</xdr:col>
      <xdr:colOff>174625</xdr:colOff>
      <xdr:row>71</xdr:row>
      <xdr:rowOff>170815</xdr:rowOff>
    </xdr:to>
    <xdr:cxnSp macro="">
      <xdr:nvCxnSpPr>
        <xdr:cNvPr id="628" name="直線コネクタ 627"/>
        <xdr:cNvCxnSpPr/>
      </xdr:nvCxnSpPr>
      <xdr:spPr>
        <a:xfrm>
          <a:off x="12446000" y="1234376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22860</xdr:rowOff>
    </xdr:from>
    <xdr:ext cx="594360" cy="266700"/>
    <xdr:sp macro="" textlink="">
      <xdr:nvSpPr>
        <xdr:cNvPr id="629" name="テキスト ボックス 628"/>
        <xdr:cNvSpPr txBox="1"/>
      </xdr:nvSpPr>
      <xdr:spPr>
        <a:xfrm>
          <a:off x="11850370" y="12195810"/>
          <a:ext cx="5943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174625</xdr:colOff>
      <xdr:row>70</xdr:row>
      <xdr:rowOff>8890</xdr:rowOff>
    </xdr:to>
    <xdr:cxnSp macro="">
      <xdr:nvCxnSpPr>
        <xdr:cNvPr id="630" name="直線コネクタ 629"/>
        <xdr:cNvCxnSpPr/>
      </xdr:nvCxnSpPr>
      <xdr:spPr>
        <a:xfrm>
          <a:off x="12446000" y="1201039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39370</xdr:rowOff>
    </xdr:from>
    <xdr:ext cx="594360" cy="268605"/>
    <xdr:sp macro="" textlink="">
      <xdr:nvSpPr>
        <xdr:cNvPr id="631" name="テキスト ボックス 630"/>
        <xdr:cNvSpPr txBox="1"/>
      </xdr:nvSpPr>
      <xdr:spPr>
        <a:xfrm>
          <a:off x="11850370" y="11869420"/>
          <a:ext cx="594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174625</xdr:colOff>
      <xdr:row>68</xdr:row>
      <xdr:rowOff>26035</xdr:rowOff>
    </xdr:to>
    <xdr:cxnSp macro="">
      <xdr:nvCxnSpPr>
        <xdr:cNvPr id="632" name="直線コネクタ 631"/>
        <xdr:cNvCxnSpPr/>
      </xdr:nvCxnSpPr>
      <xdr:spPr>
        <a:xfrm>
          <a:off x="12446000" y="1168463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56515</xdr:rowOff>
    </xdr:from>
    <xdr:ext cx="594360" cy="266700"/>
    <xdr:sp macro="" textlink="">
      <xdr:nvSpPr>
        <xdr:cNvPr id="633" name="テキスト ボックス 632"/>
        <xdr:cNvSpPr txBox="1"/>
      </xdr:nvSpPr>
      <xdr:spPr>
        <a:xfrm>
          <a:off x="11850370" y="11543665"/>
          <a:ext cx="5943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174625</xdr:colOff>
      <xdr:row>81</xdr:row>
      <xdr:rowOff>82550</xdr:rowOff>
    </xdr:to>
    <xdr:sp macro="" textlink="">
      <xdr:nvSpPr>
        <xdr:cNvPr id="634" name="公債費グラフ枠"/>
        <xdr:cNvSpPr/>
      </xdr:nvSpPr>
      <xdr:spPr>
        <a:xfrm>
          <a:off x="12446000" y="11684635"/>
          <a:ext cx="4683125"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69</xdr:row>
      <xdr:rowOff>113030</xdr:rowOff>
    </xdr:from>
    <xdr:to xmlns:xdr="http://schemas.openxmlformats.org/drawingml/2006/spreadsheetDrawing">
      <xdr:col>85</xdr:col>
      <xdr:colOff>126365</xdr:colOff>
      <xdr:row>78</xdr:row>
      <xdr:rowOff>171450</xdr:rowOff>
    </xdr:to>
    <xdr:cxnSp macro="">
      <xdr:nvCxnSpPr>
        <xdr:cNvPr id="635" name="直線コネクタ 634"/>
        <xdr:cNvCxnSpPr/>
      </xdr:nvCxnSpPr>
      <xdr:spPr>
        <a:xfrm flipV="1">
          <a:off x="16317595" y="11943080"/>
          <a:ext cx="1270" cy="1601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78</xdr:row>
      <xdr:rowOff>171450</xdr:rowOff>
    </xdr:from>
    <xdr:ext cx="534670" cy="267970"/>
    <xdr:sp macro="" textlink="">
      <xdr:nvSpPr>
        <xdr:cNvPr id="636" name="公債費最小値テキスト"/>
        <xdr:cNvSpPr txBox="1"/>
      </xdr:nvSpPr>
      <xdr:spPr>
        <a:xfrm>
          <a:off x="16367125" y="13544550"/>
          <a:ext cx="53467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31,847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171450</xdr:rowOff>
    </xdr:from>
    <xdr:to xmlns:xdr="http://schemas.openxmlformats.org/drawingml/2006/spreadsheetDrawing">
      <xdr:col>86</xdr:col>
      <xdr:colOff>25400</xdr:colOff>
      <xdr:row>78</xdr:row>
      <xdr:rowOff>171450</xdr:rowOff>
    </xdr:to>
    <xdr:cxnSp macro="">
      <xdr:nvCxnSpPr>
        <xdr:cNvPr id="637" name="直線コネクタ 636"/>
        <xdr:cNvCxnSpPr/>
      </xdr:nvCxnSpPr>
      <xdr:spPr>
        <a:xfrm>
          <a:off x="16230600" y="13544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68</xdr:row>
      <xdr:rowOff>57785</xdr:rowOff>
    </xdr:from>
    <xdr:ext cx="598805" cy="268605"/>
    <xdr:sp macro="" textlink="">
      <xdr:nvSpPr>
        <xdr:cNvPr id="638" name="公債費最大値テキスト"/>
        <xdr:cNvSpPr txBox="1"/>
      </xdr:nvSpPr>
      <xdr:spPr>
        <a:xfrm>
          <a:off x="16367125" y="11716385"/>
          <a:ext cx="59880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521,864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69</xdr:row>
      <xdr:rowOff>113030</xdr:rowOff>
    </xdr:from>
    <xdr:to xmlns:xdr="http://schemas.openxmlformats.org/drawingml/2006/spreadsheetDrawing">
      <xdr:col>86</xdr:col>
      <xdr:colOff>25400</xdr:colOff>
      <xdr:row>69</xdr:row>
      <xdr:rowOff>113030</xdr:rowOff>
    </xdr:to>
    <xdr:cxnSp macro="">
      <xdr:nvCxnSpPr>
        <xdr:cNvPr id="639" name="直線コネクタ 638"/>
        <xdr:cNvCxnSpPr/>
      </xdr:nvCxnSpPr>
      <xdr:spPr>
        <a:xfrm>
          <a:off x="16230600" y="11943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24765</xdr:rowOff>
    </xdr:from>
    <xdr:to xmlns:xdr="http://schemas.openxmlformats.org/drawingml/2006/spreadsheetDrawing">
      <xdr:col>85</xdr:col>
      <xdr:colOff>127000</xdr:colOff>
      <xdr:row>78</xdr:row>
      <xdr:rowOff>29210</xdr:rowOff>
    </xdr:to>
    <xdr:cxnSp macro="">
      <xdr:nvCxnSpPr>
        <xdr:cNvPr id="640" name="直線コネクタ 639"/>
        <xdr:cNvCxnSpPr/>
      </xdr:nvCxnSpPr>
      <xdr:spPr>
        <a:xfrm flipV="1">
          <a:off x="15481300" y="1339786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76</xdr:row>
      <xdr:rowOff>167005</xdr:rowOff>
    </xdr:from>
    <xdr:ext cx="534670" cy="266700"/>
    <xdr:sp macro="" textlink="">
      <xdr:nvSpPr>
        <xdr:cNvPr id="641" name="公債費平均値テキスト"/>
        <xdr:cNvSpPr txBox="1"/>
      </xdr:nvSpPr>
      <xdr:spPr>
        <a:xfrm>
          <a:off x="16367125" y="13197205"/>
          <a:ext cx="534670" cy="2667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142240</xdr:rowOff>
    </xdr:from>
    <xdr:to xmlns:xdr="http://schemas.openxmlformats.org/drawingml/2006/spreadsheetDrawing">
      <xdr:col>85</xdr:col>
      <xdr:colOff>174625</xdr:colOff>
      <xdr:row>78</xdr:row>
      <xdr:rowOff>69850</xdr:rowOff>
    </xdr:to>
    <xdr:sp macro="" textlink="">
      <xdr:nvSpPr>
        <xdr:cNvPr id="642" name="フローチャート: 判断 641"/>
        <xdr:cNvSpPr/>
      </xdr:nvSpPr>
      <xdr:spPr>
        <a:xfrm>
          <a:off x="16268700" y="13343890"/>
          <a:ext cx="984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29210</xdr:rowOff>
    </xdr:from>
    <xdr:to xmlns:xdr="http://schemas.openxmlformats.org/drawingml/2006/spreadsheetDrawing">
      <xdr:col>81</xdr:col>
      <xdr:colOff>50800</xdr:colOff>
      <xdr:row>78</xdr:row>
      <xdr:rowOff>33020</xdr:rowOff>
    </xdr:to>
    <xdr:cxnSp macro="">
      <xdr:nvCxnSpPr>
        <xdr:cNvPr id="643" name="直線コネクタ 642"/>
        <xdr:cNvCxnSpPr/>
      </xdr:nvCxnSpPr>
      <xdr:spPr>
        <a:xfrm flipV="1">
          <a:off x="14592300" y="1340231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151130</xdr:rowOff>
    </xdr:from>
    <xdr:to xmlns:xdr="http://schemas.openxmlformats.org/drawingml/2006/spreadsheetDrawing">
      <xdr:col>81</xdr:col>
      <xdr:colOff>101600</xdr:colOff>
      <xdr:row>78</xdr:row>
      <xdr:rowOff>78740</xdr:rowOff>
    </xdr:to>
    <xdr:sp macro="" textlink="">
      <xdr:nvSpPr>
        <xdr:cNvPr id="644" name="フローチャート: 判断 643"/>
        <xdr:cNvSpPr/>
      </xdr:nvSpPr>
      <xdr:spPr>
        <a:xfrm>
          <a:off x="15430500" y="133527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95885</xdr:rowOff>
    </xdr:from>
    <xdr:ext cx="532765" cy="267970"/>
    <xdr:sp macro="" textlink="">
      <xdr:nvSpPr>
        <xdr:cNvPr id="645" name="テキスト ボックス 644"/>
        <xdr:cNvSpPr txBox="1"/>
      </xdr:nvSpPr>
      <xdr:spPr>
        <a:xfrm>
          <a:off x="15213965" y="13126085"/>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78</xdr:row>
      <xdr:rowOff>33020</xdr:rowOff>
    </xdr:from>
    <xdr:to xmlns:xdr="http://schemas.openxmlformats.org/drawingml/2006/spreadsheetDrawing">
      <xdr:col>76</xdr:col>
      <xdr:colOff>114300</xdr:colOff>
      <xdr:row>78</xdr:row>
      <xdr:rowOff>38100</xdr:rowOff>
    </xdr:to>
    <xdr:cxnSp macro="">
      <xdr:nvCxnSpPr>
        <xdr:cNvPr id="646" name="直線コネクタ 645"/>
        <xdr:cNvCxnSpPr/>
      </xdr:nvCxnSpPr>
      <xdr:spPr>
        <a:xfrm flipV="1">
          <a:off x="13700125" y="13406120"/>
          <a:ext cx="89217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167005</xdr:rowOff>
    </xdr:from>
    <xdr:to xmlns:xdr="http://schemas.openxmlformats.org/drawingml/2006/spreadsheetDrawing">
      <xdr:col>76</xdr:col>
      <xdr:colOff>165100</xdr:colOff>
      <xdr:row>78</xdr:row>
      <xdr:rowOff>93980</xdr:rowOff>
    </xdr:to>
    <xdr:sp macro="" textlink="">
      <xdr:nvSpPr>
        <xdr:cNvPr id="647" name="フローチャート: 判断 646"/>
        <xdr:cNvSpPr/>
      </xdr:nvSpPr>
      <xdr:spPr>
        <a:xfrm>
          <a:off x="14541500" y="1336865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84455</xdr:rowOff>
    </xdr:from>
    <xdr:ext cx="532765" cy="268605"/>
    <xdr:sp macro="" textlink="">
      <xdr:nvSpPr>
        <xdr:cNvPr id="648" name="テキスト ボックス 647"/>
        <xdr:cNvSpPr txBox="1"/>
      </xdr:nvSpPr>
      <xdr:spPr>
        <a:xfrm>
          <a:off x="14324965" y="13457555"/>
          <a:ext cx="5327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34290</xdr:rowOff>
    </xdr:from>
    <xdr:to xmlns:xdr="http://schemas.openxmlformats.org/drawingml/2006/spreadsheetDrawing">
      <xdr:col>71</xdr:col>
      <xdr:colOff>174625</xdr:colOff>
      <xdr:row>78</xdr:row>
      <xdr:rowOff>38100</xdr:rowOff>
    </xdr:to>
    <xdr:cxnSp macro="">
      <xdr:nvCxnSpPr>
        <xdr:cNvPr id="649" name="直線コネクタ 648"/>
        <xdr:cNvCxnSpPr/>
      </xdr:nvCxnSpPr>
      <xdr:spPr>
        <a:xfrm>
          <a:off x="12814300" y="13407390"/>
          <a:ext cx="8858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171450</xdr:rowOff>
    </xdr:from>
    <xdr:to xmlns:xdr="http://schemas.openxmlformats.org/drawingml/2006/spreadsheetDrawing">
      <xdr:col>72</xdr:col>
      <xdr:colOff>38100</xdr:colOff>
      <xdr:row>78</xdr:row>
      <xdr:rowOff>99060</xdr:rowOff>
    </xdr:to>
    <xdr:sp macro="" textlink="">
      <xdr:nvSpPr>
        <xdr:cNvPr id="650" name="フローチャート: 判断 649"/>
        <xdr:cNvSpPr/>
      </xdr:nvSpPr>
      <xdr:spPr>
        <a:xfrm>
          <a:off x="13652500" y="133731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88900</xdr:rowOff>
    </xdr:from>
    <xdr:ext cx="532765" cy="266700"/>
    <xdr:sp macro="" textlink="">
      <xdr:nvSpPr>
        <xdr:cNvPr id="651" name="テキスト ボックス 650"/>
        <xdr:cNvSpPr txBox="1"/>
      </xdr:nvSpPr>
      <xdr:spPr>
        <a:xfrm>
          <a:off x="13435965" y="13462000"/>
          <a:ext cx="53276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169545</xdr:rowOff>
    </xdr:from>
    <xdr:to xmlns:xdr="http://schemas.openxmlformats.org/drawingml/2006/spreadsheetDrawing">
      <xdr:col>67</xdr:col>
      <xdr:colOff>101600</xdr:colOff>
      <xdr:row>78</xdr:row>
      <xdr:rowOff>96520</xdr:rowOff>
    </xdr:to>
    <xdr:sp macro="" textlink="">
      <xdr:nvSpPr>
        <xdr:cNvPr id="652" name="フローチャート: 判断 651"/>
        <xdr:cNvSpPr/>
      </xdr:nvSpPr>
      <xdr:spPr>
        <a:xfrm>
          <a:off x="12763500" y="1337119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87630</xdr:rowOff>
    </xdr:from>
    <xdr:ext cx="532765" cy="266700"/>
    <xdr:sp macro="" textlink="">
      <xdr:nvSpPr>
        <xdr:cNvPr id="653" name="テキスト ボックス 652"/>
        <xdr:cNvSpPr txBox="1"/>
      </xdr:nvSpPr>
      <xdr:spPr>
        <a:xfrm>
          <a:off x="12546965" y="13460730"/>
          <a:ext cx="53276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4" name="テキスト ボックス 65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5" name="テキスト ボックス 65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6" name="テキスト ボックス 65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81</xdr:row>
      <xdr:rowOff>80010</xdr:rowOff>
    </xdr:from>
    <xdr:ext cx="762000" cy="259080"/>
    <xdr:sp macro="" textlink="">
      <xdr:nvSpPr>
        <xdr:cNvPr id="657" name="テキスト ボックス 656"/>
        <xdr:cNvSpPr txBox="1"/>
      </xdr:nvSpPr>
      <xdr:spPr>
        <a:xfrm>
          <a:off x="135096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8" name="テキスト ボックス 65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149860</xdr:rowOff>
    </xdr:from>
    <xdr:to xmlns:xdr="http://schemas.openxmlformats.org/drawingml/2006/spreadsheetDrawing">
      <xdr:col>85</xdr:col>
      <xdr:colOff>174625</xdr:colOff>
      <xdr:row>78</xdr:row>
      <xdr:rowOff>77470</xdr:rowOff>
    </xdr:to>
    <xdr:sp macro="" textlink="">
      <xdr:nvSpPr>
        <xdr:cNvPr id="659" name="楕円 658"/>
        <xdr:cNvSpPr/>
      </xdr:nvSpPr>
      <xdr:spPr>
        <a:xfrm>
          <a:off x="16268700" y="13351510"/>
          <a:ext cx="984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77</xdr:row>
      <xdr:rowOff>128270</xdr:rowOff>
    </xdr:from>
    <xdr:ext cx="534670" cy="267970"/>
    <xdr:sp macro="" textlink="">
      <xdr:nvSpPr>
        <xdr:cNvPr id="660" name="公債費該当値テキスト"/>
        <xdr:cNvSpPr txBox="1"/>
      </xdr:nvSpPr>
      <xdr:spPr>
        <a:xfrm>
          <a:off x="16367125" y="13329920"/>
          <a:ext cx="53467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75,295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153670</xdr:rowOff>
    </xdr:from>
    <xdr:to xmlns:xdr="http://schemas.openxmlformats.org/drawingml/2006/spreadsheetDrawing">
      <xdr:col>81</xdr:col>
      <xdr:colOff>101600</xdr:colOff>
      <xdr:row>78</xdr:row>
      <xdr:rowOff>81280</xdr:rowOff>
    </xdr:to>
    <xdr:sp macro="" textlink="">
      <xdr:nvSpPr>
        <xdr:cNvPr id="661" name="楕円 660"/>
        <xdr:cNvSpPr/>
      </xdr:nvSpPr>
      <xdr:spPr>
        <a:xfrm>
          <a:off x="15430500" y="133553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72390</xdr:rowOff>
    </xdr:from>
    <xdr:ext cx="532765" cy="268605"/>
    <xdr:sp macro="" textlink="">
      <xdr:nvSpPr>
        <xdr:cNvPr id="662" name="テキスト ボックス 661"/>
        <xdr:cNvSpPr txBox="1"/>
      </xdr:nvSpPr>
      <xdr:spPr>
        <a:xfrm>
          <a:off x="15213965" y="13445490"/>
          <a:ext cx="5327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158750</xdr:rowOff>
    </xdr:from>
    <xdr:to xmlns:xdr="http://schemas.openxmlformats.org/drawingml/2006/spreadsheetDrawing">
      <xdr:col>76</xdr:col>
      <xdr:colOff>165100</xdr:colOff>
      <xdr:row>78</xdr:row>
      <xdr:rowOff>86360</xdr:rowOff>
    </xdr:to>
    <xdr:sp macro="" textlink="">
      <xdr:nvSpPr>
        <xdr:cNvPr id="663" name="楕円 662"/>
        <xdr:cNvSpPr/>
      </xdr:nvSpPr>
      <xdr:spPr>
        <a:xfrm>
          <a:off x="14541500" y="133604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102870</xdr:rowOff>
    </xdr:from>
    <xdr:ext cx="532765" cy="267970"/>
    <xdr:sp macro="" textlink="">
      <xdr:nvSpPr>
        <xdr:cNvPr id="664" name="テキスト ボックス 663"/>
        <xdr:cNvSpPr txBox="1"/>
      </xdr:nvSpPr>
      <xdr:spPr>
        <a:xfrm>
          <a:off x="14324965" y="13133070"/>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163195</xdr:rowOff>
    </xdr:from>
    <xdr:to xmlns:xdr="http://schemas.openxmlformats.org/drawingml/2006/spreadsheetDrawing">
      <xdr:col>72</xdr:col>
      <xdr:colOff>38100</xdr:colOff>
      <xdr:row>78</xdr:row>
      <xdr:rowOff>90805</xdr:rowOff>
    </xdr:to>
    <xdr:sp macro="" textlink="">
      <xdr:nvSpPr>
        <xdr:cNvPr id="665" name="楕円 664"/>
        <xdr:cNvSpPr/>
      </xdr:nvSpPr>
      <xdr:spPr>
        <a:xfrm>
          <a:off x="13652500" y="133648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107315</xdr:rowOff>
    </xdr:from>
    <xdr:ext cx="532765" cy="268605"/>
    <xdr:sp macro="" textlink="">
      <xdr:nvSpPr>
        <xdr:cNvPr id="666" name="テキスト ボックス 665"/>
        <xdr:cNvSpPr txBox="1"/>
      </xdr:nvSpPr>
      <xdr:spPr>
        <a:xfrm>
          <a:off x="13435965" y="13137515"/>
          <a:ext cx="5327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160020</xdr:rowOff>
    </xdr:from>
    <xdr:to xmlns:xdr="http://schemas.openxmlformats.org/drawingml/2006/spreadsheetDrawing">
      <xdr:col>67</xdr:col>
      <xdr:colOff>101600</xdr:colOff>
      <xdr:row>78</xdr:row>
      <xdr:rowOff>87630</xdr:rowOff>
    </xdr:to>
    <xdr:sp macro="" textlink="">
      <xdr:nvSpPr>
        <xdr:cNvPr id="667" name="楕円 666"/>
        <xdr:cNvSpPr/>
      </xdr:nvSpPr>
      <xdr:spPr>
        <a:xfrm>
          <a:off x="12763500" y="133616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104140</xdr:rowOff>
    </xdr:from>
    <xdr:ext cx="532765" cy="268605"/>
    <xdr:sp macro="" textlink="">
      <xdr:nvSpPr>
        <xdr:cNvPr id="668" name="テキスト ボックス 667"/>
        <xdr:cNvSpPr txBox="1"/>
      </xdr:nvSpPr>
      <xdr:spPr>
        <a:xfrm>
          <a:off x="12546965" y="13134340"/>
          <a:ext cx="5327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174625</xdr:colOff>
      <xdr:row>85</xdr:row>
      <xdr:rowOff>31750</xdr:rowOff>
    </xdr:to>
    <xdr:sp macro="" textlink="">
      <xdr:nvSpPr>
        <xdr:cNvPr id="669" name="正方形/長方形 668"/>
        <xdr:cNvSpPr/>
      </xdr:nvSpPr>
      <xdr:spPr>
        <a:xfrm>
          <a:off x="12446000" y="14287500"/>
          <a:ext cx="4683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30,238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101</xdr:row>
      <xdr:rowOff>82550</xdr:rowOff>
    </xdr:to>
    <xdr:sp macro="" textlink="">
      <xdr:nvSpPr>
        <xdr:cNvPr id="676" name="正方形/長方形 675"/>
        <xdr:cNvSpPr/>
      </xdr:nvSpPr>
      <xdr:spPr>
        <a:xfrm>
          <a:off x="12446000" y="15113000"/>
          <a:ext cx="4683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8615" cy="224155"/>
    <xdr:sp macro="" textlink="">
      <xdr:nvSpPr>
        <xdr:cNvPr id="677" name="テキスト ボックス 676"/>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174625</xdr:colOff>
      <xdr:row>101</xdr:row>
      <xdr:rowOff>82550</xdr:rowOff>
    </xdr:to>
    <xdr:cxnSp macro="">
      <xdr:nvCxnSpPr>
        <xdr:cNvPr id="678" name="直線コネクタ 677"/>
        <xdr:cNvCxnSpPr/>
      </xdr:nvCxnSpPr>
      <xdr:spPr>
        <a:xfrm>
          <a:off x="12446000" y="17399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174625</xdr:colOff>
      <xdr:row>99</xdr:row>
      <xdr:rowOff>44450</xdr:rowOff>
    </xdr:to>
    <xdr:cxnSp macro="">
      <xdr:nvCxnSpPr>
        <xdr:cNvPr id="679" name="直線コネクタ 678"/>
        <xdr:cNvCxnSpPr/>
      </xdr:nvCxnSpPr>
      <xdr:spPr>
        <a:xfrm>
          <a:off x="12446000" y="17018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7650" cy="259080"/>
    <xdr:sp macro="" textlink="">
      <xdr:nvSpPr>
        <xdr:cNvPr id="680" name="テキスト ボックス 679"/>
        <xdr:cNvSpPr txBox="1"/>
      </xdr:nvSpPr>
      <xdr:spPr>
        <a:xfrm>
          <a:off x="12197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174625</xdr:colOff>
      <xdr:row>97</xdr:row>
      <xdr:rowOff>6350</xdr:rowOff>
    </xdr:to>
    <xdr:cxnSp macro="">
      <xdr:nvCxnSpPr>
        <xdr:cNvPr id="681" name="直線コネクタ 680"/>
        <xdr:cNvCxnSpPr/>
      </xdr:nvCxnSpPr>
      <xdr:spPr>
        <a:xfrm>
          <a:off x="12446000" y="16637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4360" cy="259080"/>
    <xdr:sp macro="" textlink="">
      <xdr:nvSpPr>
        <xdr:cNvPr id="682" name="テキスト ボックス 681"/>
        <xdr:cNvSpPr txBox="1"/>
      </xdr:nvSpPr>
      <xdr:spPr>
        <a:xfrm>
          <a:off x="11850370" y="1649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174625</xdr:colOff>
      <xdr:row>94</xdr:row>
      <xdr:rowOff>139700</xdr:rowOff>
    </xdr:to>
    <xdr:cxnSp macro="">
      <xdr:nvCxnSpPr>
        <xdr:cNvPr id="683" name="直線コネクタ 682"/>
        <xdr:cNvCxnSpPr/>
      </xdr:nvCxnSpPr>
      <xdr:spPr>
        <a:xfrm>
          <a:off x="12446000" y="16256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4360" cy="257175"/>
    <xdr:sp macro="" textlink="">
      <xdr:nvSpPr>
        <xdr:cNvPr id="684" name="テキスト ボックス 683"/>
        <xdr:cNvSpPr txBox="1"/>
      </xdr:nvSpPr>
      <xdr:spPr>
        <a:xfrm>
          <a:off x="11850370" y="16113760"/>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174625</xdr:colOff>
      <xdr:row>92</xdr:row>
      <xdr:rowOff>101600</xdr:rowOff>
    </xdr:to>
    <xdr:cxnSp macro="">
      <xdr:nvCxnSpPr>
        <xdr:cNvPr id="685" name="直線コネクタ 684"/>
        <xdr:cNvCxnSpPr/>
      </xdr:nvCxnSpPr>
      <xdr:spPr>
        <a:xfrm>
          <a:off x="12446000" y="15875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4360" cy="259080"/>
    <xdr:sp macro="" textlink="">
      <xdr:nvSpPr>
        <xdr:cNvPr id="686" name="テキスト ボックス 685"/>
        <xdr:cNvSpPr txBox="1"/>
      </xdr:nvSpPr>
      <xdr:spPr>
        <a:xfrm>
          <a:off x="11850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174625</xdr:colOff>
      <xdr:row>90</xdr:row>
      <xdr:rowOff>63500</xdr:rowOff>
    </xdr:to>
    <xdr:cxnSp macro="">
      <xdr:nvCxnSpPr>
        <xdr:cNvPr id="687" name="直線コネクタ 686"/>
        <xdr:cNvCxnSpPr/>
      </xdr:nvCxnSpPr>
      <xdr:spPr>
        <a:xfrm>
          <a:off x="12446000" y="15494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4360" cy="258445"/>
    <xdr:sp macro="" textlink="">
      <xdr:nvSpPr>
        <xdr:cNvPr id="688" name="テキスト ボックス 687"/>
        <xdr:cNvSpPr txBox="1"/>
      </xdr:nvSpPr>
      <xdr:spPr>
        <a:xfrm>
          <a:off x="11850370" y="15351760"/>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88</xdr:row>
      <xdr:rowOff>25400</xdr:rowOff>
    </xdr:to>
    <xdr:cxnSp macro="">
      <xdr:nvCxnSpPr>
        <xdr:cNvPr id="689" name="直線コネクタ 688"/>
        <xdr:cNvCxnSpPr/>
      </xdr:nvCxnSpPr>
      <xdr:spPr>
        <a:xfrm>
          <a:off x="12446000" y="15113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3895" cy="257175"/>
    <xdr:sp macro="" textlink="">
      <xdr:nvSpPr>
        <xdr:cNvPr id="690" name="テキスト ボックス 689"/>
        <xdr:cNvSpPr txBox="1"/>
      </xdr:nvSpPr>
      <xdr:spPr>
        <a:xfrm>
          <a:off x="11760200" y="14970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101</xdr:row>
      <xdr:rowOff>82550</xdr:rowOff>
    </xdr:to>
    <xdr:sp macro="" textlink="">
      <xdr:nvSpPr>
        <xdr:cNvPr id="691" name="積立金グラフ枠"/>
        <xdr:cNvSpPr/>
      </xdr:nvSpPr>
      <xdr:spPr>
        <a:xfrm>
          <a:off x="12446000" y="15113000"/>
          <a:ext cx="4683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70485</xdr:rowOff>
    </xdr:from>
    <xdr:to xmlns:xdr="http://schemas.openxmlformats.org/drawingml/2006/spreadsheetDrawing">
      <xdr:col>85</xdr:col>
      <xdr:colOff>126365</xdr:colOff>
      <xdr:row>99</xdr:row>
      <xdr:rowOff>42545</xdr:rowOff>
    </xdr:to>
    <xdr:cxnSp macro="">
      <xdr:nvCxnSpPr>
        <xdr:cNvPr id="692" name="直線コネクタ 691"/>
        <xdr:cNvCxnSpPr/>
      </xdr:nvCxnSpPr>
      <xdr:spPr>
        <a:xfrm flipV="1">
          <a:off x="16317595" y="15500985"/>
          <a:ext cx="1270" cy="1515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99</xdr:row>
      <xdr:rowOff>46355</xdr:rowOff>
    </xdr:from>
    <xdr:ext cx="469900" cy="259080"/>
    <xdr:sp macro="" textlink="">
      <xdr:nvSpPr>
        <xdr:cNvPr id="693" name="積立金最小値テキスト"/>
        <xdr:cNvSpPr txBox="1"/>
      </xdr:nvSpPr>
      <xdr:spPr>
        <a:xfrm>
          <a:off x="16367125" y="170199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42545</xdr:rowOff>
    </xdr:from>
    <xdr:to xmlns:xdr="http://schemas.openxmlformats.org/drawingml/2006/spreadsheetDrawing">
      <xdr:col>86</xdr:col>
      <xdr:colOff>25400</xdr:colOff>
      <xdr:row>99</xdr:row>
      <xdr:rowOff>42545</xdr:rowOff>
    </xdr:to>
    <xdr:cxnSp macro="">
      <xdr:nvCxnSpPr>
        <xdr:cNvPr id="694" name="直線コネクタ 693"/>
        <xdr:cNvCxnSpPr/>
      </xdr:nvCxnSpPr>
      <xdr:spPr>
        <a:xfrm>
          <a:off x="16230600" y="17016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89</xdr:row>
      <xdr:rowOff>17780</xdr:rowOff>
    </xdr:from>
    <xdr:ext cx="598805" cy="257175"/>
    <xdr:sp macro="" textlink="">
      <xdr:nvSpPr>
        <xdr:cNvPr id="695" name="積立金最大値テキスト"/>
        <xdr:cNvSpPr txBox="1"/>
      </xdr:nvSpPr>
      <xdr:spPr>
        <a:xfrm>
          <a:off x="16367125" y="1527683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796,283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70485</xdr:rowOff>
    </xdr:from>
    <xdr:to xmlns:xdr="http://schemas.openxmlformats.org/drawingml/2006/spreadsheetDrawing">
      <xdr:col>86</xdr:col>
      <xdr:colOff>25400</xdr:colOff>
      <xdr:row>90</xdr:row>
      <xdr:rowOff>70485</xdr:rowOff>
    </xdr:to>
    <xdr:cxnSp macro="">
      <xdr:nvCxnSpPr>
        <xdr:cNvPr id="696" name="直線コネクタ 695"/>
        <xdr:cNvCxnSpPr/>
      </xdr:nvCxnSpPr>
      <xdr:spPr>
        <a:xfrm>
          <a:off x="16230600" y="1550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151765</xdr:rowOff>
    </xdr:from>
    <xdr:to xmlns:xdr="http://schemas.openxmlformats.org/drawingml/2006/spreadsheetDrawing">
      <xdr:col>85</xdr:col>
      <xdr:colOff>127000</xdr:colOff>
      <xdr:row>98</xdr:row>
      <xdr:rowOff>155575</xdr:rowOff>
    </xdr:to>
    <xdr:cxnSp macro="">
      <xdr:nvCxnSpPr>
        <xdr:cNvPr id="697" name="直線コネクタ 696"/>
        <xdr:cNvCxnSpPr/>
      </xdr:nvCxnSpPr>
      <xdr:spPr>
        <a:xfrm>
          <a:off x="15481300" y="1695386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97</xdr:row>
      <xdr:rowOff>104140</xdr:rowOff>
    </xdr:from>
    <xdr:ext cx="534670" cy="259080"/>
    <xdr:sp macro="" textlink="">
      <xdr:nvSpPr>
        <xdr:cNvPr id="698" name="積立金平均値テキスト"/>
        <xdr:cNvSpPr txBox="1"/>
      </xdr:nvSpPr>
      <xdr:spPr>
        <a:xfrm>
          <a:off x="16367125" y="167347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81280</xdr:rowOff>
    </xdr:from>
    <xdr:to xmlns:xdr="http://schemas.openxmlformats.org/drawingml/2006/spreadsheetDrawing">
      <xdr:col>85</xdr:col>
      <xdr:colOff>174625</xdr:colOff>
      <xdr:row>99</xdr:row>
      <xdr:rowOff>11430</xdr:rowOff>
    </xdr:to>
    <xdr:sp macro="" textlink="">
      <xdr:nvSpPr>
        <xdr:cNvPr id="699" name="フローチャート: 判断 698"/>
        <xdr:cNvSpPr/>
      </xdr:nvSpPr>
      <xdr:spPr>
        <a:xfrm>
          <a:off x="16268700" y="1688338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147955</xdr:rowOff>
    </xdr:from>
    <xdr:to xmlns:xdr="http://schemas.openxmlformats.org/drawingml/2006/spreadsheetDrawing">
      <xdr:col>81</xdr:col>
      <xdr:colOff>50800</xdr:colOff>
      <xdr:row>98</xdr:row>
      <xdr:rowOff>151765</xdr:rowOff>
    </xdr:to>
    <xdr:cxnSp macro="">
      <xdr:nvCxnSpPr>
        <xdr:cNvPr id="700" name="直線コネクタ 699"/>
        <xdr:cNvCxnSpPr/>
      </xdr:nvCxnSpPr>
      <xdr:spPr>
        <a:xfrm>
          <a:off x="14592300" y="1695005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72390</xdr:rowOff>
    </xdr:from>
    <xdr:to xmlns:xdr="http://schemas.openxmlformats.org/drawingml/2006/spreadsheetDrawing">
      <xdr:col>81</xdr:col>
      <xdr:colOff>101600</xdr:colOff>
      <xdr:row>99</xdr:row>
      <xdr:rowOff>2540</xdr:rowOff>
    </xdr:to>
    <xdr:sp macro="" textlink="">
      <xdr:nvSpPr>
        <xdr:cNvPr id="701" name="フローチャート: 判断 700"/>
        <xdr:cNvSpPr/>
      </xdr:nvSpPr>
      <xdr:spPr>
        <a:xfrm>
          <a:off x="15430500" y="1687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19050</xdr:rowOff>
    </xdr:from>
    <xdr:ext cx="532765" cy="257175"/>
    <xdr:sp macro="" textlink="">
      <xdr:nvSpPr>
        <xdr:cNvPr id="702" name="テキスト ボックス 701"/>
        <xdr:cNvSpPr txBox="1"/>
      </xdr:nvSpPr>
      <xdr:spPr>
        <a:xfrm>
          <a:off x="15213965" y="166497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98</xdr:row>
      <xdr:rowOff>147955</xdr:rowOff>
    </xdr:from>
    <xdr:to xmlns:xdr="http://schemas.openxmlformats.org/drawingml/2006/spreadsheetDrawing">
      <xdr:col>76</xdr:col>
      <xdr:colOff>114300</xdr:colOff>
      <xdr:row>98</xdr:row>
      <xdr:rowOff>166370</xdr:rowOff>
    </xdr:to>
    <xdr:cxnSp macro="">
      <xdr:nvCxnSpPr>
        <xdr:cNvPr id="703" name="直線コネクタ 702"/>
        <xdr:cNvCxnSpPr/>
      </xdr:nvCxnSpPr>
      <xdr:spPr>
        <a:xfrm flipV="1">
          <a:off x="13700125" y="16950055"/>
          <a:ext cx="892175"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104775</xdr:rowOff>
    </xdr:from>
    <xdr:to xmlns:xdr="http://schemas.openxmlformats.org/drawingml/2006/spreadsheetDrawing">
      <xdr:col>76</xdr:col>
      <xdr:colOff>165100</xdr:colOff>
      <xdr:row>99</xdr:row>
      <xdr:rowOff>34925</xdr:rowOff>
    </xdr:to>
    <xdr:sp macro="" textlink="">
      <xdr:nvSpPr>
        <xdr:cNvPr id="704" name="フローチャート: 判断 703"/>
        <xdr:cNvSpPr/>
      </xdr:nvSpPr>
      <xdr:spPr>
        <a:xfrm>
          <a:off x="14541500" y="1690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26035</xdr:rowOff>
    </xdr:from>
    <xdr:ext cx="532765" cy="259080"/>
    <xdr:sp macro="" textlink="">
      <xdr:nvSpPr>
        <xdr:cNvPr id="705" name="テキスト ボックス 704"/>
        <xdr:cNvSpPr txBox="1"/>
      </xdr:nvSpPr>
      <xdr:spPr>
        <a:xfrm>
          <a:off x="14324965" y="169995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166370</xdr:rowOff>
    </xdr:from>
    <xdr:to xmlns:xdr="http://schemas.openxmlformats.org/drawingml/2006/spreadsheetDrawing">
      <xdr:col>71</xdr:col>
      <xdr:colOff>174625</xdr:colOff>
      <xdr:row>98</xdr:row>
      <xdr:rowOff>170180</xdr:rowOff>
    </xdr:to>
    <xdr:cxnSp macro="">
      <xdr:nvCxnSpPr>
        <xdr:cNvPr id="706" name="直線コネクタ 705"/>
        <xdr:cNvCxnSpPr/>
      </xdr:nvCxnSpPr>
      <xdr:spPr>
        <a:xfrm flipV="1">
          <a:off x="12814300" y="16968470"/>
          <a:ext cx="8858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116205</xdr:rowOff>
    </xdr:from>
    <xdr:to xmlns:xdr="http://schemas.openxmlformats.org/drawingml/2006/spreadsheetDrawing">
      <xdr:col>72</xdr:col>
      <xdr:colOff>38100</xdr:colOff>
      <xdr:row>99</xdr:row>
      <xdr:rowOff>46355</xdr:rowOff>
    </xdr:to>
    <xdr:sp macro="" textlink="">
      <xdr:nvSpPr>
        <xdr:cNvPr id="707" name="フローチャート: 判断 706"/>
        <xdr:cNvSpPr/>
      </xdr:nvSpPr>
      <xdr:spPr>
        <a:xfrm>
          <a:off x="13652500" y="1691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99</xdr:row>
      <xdr:rowOff>37465</xdr:rowOff>
    </xdr:from>
    <xdr:ext cx="532765" cy="259080"/>
    <xdr:sp macro="" textlink="">
      <xdr:nvSpPr>
        <xdr:cNvPr id="708" name="テキスト ボックス 707"/>
        <xdr:cNvSpPr txBox="1"/>
      </xdr:nvSpPr>
      <xdr:spPr>
        <a:xfrm>
          <a:off x="13435965" y="170110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123825</xdr:rowOff>
    </xdr:from>
    <xdr:to xmlns:xdr="http://schemas.openxmlformats.org/drawingml/2006/spreadsheetDrawing">
      <xdr:col>67</xdr:col>
      <xdr:colOff>101600</xdr:colOff>
      <xdr:row>99</xdr:row>
      <xdr:rowOff>53975</xdr:rowOff>
    </xdr:to>
    <xdr:sp macro="" textlink="">
      <xdr:nvSpPr>
        <xdr:cNvPr id="709" name="フローチャート: 判断 708"/>
        <xdr:cNvSpPr/>
      </xdr:nvSpPr>
      <xdr:spPr>
        <a:xfrm>
          <a:off x="12763500" y="1692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45085</xdr:rowOff>
    </xdr:from>
    <xdr:ext cx="532765" cy="258445"/>
    <xdr:sp macro="" textlink="">
      <xdr:nvSpPr>
        <xdr:cNvPr id="710" name="テキスト ボックス 709"/>
        <xdr:cNvSpPr txBox="1"/>
      </xdr:nvSpPr>
      <xdr:spPr>
        <a:xfrm>
          <a:off x="12546965" y="1701863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1" name="テキスト ボックス 71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2" name="テキスト ボックス 71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3" name="テキスト ボックス 71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101</xdr:row>
      <xdr:rowOff>80010</xdr:rowOff>
    </xdr:from>
    <xdr:ext cx="762000" cy="259080"/>
    <xdr:sp macro="" textlink="">
      <xdr:nvSpPr>
        <xdr:cNvPr id="714" name="テキスト ボックス 713"/>
        <xdr:cNvSpPr txBox="1"/>
      </xdr:nvSpPr>
      <xdr:spPr>
        <a:xfrm>
          <a:off x="135096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5" name="テキスト ボックス 71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104775</xdr:rowOff>
    </xdr:from>
    <xdr:to xmlns:xdr="http://schemas.openxmlformats.org/drawingml/2006/spreadsheetDrawing">
      <xdr:col>85</xdr:col>
      <xdr:colOff>174625</xdr:colOff>
      <xdr:row>99</xdr:row>
      <xdr:rowOff>34925</xdr:rowOff>
    </xdr:to>
    <xdr:sp macro="" textlink="">
      <xdr:nvSpPr>
        <xdr:cNvPr id="716" name="楕円 715"/>
        <xdr:cNvSpPr/>
      </xdr:nvSpPr>
      <xdr:spPr>
        <a:xfrm>
          <a:off x="16268700" y="1690687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98</xdr:row>
      <xdr:rowOff>59690</xdr:rowOff>
    </xdr:from>
    <xdr:ext cx="534670" cy="259080"/>
    <xdr:sp macro="" textlink="">
      <xdr:nvSpPr>
        <xdr:cNvPr id="717" name="積立金該当値テキスト"/>
        <xdr:cNvSpPr txBox="1"/>
      </xdr:nvSpPr>
      <xdr:spPr>
        <a:xfrm>
          <a:off x="16367125" y="16861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100965</xdr:rowOff>
    </xdr:from>
    <xdr:to xmlns:xdr="http://schemas.openxmlformats.org/drawingml/2006/spreadsheetDrawing">
      <xdr:col>81</xdr:col>
      <xdr:colOff>101600</xdr:colOff>
      <xdr:row>99</xdr:row>
      <xdr:rowOff>31115</xdr:rowOff>
    </xdr:to>
    <xdr:sp macro="" textlink="">
      <xdr:nvSpPr>
        <xdr:cNvPr id="718" name="楕円 717"/>
        <xdr:cNvSpPr/>
      </xdr:nvSpPr>
      <xdr:spPr>
        <a:xfrm>
          <a:off x="15430500" y="1690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99</xdr:row>
      <xdr:rowOff>22225</xdr:rowOff>
    </xdr:from>
    <xdr:ext cx="532765" cy="258445"/>
    <xdr:sp macro="" textlink="">
      <xdr:nvSpPr>
        <xdr:cNvPr id="719" name="テキスト ボックス 718"/>
        <xdr:cNvSpPr txBox="1"/>
      </xdr:nvSpPr>
      <xdr:spPr>
        <a:xfrm>
          <a:off x="15213965" y="1699577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97790</xdr:rowOff>
    </xdr:from>
    <xdr:to xmlns:xdr="http://schemas.openxmlformats.org/drawingml/2006/spreadsheetDrawing">
      <xdr:col>76</xdr:col>
      <xdr:colOff>165100</xdr:colOff>
      <xdr:row>99</xdr:row>
      <xdr:rowOff>27305</xdr:rowOff>
    </xdr:to>
    <xdr:sp macro="" textlink="">
      <xdr:nvSpPr>
        <xdr:cNvPr id="720" name="楕円 719"/>
        <xdr:cNvSpPr/>
      </xdr:nvSpPr>
      <xdr:spPr>
        <a:xfrm>
          <a:off x="14541500" y="16899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43815</xdr:rowOff>
    </xdr:from>
    <xdr:ext cx="532765" cy="257175"/>
    <xdr:sp macro="" textlink="">
      <xdr:nvSpPr>
        <xdr:cNvPr id="721" name="テキスト ボックス 720"/>
        <xdr:cNvSpPr txBox="1"/>
      </xdr:nvSpPr>
      <xdr:spPr>
        <a:xfrm>
          <a:off x="14324965" y="166744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115570</xdr:rowOff>
    </xdr:from>
    <xdr:to xmlns:xdr="http://schemas.openxmlformats.org/drawingml/2006/spreadsheetDrawing">
      <xdr:col>72</xdr:col>
      <xdr:colOff>38100</xdr:colOff>
      <xdr:row>99</xdr:row>
      <xdr:rowOff>45720</xdr:rowOff>
    </xdr:to>
    <xdr:sp macro="" textlink="">
      <xdr:nvSpPr>
        <xdr:cNvPr id="722" name="楕円 721"/>
        <xdr:cNvSpPr/>
      </xdr:nvSpPr>
      <xdr:spPr>
        <a:xfrm>
          <a:off x="13652500" y="1691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62230</xdr:rowOff>
    </xdr:from>
    <xdr:ext cx="532765" cy="259080"/>
    <xdr:sp macro="" textlink="">
      <xdr:nvSpPr>
        <xdr:cNvPr id="723" name="テキスト ボックス 722"/>
        <xdr:cNvSpPr txBox="1"/>
      </xdr:nvSpPr>
      <xdr:spPr>
        <a:xfrm>
          <a:off x="13435965" y="166928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119380</xdr:rowOff>
    </xdr:from>
    <xdr:to xmlns:xdr="http://schemas.openxmlformats.org/drawingml/2006/spreadsheetDrawing">
      <xdr:col>67</xdr:col>
      <xdr:colOff>101600</xdr:colOff>
      <xdr:row>99</xdr:row>
      <xdr:rowOff>49530</xdr:rowOff>
    </xdr:to>
    <xdr:sp macro="" textlink="">
      <xdr:nvSpPr>
        <xdr:cNvPr id="724" name="楕円 723"/>
        <xdr:cNvSpPr/>
      </xdr:nvSpPr>
      <xdr:spPr>
        <a:xfrm>
          <a:off x="12763500" y="1692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66040</xdr:rowOff>
    </xdr:from>
    <xdr:ext cx="532765" cy="257175"/>
    <xdr:sp macro="" textlink="">
      <xdr:nvSpPr>
        <xdr:cNvPr id="725" name="テキスト ボックス 724"/>
        <xdr:cNvSpPr txBox="1"/>
      </xdr:nvSpPr>
      <xdr:spPr>
        <a:xfrm>
          <a:off x="12546965" y="166966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59055</xdr:rowOff>
    </xdr:from>
    <xdr:to xmlns:xdr="http://schemas.openxmlformats.org/drawingml/2006/spreadsheetDrawing">
      <xdr:col>120</xdr:col>
      <xdr:colOff>114300</xdr:colOff>
      <xdr:row>25</xdr:row>
      <xdr:rowOff>32385</xdr:rowOff>
    </xdr:to>
    <xdr:sp macro="" textlink="">
      <xdr:nvSpPr>
        <xdr:cNvPr id="726" name="正方形/長方形 725"/>
        <xdr:cNvSpPr/>
      </xdr:nvSpPr>
      <xdr:spPr>
        <a:xfrm>
          <a:off x="18288000" y="4002405"/>
          <a:ext cx="468630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59055</xdr:rowOff>
    </xdr:from>
    <xdr:to xmlns:xdr="http://schemas.openxmlformats.org/drawingml/2006/spreadsheetDrawing">
      <xdr:col>104</xdr:col>
      <xdr:colOff>127000</xdr:colOff>
      <xdr:row>26</xdr:row>
      <xdr:rowOff>145415</xdr:rowOff>
    </xdr:to>
    <xdr:sp macro="" textlink="">
      <xdr:nvSpPr>
        <xdr:cNvPr id="727" name="正方形/長方形 726"/>
        <xdr:cNvSpPr/>
      </xdr:nvSpPr>
      <xdr:spPr>
        <a:xfrm>
          <a:off x="18415000" y="4345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92075</xdr:rowOff>
    </xdr:from>
    <xdr:to xmlns:xdr="http://schemas.openxmlformats.org/drawingml/2006/spreadsheetDrawing">
      <xdr:col>104</xdr:col>
      <xdr:colOff>127000</xdr:colOff>
      <xdr:row>28</xdr:row>
      <xdr:rowOff>0</xdr:rowOff>
    </xdr:to>
    <xdr:sp macro="" textlink="">
      <xdr:nvSpPr>
        <xdr:cNvPr id="728" name="正方形/長方形 727"/>
        <xdr:cNvSpPr/>
      </xdr:nvSpPr>
      <xdr:spPr>
        <a:xfrm>
          <a:off x="18415000" y="4549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59055</xdr:rowOff>
    </xdr:from>
    <xdr:to xmlns:xdr="http://schemas.openxmlformats.org/drawingml/2006/spreadsheetDrawing">
      <xdr:col>110</xdr:col>
      <xdr:colOff>0</xdr:colOff>
      <xdr:row>26</xdr:row>
      <xdr:rowOff>145415</xdr:rowOff>
    </xdr:to>
    <xdr:sp macro="" textlink="">
      <xdr:nvSpPr>
        <xdr:cNvPr id="729" name="正方形/長方形 728"/>
        <xdr:cNvSpPr/>
      </xdr:nvSpPr>
      <xdr:spPr>
        <a:xfrm>
          <a:off x="19431000" y="4345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92075</xdr:rowOff>
    </xdr:from>
    <xdr:to xmlns:xdr="http://schemas.openxmlformats.org/drawingml/2006/spreadsheetDrawing">
      <xdr:col>110</xdr:col>
      <xdr:colOff>0</xdr:colOff>
      <xdr:row>28</xdr:row>
      <xdr:rowOff>0</xdr:rowOff>
    </xdr:to>
    <xdr:sp macro="" textlink="">
      <xdr:nvSpPr>
        <xdr:cNvPr id="730" name="正方形/長方形 729"/>
        <xdr:cNvSpPr/>
      </xdr:nvSpPr>
      <xdr:spPr>
        <a:xfrm>
          <a:off x="19431000" y="4549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59055</xdr:rowOff>
    </xdr:from>
    <xdr:to xmlns:xdr="http://schemas.openxmlformats.org/drawingml/2006/spreadsheetDrawing">
      <xdr:col>116</xdr:col>
      <xdr:colOff>0</xdr:colOff>
      <xdr:row>26</xdr:row>
      <xdr:rowOff>145415</xdr:rowOff>
    </xdr:to>
    <xdr:sp macro="" textlink="">
      <xdr:nvSpPr>
        <xdr:cNvPr id="731" name="正方形/長方形 730"/>
        <xdr:cNvSpPr/>
      </xdr:nvSpPr>
      <xdr:spPr>
        <a:xfrm>
          <a:off x="20574000" y="4345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92075</xdr:rowOff>
    </xdr:from>
    <xdr:to xmlns:xdr="http://schemas.openxmlformats.org/drawingml/2006/spreadsheetDrawing">
      <xdr:col>116</xdr:col>
      <xdr:colOff>0</xdr:colOff>
      <xdr:row>28</xdr:row>
      <xdr:rowOff>0</xdr:rowOff>
    </xdr:to>
    <xdr:sp macro="" textlink="">
      <xdr:nvSpPr>
        <xdr:cNvPr id="732" name="正方形/長方形 731"/>
        <xdr:cNvSpPr/>
      </xdr:nvSpPr>
      <xdr:spPr>
        <a:xfrm>
          <a:off x="20574000" y="4549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41</xdr:row>
      <xdr:rowOff>85090</xdr:rowOff>
    </xdr:to>
    <xdr:sp macro="" textlink="">
      <xdr:nvSpPr>
        <xdr:cNvPr id="733" name="正方形/長方形 732"/>
        <xdr:cNvSpPr/>
      </xdr:nvSpPr>
      <xdr:spPr>
        <a:xfrm>
          <a:off x="18288000" y="4826635"/>
          <a:ext cx="468630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8615" cy="232410"/>
    <xdr:sp macro="" textlink="">
      <xdr:nvSpPr>
        <xdr:cNvPr id="734" name="テキスト ボックス 733"/>
        <xdr:cNvSpPr txBox="1"/>
      </xdr:nvSpPr>
      <xdr:spPr>
        <a:xfrm>
          <a:off x="18249900" y="4635500"/>
          <a:ext cx="34861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85090</xdr:rowOff>
    </xdr:from>
    <xdr:to xmlns:xdr="http://schemas.openxmlformats.org/drawingml/2006/spreadsheetDrawing">
      <xdr:col>120</xdr:col>
      <xdr:colOff>114300</xdr:colOff>
      <xdr:row>41</xdr:row>
      <xdr:rowOff>85090</xdr:rowOff>
    </xdr:to>
    <xdr:cxnSp macro="">
      <xdr:nvCxnSpPr>
        <xdr:cNvPr id="735" name="直線コネクタ 734"/>
        <xdr:cNvCxnSpPr/>
      </xdr:nvCxnSpPr>
      <xdr:spPr>
        <a:xfrm>
          <a:off x="18288000" y="71145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102235</xdr:rowOff>
    </xdr:from>
    <xdr:to xmlns:xdr="http://schemas.openxmlformats.org/drawingml/2006/spreadsheetDrawing">
      <xdr:col>120</xdr:col>
      <xdr:colOff>114300</xdr:colOff>
      <xdr:row>39</xdr:row>
      <xdr:rowOff>102235</xdr:rowOff>
    </xdr:to>
    <xdr:cxnSp macro="">
      <xdr:nvCxnSpPr>
        <xdr:cNvPr id="736" name="直線コネクタ 735"/>
        <xdr:cNvCxnSpPr/>
      </xdr:nvCxnSpPr>
      <xdr:spPr>
        <a:xfrm>
          <a:off x="18288000" y="67887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133350</xdr:rowOff>
    </xdr:from>
    <xdr:ext cx="247650" cy="266700"/>
    <xdr:sp macro="" textlink="">
      <xdr:nvSpPr>
        <xdr:cNvPr id="737" name="テキスト ボックス 736"/>
        <xdr:cNvSpPr txBox="1"/>
      </xdr:nvSpPr>
      <xdr:spPr>
        <a:xfrm>
          <a:off x="18039080" y="6648450"/>
          <a:ext cx="24765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118745</xdr:rowOff>
    </xdr:from>
    <xdr:to xmlns:xdr="http://schemas.openxmlformats.org/drawingml/2006/spreadsheetDrawing">
      <xdr:col>120</xdr:col>
      <xdr:colOff>114300</xdr:colOff>
      <xdr:row>37</xdr:row>
      <xdr:rowOff>118745</xdr:rowOff>
    </xdr:to>
    <xdr:cxnSp macro="">
      <xdr:nvCxnSpPr>
        <xdr:cNvPr id="738" name="直線コネクタ 737"/>
        <xdr:cNvCxnSpPr/>
      </xdr:nvCxnSpPr>
      <xdr:spPr>
        <a:xfrm>
          <a:off x="18288000" y="64623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149225</xdr:rowOff>
    </xdr:from>
    <xdr:ext cx="530860" cy="268605"/>
    <xdr:sp macro="" textlink="">
      <xdr:nvSpPr>
        <xdr:cNvPr id="739" name="テキスト ボックス 738"/>
        <xdr:cNvSpPr txBox="1"/>
      </xdr:nvSpPr>
      <xdr:spPr>
        <a:xfrm>
          <a:off x="17756505" y="6321425"/>
          <a:ext cx="5308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136525</xdr:rowOff>
    </xdr:from>
    <xdr:to xmlns:xdr="http://schemas.openxmlformats.org/drawingml/2006/spreadsheetDrawing">
      <xdr:col>120</xdr:col>
      <xdr:colOff>114300</xdr:colOff>
      <xdr:row>35</xdr:row>
      <xdr:rowOff>136525</xdr:rowOff>
    </xdr:to>
    <xdr:cxnSp macro="">
      <xdr:nvCxnSpPr>
        <xdr:cNvPr id="740" name="直線コネクタ 739"/>
        <xdr:cNvCxnSpPr/>
      </xdr:nvCxnSpPr>
      <xdr:spPr>
        <a:xfrm>
          <a:off x="18288000" y="61372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167005</xdr:rowOff>
    </xdr:from>
    <xdr:ext cx="530860" cy="266700"/>
    <xdr:sp macro="" textlink="">
      <xdr:nvSpPr>
        <xdr:cNvPr id="741" name="テキスト ボックス 740"/>
        <xdr:cNvSpPr txBox="1"/>
      </xdr:nvSpPr>
      <xdr:spPr>
        <a:xfrm>
          <a:off x="17756505" y="5996305"/>
          <a:ext cx="5308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153035</xdr:rowOff>
    </xdr:from>
    <xdr:to xmlns:xdr="http://schemas.openxmlformats.org/drawingml/2006/spreadsheetDrawing">
      <xdr:col>120</xdr:col>
      <xdr:colOff>114300</xdr:colOff>
      <xdr:row>33</xdr:row>
      <xdr:rowOff>153035</xdr:rowOff>
    </xdr:to>
    <xdr:cxnSp macro="">
      <xdr:nvCxnSpPr>
        <xdr:cNvPr id="742" name="直線コネクタ 741"/>
        <xdr:cNvCxnSpPr/>
      </xdr:nvCxnSpPr>
      <xdr:spPr>
        <a:xfrm>
          <a:off x="18288000" y="58108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6350</xdr:rowOff>
    </xdr:from>
    <xdr:ext cx="530860" cy="267335"/>
    <xdr:sp macro="" textlink="">
      <xdr:nvSpPr>
        <xdr:cNvPr id="743" name="テキスト ボックス 742"/>
        <xdr:cNvSpPr txBox="1"/>
      </xdr:nvSpPr>
      <xdr:spPr>
        <a:xfrm>
          <a:off x="17756505" y="5664200"/>
          <a:ext cx="5308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170815</xdr:rowOff>
    </xdr:from>
    <xdr:to xmlns:xdr="http://schemas.openxmlformats.org/drawingml/2006/spreadsheetDrawing">
      <xdr:col>120</xdr:col>
      <xdr:colOff>114300</xdr:colOff>
      <xdr:row>31</xdr:row>
      <xdr:rowOff>170815</xdr:rowOff>
    </xdr:to>
    <xdr:cxnSp macro="">
      <xdr:nvCxnSpPr>
        <xdr:cNvPr id="744" name="直線コネクタ 743"/>
        <xdr:cNvCxnSpPr/>
      </xdr:nvCxnSpPr>
      <xdr:spPr>
        <a:xfrm>
          <a:off x="18288000" y="54857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22860</xdr:rowOff>
    </xdr:from>
    <xdr:ext cx="530860" cy="266700"/>
    <xdr:sp macro="" textlink="">
      <xdr:nvSpPr>
        <xdr:cNvPr id="745" name="テキスト ボックス 744"/>
        <xdr:cNvSpPr txBox="1"/>
      </xdr:nvSpPr>
      <xdr:spPr>
        <a:xfrm>
          <a:off x="17756505" y="5337810"/>
          <a:ext cx="5308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46" name="直線コネクタ 745"/>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39370</xdr:rowOff>
    </xdr:from>
    <xdr:ext cx="530860" cy="268605"/>
    <xdr:sp macro="" textlink="">
      <xdr:nvSpPr>
        <xdr:cNvPr id="747" name="テキスト ボックス 746"/>
        <xdr:cNvSpPr txBox="1"/>
      </xdr:nvSpPr>
      <xdr:spPr>
        <a:xfrm>
          <a:off x="17756505" y="5011420"/>
          <a:ext cx="5308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28</xdr:row>
      <xdr:rowOff>26035</xdr:rowOff>
    </xdr:to>
    <xdr:cxnSp macro="">
      <xdr:nvCxnSpPr>
        <xdr:cNvPr id="748" name="直線コネクタ 747"/>
        <xdr:cNvCxnSpPr/>
      </xdr:nvCxnSpPr>
      <xdr:spPr>
        <a:xfrm>
          <a:off x="18288000" y="482663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56515</xdr:rowOff>
    </xdr:from>
    <xdr:ext cx="530860" cy="266700"/>
    <xdr:sp macro="" textlink="">
      <xdr:nvSpPr>
        <xdr:cNvPr id="749" name="テキスト ボックス 748"/>
        <xdr:cNvSpPr txBox="1"/>
      </xdr:nvSpPr>
      <xdr:spPr>
        <a:xfrm>
          <a:off x="17756505" y="4685665"/>
          <a:ext cx="5308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41</xdr:row>
      <xdr:rowOff>85090</xdr:rowOff>
    </xdr:to>
    <xdr:sp macro="" textlink="">
      <xdr:nvSpPr>
        <xdr:cNvPr id="750" name="投資及び出資金グラフ枠"/>
        <xdr:cNvSpPr/>
      </xdr:nvSpPr>
      <xdr:spPr>
        <a:xfrm>
          <a:off x="18288000" y="4826635"/>
          <a:ext cx="468630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40640</xdr:rowOff>
    </xdr:from>
    <xdr:to xmlns:xdr="http://schemas.openxmlformats.org/drawingml/2006/spreadsheetDrawing">
      <xdr:col>116</xdr:col>
      <xdr:colOff>62865</xdr:colOff>
      <xdr:row>39</xdr:row>
      <xdr:rowOff>102235</xdr:rowOff>
    </xdr:to>
    <xdr:cxnSp macro="">
      <xdr:nvCxnSpPr>
        <xdr:cNvPr id="751" name="直線コネクタ 750"/>
        <xdr:cNvCxnSpPr/>
      </xdr:nvCxnSpPr>
      <xdr:spPr>
        <a:xfrm flipV="1">
          <a:off x="22159595" y="5355590"/>
          <a:ext cx="1270" cy="1433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106045</xdr:rowOff>
    </xdr:from>
    <xdr:ext cx="249555" cy="268605"/>
    <xdr:sp macro="" textlink="">
      <xdr:nvSpPr>
        <xdr:cNvPr id="752" name="投資及び出資金最小値テキスト"/>
        <xdr:cNvSpPr txBox="1"/>
      </xdr:nvSpPr>
      <xdr:spPr>
        <a:xfrm>
          <a:off x="22212300" y="6792595"/>
          <a:ext cx="24955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102235</xdr:rowOff>
    </xdr:from>
    <xdr:to xmlns:xdr="http://schemas.openxmlformats.org/drawingml/2006/spreadsheetDrawing">
      <xdr:col>116</xdr:col>
      <xdr:colOff>152400</xdr:colOff>
      <xdr:row>39</xdr:row>
      <xdr:rowOff>102235</xdr:rowOff>
    </xdr:to>
    <xdr:cxnSp macro="">
      <xdr:nvCxnSpPr>
        <xdr:cNvPr id="753" name="直線コネクタ 752"/>
        <xdr:cNvCxnSpPr/>
      </xdr:nvCxnSpPr>
      <xdr:spPr>
        <a:xfrm>
          <a:off x="22072600" y="6788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161925</xdr:rowOff>
    </xdr:from>
    <xdr:ext cx="534670" cy="267970"/>
    <xdr:sp macro="" textlink="">
      <xdr:nvSpPr>
        <xdr:cNvPr id="754" name="投資及び出資金最大値テキスト"/>
        <xdr:cNvSpPr txBox="1"/>
      </xdr:nvSpPr>
      <xdr:spPr>
        <a:xfrm>
          <a:off x="22212300" y="5133975"/>
          <a:ext cx="53467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43,841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40640</xdr:rowOff>
    </xdr:from>
    <xdr:to xmlns:xdr="http://schemas.openxmlformats.org/drawingml/2006/spreadsheetDrawing">
      <xdr:col>116</xdr:col>
      <xdr:colOff>152400</xdr:colOff>
      <xdr:row>31</xdr:row>
      <xdr:rowOff>40640</xdr:rowOff>
    </xdr:to>
    <xdr:cxnSp macro="">
      <xdr:nvCxnSpPr>
        <xdr:cNvPr id="755" name="直線コネクタ 754"/>
        <xdr:cNvCxnSpPr/>
      </xdr:nvCxnSpPr>
      <xdr:spPr>
        <a:xfrm>
          <a:off x="22072600" y="5355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38</xdr:row>
      <xdr:rowOff>24130</xdr:rowOff>
    </xdr:from>
    <xdr:to xmlns:xdr="http://schemas.openxmlformats.org/drawingml/2006/spreadsheetDrawing">
      <xdr:col>116</xdr:col>
      <xdr:colOff>63500</xdr:colOff>
      <xdr:row>38</xdr:row>
      <xdr:rowOff>43815</xdr:rowOff>
    </xdr:to>
    <xdr:cxnSp macro="">
      <xdr:nvCxnSpPr>
        <xdr:cNvPr id="756" name="直線コネクタ 755"/>
        <xdr:cNvCxnSpPr/>
      </xdr:nvCxnSpPr>
      <xdr:spPr>
        <a:xfrm flipV="1">
          <a:off x="21320125" y="6539230"/>
          <a:ext cx="841375"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75565</xdr:rowOff>
    </xdr:from>
    <xdr:ext cx="469900" cy="267335"/>
    <xdr:sp macro="" textlink="">
      <xdr:nvSpPr>
        <xdr:cNvPr id="757" name="投資及び出資金平均値テキスト"/>
        <xdr:cNvSpPr txBox="1"/>
      </xdr:nvSpPr>
      <xdr:spPr>
        <a:xfrm>
          <a:off x="22212300" y="6590665"/>
          <a:ext cx="469900" cy="2673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97790</xdr:rowOff>
    </xdr:from>
    <xdr:to xmlns:xdr="http://schemas.openxmlformats.org/drawingml/2006/spreadsheetDrawing">
      <xdr:col>116</xdr:col>
      <xdr:colOff>114300</xdr:colOff>
      <xdr:row>39</xdr:row>
      <xdr:rowOff>24765</xdr:rowOff>
    </xdr:to>
    <xdr:sp macro="" textlink="">
      <xdr:nvSpPr>
        <xdr:cNvPr id="758" name="フローチャート: 判断 757"/>
        <xdr:cNvSpPr/>
      </xdr:nvSpPr>
      <xdr:spPr>
        <a:xfrm>
          <a:off x="22110700" y="661289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43815</xdr:rowOff>
    </xdr:from>
    <xdr:to xmlns:xdr="http://schemas.openxmlformats.org/drawingml/2006/spreadsheetDrawing">
      <xdr:col>111</xdr:col>
      <xdr:colOff>174625</xdr:colOff>
      <xdr:row>38</xdr:row>
      <xdr:rowOff>80645</xdr:rowOff>
    </xdr:to>
    <xdr:cxnSp macro="">
      <xdr:nvCxnSpPr>
        <xdr:cNvPr id="759" name="直線コネクタ 758"/>
        <xdr:cNvCxnSpPr/>
      </xdr:nvCxnSpPr>
      <xdr:spPr>
        <a:xfrm flipV="1">
          <a:off x="20434300" y="6558915"/>
          <a:ext cx="885825"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104140</xdr:rowOff>
    </xdr:from>
    <xdr:to xmlns:xdr="http://schemas.openxmlformats.org/drawingml/2006/spreadsheetDrawing">
      <xdr:col>112</xdr:col>
      <xdr:colOff>38100</xdr:colOff>
      <xdr:row>39</xdr:row>
      <xdr:rowOff>31750</xdr:rowOff>
    </xdr:to>
    <xdr:sp macro="" textlink="">
      <xdr:nvSpPr>
        <xdr:cNvPr id="760" name="フローチャート: 判断 759"/>
        <xdr:cNvSpPr/>
      </xdr:nvSpPr>
      <xdr:spPr>
        <a:xfrm>
          <a:off x="21272500" y="66192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39</xdr:row>
      <xdr:rowOff>22860</xdr:rowOff>
    </xdr:from>
    <xdr:ext cx="467995" cy="266700"/>
    <xdr:sp macro="" textlink="">
      <xdr:nvSpPr>
        <xdr:cNvPr id="761" name="テキスト ボックス 760"/>
        <xdr:cNvSpPr txBox="1"/>
      </xdr:nvSpPr>
      <xdr:spPr>
        <a:xfrm>
          <a:off x="21088350" y="6709410"/>
          <a:ext cx="46799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80645</xdr:rowOff>
    </xdr:from>
    <xdr:to xmlns:xdr="http://schemas.openxmlformats.org/drawingml/2006/spreadsheetDrawing">
      <xdr:col>107</xdr:col>
      <xdr:colOff>50800</xdr:colOff>
      <xdr:row>39</xdr:row>
      <xdr:rowOff>48895</xdr:rowOff>
    </xdr:to>
    <xdr:cxnSp macro="">
      <xdr:nvCxnSpPr>
        <xdr:cNvPr id="762" name="直線コネクタ 761"/>
        <xdr:cNvCxnSpPr/>
      </xdr:nvCxnSpPr>
      <xdr:spPr>
        <a:xfrm flipV="1">
          <a:off x="19545300" y="6595745"/>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94615</xdr:rowOff>
    </xdr:from>
    <xdr:to xmlns:xdr="http://schemas.openxmlformats.org/drawingml/2006/spreadsheetDrawing">
      <xdr:col>107</xdr:col>
      <xdr:colOff>101600</xdr:colOff>
      <xdr:row>39</xdr:row>
      <xdr:rowOff>22225</xdr:rowOff>
    </xdr:to>
    <xdr:sp macro="" textlink="">
      <xdr:nvSpPr>
        <xdr:cNvPr id="763" name="フローチャート: 判断 762"/>
        <xdr:cNvSpPr/>
      </xdr:nvSpPr>
      <xdr:spPr>
        <a:xfrm>
          <a:off x="20383500" y="66097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39</xdr:row>
      <xdr:rowOff>12700</xdr:rowOff>
    </xdr:from>
    <xdr:ext cx="467995" cy="268605"/>
    <xdr:sp macro="" textlink="">
      <xdr:nvSpPr>
        <xdr:cNvPr id="764" name="テキスト ボックス 763"/>
        <xdr:cNvSpPr txBox="1"/>
      </xdr:nvSpPr>
      <xdr:spPr>
        <a:xfrm>
          <a:off x="20199350" y="6699250"/>
          <a:ext cx="4679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39</xdr:row>
      <xdr:rowOff>48895</xdr:rowOff>
    </xdr:from>
    <xdr:to xmlns:xdr="http://schemas.openxmlformats.org/drawingml/2006/spreadsheetDrawing">
      <xdr:col>102</xdr:col>
      <xdr:colOff>114300</xdr:colOff>
      <xdr:row>39</xdr:row>
      <xdr:rowOff>53340</xdr:rowOff>
    </xdr:to>
    <xdr:cxnSp macro="">
      <xdr:nvCxnSpPr>
        <xdr:cNvPr id="765" name="直線コネクタ 764"/>
        <xdr:cNvCxnSpPr/>
      </xdr:nvCxnSpPr>
      <xdr:spPr>
        <a:xfrm flipV="1">
          <a:off x="18653125" y="6735445"/>
          <a:ext cx="89217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140970</xdr:rowOff>
    </xdr:from>
    <xdr:to xmlns:xdr="http://schemas.openxmlformats.org/drawingml/2006/spreadsheetDrawing">
      <xdr:col>102</xdr:col>
      <xdr:colOff>165100</xdr:colOff>
      <xdr:row>39</xdr:row>
      <xdr:rowOff>68580</xdr:rowOff>
    </xdr:to>
    <xdr:sp macro="" textlink="">
      <xdr:nvSpPr>
        <xdr:cNvPr id="766" name="フローチャート: 判断 765"/>
        <xdr:cNvSpPr/>
      </xdr:nvSpPr>
      <xdr:spPr>
        <a:xfrm>
          <a:off x="19494500" y="66560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86360</xdr:rowOff>
    </xdr:from>
    <xdr:ext cx="467995" cy="266700"/>
    <xdr:sp macro="" textlink="">
      <xdr:nvSpPr>
        <xdr:cNvPr id="767" name="テキスト ボックス 766"/>
        <xdr:cNvSpPr txBox="1"/>
      </xdr:nvSpPr>
      <xdr:spPr>
        <a:xfrm>
          <a:off x="19310350" y="6430010"/>
          <a:ext cx="46799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147955</xdr:rowOff>
    </xdr:from>
    <xdr:to xmlns:xdr="http://schemas.openxmlformats.org/drawingml/2006/spreadsheetDrawing">
      <xdr:col>98</xdr:col>
      <xdr:colOff>38100</xdr:colOff>
      <xdr:row>39</xdr:row>
      <xdr:rowOff>75565</xdr:rowOff>
    </xdr:to>
    <xdr:sp macro="" textlink="">
      <xdr:nvSpPr>
        <xdr:cNvPr id="768" name="フローチャート: 判断 767"/>
        <xdr:cNvSpPr/>
      </xdr:nvSpPr>
      <xdr:spPr>
        <a:xfrm>
          <a:off x="18605500" y="66630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92075</xdr:rowOff>
    </xdr:from>
    <xdr:ext cx="467995" cy="268605"/>
    <xdr:sp macro="" textlink="">
      <xdr:nvSpPr>
        <xdr:cNvPr id="769" name="テキスト ボックス 768"/>
        <xdr:cNvSpPr txBox="1"/>
      </xdr:nvSpPr>
      <xdr:spPr>
        <a:xfrm>
          <a:off x="18421350" y="6435725"/>
          <a:ext cx="4679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82550</xdr:rowOff>
    </xdr:from>
    <xdr:ext cx="762000" cy="268605"/>
    <xdr:sp macro="" textlink="">
      <xdr:nvSpPr>
        <xdr:cNvPr id="770" name="テキスト ボックス 769"/>
        <xdr:cNvSpPr txBox="1"/>
      </xdr:nvSpPr>
      <xdr:spPr>
        <a:xfrm>
          <a:off x="21971000"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41</xdr:row>
      <xdr:rowOff>82550</xdr:rowOff>
    </xdr:from>
    <xdr:ext cx="762000" cy="268605"/>
    <xdr:sp macro="" textlink="">
      <xdr:nvSpPr>
        <xdr:cNvPr id="771" name="テキスト ボックス 770"/>
        <xdr:cNvSpPr txBox="1"/>
      </xdr:nvSpPr>
      <xdr:spPr>
        <a:xfrm>
          <a:off x="21129625"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82550</xdr:rowOff>
    </xdr:from>
    <xdr:ext cx="762000" cy="268605"/>
    <xdr:sp macro="" textlink="">
      <xdr:nvSpPr>
        <xdr:cNvPr id="772" name="テキスト ボックス 771"/>
        <xdr:cNvSpPr txBox="1"/>
      </xdr:nvSpPr>
      <xdr:spPr>
        <a:xfrm>
          <a:off x="20243800"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82550</xdr:rowOff>
    </xdr:from>
    <xdr:ext cx="762000" cy="268605"/>
    <xdr:sp macro="" textlink="">
      <xdr:nvSpPr>
        <xdr:cNvPr id="773" name="テキスト ボックス 772"/>
        <xdr:cNvSpPr txBox="1"/>
      </xdr:nvSpPr>
      <xdr:spPr>
        <a:xfrm>
          <a:off x="19354800"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41</xdr:row>
      <xdr:rowOff>82550</xdr:rowOff>
    </xdr:from>
    <xdr:ext cx="762000" cy="268605"/>
    <xdr:sp macro="" textlink="">
      <xdr:nvSpPr>
        <xdr:cNvPr id="774" name="テキスト ボックス 773"/>
        <xdr:cNvSpPr txBox="1"/>
      </xdr:nvSpPr>
      <xdr:spPr>
        <a:xfrm>
          <a:off x="18462625"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149225</xdr:rowOff>
    </xdr:from>
    <xdr:to xmlns:xdr="http://schemas.openxmlformats.org/drawingml/2006/spreadsheetDrawing">
      <xdr:col>116</xdr:col>
      <xdr:colOff>114300</xdr:colOff>
      <xdr:row>38</xdr:row>
      <xdr:rowOff>77470</xdr:rowOff>
    </xdr:to>
    <xdr:sp macro="" textlink="">
      <xdr:nvSpPr>
        <xdr:cNvPr id="775" name="楕円 774"/>
        <xdr:cNvSpPr/>
      </xdr:nvSpPr>
      <xdr:spPr>
        <a:xfrm>
          <a:off x="22110700" y="64928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36</xdr:row>
      <xdr:rowOff>171450</xdr:rowOff>
    </xdr:from>
    <xdr:ext cx="469900" cy="267970"/>
    <xdr:sp macro="" textlink="">
      <xdr:nvSpPr>
        <xdr:cNvPr id="776" name="投資及び出資金該当値テキスト"/>
        <xdr:cNvSpPr txBox="1"/>
      </xdr:nvSpPr>
      <xdr:spPr>
        <a:xfrm>
          <a:off x="22212300" y="6343650"/>
          <a:ext cx="469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169545</xdr:rowOff>
    </xdr:from>
    <xdr:to xmlns:xdr="http://schemas.openxmlformats.org/drawingml/2006/spreadsheetDrawing">
      <xdr:col>112</xdr:col>
      <xdr:colOff>38100</xdr:colOff>
      <xdr:row>38</xdr:row>
      <xdr:rowOff>96520</xdr:rowOff>
    </xdr:to>
    <xdr:sp macro="" textlink="">
      <xdr:nvSpPr>
        <xdr:cNvPr id="777" name="楕円 776"/>
        <xdr:cNvSpPr/>
      </xdr:nvSpPr>
      <xdr:spPr>
        <a:xfrm>
          <a:off x="21272500" y="651319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113665</xdr:rowOff>
    </xdr:from>
    <xdr:ext cx="467995" cy="267335"/>
    <xdr:sp macro="" textlink="">
      <xdr:nvSpPr>
        <xdr:cNvPr id="778" name="テキスト ボックス 777"/>
        <xdr:cNvSpPr txBox="1"/>
      </xdr:nvSpPr>
      <xdr:spPr>
        <a:xfrm>
          <a:off x="21088350" y="6285865"/>
          <a:ext cx="4679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27940</xdr:rowOff>
    </xdr:from>
    <xdr:to xmlns:xdr="http://schemas.openxmlformats.org/drawingml/2006/spreadsheetDrawing">
      <xdr:col>107</xdr:col>
      <xdr:colOff>101600</xdr:colOff>
      <xdr:row>38</xdr:row>
      <xdr:rowOff>133985</xdr:rowOff>
    </xdr:to>
    <xdr:sp macro="" textlink="">
      <xdr:nvSpPr>
        <xdr:cNvPr id="779" name="楕円 778"/>
        <xdr:cNvSpPr/>
      </xdr:nvSpPr>
      <xdr:spPr>
        <a:xfrm>
          <a:off x="20383500" y="6543040"/>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150495</xdr:rowOff>
    </xdr:from>
    <xdr:ext cx="467995" cy="268605"/>
    <xdr:sp macro="" textlink="">
      <xdr:nvSpPr>
        <xdr:cNvPr id="780" name="テキスト ボックス 779"/>
        <xdr:cNvSpPr txBox="1"/>
      </xdr:nvSpPr>
      <xdr:spPr>
        <a:xfrm>
          <a:off x="20199350" y="6322695"/>
          <a:ext cx="4679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171450</xdr:rowOff>
    </xdr:from>
    <xdr:to xmlns:xdr="http://schemas.openxmlformats.org/drawingml/2006/spreadsheetDrawing">
      <xdr:col>102</xdr:col>
      <xdr:colOff>165100</xdr:colOff>
      <xdr:row>39</xdr:row>
      <xdr:rowOff>101600</xdr:rowOff>
    </xdr:to>
    <xdr:sp macro="" textlink="">
      <xdr:nvSpPr>
        <xdr:cNvPr id="781" name="楕円 780"/>
        <xdr:cNvSpPr/>
      </xdr:nvSpPr>
      <xdr:spPr>
        <a:xfrm>
          <a:off x="19494500" y="668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39</xdr:row>
      <xdr:rowOff>92710</xdr:rowOff>
    </xdr:from>
    <xdr:ext cx="467995" cy="267970"/>
    <xdr:sp macro="" textlink="">
      <xdr:nvSpPr>
        <xdr:cNvPr id="782" name="テキスト ボックス 781"/>
        <xdr:cNvSpPr txBox="1"/>
      </xdr:nvSpPr>
      <xdr:spPr>
        <a:xfrm>
          <a:off x="19310350" y="6779260"/>
          <a:ext cx="46799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1270</xdr:rowOff>
    </xdr:from>
    <xdr:to xmlns:xdr="http://schemas.openxmlformats.org/drawingml/2006/spreadsheetDrawing">
      <xdr:col>98</xdr:col>
      <xdr:colOff>38100</xdr:colOff>
      <xdr:row>39</xdr:row>
      <xdr:rowOff>106045</xdr:rowOff>
    </xdr:to>
    <xdr:sp macro="" textlink="">
      <xdr:nvSpPr>
        <xdr:cNvPr id="783" name="楕円 782"/>
        <xdr:cNvSpPr/>
      </xdr:nvSpPr>
      <xdr:spPr>
        <a:xfrm>
          <a:off x="18605500" y="668782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39</xdr:row>
      <xdr:rowOff>97790</xdr:rowOff>
    </xdr:from>
    <xdr:ext cx="467995" cy="266700"/>
    <xdr:sp macro="" textlink="">
      <xdr:nvSpPr>
        <xdr:cNvPr id="784" name="テキスト ボックス 783"/>
        <xdr:cNvSpPr txBox="1"/>
      </xdr:nvSpPr>
      <xdr:spPr>
        <a:xfrm>
          <a:off x="18421350" y="6784340"/>
          <a:ext cx="46799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59055</xdr:rowOff>
    </xdr:from>
    <xdr:to xmlns:xdr="http://schemas.openxmlformats.org/drawingml/2006/spreadsheetDrawing">
      <xdr:col>120</xdr:col>
      <xdr:colOff>114300</xdr:colOff>
      <xdr:row>45</xdr:row>
      <xdr:rowOff>32385</xdr:rowOff>
    </xdr:to>
    <xdr:sp macro="" textlink="">
      <xdr:nvSpPr>
        <xdr:cNvPr id="785" name="正方形/長方形 784"/>
        <xdr:cNvSpPr/>
      </xdr:nvSpPr>
      <xdr:spPr>
        <a:xfrm>
          <a:off x="18288000" y="7431405"/>
          <a:ext cx="468630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59055</xdr:rowOff>
    </xdr:from>
    <xdr:to xmlns:xdr="http://schemas.openxmlformats.org/drawingml/2006/spreadsheetDrawing">
      <xdr:col>104</xdr:col>
      <xdr:colOff>127000</xdr:colOff>
      <xdr:row>46</xdr:row>
      <xdr:rowOff>145415</xdr:rowOff>
    </xdr:to>
    <xdr:sp macro="" textlink="">
      <xdr:nvSpPr>
        <xdr:cNvPr id="786" name="正方形/長方形 785"/>
        <xdr:cNvSpPr/>
      </xdr:nvSpPr>
      <xdr:spPr>
        <a:xfrm>
          <a:off x="18415000" y="7774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92075</xdr:rowOff>
    </xdr:from>
    <xdr:to xmlns:xdr="http://schemas.openxmlformats.org/drawingml/2006/spreadsheetDrawing">
      <xdr:col>104</xdr:col>
      <xdr:colOff>127000</xdr:colOff>
      <xdr:row>48</xdr:row>
      <xdr:rowOff>0</xdr:rowOff>
    </xdr:to>
    <xdr:sp macro="" textlink="">
      <xdr:nvSpPr>
        <xdr:cNvPr id="787" name="正方形/長方形 786"/>
        <xdr:cNvSpPr/>
      </xdr:nvSpPr>
      <xdr:spPr>
        <a:xfrm>
          <a:off x="18415000" y="7978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59055</xdr:rowOff>
    </xdr:from>
    <xdr:to xmlns:xdr="http://schemas.openxmlformats.org/drawingml/2006/spreadsheetDrawing">
      <xdr:col>110</xdr:col>
      <xdr:colOff>0</xdr:colOff>
      <xdr:row>46</xdr:row>
      <xdr:rowOff>145415</xdr:rowOff>
    </xdr:to>
    <xdr:sp macro="" textlink="">
      <xdr:nvSpPr>
        <xdr:cNvPr id="788" name="正方形/長方形 787"/>
        <xdr:cNvSpPr/>
      </xdr:nvSpPr>
      <xdr:spPr>
        <a:xfrm>
          <a:off x="19431000" y="7774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92075</xdr:rowOff>
    </xdr:from>
    <xdr:to xmlns:xdr="http://schemas.openxmlformats.org/drawingml/2006/spreadsheetDrawing">
      <xdr:col>110</xdr:col>
      <xdr:colOff>0</xdr:colOff>
      <xdr:row>48</xdr:row>
      <xdr:rowOff>0</xdr:rowOff>
    </xdr:to>
    <xdr:sp macro="" textlink="">
      <xdr:nvSpPr>
        <xdr:cNvPr id="789" name="正方形/長方形 788"/>
        <xdr:cNvSpPr/>
      </xdr:nvSpPr>
      <xdr:spPr>
        <a:xfrm>
          <a:off x="19431000" y="7978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59055</xdr:rowOff>
    </xdr:from>
    <xdr:to xmlns:xdr="http://schemas.openxmlformats.org/drawingml/2006/spreadsheetDrawing">
      <xdr:col>116</xdr:col>
      <xdr:colOff>0</xdr:colOff>
      <xdr:row>46</xdr:row>
      <xdr:rowOff>145415</xdr:rowOff>
    </xdr:to>
    <xdr:sp macro="" textlink="">
      <xdr:nvSpPr>
        <xdr:cNvPr id="790" name="正方形/長方形 789"/>
        <xdr:cNvSpPr/>
      </xdr:nvSpPr>
      <xdr:spPr>
        <a:xfrm>
          <a:off x="20574000" y="7774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92075</xdr:rowOff>
    </xdr:from>
    <xdr:to xmlns:xdr="http://schemas.openxmlformats.org/drawingml/2006/spreadsheetDrawing">
      <xdr:col>116</xdr:col>
      <xdr:colOff>0</xdr:colOff>
      <xdr:row>48</xdr:row>
      <xdr:rowOff>0</xdr:rowOff>
    </xdr:to>
    <xdr:sp macro="" textlink="">
      <xdr:nvSpPr>
        <xdr:cNvPr id="791" name="正方形/長方形 790"/>
        <xdr:cNvSpPr/>
      </xdr:nvSpPr>
      <xdr:spPr>
        <a:xfrm>
          <a:off x="20574000" y="7978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61</xdr:row>
      <xdr:rowOff>85090</xdr:rowOff>
    </xdr:to>
    <xdr:sp macro="" textlink="">
      <xdr:nvSpPr>
        <xdr:cNvPr id="792" name="正方形/長方形 791"/>
        <xdr:cNvSpPr/>
      </xdr:nvSpPr>
      <xdr:spPr>
        <a:xfrm>
          <a:off x="18288000" y="8255635"/>
          <a:ext cx="468630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8615" cy="232410"/>
    <xdr:sp macro="" textlink="">
      <xdr:nvSpPr>
        <xdr:cNvPr id="793" name="テキスト ボックス 792"/>
        <xdr:cNvSpPr txBox="1"/>
      </xdr:nvSpPr>
      <xdr:spPr>
        <a:xfrm>
          <a:off x="18249900" y="8064500"/>
          <a:ext cx="34861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85090</xdr:rowOff>
    </xdr:from>
    <xdr:to xmlns:xdr="http://schemas.openxmlformats.org/drawingml/2006/spreadsheetDrawing">
      <xdr:col>120</xdr:col>
      <xdr:colOff>114300</xdr:colOff>
      <xdr:row>61</xdr:row>
      <xdr:rowOff>85090</xdr:rowOff>
    </xdr:to>
    <xdr:cxnSp macro="">
      <xdr:nvCxnSpPr>
        <xdr:cNvPr id="794" name="直線コネクタ 793"/>
        <xdr:cNvCxnSpPr/>
      </xdr:nvCxnSpPr>
      <xdr:spPr>
        <a:xfrm>
          <a:off x="18288000" y="105435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145415</xdr:rowOff>
    </xdr:from>
    <xdr:to xmlns:xdr="http://schemas.openxmlformats.org/drawingml/2006/spreadsheetDrawing">
      <xdr:col>120</xdr:col>
      <xdr:colOff>114300</xdr:colOff>
      <xdr:row>58</xdr:row>
      <xdr:rowOff>145415</xdr:rowOff>
    </xdr:to>
    <xdr:cxnSp macro="">
      <xdr:nvCxnSpPr>
        <xdr:cNvPr id="795" name="直線コネクタ 794"/>
        <xdr:cNvCxnSpPr/>
      </xdr:nvCxnSpPr>
      <xdr:spPr>
        <a:xfrm>
          <a:off x="18288000" y="100895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171450</xdr:rowOff>
    </xdr:from>
    <xdr:ext cx="247650" cy="267970"/>
    <xdr:sp macro="" textlink="">
      <xdr:nvSpPr>
        <xdr:cNvPr id="796" name="テキスト ボックス 795"/>
        <xdr:cNvSpPr txBox="1"/>
      </xdr:nvSpPr>
      <xdr:spPr>
        <a:xfrm>
          <a:off x="18039080" y="9944100"/>
          <a:ext cx="24765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26035</xdr:rowOff>
    </xdr:from>
    <xdr:to xmlns:xdr="http://schemas.openxmlformats.org/drawingml/2006/spreadsheetDrawing">
      <xdr:col>120</xdr:col>
      <xdr:colOff>114300</xdr:colOff>
      <xdr:row>56</xdr:row>
      <xdr:rowOff>26035</xdr:rowOff>
    </xdr:to>
    <xdr:cxnSp macro="">
      <xdr:nvCxnSpPr>
        <xdr:cNvPr id="797" name="直線コネクタ 796"/>
        <xdr:cNvCxnSpPr/>
      </xdr:nvCxnSpPr>
      <xdr:spPr>
        <a:xfrm>
          <a:off x="18288000" y="962723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56515</xdr:rowOff>
    </xdr:from>
    <xdr:ext cx="530860" cy="266700"/>
    <xdr:sp macro="" textlink="">
      <xdr:nvSpPr>
        <xdr:cNvPr id="798" name="テキスト ボックス 797"/>
        <xdr:cNvSpPr txBox="1"/>
      </xdr:nvSpPr>
      <xdr:spPr>
        <a:xfrm>
          <a:off x="17756505" y="9486265"/>
          <a:ext cx="5308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85090</xdr:rowOff>
    </xdr:from>
    <xdr:to xmlns:xdr="http://schemas.openxmlformats.org/drawingml/2006/spreadsheetDrawing">
      <xdr:col>120</xdr:col>
      <xdr:colOff>114300</xdr:colOff>
      <xdr:row>53</xdr:row>
      <xdr:rowOff>85090</xdr:rowOff>
    </xdr:to>
    <xdr:cxnSp macro="">
      <xdr:nvCxnSpPr>
        <xdr:cNvPr id="799" name="直線コネクタ 798"/>
        <xdr:cNvCxnSpPr/>
      </xdr:nvCxnSpPr>
      <xdr:spPr>
        <a:xfrm>
          <a:off x="18288000" y="91719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115570</xdr:rowOff>
    </xdr:from>
    <xdr:ext cx="530860" cy="268605"/>
    <xdr:sp macro="" textlink="">
      <xdr:nvSpPr>
        <xdr:cNvPr id="800" name="テキスト ボックス 799"/>
        <xdr:cNvSpPr txBox="1"/>
      </xdr:nvSpPr>
      <xdr:spPr>
        <a:xfrm>
          <a:off x="17756505" y="9030970"/>
          <a:ext cx="5308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145415</xdr:rowOff>
    </xdr:from>
    <xdr:to xmlns:xdr="http://schemas.openxmlformats.org/drawingml/2006/spreadsheetDrawing">
      <xdr:col>120</xdr:col>
      <xdr:colOff>114300</xdr:colOff>
      <xdr:row>50</xdr:row>
      <xdr:rowOff>145415</xdr:rowOff>
    </xdr:to>
    <xdr:cxnSp macro="">
      <xdr:nvCxnSpPr>
        <xdr:cNvPr id="801" name="直線コネクタ 800"/>
        <xdr:cNvCxnSpPr/>
      </xdr:nvCxnSpPr>
      <xdr:spPr>
        <a:xfrm>
          <a:off x="18288000" y="87179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171450</xdr:rowOff>
    </xdr:from>
    <xdr:ext cx="530860" cy="267970"/>
    <xdr:sp macro="" textlink="">
      <xdr:nvSpPr>
        <xdr:cNvPr id="802" name="テキスト ボックス 801"/>
        <xdr:cNvSpPr txBox="1"/>
      </xdr:nvSpPr>
      <xdr:spPr>
        <a:xfrm>
          <a:off x="17756505" y="8572500"/>
          <a:ext cx="5308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48</xdr:row>
      <xdr:rowOff>26035</xdr:rowOff>
    </xdr:to>
    <xdr:cxnSp macro="">
      <xdr:nvCxnSpPr>
        <xdr:cNvPr id="803" name="直線コネクタ 802"/>
        <xdr:cNvCxnSpPr/>
      </xdr:nvCxnSpPr>
      <xdr:spPr>
        <a:xfrm>
          <a:off x="18288000" y="825563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56515</xdr:rowOff>
    </xdr:from>
    <xdr:ext cx="530860" cy="266700"/>
    <xdr:sp macro="" textlink="">
      <xdr:nvSpPr>
        <xdr:cNvPr id="804" name="テキスト ボックス 803"/>
        <xdr:cNvSpPr txBox="1"/>
      </xdr:nvSpPr>
      <xdr:spPr>
        <a:xfrm>
          <a:off x="17756505" y="8114665"/>
          <a:ext cx="5308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61</xdr:row>
      <xdr:rowOff>85090</xdr:rowOff>
    </xdr:to>
    <xdr:sp macro="" textlink="">
      <xdr:nvSpPr>
        <xdr:cNvPr id="805" name="貸付金グラフ枠"/>
        <xdr:cNvSpPr/>
      </xdr:nvSpPr>
      <xdr:spPr>
        <a:xfrm>
          <a:off x="18288000" y="8255635"/>
          <a:ext cx="468630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99695</xdr:rowOff>
    </xdr:from>
    <xdr:to xmlns:xdr="http://schemas.openxmlformats.org/drawingml/2006/spreadsheetDrawing">
      <xdr:col>116</xdr:col>
      <xdr:colOff>62865</xdr:colOff>
      <xdr:row>58</xdr:row>
      <xdr:rowOff>145415</xdr:rowOff>
    </xdr:to>
    <xdr:cxnSp macro="">
      <xdr:nvCxnSpPr>
        <xdr:cNvPr id="806" name="直線コネクタ 805"/>
        <xdr:cNvCxnSpPr/>
      </xdr:nvCxnSpPr>
      <xdr:spPr>
        <a:xfrm flipV="1">
          <a:off x="22159595" y="8672195"/>
          <a:ext cx="127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148590</xdr:rowOff>
    </xdr:from>
    <xdr:ext cx="249555" cy="267970"/>
    <xdr:sp macro="" textlink="">
      <xdr:nvSpPr>
        <xdr:cNvPr id="807" name="貸付金最小値テキスト"/>
        <xdr:cNvSpPr txBox="1"/>
      </xdr:nvSpPr>
      <xdr:spPr>
        <a:xfrm>
          <a:off x="22212300" y="10092690"/>
          <a:ext cx="24955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145415</xdr:rowOff>
    </xdr:from>
    <xdr:to xmlns:xdr="http://schemas.openxmlformats.org/drawingml/2006/spreadsheetDrawing">
      <xdr:col>116</xdr:col>
      <xdr:colOff>152400</xdr:colOff>
      <xdr:row>58</xdr:row>
      <xdr:rowOff>145415</xdr:rowOff>
    </xdr:to>
    <xdr:cxnSp macro="">
      <xdr:nvCxnSpPr>
        <xdr:cNvPr id="808" name="直線コネクタ 807"/>
        <xdr:cNvCxnSpPr/>
      </xdr:nvCxnSpPr>
      <xdr:spPr>
        <a:xfrm>
          <a:off x="22072600" y="10089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43815</xdr:rowOff>
    </xdr:from>
    <xdr:ext cx="534670" cy="267335"/>
    <xdr:sp macro="" textlink="">
      <xdr:nvSpPr>
        <xdr:cNvPr id="809" name="貸付金最大値テキスト"/>
        <xdr:cNvSpPr txBox="1"/>
      </xdr:nvSpPr>
      <xdr:spPr>
        <a:xfrm>
          <a:off x="22212300" y="8444865"/>
          <a:ext cx="53467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61,905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99695</xdr:rowOff>
    </xdr:from>
    <xdr:to xmlns:xdr="http://schemas.openxmlformats.org/drawingml/2006/spreadsheetDrawing">
      <xdr:col>116</xdr:col>
      <xdr:colOff>152400</xdr:colOff>
      <xdr:row>50</xdr:row>
      <xdr:rowOff>99695</xdr:rowOff>
    </xdr:to>
    <xdr:cxnSp macro="">
      <xdr:nvCxnSpPr>
        <xdr:cNvPr id="810" name="直線コネクタ 809"/>
        <xdr:cNvCxnSpPr/>
      </xdr:nvCxnSpPr>
      <xdr:spPr>
        <a:xfrm>
          <a:off x="22072600" y="8672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58</xdr:row>
      <xdr:rowOff>104775</xdr:rowOff>
    </xdr:from>
    <xdr:to xmlns:xdr="http://schemas.openxmlformats.org/drawingml/2006/spreadsheetDrawing">
      <xdr:col>116</xdr:col>
      <xdr:colOff>63500</xdr:colOff>
      <xdr:row>58</xdr:row>
      <xdr:rowOff>142240</xdr:rowOff>
    </xdr:to>
    <xdr:cxnSp macro="">
      <xdr:nvCxnSpPr>
        <xdr:cNvPr id="811" name="直線コネクタ 810"/>
        <xdr:cNvCxnSpPr/>
      </xdr:nvCxnSpPr>
      <xdr:spPr>
        <a:xfrm>
          <a:off x="21320125" y="10048875"/>
          <a:ext cx="841375"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153035</xdr:rowOff>
    </xdr:from>
    <xdr:ext cx="469900" cy="267970"/>
    <xdr:sp macro="" textlink="">
      <xdr:nvSpPr>
        <xdr:cNvPr id="812" name="貸付金平均値テキスト"/>
        <xdr:cNvSpPr txBox="1"/>
      </xdr:nvSpPr>
      <xdr:spPr>
        <a:xfrm>
          <a:off x="22212300" y="9754235"/>
          <a:ext cx="469900" cy="2679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129540</xdr:rowOff>
    </xdr:from>
    <xdr:to xmlns:xdr="http://schemas.openxmlformats.org/drawingml/2006/spreadsheetDrawing">
      <xdr:col>116</xdr:col>
      <xdr:colOff>114300</xdr:colOff>
      <xdr:row>58</xdr:row>
      <xdr:rowOff>57150</xdr:rowOff>
    </xdr:to>
    <xdr:sp macro="" textlink="">
      <xdr:nvSpPr>
        <xdr:cNvPr id="813" name="フローチャート: 判断 812"/>
        <xdr:cNvSpPr/>
      </xdr:nvSpPr>
      <xdr:spPr>
        <a:xfrm>
          <a:off x="22110700" y="99021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57</xdr:row>
      <xdr:rowOff>148590</xdr:rowOff>
    </xdr:from>
    <xdr:to xmlns:xdr="http://schemas.openxmlformats.org/drawingml/2006/spreadsheetDrawing">
      <xdr:col>111</xdr:col>
      <xdr:colOff>174625</xdr:colOff>
      <xdr:row>58</xdr:row>
      <xdr:rowOff>104775</xdr:rowOff>
    </xdr:to>
    <xdr:cxnSp macro="">
      <xdr:nvCxnSpPr>
        <xdr:cNvPr id="814" name="直線コネクタ 813"/>
        <xdr:cNvCxnSpPr/>
      </xdr:nvCxnSpPr>
      <xdr:spPr>
        <a:xfrm>
          <a:off x="20434300" y="9921240"/>
          <a:ext cx="885825"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136525</xdr:rowOff>
    </xdr:from>
    <xdr:to xmlns:xdr="http://schemas.openxmlformats.org/drawingml/2006/spreadsheetDrawing">
      <xdr:col>112</xdr:col>
      <xdr:colOff>38100</xdr:colOff>
      <xdr:row>58</xdr:row>
      <xdr:rowOff>64770</xdr:rowOff>
    </xdr:to>
    <xdr:sp macro="" textlink="">
      <xdr:nvSpPr>
        <xdr:cNvPr id="815" name="フローチャート: 判断 814"/>
        <xdr:cNvSpPr/>
      </xdr:nvSpPr>
      <xdr:spPr>
        <a:xfrm>
          <a:off x="21272500" y="99091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81280</xdr:rowOff>
    </xdr:from>
    <xdr:ext cx="467995" cy="268605"/>
    <xdr:sp macro="" textlink="">
      <xdr:nvSpPr>
        <xdr:cNvPr id="816" name="テキスト ボックス 815"/>
        <xdr:cNvSpPr txBox="1"/>
      </xdr:nvSpPr>
      <xdr:spPr>
        <a:xfrm>
          <a:off x="21088350" y="9682480"/>
          <a:ext cx="4679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57</xdr:row>
      <xdr:rowOff>148590</xdr:rowOff>
    </xdr:from>
    <xdr:to xmlns:xdr="http://schemas.openxmlformats.org/drawingml/2006/spreadsheetDrawing">
      <xdr:col>107</xdr:col>
      <xdr:colOff>50800</xdr:colOff>
      <xdr:row>58</xdr:row>
      <xdr:rowOff>49530</xdr:rowOff>
    </xdr:to>
    <xdr:cxnSp macro="">
      <xdr:nvCxnSpPr>
        <xdr:cNvPr id="817" name="直線コネクタ 816"/>
        <xdr:cNvCxnSpPr/>
      </xdr:nvCxnSpPr>
      <xdr:spPr>
        <a:xfrm flipV="1">
          <a:off x="19545300" y="992124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121285</xdr:rowOff>
    </xdr:from>
    <xdr:to xmlns:xdr="http://schemas.openxmlformats.org/drawingml/2006/spreadsheetDrawing">
      <xdr:col>107</xdr:col>
      <xdr:colOff>101600</xdr:colOff>
      <xdr:row>58</xdr:row>
      <xdr:rowOff>48260</xdr:rowOff>
    </xdr:to>
    <xdr:sp macro="" textlink="">
      <xdr:nvSpPr>
        <xdr:cNvPr id="818" name="フローチャート: 判断 817"/>
        <xdr:cNvSpPr/>
      </xdr:nvSpPr>
      <xdr:spPr>
        <a:xfrm>
          <a:off x="20383500" y="989393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39370</xdr:rowOff>
    </xdr:from>
    <xdr:ext cx="467995" cy="268605"/>
    <xdr:sp macro="" textlink="">
      <xdr:nvSpPr>
        <xdr:cNvPr id="819" name="テキスト ボックス 818"/>
        <xdr:cNvSpPr txBox="1"/>
      </xdr:nvSpPr>
      <xdr:spPr>
        <a:xfrm>
          <a:off x="20199350" y="9983470"/>
          <a:ext cx="4679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58</xdr:row>
      <xdr:rowOff>49530</xdr:rowOff>
    </xdr:from>
    <xdr:to xmlns:xdr="http://schemas.openxmlformats.org/drawingml/2006/spreadsheetDrawing">
      <xdr:col>102</xdr:col>
      <xdr:colOff>114300</xdr:colOff>
      <xdr:row>58</xdr:row>
      <xdr:rowOff>50165</xdr:rowOff>
    </xdr:to>
    <xdr:cxnSp macro="">
      <xdr:nvCxnSpPr>
        <xdr:cNvPr id="820" name="直線コネクタ 819"/>
        <xdr:cNvCxnSpPr/>
      </xdr:nvCxnSpPr>
      <xdr:spPr>
        <a:xfrm flipV="1">
          <a:off x="18653125" y="9993630"/>
          <a:ext cx="89217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139700</xdr:rowOff>
    </xdr:from>
    <xdr:to xmlns:xdr="http://schemas.openxmlformats.org/drawingml/2006/spreadsheetDrawing">
      <xdr:col>102</xdr:col>
      <xdr:colOff>165100</xdr:colOff>
      <xdr:row>58</xdr:row>
      <xdr:rowOff>67310</xdr:rowOff>
    </xdr:to>
    <xdr:sp macro="" textlink="">
      <xdr:nvSpPr>
        <xdr:cNvPr id="821" name="フローチャート: 判断 820"/>
        <xdr:cNvSpPr/>
      </xdr:nvSpPr>
      <xdr:spPr>
        <a:xfrm>
          <a:off x="19494500" y="99123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84455</xdr:rowOff>
    </xdr:from>
    <xdr:ext cx="467995" cy="268605"/>
    <xdr:sp macro="" textlink="">
      <xdr:nvSpPr>
        <xdr:cNvPr id="822" name="テキスト ボックス 821"/>
        <xdr:cNvSpPr txBox="1"/>
      </xdr:nvSpPr>
      <xdr:spPr>
        <a:xfrm>
          <a:off x="19310350" y="9685655"/>
          <a:ext cx="4679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137160</xdr:rowOff>
    </xdr:from>
    <xdr:to xmlns:xdr="http://schemas.openxmlformats.org/drawingml/2006/spreadsheetDrawing">
      <xdr:col>98</xdr:col>
      <xdr:colOff>38100</xdr:colOff>
      <xdr:row>58</xdr:row>
      <xdr:rowOff>65405</xdr:rowOff>
    </xdr:to>
    <xdr:sp macro="" textlink="">
      <xdr:nvSpPr>
        <xdr:cNvPr id="823" name="フローチャート: 判断 822"/>
        <xdr:cNvSpPr/>
      </xdr:nvSpPr>
      <xdr:spPr>
        <a:xfrm>
          <a:off x="18605500" y="99098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81915</xdr:rowOff>
    </xdr:from>
    <xdr:ext cx="467995" cy="267970"/>
    <xdr:sp macro="" textlink="">
      <xdr:nvSpPr>
        <xdr:cNvPr id="824" name="テキスト ボックス 823"/>
        <xdr:cNvSpPr txBox="1"/>
      </xdr:nvSpPr>
      <xdr:spPr>
        <a:xfrm>
          <a:off x="18421350" y="9683115"/>
          <a:ext cx="46799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82550</xdr:rowOff>
    </xdr:from>
    <xdr:ext cx="762000" cy="268605"/>
    <xdr:sp macro="" textlink="">
      <xdr:nvSpPr>
        <xdr:cNvPr id="825" name="テキスト ボックス 824"/>
        <xdr:cNvSpPr txBox="1"/>
      </xdr:nvSpPr>
      <xdr:spPr>
        <a:xfrm>
          <a:off x="21971000"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61</xdr:row>
      <xdr:rowOff>82550</xdr:rowOff>
    </xdr:from>
    <xdr:ext cx="762000" cy="268605"/>
    <xdr:sp macro="" textlink="">
      <xdr:nvSpPr>
        <xdr:cNvPr id="826" name="テキスト ボックス 825"/>
        <xdr:cNvSpPr txBox="1"/>
      </xdr:nvSpPr>
      <xdr:spPr>
        <a:xfrm>
          <a:off x="21129625"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82550</xdr:rowOff>
    </xdr:from>
    <xdr:ext cx="762000" cy="268605"/>
    <xdr:sp macro="" textlink="">
      <xdr:nvSpPr>
        <xdr:cNvPr id="827" name="テキスト ボックス 826"/>
        <xdr:cNvSpPr txBox="1"/>
      </xdr:nvSpPr>
      <xdr:spPr>
        <a:xfrm>
          <a:off x="20243800"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82550</xdr:rowOff>
    </xdr:from>
    <xdr:ext cx="762000" cy="268605"/>
    <xdr:sp macro="" textlink="">
      <xdr:nvSpPr>
        <xdr:cNvPr id="828" name="テキスト ボックス 827"/>
        <xdr:cNvSpPr txBox="1"/>
      </xdr:nvSpPr>
      <xdr:spPr>
        <a:xfrm>
          <a:off x="19354800"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61</xdr:row>
      <xdr:rowOff>82550</xdr:rowOff>
    </xdr:from>
    <xdr:ext cx="762000" cy="268605"/>
    <xdr:sp macro="" textlink="">
      <xdr:nvSpPr>
        <xdr:cNvPr id="829" name="テキスト ボックス 828"/>
        <xdr:cNvSpPr txBox="1"/>
      </xdr:nvSpPr>
      <xdr:spPr>
        <a:xfrm>
          <a:off x="18462625"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89535</xdr:rowOff>
    </xdr:from>
    <xdr:to xmlns:xdr="http://schemas.openxmlformats.org/drawingml/2006/spreadsheetDrawing">
      <xdr:col>116</xdr:col>
      <xdr:colOff>114300</xdr:colOff>
      <xdr:row>59</xdr:row>
      <xdr:rowOff>18415</xdr:rowOff>
    </xdr:to>
    <xdr:sp macro="" textlink="">
      <xdr:nvSpPr>
        <xdr:cNvPr id="830" name="楕円 829"/>
        <xdr:cNvSpPr/>
      </xdr:nvSpPr>
      <xdr:spPr>
        <a:xfrm>
          <a:off x="22110700" y="1003363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1905</xdr:rowOff>
    </xdr:from>
    <xdr:ext cx="313690" cy="268605"/>
    <xdr:sp macro="" textlink="">
      <xdr:nvSpPr>
        <xdr:cNvPr id="831" name="貸付金該当値テキスト"/>
        <xdr:cNvSpPr txBox="1"/>
      </xdr:nvSpPr>
      <xdr:spPr>
        <a:xfrm>
          <a:off x="22212300" y="9946005"/>
          <a:ext cx="31369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52705</xdr:rowOff>
    </xdr:from>
    <xdr:to xmlns:xdr="http://schemas.openxmlformats.org/drawingml/2006/spreadsheetDrawing">
      <xdr:col>112</xdr:col>
      <xdr:colOff>38100</xdr:colOff>
      <xdr:row>58</xdr:row>
      <xdr:rowOff>158115</xdr:rowOff>
    </xdr:to>
    <xdr:sp macro="" textlink="">
      <xdr:nvSpPr>
        <xdr:cNvPr id="832" name="楕円 831"/>
        <xdr:cNvSpPr/>
      </xdr:nvSpPr>
      <xdr:spPr>
        <a:xfrm>
          <a:off x="21272500" y="999680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149225</xdr:rowOff>
    </xdr:from>
    <xdr:ext cx="467995" cy="268605"/>
    <xdr:sp macro="" textlink="">
      <xdr:nvSpPr>
        <xdr:cNvPr id="833" name="テキスト ボックス 832"/>
        <xdr:cNvSpPr txBox="1"/>
      </xdr:nvSpPr>
      <xdr:spPr>
        <a:xfrm>
          <a:off x="21088350" y="10093325"/>
          <a:ext cx="4679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95250</xdr:rowOff>
    </xdr:from>
    <xdr:to xmlns:xdr="http://schemas.openxmlformats.org/drawingml/2006/spreadsheetDrawing">
      <xdr:col>107</xdr:col>
      <xdr:colOff>101600</xdr:colOff>
      <xdr:row>58</xdr:row>
      <xdr:rowOff>22860</xdr:rowOff>
    </xdr:to>
    <xdr:sp macro="" textlink="">
      <xdr:nvSpPr>
        <xdr:cNvPr id="834" name="楕円 833"/>
        <xdr:cNvSpPr/>
      </xdr:nvSpPr>
      <xdr:spPr>
        <a:xfrm>
          <a:off x="20383500" y="98679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40640</xdr:rowOff>
    </xdr:from>
    <xdr:ext cx="467995" cy="267335"/>
    <xdr:sp macro="" textlink="">
      <xdr:nvSpPr>
        <xdr:cNvPr id="835" name="テキスト ボックス 834"/>
        <xdr:cNvSpPr txBox="1"/>
      </xdr:nvSpPr>
      <xdr:spPr>
        <a:xfrm>
          <a:off x="20199350" y="9641840"/>
          <a:ext cx="4679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171450</xdr:rowOff>
    </xdr:from>
    <xdr:to xmlns:xdr="http://schemas.openxmlformats.org/drawingml/2006/spreadsheetDrawing">
      <xdr:col>102</xdr:col>
      <xdr:colOff>165100</xdr:colOff>
      <xdr:row>58</xdr:row>
      <xdr:rowOff>102235</xdr:rowOff>
    </xdr:to>
    <xdr:sp macro="" textlink="">
      <xdr:nvSpPr>
        <xdr:cNvPr id="836" name="楕円 835"/>
        <xdr:cNvSpPr/>
      </xdr:nvSpPr>
      <xdr:spPr>
        <a:xfrm>
          <a:off x="19494500" y="994410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93345</xdr:rowOff>
    </xdr:from>
    <xdr:ext cx="467995" cy="267970"/>
    <xdr:sp macro="" textlink="">
      <xdr:nvSpPr>
        <xdr:cNvPr id="837" name="テキスト ボックス 836"/>
        <xdr:cNvSpPr txBox="1"/>
      </xdr:nvSpPr>
      <xdr:spPr>
        <a:xfrm>
          <a:off x="19310350" y="10037445"/>
          <a:ext cx="46799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171450</xdr:rowOff>
    </xdr:from>
    <xdr:to xmlns:xdr="http://schemas.openxmlformats.org/drawingml/2006/spreadsheetDrawing">
      <xdr:col>98</xdr:col>
      <xdr:colOff>38100</xdr:colOff>
      <xdr:row>58</xdr:row>
      <xdr:rowOff>102870</xdr:rowOff>
    </xdr:to>
    <xdr:sp macro="" textlink="">
      <xdr:nvSpPr>
        <xdr:cNvPr id="838" name="楕円 837"/>
        <xdr:cNvSpPr/>
      </xdr:nvSpPr>
      <xdr:spPr>
        <a:xfrm>
          <a:off x="18605500" y="994410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93980</xdr:rowOff>
    </xdr:from>
    <xdr:ext cx="467995" cy="267335"/>
    <xdr:sp macro="" textlink="">
      <xdr:nvSpPr>
        <xdr:cNvPr id="839" name="テキスト ボックス 838"/>
        <xdr:cNvSpPr txBox="1"/>
      </xdr:nvSpPr>
      <xdr:spPr>
        <a:xfrm>
          <a:off x="18421350" y="10038080"/>
          <a:ext cx="4679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59055</xdr:rowOff>
    </xdr:from>
    <xdr:to xmlns:xdr="http://schemas.openxmlformats.org/drawingml/2006/spreadsheetDrawing">
      <xdr:col>120</xdr:col>
      <xdr:colOff>114300</xdr:colOff>
      <xdr:row>65</xdr:row>
      <xdr:rowOff>32385</xdr:rowOff>
    </xdr:to>
    <xdr:sp macro="" textlink="">
      <xdr:nvSpPr>
        <xdr:cNvPr id="840" name="正方形/長方形 839"/>
        <xdr:cNvSpPr/>
      </xdr:nvSpPr>
      <xdr:spPr>
        <a:xfrm>
          <a:off x="18288000" y="10860405"/>
          <a:ext cx="468630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59055</xdr:rowOff>
    </xdr:from>
    <xdr:to xmlns:xdr="http://schemas.openxmlformats.org/drawingml/2006/spreadsheetDrawing">
      <xdr:col>104</xdr:col>
      <xdr:colOff>127000</xdr:colOff>
      <xdr:row>66</xdr:row>
      <xdr:rowOff>145415</xdr:rowOff>
    </xdr:to>
    <xdr:sp macro="" textlink="">
      <xdr:nvSpPr>
        <xdr:cNvPr id="841" name="正方形/長方形 840"/>
        <xdr:cNvSpPr/>
      </xdr:nvSpPr>
      <xdr:spPr>
        <a:xfrm>
          <a:off x="18415000" y="11203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92075</xdr:rowOff>
    </xdr:from>
    <xdr:to xmlns:xdr="http://schemas.openxmlformats.org/drawingml/2006/spreadsheetDrawing">
      <xdr:col>104</xdr:col>
      <xdr:colOff>127000</xdr:colOff>
      <xdr:row>68</xdr:row>
      <xdr:rowOff>0</xdr:rowOff>
    </xdr:to>
    <xdr:sp macro="" textlink="">
      <xdr:nvSpPr>
        <xdr:cNvPr id="842" name="正方形/長方形 841"/>
        <xdr:cNvSpPr/>
      </xdr:nvSpPr>
      <xdr:spPr>
        <a:xfrm>
          <a:off x="18415000" y="11407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59055</xdr:rowOff>
    </xdr:from>
    <xdr:to xmlns:xdr="http://schemas.openxmlformats.org/drawingml/2006/spreadsheetDrawing">
      <xdr:col>110</xdr:col>
      <xdr:colOff>0</xdr:colOff>
      <xdr:row>66</xdr:row>
      <xdr:rowOff>145415</xdr:rowOff>
    </xdr:to>
    <xdr:sp macro="" textlink="">
      <xdr:nvSpPr>
        <xdr:cNvPr id="843" name="正方形/長方形 842"/>
        <xdr:cNvSpPr/>
      </xdr:nvSpPr>
      <xdr:spPr>
        <a:xfrm>
          <a:off x="19431000" y="11203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92075</xdr:rowOff>
    </xdr:from>
    <xdr:to xmlns:xdr="http://schemas.openxmlformats.org/drawingml/2006/spreadsheetDrawing">
      <xdr:col>110</xdr:col>
      <xdr:colOff>0</xdr:colOff>
      <xdr:row>68</xdr:row>
      <xdr:rowOff>0</xdr:rowOff>
    </xdr:to>
    <xdr:sp macro="" textlink="">
      <xdr:nvSpPr>
        <xdr:cNvPr id="844" name="正方形/長方形 843"/>
        <xdr:cNvSpPr/>
      </xdr:nvSpPr>
      <xdr:spPr>
        <a:xfrm>
          <a:off x="19431000" y="11407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59055</xdr:rowOff>
    </xdr:from>
    <xdr:to xmlns:xdr="http://schemas.openxmlformats.org/drawingml/2006/spreadsheetDrawing">
      <xdr:col>116</xdr:col>
      <xdr:colOff>0</xdr:colOff>
      <xdr:row>66</xdr:row>
      <xdr:rowOff>145415</xdr:rowOff>
    </xdr:to>
    <xdr:sp macro="" textlink="">
      <xdr:nvSpPr>
        <xdr:cNvPr id="845" name="正方形/長方形 844"/>
        <xdr:cNvSpPr/>
      </xdr:nvSpPr>
      <xdr:spPr>
        <a:xfrm>
          <a:off x="20574000" y="11203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66</xdr:row>
      <xdr:rowOff>92075</xdr:rowOff>
    </xdr:from>
    <xdr:to xmlns:xdr="http://schemas.openxmlformats.org/drawingml/2006/spreadsheetDrawing">
      <xdr:col>116</xdr:col>
      <xdr:colOff>0</xdr:colOff>
      <xdr:row>68</xdr:row>
      <xdr:rowOff>0</xdr:rowOff>
    </xdr:to>
    <xdr:sp macro="" textlink="">
      <xdr:nvSpPr>
        <xdr:cNvPr id="846" name="正方形/長方形 845"/>
        <xdr:cNvSpPr/>
      </xdr:nvSpPr>
      <xdr:spPr>
        <a:xfrm>
          <a:off x="20574000" y="11407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26035</xdr:rowOff>
    </xdr:from>
    <xdr:to xmlns:xdr="http://schemas.openxmlformats.org/drawingml/2006/spreadsheetDrawing">
      <xdr:col>120</xdr:col>
      <xdr:colOff>114300</xdr:colOff>
      <xdr:row>81</xdr:row>
      <xdr:rowOff>82550</xdr:rowOff>
    </xdr:to>
    <xdr:sp macro="" textlink="">
      <xdr:nvSpPr>
        <xdr:cNvPr id="847" name="正方形/長方形 846"/>
        <xdr:cNvSpPr/>
      </xdr:nvSpPr>
      <xdr:spPr>
        <a:xfrm>
          <a:off x="18288000" y="11684635"/>
          <a:ext cx="468630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8615" cy="232410"/>
    <xdr:sp macro="" textlink="">
      <xdr:nvSpPr>
        <xdr:cNvPr id="848" name="テキスト ボックス 847"/>
        <xdr:cNvSpPr txBox="1"/>
      </xdr:nvSpPr>
      <xdr:spPr>
        <a:xfrm>
          <a:off x="18249900" y="11493500"/>
          <a:ext cx="34861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49" name="直線コネクタ 848"/>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115570</xdr:rowOff>
    </xdr:from>
    <xdr:ext cx="247650" cy="260985"/>
    <xdr:sp macro="" textlink="">
      <xdr:nvSpPr>
        <xdr:cNvPr id="850" name="テキスト ボックス 849"/>
        <xdr:cNvSpPr txBox="1"/>
      </xdr:nvSpPr>
      <xdr:spPr>
        <a:xfrm>
          <a:off x="18039080" y="13831570"/>
          <a:ext cx="24765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102235</xdr:rowOff>
    </xdr:from>
    <xdr:to xmlns:xdr="http://schemas.openxmlformats.org/drawingml/2006/spreadsheetDrawing">
      <xdr:col>120</xdr:col>
      <xdr:colOff>114300</xdr:colOff>
      <xdr:row>79</xdr:row>
      <xdr:rowOff>102235</xdr:rowOff>
    </xdr:to>
    <xdr:cxnSp macro="">
      <xdr:nvCxnSpPr>
        <xdr:cNvPr id="851" name="直線コネクタ 850"/>
        <xdr:cNvCxnSpPr/>
      </xdr:nvCxnSpPr>
      <xdr:spPr>
        <a:xfrm>
          <a:off x="18288000" y="136467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133350</xdr:rowOff>
    </xdr:from>
    <xdr:ext cx="530860" cy="266700"/>
    <xdr:sp macro="" textlink="">
      <xdr:nvSpPr>
        <xdr:cNvPr id="852" name="テキスト ボックス 851"/>
        <xdr:cNvSpPr txBox="1"/>
      </xdr:nvSpPr>
      <xdr:spPr>
        <a:xfrm>
          <a:off x="17756505" y="13506450"/>
          <a:ext cx="5308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118745</xdr:rowOff>
    </xdr:from>
    <xdr:to xmlns:xdr="http://schemas.openxmlformats.org/drawingml/2006/spreadsheetDrawing">
      <xdr:col>120</xdr:col>
      <xdr:colOff>114300</xdr:colOff>
      <xdr:row>77</xdr:row>
      <xdr:rowOff>118745</xdr:rowOff>
    </xdr:to>
    <xdr:cxnSp macro="">
      <xdr:nvCxnSpPr>
        <xdr:cNvPr id="853" name="直線コネクタ 852"/>
        <xdr:cNvCxnSpPr/>
      </xdr:nvCxnSpPr>
      <xdr:spPr>
        <a:xfrm>
          <a:off x="18288000" y="133203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149225</xdr:rowOff>
    </xdr:from>
    <xdr:ext cx="530860" cy="268605"/>
    <xdr:sp macro="" textlink="">
      <xdr:nvSpPr>
        <xdr:cNvPr id="854" name="テキスト ボックス 853"/>
        <xdr:cNvSpPr txBox="1"/>
      </xdr:nvSpPr>
      <xdr:spPr>
        <a:xfrm>
          <a:off x="17756505" y="13179425"/>
          <a:ext cx="5308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136525</xdr:rowOff>
    </xdr:from>
    <xdr:to xmlns:xdr="http://schemas.openxmlformats.org/drawingml/2006/spreadsheetDrawing">
      <xdr:col>120</xdr:col>
      <xdr:colOff>114300</xdr:colOff>
      <xdr:row>75</xdr:row>
      <xdr:rowOff>136525</xdr:rowOff>
    </xdr:to>
    <xdr:cxnSp macro="">
      <xdr:nvCxnSpPr>
        <xdr:cNvPr id="855" name="直線コネクタ 854"/>
        <xdr:cNvCxnSpPr/>
      </xdr:nvCxnSpPr>
      <xdr:spPr>
        <a:xfrm>
          <a:off x="18288000" y="129952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167005</xdr:rowOff>
    </xdr:from>
    <xdr:ext cx="530860" cy="266700"/>
    <xdr:sp macro="" textlink="">
      <xdr:nvSpPr>
        <xdr:cNvPr id="856" name="テキスト ボックス 855"/>
        <xdr:cNvSpPr txBox="1"/>
      </xdr:nvSpPr>
      <xdr:spPr>
        <a:xfrm>
          <a:off x="17756505" y="12854305"/>
          <a:ext cx="5308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153035</xdr:rowOff>
    </xdr:from>
    <xdr:to xmlns:xdr="http://schemas.openxmlformats.org/drawingml/2006/spreadsheetDrawing">
      <xdr:col>120</xdr:col>
      <xdr:colOff>114300</xdr:colOff>
      <xdr:row>73</xdr:row>
      <xdr:rowOff>153035</xdr:rowOff>
    </xdr:to>
    <xdr:cxnSp macro="">
      <xdr:nvCxnSpPr>
        <xdr:cNvPr id="857" name="直線コネクタ 856"/>
        <xdr:cNvCxnSpPr/>
      </xdr:nvCxnSpPr>
      <xdr:spPr>
        <a:xfrm>
          <a:off x="18288000" y="126688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6350</xdr:rowOff>
    </xdr:from>
    <xdr:ext cx="530860" cy="267335"/>
    <xdr:sp macro="" textlink="">
      <xdr:nvSpPr>
        <xdr:cNvPr id="858" name="テキスト ボックス 857"/>
        <xdr:cNvSpPr txBox="1"/>
      </xdr:nvSpPr>
      <xdr:spPr>
        <a:xfrm>
          <a:off x="17756505" y="12522200"/>
          <a:ext cx="5308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170815</xdr:rowOff>
    </xdr:from>
    <xdr:to xmlns:xdr="http://schemas.openxmlformats.org/drawingml/2006/spreadsheetDrawing">
      <xdr:col>120</xdr:col>
      <xdr:colOff>114300</xdr:colOff>
      <xdr:row>71</xdr:row>
      <xdr:rowOff>170815</xdr:rowOff>
    </xdr:to>
    <xdr:cxnSp macro="">
      <xdr:nvCxnSpPr>
        <xdr:cNvPr id="859" name="直線コネクタ 858"/>
        <xdr:cNvCxnSpPr/>
      </xdr:nvCxnSpPr>
      <xdr:spPr>
        <a:xfrm>
          <a:off x="18288000" y="123437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22860</xdr:rowOff>
    </xdr:from>
    <xdr:ext cx="594360" cy="266700"/>
    <xdr:sp macro="" textlink="">
      <xdr:nvSpPr>
        <xdr:cNvPr id="860" name="テキスト ボックス 859"/>
        <xdr:cNvSpPr txBox="1"/>
      </xdr:nvSpPr>
      <xdr:spPr>
        <a:xfrm>
          <a:off x="17692370" y="12195810"/>
          <a:ext cx="5943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8890</xdr:rowOff>
    </xdr:from>
    <xdr:to xmlns:xdr="http://schemas.openxmlformats.org/drawingml/2006/spreadsheetDrawing">
      <xdr:col>120</xdr:col>
      <xdr:colOff>114300</xdr:colOff>
      <xdr:row>70</xdr:row>
      <xdr:rowOff>8890</xdr:rowOff>
    </xdr:to>
    <xdr:cxnSp macro="">
      <xdr:nvCxnSpPr>
        <xdr:cNvPr id="861" name="直線コネクタ 860"/>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39370</xdr:rowOff>
    </xdr:from>
    <xdr:ext cx="594360" cy="268605"/>
    <xdr:sp macro="" textlink="">
      <xdr:nvSpPr>
        <xdr:cNvPr id="862" name="テキスト ボックス 861"/>
        <xdr:cNvSpPr txBox="1"/>
      </xdr:nvSpPr>
      <xdr:spPr>
        <a:xfrm>
          <a:off x="17692370" y="11869420"/>
          <a:ext cx="594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26035</xdr:rowOff>
    </xdr:from>
    <xdr:to xmlns:xdr="http://schemas.openxmlformats.org/drawingml/2006/spreadsheetDrawing">
      <xdr:col>120</xdr:col>
      <xdr:colOff>114300</xdr:colOff>
      <xdr:row>68</xdr:row>
      <xdr:rowOff>26035</xdr:rowOff>
    </xdr:to>
    <xdr:cxnSp macro="">
      <xdr:nvCxnSpPr>
        <xdr:cNvPr id="863" name="直線コネクタ 862"/>
        <xdr:cNvCxnSpPr/>
      </xdr:nvCxnSpPr>
      <xdr:spPr>
        <a:xfrm>
          <a:off x="18288000" y="1168463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56515</xdr:rowOff>
    </xdr:from>
    <xdr:ext cx="594360" cy="266700"/>
    <xdr:sp macro="" textlink="">
      <xdr:nvSpPr>
        <xdr:cNvPr id="864" name="テキスト ボックス 863"/>
        <xdr:cNvSpPr txBox="1"/>
      </xdr:nvSpPr>
      <xdr:spPr>
        <a:xfrm>
          <a:off x="17692370" y="11543665"/>
          <a:ext cx="5943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26035</xdr:rowOff>
    </xdr:from>
    <xdr:to xmlns:xdr="http://schemas.openxmlformats.org/drawingml/2006/spreadsheetDrawing">
      <xdr:col>120</xdr:col>
      <xdr:colOff>114300</xdr:colOff>
      <xdr:row>81</xdr:row>
      <xdr:rowOff>82550</xdr:rowOff>
    </xdr:to>
    <xdr:sp macro="" textlink="">
      <xdr:nvSpPr>
        <xdr:cNvPr id="865" name="繰出金グラフ枠"/>
        <xdr:cNvSpPr/>
      </xdr:nvSpPr>
      <xdr:spPr>
        <a:xfrm>
          <a:off x="18288000" y="11684635"/>
          <a:ext cx="468630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69</xdr:row>
      <xdr:rowOff>109855</xdr:rowOff>
    </xdr:from>
    <xdr:to xmlns:xdr="http://schemas.openxmlformats.org/drawingml/2006/spreadsheetDrawing">
      <xdr:col>116</xdr:col>
      <xdr:colOff>62865</xdr:colOff>
      <xdr:row>78</xdr:row>
      <xdr:rowOff>125095</xdr:rowOff>
    </xdr:to>
    <xdr:cxnSp macro="">
      <xdr:nvCxnSpPr>
        <xdr:cNvPr id="866" name="直線コネクタ 865"/>
        <xdr:cNvCxnSpPr/>
      </xdr:nvCxnSpPr>
      <xdr:spPr>
        <a:xfrm flipV="1">
          <a:off x="22159595" y="11939905"/>
          <a:ext cx="1270" cy="1558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129540</xdr:rowOff>
    </xdr:from>
    <xdr:ext cx="534670" cy="267335"/>
    <xdr:sp macro="" textlink="">
      <xdr:nvSpPr>
        <xdr:cNvPr id="867" name="繰出金最小値テキスト"/>
        <xdr:cNvSpPr txBox="1"/>
      </xdr:nvSpPr>
      <xdr:spPr>
        <a:xfrm>
          <a:off x="22212300" y="13502640"/>
          <a:ext cx="53467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125095</xdr:rowOff>
    </xdr:from>
    <xdr:to xmlns:xdr="http://schemas.openxmlformats.org/drawingml/2006/spreadsheetDrawing">
      <xdr:col>116</xdr:col>
      <xdr:colOff>152400</xdr:colOff>
      <xdr:row>78</xdr:row>
      <xdr:rowOff>125095</xdr:rowOff>
    </xdr:to>
    <xdr:cxnSp macro="">
      <xdr:nvCxnSpPr>
        <xdr:cNvPr id="868" name="直線コネクタ 867"/>
        <xdr:cNvCxnSpPr/>
      </xdr:nvCxnSpPr>
      <xdr:spPr>
        <a:xfrm>
          <a:off x="22072600" y="13498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53340</xdr:rowOff>
    </xdr:from>
    <xdr:ext cx="598805" cy="266700"/>
    <xdr:sp macro="" textlink="">
      <xdr:nvSpPr>
        <xdr:cNvPr id="869" name="繰出金最大値テキスト"/>
        <xdr:cNvSpPr txBox="1"/>
      </xdr:nvSpPr>
      <xdr:spPr>
        <a:xfrm>
          <a:off x="22212300" y="11711940"/>
          <a:ext cx="59880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124,591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69</xdr:row>
      <xdr:rowOff>109855</xdr:rowOff>
    </xdr:from>
    <xdr:to xmlns:xdr="http://schemas.openxmlformats.org/drawingml/2006/spreadsheetDrawing">
      <xdr:col>116</xdr:col>
      <xdr:colOff>152400</xdr:colOff>
      <xdr:row>69</xdr:row>
      <xdr:rowOff>109855</xdr:rowOff>
    </xdr:to>
    <xdr:cxnSp macro="">
      <xdr:nvCxnSpPr>
        <xdr:cNvPr id="870" name="直線コネクタ 869"/>
        <xdr:cNvCxnSpPr/>
      </xdr:nvCxnSpPr>
      <xdr:spPr>
        <a:xfrm>
          <a:off x="22072600" y="11939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76</xdr:row>
      <xdr:rowOff>88900</xdr:rowOff>
    </xdr:from>
    <xdr:to xmlns:xdr="http://schemas.openxmlformats.org/drawingml/2006/spreadsheetDrawing">
      <xdr:col>116</xdr:col>
      <xdr:colOff>63500</xdr:colOff>
      <xdr:row>76</xdr:row>
      <xdr:rowOff>95885</xdr:rowOff>
    </xdr:to>
    <xdr:cxnSp macro="">
      <xdr:nvCxnSpPr>
        <xdr:cNvPr id="871" name="直線コネクタ 870"/>
        <xdr:cNvCxnSpPr/>
      </xdr:nvCxnSpPr>
      <xdr:spPr>
        <a:xfrm>
          <a:off x="21320125" y="13119100"/>
          <a:ext cx="84137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1905</xdr:rowOff>
    </xdr:from>
    <xdr:ext cx="534670" cy="268605"/>
    <xdr:sp macro="" textlink="">
      <xdr:nvSpPr>
        <xdr:cNvPr id="872" name="繰出金平均値テキスト"/>
        <xdr:cNvSpPr txBox="1"/>
      </xdr:nvSpPr>
      <xdr:spPr>
        <a:xfrm>
          <a:off x="22212300" y="12860655"/>
          <a:ext cx="534670" cy="2686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55,735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156210</xdr:rowOff>
    </xdr:from>
    <xdr:to xmlns:xdr="http://schemas.openxmlformats.org/drawingml/2006/spreadsheetDrawing">
      <xdr:col>116</xdr:col>
      <xdr:colOff>114300</xdr:colOff>
      <xdr:row>76</xdr:row>
      <xdr:rowOff>83185</xdr:rowOff>
    </xdr:to>
    <xdr:sp macro="" textlink="">
      <xdr:nvSpPr>
        <xdr:cNvPr id="873" name="フローチャート: 判断 872"/>
        <xdr:cNvSpPr/>
      </xdr:nvSpPr>
      <xdr:spPr>
        <a:xfrm>
          <a:off x="22110700" y="1301496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88900</xdr:rowOff>
    </xdr:from>
    <xdr:to xmlns:xdr="http://schemas.openxmlformats.org/drawingml/2006/spreadsheetDrawing">
      <xdr:col>111</xdr:col>
      <xdr:colOff>174625</xdr:colOff>
      <xdr:row>76</xdr:row>
      <xdr:rowOff>95250</xdr:rowOff>
    </xdr:to>
    <xdr:cxnSp macro="">
      <xdr:nvCxnSpPr>
        <xdr:cNvPr id="874" name="直線コネクタ 873"/>
        <xdr:cNvCxnSpPr/>
      </xdr:nvCxnSpPr>
      <xdr:spPr>
        <a:xfrm flipV="1">
          <a:off x="20434300" y="13119100"/>
          <a:ext cx="8858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164465</xdr:rowOff>
    </xdr:from>
    <xdr:to xmlns:xdr="http://schemas.openxmlformats.org/drawingml/2006/spreadsheetDrawing">
      <xdr:col>112</xdr:col>
      <xdr:colOff>38100</xdr:colOff>
      <xdr:row>76</xdr:row>
      <xdr:rowOff>92075</xdr:rowOff>
    </xdr:to>
    <xdr:sp macro="" textlink="">
      <xdr:nvSpPr>
        <xdr:cNvPr id="875" name="フローチャート: 判断 874"/>
        <xdr:cNvSpPr/>
      </xdr:nvSpPr>
      <xdr:spPr>
        <a:xfrm>
          <a:off x="21272500" y="130232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109855</xdr:rowOff>
    </xdr:from>
    <xdr:ext cx="532765" cy="267335"/>
    <xdr:sp macro="" textlink="">
      <xdr:nvSpPr>
        <xdr:cNvPr id="876" name="テキスト ボックス 875"/>
        <xdr:cNvSpPr txBox="1"/>
      </xdr:nvSpPr>
      <xdr:spPr>
        <a:xfrm>
          <a:off x="21055965" y="12797155"/>
          <a:ext cx="53276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74</xdr:row>
      <xdr:rowOff>116840</xdr:rowOff>
    </xdr:from>
    <xdr:to xmlns:xdr="http://schemas.openxmlformats.org/drawingml/2006/spreadsheetDrawing">
      <xdr:col>107</xdr:col>
      <xdr:colOff>50800</xdr:colOff>
      <xdr:row>76</xdr:row>
      <xdr:rowOff>95250</xdr:rowOff>
    </xdr:to>
    <xdr:cxnSp macro="">
      <xdr:nvCxnSpPr>
        <xdr:cNvPr id="877" name="直線コネクタ 876"/>
        <xdr:cNvCxnSpPr/>
      </xdr:nvCxnSpPr>
      <xdr:spPr>
        <a:xfrm>
          <a:off x="19545300" y="12804140"/>
          <a:ext cx="889000" cy="321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19685</xdr:rowOff>
    </xdr:from>
    <xdr:to xmlns:xdr="http://schemas.openxmlformats.org/drawingml/2006/spreadsheetDrawing">
      <xdr:col>107</xdr:col>
      <xdr:colOff>101600</xdr:colOff>
      <xdr:row>76</xdr:row>
      <xdr:rowOff>124460</xdr:rowOff>
    </xdr:to>
    <xdr:sp macro="" textlink="">
      <xdr:nvSpPr>
        <xdr:cNvPr id="878" name="フローチャート: 判断 877"/>
        <xdr:cNvSpPr/>
      </xdr:nvSpPr>
      <xdr:spPr>
        <a:xfrm>
          <a:off x="20383500" y="1304988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141605</xdr:rowOff>
    </xdr:from>
    <xdr:ext cx="532765" cy="268605"/>
    <xdr:sp macro="" textlink="">
      <xdr:nvSpPr>
        <xdr:cNvPr id="879" name="テキスト ボックス 878"/>
        <xdr:cNvSpPr txBox="1"/>
      </xdr:nvSpPr>
      <xdr:spPr>
        <a:xfrm>
          <a:off x="20166965" y="12828905"/>
          <a:ext cx="5327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74</xdr:row>
      <xdr:rowOff>116840</xdr:rowOff>
    </xdr:from>
    <xdr:to xmlns:xdr="http://schemas.openxmlformats.org/drawingml/2006/spreadsheetDrawing">
      <xdr:col>102</xdr:col>
      <xdr:colOff>114300</xdr:colOff>
      <xdr:row>75</xdr:row>
      <xdr:rowOff>22860</xdr:rowOff>
    </xdr:to>
    <xdr:cxnSp macro="">
      <xdr:nvCxnSpPr>
        <xdr:cNvPr id="880" name="直線コネクタ 879"/>
        <xdr:cNvCxnSpPr/>
      </xdr:nvCxnSpPr>
      <xdr:spPr>
        <a:xfrm flipV="1">
          <a:off x="18653125" y="12804140"/>
          <a:ext cx="892175"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67945</xdr:rowOff>
    </xdr:from>
    <xdr:to xmlns:xdr="http://schemas.openxmlformats.org/drawingml/2006/spreadsheetDrawing">
      <xdr:col>102</xdr:col>
      <xdr:colOff>165100</xdr:colOff>
      <xdr:row>75</xdr:row>
      <xdr:rowOff>171450</xdr:rowOff>
    </xdr:to>
    <xdr:sp macro="" textlink="">
      <xdr:nvSpPr>
        <xdr:cNvPr id="881" name="フローチャート: 判断 880"/>
        <xdr:cNvSpPr/>
      </xdr:nvSpPr>
      <xdr:spPr>
        <a:xfrm>
          <a:off x="19494500" y="1292669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164465</xdr:rowOff>
    </xdr:from>
    <xdr:ext cx="532765" cy="267970"/>
    <xdr:sp macro="" textlink="">
      <xdr:nvSpPr>
        <xdr:cNvPr id="882" name="テキスト ボックス 881"/>
        <xdr:cNvSpPr txBox="1"/>
      </xdr:nvSpPr>
      <xdr:spPr>
        <a:xfrm>
          <a:off x="19277965" y="13023215"/>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45720</xdr:rowOff>
    </xdr:from>
    <xdr:to xmlns:xdr="http://schemas.openxmlformats.org/drawingml/2006/spreadsheetDrawing">
      <xdr:col>98</xdr:col>
      <xdr:colOff>38100</xdr:colOff>
      <xdr:row>75</xdr:row>
      <xdr:rowOff>151130</xdr:rowOff>
    </xdr:to>
    <xdr:sp macro="" textlink="">
      <xdr:nvSpPr>
        <xdr:cNvPr id="883" name="フローチャート: 判断 882"/>
        <xdr:cNvSpPr/>
      </xdr:nvSpPr>
      <xdr:spPr>
        <a:xfrm>
          <a:off x="18605500" y="1290447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141605</xdr:rowOff>
    </xdr:from>
    <xdr:ext cx="532765" cy="268605"/>
    <xdr:sp macro="" textlink="">
      <xdr:nvSpPr>
        <xdr:cNvPr id="884" name="テキスト ボックス 883"/>
        <xdr:cNvSpPr txBox="1"/>
      </xdr:nvSpPr>
      <xdr:spPr>
        <a:xfrm>
          <a:off x="18388965" y="13000355"/>
          <a:ext cx="5327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85" name="テキスト ボックス 884"/>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81</xdr:row>
      <xdr:rowOff>80010</xdr:rowOff>
    </xdr:from>
    <xdr:ext cx="762000" cy="259080"/>
    <xdr:sp macro="" textlink="">
      <xdr:nvSpPr>
        <xdr:cNvPr id="886" name="テキスト ボックス 885"/>
        <xdr:cNvSpPr txBox="1"/>
      </xdr:nvSpPr>
      <xdr:spPr>
        <a:xfrm>
          <a:off x="211296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87" name="テキスト ボックス 886"/>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88" name="テキスト ボックス 887"/>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81</xdr:row>
      <xdr:rowOff>80010</xdr:rowOff>
    </xdr:from>
    <xdr:ext cx="762000" cy="259080"/>
    <xdr:sp macro="" textlink="">
      <xdr:nvSpPr>
        <xdr:cNvPr id="889" name="テキスト ボックス 888"/>
        <xdr:cNvSpPr txBox="1"/>
      </xdr:nvSpPr>
      <xdr:spPr>
        <a:xfrm>
          <a:off x="184626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43180</xdr:rowOff>
    </xdr:from>
    <xdr:to xmlns:xdr="http://schemas.openxmlformats.org/drawingml/2006/spreadsheetDrawing">
      <xdr:col>116</xdr:col>
      <xdr:colOff>114300</xdr:colOff>
      <xdr:row>76</xdr:row>
      <xdr:rowOff>148590</xdr:rowOff>
    </xdr:to>
    <xdr:sp macro="" textlink="">
      <xdr:nvSpPr>
        <xdr:cNvPr id="890" name="楕円 889"/>
        <xdr:cNvSpPr/>
      </xdr:nvSpPr>
      <xdr:spPr>
        <a:xfrm>
          <a:off x="22110700" y="1307338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20955</xdr:rowOff>
    </xdr:from>
    <xdr:ext cx="534670" cy="266700"/>
    <xdr:sp macro="" textlink="">
      <xdr:nvSpPr>
        <xdr:cNvPr id="891" name="繰出金該当値テキスト"/>
        <xdr:cNvSpPr txBox="1"/>
      </xdr:nvSpPr>
      <xdr:spPr>
        <a:xfrm>
          <a:off x="22212300" y="13051155"/>
          <a:ext cx="53467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36195</xdr:rowOff>
    </xdr:from>
    <xdr:to xmlns:xdr="http://schemas.openxmlformats.org/drawingml/2006/spreadsheetDrawing">
      <xdr:col>112</xdr:col>
      <xdr:colOff>38100</xdr:colOff>
      <xdr:row>76</xdr:row>
      <xdr:rowOff>140970</xdr:rowOff>
    </xdr:to>
    <xdr:sp macro="" textlink="">
      <xdr:nvSpPr>
        <xdr:cNvPr id="892" name="楕円 891"/>
        <xdr:cNvSpPr/>
      </xdr:nvSpPr>
      <xdr:spPr>
        <a:xfrm>
          <a:off x="21272500" y="1306639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132715</xdr:rowOff>
    </xdr:from>
    <xdr:ext cx="532765" cy="266700"/>
    <xdr:sp macro="" textlink="">
      <xdr:nvSpPr>
        <xdr:cNvPr id="893" name="テキスト ボックス 892"/>
        <xdr:cNvSpPr txBox="1"/>
      </xdr:nvSpPr>
      <xdr:spPr>
        <a:xfrm>
          <a:off x="21055965" y="13162915"/>
          <a:ext cx="53276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42545</xdr:rowOff>
    </xdr:from>
    <xdr:to xmlns:xdr="http://schemas.openxmlformats.org/drawingml/2006/spreadsheetDrawing">
      <xdr:col>107</xdr:col>
      <xdr:colOff>101600</xdr:colOff>
      <xdr:row>76</xdr:row>
      <xdr:rowOff>148590</xdr:rowOff>
    </xdr:to>
    <xdr:sp macro="" textlink="">
      <xdr:nvSpPr>
        <xdr:cNvPr id="894" name="楕円 893"/>
        <xdr:cNvSpPr/>
      </xdr:nvSpPr>
      <xdr:spPr>
        <a:xfrm>
          <a:off x="20383500" y="1307274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138430</xdr:rowOff>
    </xdr:from>
    <xdr:ext cx="532765" cy="268605"/>
    <xdr:sp macro="" textlink="">
      <xdr:nvSpPr>
        <xdr:cNvPr id="895" name="テキスト ボックス 894"/>
        <xdr:cNvSpPr txBox="1"/>
      </xdr:nvSpPr>
      <xdr:spPr>
        <a:xfrm>
          <a:off x="20166965" y="13168630"/>
          <a:ext cx="5327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74</xdr:row>
      <xdr:rowOff>64770</xdr:rowOff>
    </xdr:from>
    <xdr:to xmlns:xdr="http://schemas.openxmlformats.org/drawingml/2006/spreadsheetDrawing">
      <xdr:col>102</xdr:col>
      <xdr:colOff>165100</xdr:colOff>
      <xdr:row>74</xdr:row>
      <xdr:rowOff>170180</xdr:rowOff>
    </xdr:to>
    <xdr:sp macro="" textlink="">
      <xdr:nvSpPr>
        <xdr:cNvPr id="896" name="楕円 895"/>
        <xdr:cNvSpPr/>
      </xdr:nvSpPr>
      <xdr:spPr>
        <a:xfrm>
          <a:off x="19494500" y="1275207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8890</xdr:rowOff>
    </xdr:from>
    <xdr:ext cx="532765" cy="267335"/>
    <xdr:sp macro="" textlink="">
      <xdr:nvSpPr>
        <xdr:cNvPr id="897" name="テキスト ボックス 896"/>
        <xdr:cNvSpPr txBox="1"/>
      </xdr:nvSpPr>
      <xdr:spPr>
        <a:xfrm>
          <a:off x="19277965" y="12524740"/>
          <a:ext cx="53276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148590</xdr:rowOff>
    </xdr:from>
    <xdr:to xmlns:xdr="http://schemas.openxmlformats.org/drawingml/2006/spreadsheetDrawing">
      <xdr:col>98</xdr:col>
      <xdr:colOff>38100</xdr:colOff>
      <xdr:row>75</xdr:row>
      <xdr:rowOff>76200</xdr:rowOff>
    </xdr:to>
    <xdr:sp macro="" textlink="">
      <xdr:nvSpPr>
        <xdr:cNvPr id="898" name="楕円 897"/>
        <xdr:cNvSpPr/>
      </xdr:nvSpPr>
      <xdr:spPr>
        <a:xfrm>
          <a:off x="18605500" y="128358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92710</xdr:rowOff>
    </xdr:from>
    <xdr:ext cx="532765" cy="267970"/>
    <xdr:sp macro="" textlink="">
      <xdr:nvSpPr>
        <xdr:cNvPr id="899" name="テキスト ボックス 898"/>
        <xdr:cNvSpPr txBox="1"/>
      </xdr:nvSpPr>
      <xdr:spPr>
        <a:xfrm>
          <a:off x="18388965" y="12608560"/>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900" name="正方形/長方形 89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901" name="正方形/長方形 900"/>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902" name="正方形/長方形 901"/>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903" name="正方形/長方形 902"/>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904" name="正方形/長方形 903"/>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905" name="正方形/長方形 904"/>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906" name="正方形/長方形 905"/>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7" name="正方形/長方形 906"/>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8615" cy="224155"/>
    <xdr:sp macro="" textlink="">
      <xdr:nvSpPr>
        <xdr:cNvPr id="908" name="テキスト ボックス 907"/>
        <xdr:cNvSpPr txBox="1"/>
      </xdr:nvSpPr>
      <xdr:spPr>
        <a:xfrm>
          <a:off x="18249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909" name="直線コネクタ 908"/>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99</xdr:row>
      <xdr:rowOff>99060</xdr:rowOff>
    </xdr:from>
    <xdr:to xmlns:xdr="http://schemas.openxmlformats.org/drawingml/2006/spreadsheetDrawing">
      <xdr:col>120</xdr:col>
      <xdr:colOff>114300</xdr:colOff>
      <xdr:row>99</xdr:row>
      <xdr:rowOff>99060</xdr:rowOff>
    </xdr:to>
    <xdr:cxnSp macro="">
      <xdr:nvCxnSpPr>
        <xdr:cNvPr id="910" name="直線コネクタ 909"/>
        <xdr:cNvCxnSpPr/>
      </xdr:nvCxnSpPr>
      <xdr:spPr>
        <a:xfrm>
          <a:off x="18288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98</xdr:row>
      <xdr:rowOff>128270</xdr:rowOff>
    </xdr:from>
    <xdr:ext cx="247650" cy="259080"/>
    <xdr:sp macro="" textlink="">
      <xdr:nvSpPr>
        <xdr:cNvPr id="911" name="テキスト ボックス 910"/>
        <xdr:cNvSpPr txBox="1"/>
      </xdr:nvSpPr>
      <xdr:spPr>
        <a:xfrm>
          <a:off x="18039080" y="16930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114935</xdr:rowOff>
    </xdr:from>
    <xdr:to xmlns:xdr="http://schemas.openxmlformats.org/drawingml/2006/spreadsheetDrawing">
      <xdr:col>120</xdr:col>
      <xdr:colOff>114300</xdr:colOff>
      <xdr:row>97</xdr:row>
      <xdr:rowOff>114935</xdr:rowOff>
    </xdr:to>
    <xdr:cxnSp macro="">
      <xdr:nvCxnSpPr>
        <xdr:cNvPr id="912" name="直線コネクタ 911"/>
        <xdr:cNvCxnSpPr/>
      </xdr:nvCxnSpPr>
      <xdr:spPr>
        <a:xfrm>
          <a:off x="18288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144145</xdr:rowOff>
    </xdr:from>
    <xdr:ext cx="465455" cy="257175"/>
    <xdr:sp macro="" textlink="">
      <xdr:nvSpPr>
        <xdr:cNvPr id="913" name="テキスト ボックス 912"/>
        <xdr:cNvSpPr txBox="1"/>
      </xdr:nvSpPr>
      <xdr:spPr>
        <a:xfrm>
          <a:off x="17820640" y="1660334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95</xdr:row>
      <xdr:rowOff>132080</xdr:rowOff>
    </xdr:from>
    <xdr:to xmlns:xdr="http://schemas.openxmlformats.org/drawingml/2006/spreadsheetDrawing">
      <xdr:col>120</xdr:col>
      <xdr:colOff>114300</xdr:colOff>
      <xdr:row>95</xdr:row>
      <xdr:rowOff>132080</xdr:rowOff>
    </xdr:to>
    <xdr:cxnSp macro="">
      <xdr:nvCxnSpPr>
        <xdr:cNvPr id="914" name="直線コネクタ 913"/>
        <xdr:cNvCxnSpPr/>
      </xdr:nvCxnSpPr>
      <xdr:spPr>
        <a:xfrm>
          <a:off x="18288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94</xdr:row>
      <xdr:rowOff>160655</xdr:rowOff>
    </xdr:from>
    <xdr:ext cx="465455" cy="259080"/>
    <xdr:sp macro="" textlink="">
      <xdr:nvSpPr>
        <xdr:cNvPr id="915" name="テキスト ボックス 914"/>
        <xdr:cNvSpPr txBox="1"/>
      </xdr:nvSpPr>
      <xdr:spPr>
        <a:xfrm>
          <a:off x="17820640" y="162769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93</xdr:row>
      <xdr:rowOff>147955</xdr:rowOff>
    </xdr:from>
    <xdr:to xmlns:xdr="http://schemas.openxmlformats.org/drawingml/2006/spreadsheetDrawing">
      <xdr:col>120</xdr:col>
      <xdr:colOff>114300</xdr:colOff>
      <xdr:row>93</xdr:row>
      <xdr:rowOff>147955</xdr:rowOff>
    </xdr:to>
    <xdr:cxnSp macro="">
      <xdr:nvCxnSpPr>
        <xdr:cNvPr id="916" name="直線コネクタ 915"/>
        <xdr:cNvCxnSpPr/>
      </xdr:nvCxnSpPr>
      <xdr:spPr>
        <a:xfrm>
          <a:off x="18288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93</xdr:row>
      <xdr:rowOff>6350</xdr:rowOff>
    </xdr:from>
    <xdr:ext cx="465455" cy="257175"/>
    <xdr:sp macro="" textlink="">
      <xdr:nvSpPr>
        <xdr:cNvPr id="917" name="テキスト ボックス 916"/>
        <xdr:cNvSpPr txBox="1"/>
      </xdr:nvSpPr>
      <xdr:spPr>
        <a:xfrm>
          <a:off x="17820640" y="1595120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164465</xdr:rowOff>
    </xdr:from>
    <xdr:to xmlns:xdr="http://schemas.openxmlformats.org/drawingml/2006/spreadsheetDrawing">
      <xdr:col>120</xdr:col>
      <xdr:colOff>114300</xdr:colOff>
      <xdr:row>91</xdr:row>
      <xdr:rowOff>164465</xdr:rowOff>
    </xdr:to>
    <xdr:cxnSp macro="">
      <xdr:nvCxnSpPr>
        <xdr:cNvPr id="918" name="直線コネクタ 917"/>
        <xdr:cNvCxnSpPr/>
      </xdr:nvCxnSpPr>
      <xdr:spPr>
        <a:xfrm>
          <a:off x="18288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91</xdr:row>
      <xdr:rowOff>22225</xdr:rowOff>
    </xdr:from>
    <xdr:ext cx="465455" cy="258445"/>
    <xdr:sp macro="" textlink="">
      <xdr:nvSpPr>
        <xdr:cNvPr id="919" name="テキスト ボックス 918"/>
        <xdr:cNvSpPr txBox="1"/>
      </xdr:nvSpPr>
      <xdr:spPr>
        <a:xfrm>
          <a:off x="17820640" y="1562417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8890</xdr:rowOff>
    </xdr:from>
    <xdr:to xmlns:xdr="http://schemas.openxmlformats.org/drawingml/2006/spreadsheetDrawing">
      <xdr:col>120</xdr:col>
      <xdr:colOff>114300</xdr:colOff>
      <xdr:row>90</xdr:row>
      <xdr:rowOff>8890</xdr:rowOff>
    </xdr:to>
    <xdr:cxnSp macro="">
      <xdr:nvCxnSpPr>
        <xdr:cNvPr id="920" name="直線コネクタ 919"/>
        <xdr:cNvCxnSpPr/>
      </xdr:nvCxnSpPr>
      <xdr:spPr>
        <a:xfrm>
          <a:off x="18288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89</xdr:row>
      <xdr:rowOff>38100</xdr:rowOff>
    </xdr:from>
    <xdr:ext cx="530860" cy="259080"/>
    <xdr:sp macro="" textlink="">
      <xdr:nvSpPr>
        <xdr:cNvPr id="921" name="テキスト ボックス 920"/>
        <xdr:cNvSpPr txBox="1"/>
      </xdr:nvSpPr>
      <xdr:spPr>
        <a:xfrm>
          <a:off x="17756505" y="152971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22" name="直線コネクタ 921"/>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87</xdr:row>
      <xdr:rowOff>54610</xdr:rowOff>
    </xdr:from>
    <xdr:ext cx="530860" cy="257175"/>
    <xdr:sp macro="" textlink="">
      <xdr:nvSpPr>
        <xdr:cNvPr id="923" name="テキスト ボックス 922"/>
        <xdr:cNvSpPr txBox="1"/>
      </xdr:nvSpPr>
      <xdr:spPr>
        <a:xfrm>
          <a:off x="17756505" y="14970760"/>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24"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90</xdr:row>
      <xdr:rowOff>88265</xdr:rowOff>
    </xdr:from>
    <xdr:to xmlns:xdr="http://schemas.openxmlformats.org/drawingml/2006/spreadsheetDrawing">
      <xdr:col>116</xdr:col>
      <xdr:colOff>62865</xdr:colOff>
      <xdr:row>99</xdr:row>
      <xdr:rowOff>99060</xdr:rowOff>
    </xdr:to>
    <xdr:cxnSp macro="">
      <xdr:nvCxnSpPr>
        <xdr:cNvPr id="925" name="直線コネクタ 924"/>
        <xdr:cNvCxnSpPr/>
      </xdr:nvCxnSpPr>
      <xdr:spPr>
        <a:xfrm flipV="1">
          <a:off x="22159595" y="15518765"/>
          <a:ext cx="1270" cy="1553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146050</xdr:rowOff>
    </xdr:from>
    <xdr:ext cx="249555" cy="257175"/>
    <xdr:sp macro="" textlink="">
      <xdr:nvSpPr>
        <xdr:cNvPr id="926" name="前年度繰上充用金最小値テキスト"/>
        <xdr:cNvSpPr txBox="1"/>
      </xdr:nvSpPr>
      <xdr:spPr>
        <a:xfrm>
          <a:off x="22212300" y="1711960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99060</xdr:rowOff>
    </xdr:from>
    <xdr:to xmlns:xdr="http://schemas.openxmlformats.org/drawingml/2006/spreadsheetDrawing">
      <xdr:col>116</xdr:col>
      <xdr:colOff>152400</xdr:colOff>
      <xdr:row>99</xdr:row>
      <xdr:rowOff>99060</xdr:rowOff>
    </xdr:to>
    <xdr:cxnSp macro="">
      <xdr:nvCxnSpPr>
        <xdr:cNvPr id="927" name="直線コネクタ 926"/>
        <xdr:cNvCxnSpPr/>
      </xdr:nvCxnSpPr>
      <xdr:spPr>
        <a:xfrm>
          <a:off x="22072600" y="17072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89</xdr:row>
      <xdr:rowOff>34925</xdr:rowOff>
    </xdr:from>
    <xdr:ext cx="469900" cy="259080"/>
    <xdr:sp macro="" textlink="">
      <xdr:nvSpPr>
        <xdr:cNvPr id="928" name="前年度繰上充用金最大値テキスト"/>
        <xdr:cNvSpPr txBox="1"/>
      </xdr:nvSpPr>
      <xdr:spPr>
        <a:xfrm>
          <a:off x="22212300" y="15293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90</xdr:row>
      <xdr:rowOff>88265</xdr:rowOff>
    </xdr:from>
    <xdr:to xmlns:xdr="http://schemas.openxmlformats.org/drawingml/2006/spreadsheetDrawing">
      <xdr:col>116</xdr:col>
      <xdr:colOff>152400</xdr:colOff>
      <xdr:row>90</xdr:row>
      <xdr:rowOff>88265</xdr:rowOff>
    </xdr:to>
    <xdr:cxnSp macro="">
      <xdr:nvCxnSpPr>
        <xdr:cNvPr id="929" name="直線コネクタ 928"/>
        <xdr:cNvCxnSpPr/>
      </xdr:nvCxnSpPr>
      <xdr:spPr>
        <a:xfrm>
          <a:off x="22072600" y="15518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99</xdr:row>
      <xdr:rowOff>99060</xdr:rowOff>
    </xdr:from>
    <xdr:to xmlns:xdr="http://schemas.openxmlformats.org/drawingml/2006/spreadsheetDrawing">
      <xdr:col>116</xdr:col>
      <xdr:colOff>63500</xdr:colOff>
      <xdr:row>99</xdr:row>
      <xdr:rowOff>99060</xdr:rowOff>
    </xdr:to>
    <xdr:cxnSp macro="">
      <xdr:nvCxnSpPr>
        <xdr:cNvPr id="930" name="直線コネクタ 929"/>
        <xdr:cNvCxnSpPr/>
      </xdr:nvCxnSpPr>
      <xdr:spPr>
        <a:xfrm>
          <a:off x="21320125" y="17072610"/>
          <a:ext cx="8413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63500</xdr:rowOff>
    </xdr:from>
    <xdr:ext cx="313690" cy="257175"/>
    <xdr:sp macro="" textlink="">
      <xdr:nvSpPr>
        <xdr:cNvPr id="931" name="前年度繰上充用金平均値テキスト"/>
        <xdr:cNvSpPr txBox="1"/>
      </xdr:nvSpPr>
      <xdr:spPr>
        <a:xfrm>
          <a:off x="22212300" y="16865600"/>
          <a:ext cx="31369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99</xdr:row>
      <xdr:rowOff>40640</xdr:rowOff>
    </xdr:from>
    <xdr:to xmlns:xdr="http://schemas.openxmlformats.org/drawingml/2006/spreadsheetDrawing">
      <xdr:col>116</xdr:col>
      <xdr:colOff>114300</xdr:colOff>
      <xdr:row>99</xdr:row>
      <xdr:rowOff>142240</xdr:rowOff>
    </xdr:to>
    <xdr:sp macro="" textlink="">
      <xdr:nvSpPr>
        <xdr:cNvPr id="932" name="フローチャート: 判断 931"/>
        <xdr:cNvSpPr/>
      </xdr:nvSpPr>
      <xdr:spPr>
        <a:xfrm>
          <a:off x="22110700" y="1701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99</xdr:row>
      <xdr:rowOff>99060</xdr:rowOff>
    </xdr:from>
    <xdr:to xmlns:xdr="http://schemas.openxmlformats.org/drawingml/2006/spreadsheetDrawing">
      <xdr:col>111</xdr:col>
      <xdr:colOff>174625</xdr:colOff>
      <xdr:row>99</xdr:row>
      <xdr:rowOff>99060</xdr:rowOff>
    </xdr:to>
    <xdr:cxnSp macro="">
      <xdr:nvCxnSpPr>
        <xdr:cNvPr id="933" name="直線コネクタ 932"/>
        <xdr:cNvCxnSpPr/>
      </xdr:nvCxnSpPr>
      <xdr:spPr>
        <a:xfrm>
          <a:off x="20434300" y="17072610"/>
          <a:ext cx="885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99</xdr:row>
      <xdr:rowOff>40640</xdr:rowOff>
    </xdr:from>
    <xdr:to xmlns:xdr="http://schemas.openxmlformats.org/drawingml/2006/spreadsheetDrawing">
      <xdr:col>112</xdr:col>
      <xdr:colOff>38100</xdr:colOff>
      <xdr:row>99</xdr:row>
      <xdr:rowOff>141605</xdr:rowOff>
    </xdr:to>
    <xdr:sp macro="" textlink="">
      <xdr:nvSpPr>
        <xdr:cNvPr id="934" name="フローチャート: 判断 933"/>
        <xdr:cNvSpPr/>
      </xdr:nvSpPr>
      <xdr:spPr>
        <a:xfrm>
          <a:off x="21272500" y="170141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97</xdr:row>
      <xdr:rowOff>158115</xdr:rowOff>
    </xdr:from>
    <xdr:ext cx="313690" cy="257175"/>
    <xdr:sp macro="" textlink="">
      <xdr:nvSpPr>
        <xdr:cNvPr id="935" name="テキスト ボックス 934"/>
        <xdr:cNvSpPr txBox="1"/>
      </xdr:nvSpPr>
      <xdr:spPr>
        <a:xfrm>
          <a:off x="21166455" y="16788765"/>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99</xdr:row>
      <xdr:rowOff>99060</xdr:rowOff>
    </xdr:from>
    <xdr:to xmlns:xdr="http://schemas.openxmlformats.org/drawingml/2006/spreadsheetDrawing">
      <xdr:col>107</xdr:col>
      <xdr:colOff>50800</xdr:colOff>
      <xdr:row>99</xdr:row>
      <xdr:rowOff>99060</xdr:rowOff>
    </xdr:to>
    <xdr:cxnSp macro="">
      <xdr:nvCxnSpPr>
        <xdr:cNvPr id="936" name="直線コネクタ 935"/>
        <xdr:cNvCxnSpPr/>
      </xdr:nvCxnSpPr>
      <xdr:spPr>
        <a:xfrm>
          <a:off x="19545300" y="17072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99</xdr:row>
      <xdr:rowOff>39370</xdr:rowOff>
    </xdr:from>
    <xdr:to xmlns:xdr="http://schemas.openxmlformats.org/drawingml/2006/spreadsheetDrawing">
      <xdr:col>107</xdr:col>
      <xdr:colOff>101600</xdr:colOff>
      <xdr:row>99</xdr:row>
      <xdr:rowOff>140970</xdr:rowOff>
    </xdr:to>
    <xdr:sp macro="" textlink="">
      <xdr:nvSpPr>
        <xdr:cNvPr id="937" name="フローチャート: 判断 936"/>
        <xdr:cNvSpPr/>
      </xdr:nvSpPr>
      <xdr:spPr>
        <a:xfrm>
          <a:off x="20383500" y="1701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97</xdr:row>
      <xdr:rowOff>157480</xdr:rowOff>
    </xdr:from>
    <xdr:ext cx="313690" cy="257175"/>
    <xdr:sp macro="" textlink="">
      <xdr:nvSpPr>
        <xdr:cNvPr id="938" name="テキスト ボックス 937"/>
        <xdr:cNvSpPr txBox="1"/>
      </xdr:nvSpPr>
      <xdr:spPr>
        <a:xfrm>
          <a:off x="20277455" y="16788130"/>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99</xdr:row>
      <xdr:rowOff>99060</xdr:rowOff>
    </xdr:from>
    <xdr:to xmlns:xdr="http://schemas.openxmlformats.org/drawingml/2006/spreadsheetDrawing">
      <xdr:col>102</xdr:col>
      <xdr:colOff>114300</xdr:colOff>
      <xdr:row>99</xdr:row>
      <xdr:rowOff>99060</xdr:rowOff>
    </xdr:to>
    <xdr:cxnSp macro="">
      <xdr:nvCxnSpPr>
        <xdr:cNvPr id="939" name="直線コネクタ 938"/>
        <xdr:cNvCxnSpPr/>
      </xdr:nvCxnSpPr>
      <xdr:spPr>
        <a:xfrm>
          <a:off x="18653125" y="17072610"/>
          <a:ext cx="8921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99</xdr:row>
      <xdr:rowOff>37465</xdr:rowOff>
    </xdr:from>
    <xdr:to xmlns:xdr="http://schemas.openxmlformats.org/drawingml/2006/spreadsheetDrawing">
      <xdr:col>102</xdr:col>
      <xdr:colOff>165100</xdr:colOff>
      <xdr:row>99</xdr:row>
      <xdr:rowOff>139065</xdr:rowOff>
    </xdr:to>
    <xdr:sp macro="" textlink="">
      <xdr:nvSpPr>
        <xdr:cNvPr id="940" name="フローチャート: 判断 939"/>
        <xdr:cNvSpPr/>
      </xdr:nvSpPr>
      <xdr:spPr>
        <a:xfrm>
          <a:off x="19494500" y="1701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97</xdr:row>
      <xdr:rowOff>155575</xdr:rowOff>
    </xdr:from>
    <xdr:ext cx="313690" cy="257175"/>
    <xdr:sp macro="" textlink="">
      <xdr:nvSpPr>
        <xdr:cNvPr id="941" name="テキスト ボックス 940"/>
        <xdr:cNvSpPr txBox="1"/>
      </xdr:nvSpPr>
      <xdr:spPr>
        <a:xfrm>
          <a:off x="19388455" y="16786225"/>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99</xdr:row>
      <xdr:rowOff>37465</xdr:rowOff>
    </xdr:from>
    <xdr:to xmlns:xdr="http://schemas.openxmlformats.org/drawingml/2006/spreadsheetDrawing">
      <xdr:col>98</xdr:col>
      <xdr:colOff>38100</xdr:colOff>
      <xdr:row>99</xdr:row>
      <xdr:rowOff>139065</xdr:rowOff>
    </xdr:to>
    <xdr:sp macro="" textlink="">
      <xdr:nvSpPr>
        <xdr:cNvPr id="942" name="フローチャート: 判断 941"/>
        <xdr:cNvSpPr/>
      </xdr:nvSpPr>
      <xdr:spPr>
        <a:xfrm>
          <a:off x="18605500" y="1701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97</xdr:row>
      <xdr:rowOff>155575</xdr:rowOff>
    </xdr:from>
    <xdr:ext cx="313690" cy="257175"/>
    <xdr:sp macro="" textlink="">
      <xdr:nvSpPr>
        <xdr:cNvPr id="943" name="テキスト ボックス 942"/>
        <xdr:cNvSpPr txBox="1"/>
      </xdr:nvSpPr>
      <xdr:spPr>
        <a:xfrm>
          <a:off x="18499455" y="16786225"/>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44" name="テキスト ボックス 943"/>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101</xdr:row>
      <xdr:rowOff>80010</xdr:rowOff>
    </xdr:from>
    <xdr:ext cx="762000" cy="259080"/>
    <xdr:sp macro="" textlink="">
      <xdr:nvSpPr>
        <xdr:cNvPr id="945" name="テキスト ボックス 944"/>
        <xdr:cNvSpPr txBox="1"/>
      </xdr:nvSpPr>
      <xdr:spPr>
        <a:xfrm>
          <a:off x="211296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46" name="テキスト ボックス 945"/>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47" name="テキスト ボックス 946"/>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101</xdr:row>
      <xdr:rowOff>80010</xdr:rowOff>
    </xdr:from>
    <xdr:ext cx="762000" cy="259080"/>
    <xdr:sp macro="" textlink="">
      <xdr:nvSpPr>
        <xdr:cNvPr id="948" name="テキスト ボックス 947"/>
        <xdr:cNvSpPr txBox="1"/>
      </xdr:nvSpPr>
      <xdr:spPr>
        <a:xfrm>
          <a:off x="184626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99</xdr:row>
      <xdr:rowOff>48260</xdr:rowOff>
    </xdr:from>
    <xdr:to xmlns:xdr="http://schemas.openxmlformats.org/drawingml/2006/spreadsheetDrawing">
      <xdr:col>116</xdr:col>
      <xdr:colOff>114300</xdr:colOff>
      <xdr:row>99</xdr:row>
      <xdr:rowOff>149860</xdr:rowOff>
    </xdr:to>
    <xdr:sp macro="" textlink="">
      <xdr:nvSpPr>
        <xdr:cNvPr id="949" name="楕円 948"/>
        <xdr:cNvSpPr/>
      </xdr:nvSpPr>
      <xdr:spPr>
        <a:xfrm>
          <a:off x="221107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99</xdr:row>
      <xdr:rowOff>19050</xdr:rowOff>
    </xdr:from>
    <xdr:ext cx="249555" cy="257175"/>
    <xdr:sp macro="" textlink="">
      <xdr:nvSpPr>
        <xdr:cNvPr id="950" name="前年度繰上充用金該当値テキスト"/>
        <xdr:cNvSpPr txBox="1"/>
      </xdr:nvSpPr>
      <xdr:spPr>
        <a:xfrm>
          <a:off x="22212300" y="1699260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99</xdr:row>
      <xdr:rowOff>48260</xdr:rowOff>
    </xdr:from>
    <xdr:to xmlns:xdr="http://schemas.openxmlformats.org/drawingml/2006/spreadsheetDrawing">
      <xdr:col>112</xdr:col>
      <xdr:colOff>38100</xdr:colOff>
      <xdr:row>99</xdr:row>
      <xdr:rowOff>149860</xdr:rowOff>
    </xdr:to>
    <xdr:sp macro="" textlink="">
      <xdr:nvSpPr>
        <xdr:cNvPr id="951" name="楕円 950"/>
        <xdr:cNvSpPr/>
      </xdr:nvSpPr>
      <xdr:spPr>
        <a:xfrm>
          <a:off x="21272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99</xdr:row>
      <xdr:rowOff>140970</xdr:rowOff>
    </xdr:from>
    <xdr:ext cx="247650" cy="259080"/>
    <xdr:sp macro="" textlink="">
      <xdr:nvSpPr>
        <xdr:cNvPr id="952" name="テキスト ボックス 951"/>
        <xdr:cNvSpPr txBox="1"/>
      </xdr:nvSpPr>
      <xdr:spPr>
        <a:xfrm>
          <a:off x="21198840" y="17114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99</xdr:row>
      <xdr:rowOff>48260</xdr:rowOff>
    </xdr:from>
    <xdr:to xmlns:xdr="http://schemas.openxmlformats.org/drawingml/2006/spreadsheetDrawing">
      <xdr:col>107</xdr:col>
      <xdr:colOff>101600</xdr:colOff>
      <xdr:row>99</xdr:row>
      <xdr:rowOff>149860</xdr:rowOff>
    </xdr:to>
    <xdr:sp macro="" textlink="">
      <xdr:nvSpPr>
        <xdr:cNvPr id="953" name="楕円 952"/>
        <xdr:cNvSpPr/>
      </xdr:nvSpPr>
      <xdr:spPr>
        <a:xfrm>
          <a:off x="20383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140970</xdr:rowOff>
    </xdr:from>
    <xdr:ext cx="247650" cy="259080"/>
    <xdr:sp macro="" textlink="">
      <xdr:nvSpPr>
        <xdr:cNvPr id="954" name="テキスト ボックス 953"/>
        <xdr:cNvSpPr txBox="1"/>
      </xdr:nvSpPr>
      <xdr:spPr>
        <a:xfrm>
          <a:off x="20309840" y="17114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99</xdr:row>
      <xdr:rowOff>48260</xdr:rowOff>
    </xdr:from>
    <xdr:to xmlns:xdr="http://schemas.openxmlformats.org/drawingml/2006/spreadsheetDrawing">
      <xdr:col>102</xdr:col>
      <xdr:colOff>165100</xdr:colOff>
      <xdr:row>99</xdr:row>
      <xdr:rowOff>149860</xdr:rowOff>
    </xdr:to>
    <xdr:sp macro="" textlink="">
      <xdr:nvSpPr>
        <xdr:cNvPr id="955" name="楕円 954"/>
        <xdr:cNvSpPr/>
      </xdr:nvSpPr>
      <xdr:spPr>
        <a:xfrm>
          <a:off x="19494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99</xdr:row>
      <xdr:rowOff>140970</xdr:rowOff>
    </xdr:from>
    <xdr:ext cx="249555" cy="259080"/>
    <xdr:sp macro="" textlink="">
      <xdr:nvSpPr>
        <xdr:cNvPr id="956" name="テキスト ボックス 955"/>
        <xdr:cNvSpPr txBox="1"/>
      </xdr:nvSpPr>
      <xdr:spPr>
        <a:xfrm>
          <a:off x="19415125" y="171145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99</xdr:row>
      <xdr:rowOff>48260</xdr:rowOff>
    </xdr:from>
    <xdr:to xmlns:xdr="http://schemas.openxmlformats.org/drawingml/2006/spreadsheetDrawing">
      <xdr:col>98</xdr:col>
      <xdr:colOff>38100</xdr:colOff>
      <xdr:row>99</xdr:row>
      <xdr:rowOff>149860</xdr:rowOff>
    </xdr:to>
    <xdr:sp macro="" textlink="">
      <xdr:nvSpPr>
        <xdr:cNvPr id="957" name="楕円 956"/>
        <xdr:cNvSpPr/>
      </xdr:nvSpPr>
      <xdr:spPr>
        <a:xfrm>
          <a:off x="18605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99</xdr:row>
      <xdr:rowOff>140970</xdr:rowOff>
    </xdr:from>
    <xdr:ext cx="247650" cy="259080"/>
    <xdr:sp macro="" textlink="">
      <xdr:nvSpPr>
        <xdr:cNvPr id="958" name="テキスト ボックス 957"/>
        <xdr:cNvSpPr txBox="1"/>
      </xdr:nvSpPr>
      <xdr:spPr>
        <a:xfrm>
          <a:off x="18531840" y="17114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59" name="正方形/長方形 95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60" name="正方形/長方形 95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61" name="テキスト ボックス 96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ＭＳ ゴシック"/>
              <a:ea typeface="ＭＳ ゴシック"/>
              <a:cs typeface="+mn-cs"/>
            </a:rPr>
            <a:t>全体を見てみると、物件費、維持補修費、補助費等、災害復旧事業費、公債費、</a:t>
          </a:r>
          <a:r>
            <a:rPr kumimoji="1" lang="ja-JP" altLang="en-US" sz="1100" b="0" i="0" baseline="0">
              <a:solidFill>
                <a:schemeClr val="dk1"/>
              </a:solidFill>
              <a:effectLst/>
              <a:latin typeface="ＭＳ ゴシック"/>
              <a:ea typeface="ＭＳ ゴシック"/>
              <a:cs typeface="+mn-cs"/>
            </a:rPr>
            <a:t>積立金、</a:t>
          </a:r>
          <a:r>
            <a:rPr kumimoji="1" lang="ja-JP" altLang="ja-JP" sz="1100" b="0" i="0" baseline="0">
              <a:solidFill>
                <a:schemeClr val="dk1"/>
              </a:solidFill>
              <a:effectLst/>
              <a:latin typeface="ＭＳ ゴシック"/>
              <a:ea typeface="ＭＳ ゴシック"/>
              <a:cs typeface="+mn-cs"/>
            </a:rPr>
            <a:t>貸付金、繰出金、前年度繰上充用額は類似団体平均を下回っているものの、それ以外は類似団体平均を上回っている。理由については財政比較分析表で分析した通りであるが、</a:t>
          </a:r>
          <a:r>
            <a:rPr lang="ja-JP" altLang="ja-JP" sz="1100" b="0" i="0" baseline="0">
              <a:solidFill>
                <a:schemeClr val="dk1"/>
              </a:solidFill>
              <a:effectLst/>
              <a:latin typeface="ＭＳ ゴシック"/>
              <a:ea typeface="ＭＳ ゴシック"/>
              <a:cs typeface="+mn-cs"/>
            </a:rPr>
            <a:t>平成</a:t>
          </a:r>
          <a:r>
            <a:rPr lang="en-US" altLang="ja-JP" sz="1100" b="0" i="0" baseline="0">
              <a:solidFill>
                <a:schemeClr val="dk1"/>
              </a:solidFill>
              <a:effectLst/>
              <a:latin typeface="ＭＳ ゴシック"/>
              <a:ea typeface="ＭＳ ゴシック"/>
              <a:cs typeface="+mn-cs"/>
            </a:rPr>
            <a:t>27</a:t>
          </a:r>
          <a:r>
            <a:rPr lang="ja-JP" altLang="ja-JP" sz="1100" b="0" i="0" baseline="0">
              <a:solidFill>
                <a:schemeClr val="dk1"/>
              </a:solidFill>
              <a:effectLst/>
              <a:latin typeface="ＭＳ ゴシック"/>
              <a:ea typeface="ＭＳ ゴシック"/>
              <a:cs typeface="+mn-cs"/>
            </a:rPr>
            <a:t>年度に策定した「第２次行政改革大綱・推進計画」に基づき、事務・事業の見直しや行政の効率化に取り組み、財政の健全化に努める。 </a:t>
          </a:r>
          <a:endParaRPr lang="ja-JP" altLang="ja-JP" sz="1400">
            <a:effectLst/>
            <a:latin typeface="ＭＳ ゴシック"/>
            <a:ea typeface="ＭＳ 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78740</xdr:rowOff>
    </xdr:to>
    <xdr:sp macro="" textlink="">
      <xdr:nvSpPr>
        <xdr:cNvPr id="2" name="正方形/長方形 1"/>
        <xdr:cNvSpPr/>
      </xdr:nvSpPr>
      <xdr:spPr>
        <a:xfrm>
          <a:off x="635000" y="127000"/>
          <a:ext cx="12700000" cy="637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19685</xdr:rowOff>
    </xdr:from>
    <xdr:to xmlns:xdr="http://schemas.openxmlformats.org/drawingml/2006/spreadsheetDrawing">
      <xdr:col>120</xdr:col>
      <xdr:colOff>114300</xdr:colOff>
      <xdr:row>4</xdr:row>
      <xdr:rowOff>65405</xdr:rowOff>
    </xdr:to>
    <xdr:sp macro="" textlink="">
      <xdr:nvSpPr>
        <xdr:cNvPr id="3" name="正方形/長方形 2"/>
        <xdr:cNvSpPr/>
      </xdr:nvSpPr>
      <xdr:spPr>
        <a:xfrm>
          <a:off x="19050000" y="191135"/>
          <a:ext cx="392430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45720</xdr:rowOff>
    </xdr:from>
    <xdr:to xmlns:xdr="http://schemas.openxmlformats.org/drawingml/2006/spreadsheetDrawing">
      <xdr:col>120</xdr:col>
      <xdr:colOff>88900</xdr:colOff>
      <xdr:row>4</xdr:row>
      <xdr:rowOff>39370</xdr:rowOff>
    </xdr:to>
    <xdr:sp macro="" textlink="">
      <xdr:nvSpPr>
        <xdr:cNvPr id="4" name="正方形/長方形 3"/>
        <xdr:cNvSpPr/>
      </xdr:nvSpPr>
      <xdr:spPr>
        <a:xfrm>
          <a:off x="19069050" y="21717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72390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3840"/>
          <a:ext cx="3822700" cy="44196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高知県四万十市</a:t>
          </a:r>
        </a:p>
      </xdr:txBody>
    </xdr:sp>
    <xdr:clientData/>
  </xdr:twoCellAnchor>
  <xdr:twoCellAnchor>
    <xdr:from xmlns:xdr="http://schemas.openxmlformats.org/drawingml/2006/spreadsheetDrawing">
      <xdr:col>85</xdr:col>
      <xdr:colOff>63500</xdr:colOff>
      <xdr:row>1</xdr:row>
      <xdr:rowOff>19685</xdr:rowOff>
    </xdr:from>
    <xdr:to xmlns:xdr="http://schemas.openxmlformats.org/drawingml/2006/spreadsheetDrawing">
      <xdr:col>99</xdr:col>
      <xdr:colOff>57150</xdr:colOff>
      <xdr:row>4</xdr:row>
      <xdr:rowOff>65405</xdr:rowOff>
    </xdr:to>
    <xdr:sp macro="" textlink="">
      <xdr:nvSpPr>
        <xdr:cNvPr id="6" name="正方形/長方形 5"/>
        <xdr:cNvSpPr/>
      </xdr:nvSpPr>
      <xdr:spPr>
        <a:xfrm>
          <a:off x="16256000" y="191135"/>
          <a:ext cx="266065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45720</xdr:rowOff>
    </xdr:from>
    <xdr:to xmlns:xdr="http://schemas.openxmlformats.org/drawingml/2006/spreadsheetDrawing">
      <xdr:col>99</xdr:col>
      <xdr:colOff>38100</xdr:colOff>
      <xdr:row>4</xdr:row>
      <xdr:rowOff>39370</xdr:rowOff>
    </xdr:to>
    <xdr:sp macro="" textlink="">
      <xdr:nvSpPr>
        <xdr:cNvPr id="7" name="正方形/長方形 6"/>
        <xdr:cNvSpPr/>
      </xdr:nvSpPr>
      <xdr:spPr>
        <a:xfrm>
          <a:off x="16281400" y="21717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72390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3840"/>
          <a:ext cx="2559050" cy="45466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32385</xdr:rowOff>
    </xdr:from>
    <xdr:to xmlns:xdr="http://schemas.openxmlformats.org/drawingml/2006/spreadsheetDrawing">
      <xdr:col>57</xdr:col>
      <xdr:colOff>0</xdr:colOff>
      <xdr:row>15</xdr:row>
      <xdr:rowOff>99060</xdr:rowOff>
    </xdr:to>
    <xdr:sp macro="" textlink="">
      <xdr:nvSpPr>
        <xdr:cNvPr id="9" name="正方形/長方形 8"/>
        <xdr:cNvSpPr/>
      </xdr:nvSpPr>
      <xdr:spPr>
        <a:xfrm>
          <a:off x="762000" y="889635"/>
          <a:ext cx="10096500" cy="178117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65405</xdr:rowOff>
    </xdr:from>
    <xdr:to xmlns:xdr="http://schemas.openxmlformats.org/drawingml/2006/spreadsheetDrawing">
      <xdr:col>12</xdr:col>
      <xdr:colOff>0</xdr:colOff>
      <xdr:row>15</xdr:row>
      <xdr:rowOff>65405</xdr:rowOff>
    </xdr:to>
    <xdr:sp macro="" textlink="">
      <xdr:nvSpPr>
        <xdr:cNvPr id="10" name="正方形/長方形 9"/>
        <xdr:cNvSpPr/>
      </xdr:nvSpPr>
      <xdr:spPr>
        <a:xfrm>
          <a:off x="889000" y="922655"/>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65405</xdr:rowOff>
    </xdr:from>
    <xdr:to xmlns:xdr="http://schemas.openxmlformats.org/drawingml/2006/spreadsheetDrawing">
      <xdr:col>19</xdr:col>
      <xdr:colOff>25400</xdr:colOff>
      <xdr:row>15</xdr:row>
      <xdr:rowOff>65405</xdr:rowOff>
    </xdr:to>
    <xdr:sp macro="" textlink="">
      <xdr:nvSpPr>
        <xdr:cNvPr id="11" name="正方形/長方形 10"/>
        <xdr:cNvSpPr/>
      </xdr:nvSpPr>
      <xdr:spPr>
        <a:xfrm>
          <a:off x="2222500" y="922655"/>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32,460
32,316
632.32
24,758,556
24,178,668
106,853
12,254,244
26,066,429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65405</xdr:rowOff>
    </xdr:from>
    <xdr:to xmlns:xdr="http://schemas.openxmlformats.org/drawingml/2006/spreadsheetDrawing">
      <xdr:col>26</xdr:col>
      <xdr:colOff>127000</xdr:colOff>
      <xdr:row>15</xdr:row>
      <xdr:rowOff>65405</xdr:rowOff>
    </xdr:to>
    <xdr:sp macro="" textlink="">
      <xdr:nvSpPr>
        <xdr:cNvPr id="12" name="正方形/長方形 11"/>
        <xdr:cNvSpPr/>
      </xdr:nvSpPr>
      <xdr:spPr>
        <a:xfrm>
          <a:off x="3556000" y="922655"/>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85090</xdr:rowOff>
    </xdr:from>
    <xdr:to xmlns:xdr="http://schemas.openxmlformats.org/drawingml/2006/spreadsheetDrawing">
      <xdr:col>37</xdr:col>
      <xdr:colOff>63500</xdr:colOff>
      <xdr:row>10</xdr:row>
      <xdr:rowOff>171450</xdr:rowOff>
    </xdr:to>
    <xdr:sp macro="" textlink="">
      <xdr:nvSpPr>
        <xdr:cNvPr id="13" name="正方形/長方形 12"/>
        <xdr:cNvSpPr/>
      </xdr:nvSpPr>
      <xdr:spPr>
        <a:xfrm>
          <a:off x="5080000" y="942340"/>
          <a:ext cx="2032000" cy="943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85090</xdr:rowOff>
    </xdr:from>
    <xdr:to xmlns:xdr="http://schemas.openxmlformats.org/drawingml/2006/spreadsheetDrawing">
      <xdr:col>44</xdr:col>
      <xdr:colOff>0</xdr:colOff>
      <xdr:row>10</xdr:row>
      <xdr:rowOff>171450</xdr:rowOff>
    </xdr:to>
    <xdr:sp macro="" textlink="">
      <xdr:nvSpPr>
        <xdr:cNvPr id="14" name="正方形/長方形 13"/>
        <xdr:cNvSpPr/>
      </xdr:nvSpPr>
      <xdr:spPr>
        <a:xfrm>
          <a:off x="7112000" y="942340"/>
          <a:ext cx="1270000" cy="943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9.7
67.3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99060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6310"/>
          <a:ext cx="635000" cy="9359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124460</xdr:rowOff>
    </xdr:to>
    <xdr:sp macro="" textlink="">
      <xdr:nvSpPr>
        <xdr:cNvPr id="16" name="正方形/長方形 15"/>
        <xdr:cNvSpPr/>
      </xdr:nvSpPr>
      <xdr:spPr>
        <a:xfrm>
          <a:off x="5080000" y="1714500"/>
          <a:ext cx="2032000" cy="638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124460</xdr:rowOff>
    </xdr:to>
    <xdr:sp macro="" textlink="">
      <xdr:nvSpPr>
        <xdr:cNvPr id="17" name="正方形/長方形 16"/>
        <xdr:cNvSpPr/>
      </xdr:nvSpPr>
      <xdr:spPr>
        <a:xfrm>
          <a:off x="7175500" y="1714500"/>
          <a:ext cx="3810000" cy="638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32385</xdr:rowOff>
    </xdr:from>
    <xdr:to xmlns:xdr="http://schemas.openxmlformats.org/drawingml/2006/spreadsheetDrawing">
      <xdr:col>66</xdr:col>
      <xdr:colOff>25400</xdr:colOff>
      <xdr:row>11</xdr:row>
      <xdr:rowOff>151130</xdr:rowOff>
    </xdr:to>
    <xdr:sp macro="" textlink="">
      <xdr:nvSpPr>
        <xdr:cNvPr id="18" name="角丸四角形 17"/>
        <xdr:cNvSpPr/>
      </xdr:nvSpPr>
      <xdr:spPr>
        <a:xfrm>
          <a:off x="11074400" y="889635"/>
          <a:ext cx="1524000" cy="114744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99060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6310"/>
          <a:ext cx="14605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19685</xdr:rowOff>
    </xdr:from>
    <xdr:to xmlns:xdr="http://schemas.openxmlformats.org/drawingml/2006/spreadsheetDrawing">
      <xdr:col>67</xdr:col>
      <xdr:colOff>31750</xdr:colOff>
      <xdr:row>8</xdr:row>
      <xdr:rowOff>104775</xdr:rowOff>
    </xdr:to>
    <xdr:sp macro="" textlink="">
      <xdr:nvSpPr>
        <xdr:cNvPr id="20" name="正方形/長方形 19"/>
        <xdr:cNvSpPr/>
      </xdr:nvSpPr>
      <xdr:spPr>
        <a:xfrm>
          <a:off x="11334750" y="1219835"/>
          <a:ext cx="14605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132080</xdr:rowOff>
    </xdr:to>
    <xdr:sp macro="" textlink="">
      <xdr:nvSpPr>
        <xdr:cNvPr id="21" name="正方形/長方形 20"/>
        <xdr:cNvSpPr/>
      </xdr:nvSpPr>
      <xdr:spPr>
        <a:xfrm>
          <a:off x="11334750" y="1549400"/>
          <a:ext cx="1460500" cy="640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39370</xdr:rowOff>
    </xdr:from>
    <xdr:to xmlns:xdr="http://schemas.openxmlformats.org/drawingml/2006/spreadsheetDrawing">
      <xdr:col>59</xdr:col>
      <xdr:colOff>127000</xdr:colOff>
      <xdr:row>6</xdr:row>
      <xdr:rowOff>39370</xdr:rowOff>
    </xdr:to>
    <xdr:cxnSp macro="">
      <xdr:nvCxnSpPr>
        <xdr:cNvPr id="22" name="直線コネクタ 21"/>
        <xdr:cNvCxnSpPr/>
      </xdr:nvCxnSpPr>
      <xdr:spPr>
        <a:xfrm flipH="1">
          <a:off x="11156950" y="106807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164465</xdr:rowOff>
    </xdr:from>
    <xdr:to xmlns:xdr="http://schemas.openxmlformats.org/drawingml/2006/spreadsheetDrawing">
      <xdr:col>59</xdr:col>
      <xdr:colOff>73025</xdr:colOff>
      <xdr:row>6</xdr:row>
      <xdr:rowOff>92075</xdr:rowOff>
    </xdr:to>
    <xdr:sp macro="" textlink="">
      <xdr:nvSpPr>
        <xdr:cNvPr id="23" name="楕円 22"/>
        <xdr:cNvSpPr/>
      </xdr:nvSpPr>
      <xdr:spPr>
        <a:xfrm>
          <a:off x="11210925" y="10217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85090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52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158115</xdr:rowOff>
    </xdr:from>
    <xdr:to xmlns:xdr="http://schemas.openxmlformats.org/drawingml/2006/spreadsheetDrawing">
      <xdr:col>59</xdr:col>
      <xdr:colOff>17780</xdr:colOff>
      <xdr:row>9</xdr:row>
      <xdr:rowOff>124460</xdr:rowOff>
    </xdr:to>
    <xdr:cxnSp macro="">
      <xdr:nvCxnSpPr>
        <xdr:cNvPr id="25" name="直線コネクタ 24"/>
        <xdr:cNvCxnSpPr/>
      </xdr:nvCxnSpPr>
      <xdr:spPr>
        <a:xfrm>
          <a:off x="11257280" y="1529715"/>
          <a:ext cx="0" cy="13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158115</xdr:rowOff>
    </xdr:from>
    <xdr:to xmlns:xdr="http://schemas.openxmlformats.org/drawingml/2006/spreadsheetDrawing">
      <xdr:col>59</xdr:col>
      <xdr:colOff>107950</xdr:colOff>
      <xdr:row>8</xdr:row>
      <xdr:rowOff>158115</xdr:rowOff>
    </xdr:to>
    <xdr:cxnSp macro="">
      <xdr:nvCxnSpPr>
        <xdr:cNvPr id="26" name="直線コネクタ 25"/>
        <xdr:cNvCxnSpPr/>
      </xdr:nvCxnSpPr>
      <xdr:spPr>
        <a:xfrm>
          <a:off x="11176000" y="152971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48895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3395"/>
          <a:ext cx="0" cy="13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19685</xdr:rowOff>
    </xdr:from>
    <xdr:to xmlns:xdr="http://schemas.openxmlformats.org/drawingml/2006/spreadsheetDrawing">
      <xdr:col>59</xdr:col>
      <xdr:colOff>107950</xdr:colOff>
      <xdr:row>11</xdr:row>
      <xdr:rowOff>19685</xdr:rowOff>
    </xdr:to>
    <xdr:cxnSp macro="">
      <xdr:nvCxnSpPr>
        <xdr:cNvPr id="28" name="直線コネクタ 27"/>
        <xdr:cNvCxnSpPr/>
      </xdr:nvCxnSpPr>
      <xdr:spPr>
        <a:xfrm>
          <a:off x="11176000" y="19056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118110</xdr:rowOff>
    </xdr:from>
    <xdr:ext cx="8896350" cy="268605"/>
    <xdr:sp macro="" textlink="">
      <xdr:nvSpPr>
        <xdr:cNvPr id="29" name="テキスト ボックス 28"/>
        <xdr:cNvSpPr txBox="1"/>
      </xdr:nvSpPr>
      <xdr:spPr>
        <a:xfrm>
          <a:off x="698500" y="2861310"/>
          <a:ext cx="889635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92075</xdr:rowOff>
    </xdr:from>
    <xdr:ext cx="6046470" cy="268605"/>
    <xdr:sp macro="" textlink="">
      <xdr:nvSpPr>
        <xdr:cNvPr id="30" name="テキスト ボックス 29"/>
        <xdr:cNvSpPr txBox="1"/>
      </xdr:nvSpPr>
      <xdr:spPr>
        <a:xfrm>
          <a:off x="698500" y="3178175"/>
          <a:ext cx="604647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65405</xdr:rowOff>
    </xdr:from>
    <xdr:ext cx="8231505" cy="266700"/>
    <xdr:sp macro="" textlink="">
      <xdr:nvSpPr>
        <xdr:cNvPr id="31" name="テキスト ボックス 30"/>
        <xdr:cNvSpPr txBox="1"/>
      </xdr:nvSpPr>
      <xdr:spPr>
        <a:xfrm>
          <a:off x="698500" y="3494405"/>
          <a:ext cx="823150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59055</xdr:rowOff>
    </xdr:from>
    <xdr:to xmlns:xdr="http://schemas.openxmlformats.org/drawingml/2006/spreadsheetDrawing">
      <xdr:col>28</xdr:col>
      <xdr:colOff>114300</xdr:colOff>
      <xdr:row>25</xdr:row>
      <xdr:rowOff>32385</xdr:rowOff>
    </xdr:to>
    <xdr:sp macro="" textlink="">
      <xdr:nvSpPr>
        <xdr:cNvPr id="32" name="正方形/長方形 31"/>
        <xdr:cNvSpPr/>
      </xdr:nvSpPr>
      <xdr:spPr>
        <a:xfrm>
          <a:off x="762000" y="4002405"/>
          <a:ext cx="468630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59055</xdr:rowOff>
    </xdr:from>
    <xdr:to xmlns:xdr="http://schemas.openxmlformats.org/drawingml/2006/spreadsheetDrawing">
      <xdr:col>12</xdr:col>
      <xdr:colOff>127000</xdr:colOff>
      <xdr:row>26</xdr:row>
      <xdr:rowOff>145415</xdr:rowOff>
    </xdr:to>
    <xdr:sp macro="" textlink="">
      <xdr:nvSpPr>
        <xdr:cNvPr id="33" name="正方形/長方形 32"/>
        <xdr:cNvSpPr/>
      </xdr:nvSpPr>
      <xdr:spPr>
        <a:xfrm>
          <a:off x="889000" y="4345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92075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9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59055</xdr:rowOff>
    </xdr:from>
    <xdr:to xmlns:xdr="http://schemas.openxmlformats.org/drawingml/2006/spreadsheetDrawing">
      <xdr:col>18</xdr:col>
      <xdr:colOff>0</xdr:colOff>
      <xdr:row>26</xdr:row>
      <xdr:rowOff>145415</xdr:rowOff>
    </xdr:to>
    <xdr:sp macro="" textlink="">
      <xdr:nvSpPr>
        <xdr:cNvPr id="35" name="正方形/長方形 34"/>
        <xdr:cNvSpPr/>
      </xdr:nvSpPr>
      <xdr:spPr>
        <a:xfrm>
          <a:off x="1905000" y="4345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92075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9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59055</xdr:rowOff>
    </xdr:from>
    <xdr:to xmlns:xdr="http://schemas.openxmlformats.org/drawingml/2006/spreadsheetDrawing">
      <xdr:col>24</xdr:col>
      <xdr:colOff>0</xdr:colOff>
      <xdr:row>26</xdr:row>
      <xdr:rowOff>145415</xdr:rowOff>
    </xdr:to>
    <xdr:sp macro="" textlink="">
      <xdr:nvSpPr>
        <xdr:cNvPr id="37" name="正方形/長方形 36"/>
        <xdr:cNvSpPr/>
      </xdr:nvSpPr>
      <xdr:spPr>
        <a:xfrm>
          <a:off x="3048000" y="4345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92075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9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41</xdr:row>
      <xdr:rowOff>85090</xdr:rowOff>
    </xdr:to>
    <xdr:sp macro="" textlink="">
      <xdr:nvSpPr>
        <xdr:cNvPr id="39" name="正方形/長方形 38"/>
        <xdr:cNvSpPr/>
      </xdr:nvSpPr>
      <xdr:spPr>
        <a:xfrm>
          <a:off x="762000" y="4826635"/>
          <a:ext cx="468630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8615" cy="232410"/>
    <xdr:sp macro="" textlink="">
      <xdr:nvSpPr>
        <xdr:cNvPr id="40" name="テキスト ボックス 39"/>
        <xdr:cNvSpPr txBox="1"/>
      </xdr:nvSpPr>
      <xdr:spPr>
        <a:xfrm>
          <a:off x="723900" y="4635500"/>
          <a:ext cx="34861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85090</xdr:rowOff>
    </xdr:from>
    <xdr:to xmlns:xdr="http://schemas.openxmlformats.org/drawingml/2006/spreadsheetDrawing">
      <xdr:col>28</xdr:col>
      <xdr:colOff>114300</xdr:colOff>
      <xdr:row>41</xdr:row>
      <xdr:rowOff>85090</xdr:rowOff>
    </xdr:to>
    <xdr:cxnSp macro="">
      <xdr:nvCxnSpPr>
        <xdr:cNvPr id="41" name="直線コネクタ 40"/>
        <xdr:cNvCxnSpPr/>
      </xdr:nvCxnSpPr>
      <xdr:spPr>
        <a:xfrm>
          <a:off x="762000" y="71145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115570</xdr:rowOff>
    </xdr:from>
    <xdr:ext cx="247650" cy="268605"/>
    <xdr:sp macro="" textlink="">
      <xdr:nvSpPr>
        <xdr:cNvPr id="42" name="テキスト ボックス 41"/>
        <xdr:cNvSpPr txBox="1"/>
      </xdr:nvSpPr>
      <xdr:spPr>
        <a:xfrm>
          <a:off x="513080" y="6973570"/>
          <a:ext cx="24765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45720</xdr:rowOff>
    </xdr:from>
    <xdr:to xmlns:xdr="http://schemas.openxmlformats.org/drawingml/2006/spreadsheetDrawing">
      <xdr:col>28</xdr:col>
      <xdr:colOff>114300</xdr:colOff>
      <xdr:row>39</xdr:row>
      <xdr:rowOff>45720</xdr:rowOff>
    </xdr:to>
    <xdr:cxnSp macro="">
      <xdr:nvCxnSpPr>
        <xdr:cNvPr id="43" name="直線コネクタ 42"/>
        <xdr:cNvCxnSpPr/>
      </xdr:nvCxnSpPr>
      <xdr:spPr>
        <a:xfrm>
          <a:off x="762000" y="67322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76835</xdr:rowOff>
    </xdr:from>
    <xdr:ext cx="465455" cy="267335"/>
    <xdr:sp macro="" textlink="">
      <xdr:nvSpPr>
        <xdr:cNvPr id="44" name="テキスト ボックス 43"/>
        <xdr:cNvSpPr txBox="1"/>
      </xdr:nvSpPr>
      <xdr:spPr>
        <a:xfrm>
          <a:off x="294640" y="6591935"/>
          <a:ext cx="46545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36830</xdr:rowOff>
    </xdr:from>
    <xdr:ext cx="465455" cy="268605"/>
    <xdr:sp macro="" textlink="">
      <xdr:nvSpPr>
        <xdr:cNvPr id="46" name="テキスト ボックス 45"/>
        <xdr:cNvSpPr txBox="1"/>
      </xdr:nvSpPr>
      <xdr:spPr>
        <a:xfrm>
          <a:off x="294640" y="6209030"/>
          <a:ext cx="46545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145415</xdr:rowOff>
    </xdr:from>
    <xdr:to xmlns:xdr="http://schemas.openxmlformats.org/drawingml/2006/spreadsheetDrawing">
      <xdr:col>28</xdr:col>
      <xdr:colOff>114300</xdr:colOff>
      <xdr:row>34</xdr:row>
      <xdr:rowOff>145415</xdr:rowOff>
    </xdr:to>
    <xdr:cxnSp macro="">
      <xdr:nvCxnSpPr>
        <xdr:cNvPr id="47" name="直線コネクタ 46"/>
        <xdr:cNvCxnSpPr/>
      </xdr:nvCxnSpPr>
      <xdr:spPr>
        <a:xfrm>
          <a:off x="762000" y="59747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171450</xdr:rowOff>
    </xdr:from>
    <xdr:ext cx="465455" cy="267970"/>
    <xdr:sp macro="" textlink="">
      <xdr:nvSpPr>
        <xdr:cNvPr id="48" name="テキスト ボックス 47"/>
        <xdr:cNvSpPr txBox="1"/>
      </xdr:nvSpPr>
      <xdr:spPr>
        <a:xfrm>
          <a:off x="294640" y="5829300"/>
          <a:ext cx="46545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104775</xdr:rowOff>
    </xdr:from>
    <xdr:to xmlns:xdr="http://schemas.openxmlformats.org/drawingml/2006/spreadsheetDrawing">
      <xdr:col>28</xdr:col>
      <xdr:colOff>114300</xdr:colOff>
      <xdr:row>32</xdr:row>
      <xdr:rowOff>104775</xdr:rowOff>
    </xdr:to>
    <xdr:cxnSp macro="">
      <xdr:nvCxnSpPr>
        <xdr:cNvPr id="49" name="直線コネクタ 48"/>
        <xdr:cNvCxnSpPr/>
      </xdr:nvCxnSpPr>
      <xdr:spPr>
        <a:xfrm>
          <a:off x="762000" y="55911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135890</xdr:rowOff>
    </xdr:from>
    <xdr:ext cx="465455" cy="266700"/>
    <xdr:sp macro="" textlink="">
      <xdr:nvSpPr>
        <xdr:cNvPr id="50" name="テキスト ボックス 49"/>
        <xdr:cNvSpPr txBox="1"/>
      </xdr:nvSpPr>
      <xdr:spPr>
        <a:xfrm>
          <a:off x="294640" y="5450840"/>
          <a:ext cx="46545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65405</xdr:rowOff>
    </xdr:from>
    <xdr:to xmlns:xdr="http://schemas.openxmlformats.org/drawingml/2006/spreadsheetDrawing">
      <xdr:col>28</xdr:col>
      <xdr:colOff>114300</xdr:colOff>
      <xdr:row>30</xdr:row>
      <xdr:rowOff>65405</xdr:rowOff>
    </xdr:to>
    <xdr:cxnSp macro="">
      <xdr:nvCxnSpPr>
        <xdr:cNvPr id="51" name="直線コネクタ 50"/>
        <xdr:cNvCxnSpPr/>
      </xdr:nvCxnSpPr>
      <xdr:spPr>
        <a:xfrm>
          <a:off x="762000" y="52089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95885</xdr:rowOff>
    </xdr:from>
    <xdr:ext cx="530860" cy="267970"/>
    <xdr:sp macro="" textlink="">
      <xdr:nvSpPr>
        <xdr:cNvPr id="52" name="テキスト ボックス 51"/>
        <xdr:cNvSpPr txBox="1"/>
      </xdr:nvSpPr>
      <xdr:spPr>
        <a:xfrm>
          <a:off x="230505" y="5067935"/>
          <a:ext cx="5308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28</xdr:row>
      <xdr:rowOff>26035</xdr:rowOff>
    </xdr:to>
    <xdr:cxnSp macro="">
      <xdr:nvCxnSpPr>
        <xdr:cNvPr id="53" name="直線コネクタ 52"/>
        <xdr:cNvCxnSpPr/>
      </xdr:nvCxnSpPr>
      <xdr:spPr>
        <a:xfrm>
          <a:off x="762000" y="482663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56515</xdr:rowOff>
    </xdr:from>
    <xdr:ext cx="530860" cy="266700"/>
    <xdr:sp macro="" textlink="">
      <xdr:nvSpPr>
        <xdr:cNvPr id="54" name="テキスト ボックス 53"/>
        <xdr:cNvSpPr txBox="1"/>
      </xdr:nvSpPr>
      <xdr:spPr>
        <a:xfrm>
          <a:off x="230505" y="4685665"/>
          <a:ext cx="5308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41</xdr:row>
      <xdr:rowOff>85090</xdr:rowOff>
    </xdr:to>
    <xdr:sp macro="" textlink="">
      <xdr:nvSpPr>
        <xdr:cNvPr id="55" name="議会費グラフ枠"/>
        <xdr:cNvSpPr/>
      </xdr:nvSpPr>
      <xdr:spPr>
        <a:xfrm>
          <a:off x="762000" y="4826635"/>
          <a:ext cx="468630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38735</xdr:rowOff>
    </xdr:from>
    <xdr:to xmlns:xdr="http://schemas.openxmlformats.org/drawingml/2006/spreadsheetDrawing">
      <xdr:col>24</xdr:col>
      <xdr:colOff>62865</xdr:colOff>
      <xdr:row>37</xdr:row>
      <xdr:rowOff>155575</xdr:rowOff>
    </xdr:to>
    <xdr:cxnSp macro="">
      <xdr:nvCxnSpPr>
        <xdr:cNvPr id="56" name="直線コネクタ 55"/>
        <xdr:cNvCxnSpPr/>
      </xdr:nvCxnSpPr>
      <xdr:spPr>
        <a:xfrm flipV="1">
          <a:off x="4633595" y="5182235"/>
          <a:ext cx="1270" cy="1316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159385</xdr:rowOff>
    </xdr:from>
    <xdr:ext cx="469900" cy="266700"/>
    <xdr:sp macro="" textlink="">
      <xdr:nvSpPr>
        <xdr:cNvPr id="57" name="議会費最小値テキスト"/>
        <xdr:cNvSpPr txBox="1"/>
      </xdr:nvSpPr>
      <xdr:spPr>
        <a:xfrm>
          <a:off x="4686300" y="6503035"/>
          <a:ext cx="4699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155575</xdr:rowOff>
    </xdr:from>
    <xdr:to xmlns:xdr="http://schemas.openxmlformats.org/drawingml/2006/spreadsheetDrawing">
      <xdr:col>24</xdr:col>
      <xdr:colOff>152400</xdr:colOff>
      <xdr:row>37</xdr:row>
      <xdr:rowOff>155575</xdr:rowOff>
    </xdr:to>
    <xdr:cxnSp macro="">
      <xdr:nvCxnSpPr>
        <xdr:cNvPr id="58" name="直線コネクタ 57"/>
        <xdr:cNvCxnSpPr/>
      </xdr:nvCxnSpPr>
      <xdr:spPr>
        <a:xfrm>
          <a:off x="4546600" y="6499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160655</xdr:rowOff>
    </xdr:from>
    <xdr:ext cx="534670" cy="268605"/>
    <xdr:sp macro="" textlink="">
      <xdr:nvSpPr>
        <xdr:cNvPr id="59" name="議会費最大値テキスト"/>
        <xdr:cNvSpPr txBox="1"/>
      </xdr:nvSpPr>
      <xdr:spPr>
        <a:xfrm>
          <a:off x="4686300" y="4961255"/>
          <a:ext cx="53467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10,136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38735</xdr:rowOff>
    </xdr:from>
    <xdr:to xmlns:xdr="http://schemas.openxmlformats.org/drawingml/2006/spreadsheetDrawing">
      <xdr:col>24</xdr:col>
      <xdr:colOff>152400</xdr:colOff>
      <xdr:row>30</xdr:row>
      <xdr:rowOff>38735</xdr:rowOff>
    </xdr:to>
    <xdr:cxnSp macro="">
      <xdr:nvCxnSpPr>
        <xdr:cNvPr id="60" name="直線コネクタ 59"/>
        <xdr:cNvCxnSpPr/>
      </xdr:nvCxnSpPr>
      <xdr:spPr>
        <a:xfrm>
          <a:off x="4546600" y="5182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35</xdr:row>
      <xdr:rowOff>160655</xdr:rowOff>
    </xdr:from>
    <xdr:to xmlns:xdr="http://schemas.openxmlformats.org/drawingml/2006/spreadsheetDrawing">
      <xdr:col>24</xdr:col>
      <xdr:colOff>63500</xdr:colOff>
      <xdr:row>36</xdr:row>
      <xdr:rowOff>5080</xdr:rowOff>
    </xdr:to>
    <xdr:cxnSp macro="">
      <xdr:nvCxnSpPr>
        <xdr:cNvPr id="61" name="直線コネクタ 60"/>
        <xdr:cNvCxnSpPr/>
      </xdr:nvCxnSpPr>
      <xdr:spPr>
        <a:xfrm flipV="1">
          <a:off x="3794125" y="6161405"/>
          <a:ext cx="841375"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116840</xdr:rowOff>
    </xdr:from>
    <xdr:ext cx="469900" cy="268605"/>
    <xdr:sp macro="" textlink="">
      <xdr:nvSpPr>
        <xdr:cNvPr id="62" name="議会費平均値テキスト"/>
        <xdr:cNvSpPr txBox="1"/>
      </xdr:nvSpPr>
      <xdr:spPr>
        <a:xfrm>
          <a:off x="4686300" y="5946140"/>
          <a:ext cx="469900" cy="2686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93345</xdr:rowOff>
    </xdr:from>
    <xdr:to xmlns:xdr="http://schemas.openxmlformats.org/drawingml/2006/spreadsheetDrawing">
      <xdr:col>24</xdr:col>
      <xdr:colOff>114300</xdr:colOff>
      <xdr:row>36</xdr:row>
      <xdr:rowOff>20955</xdr:rowOff>
    </xdr:to>
    <xdr:sp macro="" textlink="">
      <xdr:nvSpPr>
        <xdr:cNvPr id="63" name="フローチャート: 判断 62"/>
        <xdr:cNvSpPr/>
      </xdr:nvSpPr>
      <xdr:spPr>
        <a:xfrm>
          <a:off x="4584700" y="60940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5080</xdr:rowOff>
    </xdr:from>
    <xdr:to xmlns:xdr="http://schemas.openxmlformats.org/drawingml/2006/spreadsheetDrawing">
      <xdr:col>19</xdr:col>
      <xdr:colOff>174625</xdr:colOff>
      <xdr:row>36</xdr:row>
      <xdr:rowOff>20955</xdr:rowOff>
    </xdr:to>
    <xdr:cxnSp macro="">
      <xdr:nvCxnSpPr>
        <xdr:cNvPr id="64" name="直線コネクタ 63"/>
        <xdr:cNvCxnSpPr/>
      </xdr:nvCxnSpPr>
      <xdr:spPr>
        <a:xfrm flipV="1">
          <a:off x="2908300" y="6177280"/>
          <a:ext cx="885825"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103505</xdr:rowOff>
    </xdr:from>
    <xdr:to xmlns:xdr="http://schemas.openxmlformats.org/drawingml/2006/spreadsheetDrawing">
      <xdr:col>20</xdr:col>
      <xdr:colOff>38100</xdr:colOff>
      <xdr:row>36</xdr:row>
      <xdr:rowOff>31115</xdr:rowOff>
    </xdr:to>
    <xdr:sp macro="" textlink="">
      <xdr:nvSpPr>
        <xdr:cNvPr id="65" name="フローチャート: 判断 64"/>
        <xdr:cNvSpPr/>
      </xdr:nvSpPr>
      <xdr:spPr>
        <a:xfrm>
          <a:off x="3746500" y="61042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48260</xdr:rowOff>
    </xdr:from>
    <xdr:ext cx="467995" cy="268605"/>
    <xdr:sp macro="" textlink="">
      <xdr:nvSpPr>
        <xdr:cNvPr id="66" name="テキスト ボックス 65"/>
        <xdr:cNvSpPr txBox="1"/>
      </xdr:nvSpPr>
      <xdr:spPr>
        <a:xfrm>
          <a:off x="3562350" y="5877560"/>
          <a:ext cx="4679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156210</xdr:rowOff>
    </xdr:from>
    <xdr:to xmlns:xdr="http://schemas.openxmlformats.org/drawingml/2006/spreadsheetDrawing">
      <xdr:col>15</xdr:col>
      <xdr:colOff>50800</xdr:colOff>
      <xdr:row>36</xdr:row>
      <xdr:rowOff>20955</xdr:rowOff>
    </xdr:to>
    <xdr:cxnSp macro="">
      <xdr:nvCxnSpPr>
        <xdr:cNvPr id="67" name="直線コネクタ 66"/>
        <xdr:cNvCxnSpPr/>
      </xdr:nvCxnSpPr>
      <xdr:spPr>
        <a:xfrm>
          <a:off x="2019300" y="615696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130175</xdr:rowOff>
    </xdr:from>
    <xdr:to xmlns:xdr="http://schemas.openxmlformats.org/drawingml/2006/spreadsheetDrawing">
      <xdr:col>15</xdr:col>
      <xdr:colOff>101600</xdr:colOff>
      <xdr:row>36</xdr:row>
      <xdr:rowOff>57785</xdr:rowOff>
    </xdr:to>
    <xdr:sp macro="" textlink="">
      <xdr:nvSpPr>
        <xdr:cNvPr id="68" name="フローチャート: 判断 67"/>
        <xdr:cNvSpPr/>
      </xdr:nvSpPr>
      <xdr:spPr>
        <a:xfrm>
          <a:off x="2857500" y="61309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75565</xdr:rowOff>
    </xdr:from>
    <xdr:ext cx="467995" cy="267335"/>
    <xdr:sp macro="" textlink="">
      <xdr:nvSpPr>
        <xdr:cNvPr id="69" name="テキスト ボックス 68"/>
        <xdr:cNvSpPr txBox="1"/>
      </xdr:nvSpPr>
      <xdr:spPr>
        <a:xfrm>
          <a:off x="2673350" y="5904865"/>
          <a:ext cx="4679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35</xdr:row>
      <xdr:rowOff>156210</xdr:rowOff>
    </xdr:from>
    <xdr:to xmlns:xdr="http://schemas.openxmlformats.org/drawingml/2006/spreadsheetDrawing">
      <xdr:col>10</xdr:col>
      <xdr:colOff>114300</xdr:colOff>
      <xdr:row>36</xdr:row>
      <xdr:rowOff>635</xdr:rowOff>
    </xdr:to>
    <xdr:cxnSp macro="">
      <xdr:nvCxnSpPr>
        <xdr:cNvPr id="70" name="直線コネクタ 69"/>
        <xdr:cNvCxnSpPr/>
      </xdr:nvCxnSpPr>
      <xdr:spPr>
        <a:xfrm flipV="1">
          <a:off x="1127125" y="6156960"/>
          <a:ext cx="892175"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88900</xdr:rowOff>
    </xdr:from>
    <xdr:to xmlns:xdr="http://schemas.openxmlformats.org/drawingml/2006/spreadsheetDrawing">
      <xdr:col>10</xdr:col>
      <xdr:colOff>165100</xdr:colOff>
      <xdr:row>36</xdr:row>
      <xdr:rowOff>16510</xdr:rowOff>
    </xdr:to>
    <xdr:sp macro="" textlink="">
      <xdr:nvSpPr>
        <xdr:cNvPr id="71" name="フローチャート: 判断 70"/>
        <xdr:cNvSpPr/>
      </xdr:nvSpPr>
      <xdr:spPr>
        <a:xfrm>
          <a:off x="1968500" y="60896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33655</xdr:rowOff>
    </xdr:from>
    <xdr:ext cx="467995" cy="266700"/>
    <xdr:sp macro="" textlink="">
      <xdr:nvSpPr>
        <xdr:cNvPr id="72" name="テキスト ボックス 71"/>
        <xdr:cNvSpPr txBox="1"/>
      </xdr:nvSpPr>
      <xdr:spPr>
        <a:xfrm>
          <a:off x="1784350" y="5862955"/>
          <a:ext cx="46799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83820</xdr:rowOff>
    </xdr:from>
    <xdr:to xmlns:xdr="http://schemas.openxmlformats.org/drawingml/2006/spreadsheetDrawing">
      <xdr:col>6</xdr:col>
      <xdr:colOff>38100</xdr:colOff>
      <xdr:row>36</xdr:row>
      <xdr:rowOff>11430</xdr:rowOff>
    </xdr:to>
    <xdr:sp macro="" textlink="">
      <xdr:nvSpPr>
        <xdr:cNvPr id="73" name="フローチャート: 判断 72"/>
        <xdr:cNvSpPr/>
      </xdr:nvSpPr>
      <xdr:spPr>
        <a:xfrm>
          <a:off x="1079500" y="60845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29210</xdr:rowOff>
    </xdr:from>
    <xdr:ext cx="467995" cy="266700"/>
    <xdr:sp macro="" textlink="">
      <xdr:nvSpPr>
        <xdr:cNvPr id="74" name="テキスト ボックス 73"/>
        <xdr:cNvSpPr txBox="1"/>
      </xdr:nvSpPr>
      <xdr:spPr>
        <a:xfrm>
          <a:off x="895350" y="5858510"/>
          <a:ext cx="46799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82550</xdr:rowOff>
    </xdr:from>
    <xdr:ext cx="762000" cy="268605"/>
    <xdr:sp macro="" textlink="">
      <xdr:nvSpPr>
        <xdr:cNvPr id="75" name="テキスト ボックス 74"/>
        <xdr:cNvSpPr txBox="1"/>
      </xdr:nvSpPr>
      <xdr:spPr>
        <a:xfrm>
          <a:off x="4445000"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41</xdr:row>
      <xdr:rowOff>82550</xdr:rowOff>
    </xdr:from>
    <xdr:ext cx="762000" cy="268605"/>
    <xdr:sp macro="" textlink="">
      <xdr:nvSpPr>
        <xdr:cNvPr id="76" name="テキスト ボックス 75"/>
        <xdr:cNvSpPr txBox="1"/>
      </xdr:nvSpPr>
      <xdr:spPr>
        <a:xfrm>
          <a:off x="3603625"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82550</xdr:rowOff>
    </xdr:from>
    <xdr:ext cx="762000" cy="268605"/>
    <xdr:sp macro="" textlink="">
      <xdr:nvSpPr>
        <xdr:cNvPr id="77" name="テキスト ボックス 76"/>
        <xdr:cNvSpPr txBox="1"/>
      </xdr:nvSpPr>
      <xdr:spPr>
        <a:xfrm>
          <a:off x="2717800"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82550</xdr:rowOff>
    </xdr:from>
    <xdr:ext cx="762000" cy="268605"/>
    <xdr:sp macro="" textlink="">
      <xdr:nvSpPr>
        <xdr:cNvPr id="78" name="テキスト ボックス 77"/>
        <xdr:cNvSpPr txBox="1"/>
      </xdr:nvSpPr>
      <xdr:spPr>
        <a:xfrm>
          <a:off x="1828800"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41</xdr:row>
      <xdr:rowOff>82550</xdr:rowOff>
    </xdr:from>
    <xdr:ext cx="762000" cy="268605"/>
    <xdr:sp macro="" textlink="">
      <xdr:nvSpPr>
        <xdr:cNvPr id="79" name="テキスト ボックス 78"/>
        <xdr:cNvSpPr txBox="1"/>
      </xdr:nvSpPr>
      <xdr:spPr>
        <a:xfrm>
          <a:off x="936625"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109220</xdr:rowOff>
    </xdr:from>
    <xdr:to xmlns:xdr="http://schemas.openxmlformats.org/drawingml/2006/spreadsheetDrawing">
      <xdr:col>24</xdr:col>
      <xdr:colOff>114300</xdr:colOff>
      <xdr:row>36</xdr:row>
      <xdr:rowOff>36195</xdr:rowOff>
    </xdr:to>
    <xdr:sp macro="" textlink="">
      <xdr:nvSpPr>
        <xdr:cNvPr id="80" name="楕円 79"/>
        <xdr:cNvSpPr/>
      </xdr:nvSpPr>
      <xdr:spPr>
        <a:xfrm>
          <a:off x="4584700" y="610997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86360</xdr:rowOff>
    </xdr:from>
    <xdr:ext cx="469900" cy="266700"/>
    <xdr:sp macro="" textlink="">
      <xdr:nvSpPr>
        <xdr:cNvPr id="81" name="議会費該当値テキスト"/>
        <xdr:cNvSpPr txBox="1"/>
      </xdr:nvSpPr>
      <xdr:spPr>
        <a:xfrm>
          <a:off x="4686300" y="6087110"/>
          <a:ext cx="4699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130175</xdr:rowOff>
    </xdr:from>
    <xdr:to xmlns:xdr="http://schemas.openxmlformats.org/drawingml/2006/spreadsheetDrawing">
      <xdr:col>20</xdr:col>
      <xdr:colOff>38100</xdr:colOff>
      <xdr:row>36</xdr:row>
      <xdr:rowOff>57785</xdr:rowOff>
    </xdr:to>
    <xdr:sp macro="" textlink="">
      <xdr:nvSpPr>
        <xdr:cNvPr id="82" name="楕円 81"/>
        <xdr:cNvSpPr/>
      </xdr:nvSpPr>
      <xdr:spPr>
        <a:xfrm>
          <a:off x="3746500" y="61309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48260</xdr:rowOff>
    </xdr:from>
    <xdr:ext cx="467995" cy="268605"/>
    <xdr:sp macro="" textlink="">
      <xdr:nvSpPr>
        <xdr:cNvPr id="83" name="テキスト ボックス 82"/>
        <xdr:cNvSpPr txBox="1"/>
      </xdr:nvSpPr>
      <xdr:spPr>
        <a:xfrm>
          <a:off x="3562350" y="6220460"/>
          <a:ext cx="4679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146685</xdr:rowOff>
    </xdr:from>
    <xdr:to xmlns:xdr="http://schemas.openxmlformats.org/drawingml/2006/spreadsheetDrawing">
      <xdr:col>15</xdr:col>
      <xdr:colOff>101600</xdr:colOff>
      <xdr:row>36</xdr:row>
      <xdr:rowOff>73660</xdr:rowOff>
    </xdr:to>
    <xdr:sp macro="" textlink="">
      <xdr:nvSpPr>
        <xdr:cNvPr id="84" name="楕円 83"/>
        <xdr:cNvSpPr/>
      </xdr:nvSpPr>
      <xdr:spPr>
        <a:xfrm>
          <a:off x="2857500" y="614743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64770</xdr:rowOff>
    </xdr:from>
    <xdr:ext cx="467995" cy="266700"/>
    <xdr:sp macro="" textlink="">
      <xdr:nvSpPr>
        <xdr:cNvPr id="85" name="テキスト ボックス 84"/>
        <xdr:cNvSpPr txBox="1"/>
      </xdr:nvSpPr>
      <xdr:spPr>
        <a:xfrm>
          <a:off x="2673350" y="6236970"/>
          <a:ext cx="46799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102870</xdr:rowOff>
    </xdr:from>
    <xdr:to xmlns:xdr="http://schemas.openxmlformats.org/drawingml/2006/spreadsheetDrawing">
      <xdr:col>10</xdr:col>
      <xdr:colOff>165100</xdr:colOff>
      <xdr:row>36</xdr:row>
      <xdr:rowOff>30480</xdr:rowOff>
    </xdr:to>
    <xdr:sp macro="" textlink="">
      <xdr:nvSpPr>
        <xdr:cNvPr id="86" name="楕円 85"/>
        <xdr:cNvSpPr/>
      </xdr:nvSpPr>
      <xdr:spPr>
        <a:xfrm>
          <a:off x="1968500" y="61036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21590</xdr:rowOff>
    </xdr:from>
    <xdr:ext cx="467995" cy="266700"/>
    <xdr:sp macro="" textlink="">
      <xdr:nvSpPr>
        <xdr:cNvPr id="87" name="テキスト ボックス 86"/>
        <xdr:cNvSpPr txBox="1"/>
      </xdr:nvSpPr>
      <xdr:spPr>
        <a:xfrm>
          <a:off x="1784350" y="6193790"/>
          <a:ext cx="46799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125095</xdr:rowOff>
    </xdr:from>
    <xdr:to xmlns:xdr="http://schemas.openxmlformats.org/drawingml/2006/spreadsheetDrawing">
      <xdr:col>6</xdr:col>
      <xdr:colOff>38100</xdr:colOff>
      <xdr:row>36</xdr:row>
      <xdr:rowOff>53340</xdr:rowOff>
    </xdr:to>
    <xdr:sp macro="" textlink="">
      <xdr:nvSpPr>
        <xdr:cNvPr id="88" name="楕円 87"/>
        <xdr:cNvSpPr/>
      </xdr:nvSpPr>
      <xdr:spPr>
        <a:xfrm>
          <a:off x="1079500" y="61258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43815</xdr:rowOff>
    </xdr:from>
    <xdr:ext cx="467995" cy="267335"/>
    <xdr:sp macro="" textlink="">
      <xdr:nvSpPr>
        <xdr:cNvPr id="89" name="テキスト ボックス 88"/>
        <xdr:cNvSpPr txBox="1"/>
      </xdr:nvSpPr>
      <xdr:spPr>
        <a:xfrm>
          <a:off x="895350" y="6216015"/>
          <a:ext cx="4679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59055</xdr:rowOff>
    </xdr:from>
    <xdr:to xmlns:xdr="http://schemas.openxmlformats.org/drawingml/2006/spreadsheetDrawing">
      <xdr:col>28</xdr:col>
      <xdr:colOff>114300</xdr:colOff>
      <xdr:row>45</xdr:row>
      <xdr:rowOff>32385</xdr:rowOff>
    </xdr:to>
    <xdr:sp macro="" textlink="">
      <xdr:nvSpPr>
        <xdr:cNvPr id="90" name="正方形/長方形 89"/>
        <xdr:cNvSpPr/>
      </xdr:nvSpPr>
      <xdr:spPr>
        <a:xfrm>
          <a:off x="762000" y="7431405"/>
          <a:ext cx="468630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59055</xdr:rowOff>
    </xdr:from>
    <xdr:to xmlns:xdr="http://schemas.openxmlformats.org/drawingml/2006/spreadsheetDrawing">
      <xdr:col>12</xdr:col>
      <xdr:colOff>127000</xdr:colOff>
      <xdr:row>46</xdr:row>
      <xdr:rowOff>145415</xdr:rowOff>
    </xdr:to>
    <xdr:sp macro="" textlink="">
      <xdr:nvSpPr>
        <xdr:cNvPr id="91" name="正方形/長方形 90"/>
        <xdr:cNvSpPr/>
      </xdr:nvSpPr>
      <xdr:spPr>
        <a:xfrm>
          <a:off x="889000" y="7774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92075</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8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59055</xdr:rowOff>
    </xdr:from>
    <xdr:to xmlns:xdr="http://schemas.openxmlformats.org/drawingml/2006/spreadsheetDrawing">
      <xdr:col>18</xdr:col>
      <xdr:colOff>0</xdr:colOff>
      <xdr:row>46</xdr:row>
      <xdr:rowOff>145415</xdr:rowOff>
    </xdr:to>
    <xdr:sp macro="" textlink="">
      <xdr:nvSpPr>
        <xdr:cNvPr id="93" name="正方形/長方形 92"/>
        <xdr:cNvSpPr/>
      </xdr:nvSpPr>
      <xdr:spPr>
        <a:xfrm>
          <a:off x="1905000" y="7774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92075</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8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59055</xdr:rowOff>
    </xdr:from>
    <xdr:to xmlns:xdr="http://schemas.openxmlformats.org/drawingml/2006/spreadsheetDrawing">
      <xdr:col>24</xdr:col>
      <xdr:colOff>0</xdr:colOff>
      <xdr:row>46</xdr:row>
      <xdr:rowOff>145415</xdr:rowOff>
    </xdr:to>
    <xdr:sp macro="" textlink="">
      <xdr:nvSpPr>
        <xdr:cNvPr id="95" name="正方形/長方形 94"/>
        <xdr:cNvSpPr/>
      </xdr:nvSpPr>
      <xdr:spPr>
        <a:xfrm>
          <a:off x="3048000" y="7774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92075</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8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61</xdr:row>
      <xdr:rowOff>85090</xdr:rowOff>
    </xdr:to>
    <xdr:sp macro="" textlink="">
      <xdr:nvSpPr>
        <xdr:cNvPr id="97" name="正方形/長方形 96"/>
        <xdr:cNvSpPr/>
      </xdr:nvSpPr>
      <xdr:spPr>
        <a:xfrm>
          <a:off x="762000" y="8255635"/>
          <a:ext cx="468630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8615" cy="232410"/>
    <xdr:sp macro="" textlink="">
      <xdr:nvSpPr>
        <xdr:cNvPr id="98" name="テキスト ボックス 97"/>
        <xdr:cNvSpPr txBox="1"/>
      </xdr:nvSpPr>
      <xdr:spPr>
        <a:xfrm>
          <a:off x="723900" y="8064500"/>
          <a:ext cx="34861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85090</xdr:rowOff>
    </xdr:from>
    <xdr:to xmlns:xdr="http://schemas.openxmlformats.org/drawingml/2006/spreadsheetDrawing">
      <xdr:col>28</xdr:col>
      <xdr:colOff>114300</xdr:colOff>
      <xdr:row>61</xdr:row>
      <xdr:rowOff>85090</xdr:rowOff>
    </xdr:to>
    <xdr:cxnSp macro="">
      <xdr:nvCxnSpPr>
        <xdr:cNvPr id="99" name="直線コネクタ 98"/>
        <xdr:cNvCxnSpPr/>
      </xdr:nvCxnSpPr>
      <xdr:spPr>
        <a:xfrm>
          <a:off x="762000" y="105435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102235</xdr:rowOff>
    </xdr:from>
    <xdr:to xmlns:xdr="http://schemas.openxmlformats.org/drawingml/2006/spreadsheetDrawing">
      <xdr:col>28</xdr:col>
      <xdr:colOff>114300</xdr:colOff>
      <xdr:row>59</xdr:row>
      <xdr:rowOff>102235</xdr:rowOff>
    </xdr:to>
    <xdr:cxnSp macro="">
      <xdr:nvCxnSpPr>
        <xdr:cNvPr id="100" name="直線コネクタ 99"/>
        <xdr:cNvCxnSpPr/>
      </xdr:nvCxnSpPr>
      <xdr:spPr>
        <a:xfrm>
          <a:off x="762000" y="102177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133350</xdr:rowOff>
    </xdr:from>
    <xdr:ext cx="247650" cy="266700"/>
    <xdr:sp macro="" textlink="">
      <xdr:nvSpPr>
        <xdr:cNvPr id="101" name="テキスト ボックス 100"/>
        <xdr:cNvSpPr txBox="1"/>
      </xdr:nvSpPr>
      <xdr:spPr>
        <a:xfrm>
          <a:off x="513080" y="10077450"/>
          <a:ext cx="24765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118745</xdr:rowOff>
    </xdr:from>
    <xdr:to xmlns:xdr="http://schemas.openxmlformats.org/drawingml/2006/spreadsheetDrawing">
      <xdr:col>28</xdr:col>
      <xdr:colOff>114300</xdr:colOff>
      <xdr:row>57</xdr:row>
      <xdr:rowOff>118745</xdr:rowOff>
    </xdr:to>
    <xdr:cxnSp macro="">
      <xdr:nvCxnSpPr>
        <xdr:cNvPr id="102" name="直線コネクタ 101"/>
        <xdr:cNvCxnSpPr/>
      </xdr:nvCxnSpPr>
      <xdr:spPr>
        <a:xfrm>
          <a:off x="762000" y="98913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149225</xdr:rowOff>
    </xdr:from>
    <xdr:ext cx="594360" cy="268605"/>
    <xdr:sp macro="" textlink="">
      <xdr:nvSpPr>
        <xdr:cNvPr id="103" name="テキスト ボックス 102"/>
        <xdr:cNvSpPr txBox="1"/>
      </xdr:nvSpPr>
      <xdr:spPr>
        <a:xfrm>
          <a:off x="166370" y="9750425"/>
          <a:ext cx="594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136525</xdr:rowOff>
    </xdr:from>
    <xdr:to xmlns:xdr="http://schemas.openxmlformats.org/drawingml/2006/spreadsheetDrawing">
      <xdr:col>28</xdr:col>
      <xdr:colOff>114300</xdr:colOff>
      <xdr:row>55</xdr:row>
      <xdr:rowOff>136525</xdr:rowOff>
    </xdr:to>
    <xdr:cxnSp macro="">
      <xdr:nvCxnSpPr>
        <xdr:cNvPr id="104" name="直線コネクタ 103"/>
        <xdr:cNvCxnSpPr/>
      </xdr:nvCxnSpPr>
      <xdr:spPr>
        <a:xfrm>
          <a:off x="762000" y="95662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167005</xdr:rowOff>
    </xdr:from>
    <xdr:ext cx="594360" cy="266700"/>
    <xdr:sp macro="" textlink="">
      <xdr:nvSpPr>
        <xdr:cNvPr id="105" name="テキスト ボックス 104"/>
        <xdr:cNvSpPr txBox="1"/>
      </xdr:nvSpPr>
      <xdr:spPr>
        <a:xfrm>
          <a:off x="166370" y="9425305"/>
          <a:ext cx="5943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153035</xdr:rowOff>
    </xdr:from>
    <xdr:to xmlns:xdr="http://schemas.openxmlformats.org/drawingml/2006/spreadsheetDrawing">
      <xdr:col>28</xdr:col>
      <xdr:colOff>114300</xdr:colOff>
      <xdr:row>53</xdr:row>
      <xdr:rowOff>153035</xdr:rowOff>
    </xdr:to>
    <xdr:cxnSp macro="">
      <xdr:nvCxnSpPr>
        <xdr:cNvPr id="106" name="直線コネクタ 105"/>
        <xdr:cNvCxnSpPr/>
      </xdr:nvCxnSpPr>
      <xdr:spPr>
        <a:xfrm>
          <a:off x="762000" y="92398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4360" cy="267335"/>
    <xdr:sp macro="" textlink="">
      <xdr:nvSpPr>
        <xdr:cNvPr id="107" name="テキスト ボックス 106"/>
        <xdr:cNvSpPr txBox="1"/>
      </xdr:nvSpPr>
      <xdr:spPr>
        <a:xfrm>
          <a:off x="166370" y="9093200"/>
          <a:ext cx="5943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170815</xdr:rowOff>
    </xdr:from>
    <xdr:to xmlns:xdr="http://schemas.openxmlformats.org/drawingml/2006/spreadsheetDrawing">
      <xdr:col>28</xdr:col>
      <xdr:colOff>114300</xdr:colOff>
      <xdr:row>51</xdr:row>
      <xdr:rowOff>170815</xdr:rowOff>
    </xdr:to>
    <xdr:cxnSp macro="">
      <xdr:nvCxnSpPr>
        <xdr:cNvPr id="108" name="直線コネクタ 107"/>
        <xdr:cNvCxnSpPr/>
      </xdr:nvCxnSpPr>
      <xdr:spPr>
        <a:xfrm>
          <a:off x="762000" y="89147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51</xdr:row>
      <xdr:rowOff>22860</xdr:rowOff>
    </xdr:from>
    <xdr:ext cx="683895" cy="266700"/>
    <xdr:sp macro="" textlink="">
      <xdr:nvSpPr>
        <xdr:cNvPr id="109" name="テキスト ボックス 108"/>
        <xdr:cNvSpPr txBox="1"/>
      </xdr:nvSpPr>
      <xdr:spPr>
        <a:xfrm>
          <a:off x="76200" y="8766810"/>
          <a:ext cx="68389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0" name="直線コネクタ 109"/>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39370</xdr:rowOff>
    </xdr:from>
    <xdr:ext cx="683895" cy="268605"/>
    <xdr:sp macro="" textlink="">
      <xdr:nvSpPr>
        <xdr:cNvPr id="111" name="テキスト ボックス 110"/>
        <xdr:cNvSpPr txBox="1"/>
      </xdr:nvSpPr>
      <xdr:spPr>
        <a:xfrm>
          <a:off x="76200" y="8440420"/>
          <a:ext cx="6838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48</xdr:row>
      <xdr:rowOff>26035</xdr:rowOff>
    </xdr:to>
    <xdr:cxnSp macro="">
      <xdr:nvCxnSpPr>
        <xdr:cNvPr id="112" name="直線コネクタ 111"/>
        <xdr:cNvCxnSpPr/>
      </xdr:nvCxnSpPr>
      <xdr:spPr>
        <a:xfrm>
          <a:off x="762000" y="825563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56515</xdr:rowOff>
    </xdr:from>
    <xdr:ext cx="683895" cy="266700"/>
    <xdr:sp macro="" textlink="">
      <xdr:nvSpPr>
        <xdr:cNvPr id="113" name="テキスト ボックス 112"/>
        <xdr:cNvSpPr txBox="1"/>
      </xdr:nvSpPr>
      <xdr:spPr>
        <a:xfrm>
          <a:off x="76200" y="8114665"/>
          <a:ext cx="68389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61</xdr:row>
      <xdr:rowOff>85090</xdr:rowOff>
    </xdr:to>
    <xdr:sp macro="" textlink="">
      <xdr:nvSpPr>
        <xdr:cNvPr id="114" name="総務費グラフ枠"/>
        <xdr:cNvSpPr/>
      </xdr:nvSpPr>
      <xdr:spPr>
        <a:xfrm>
          <a:off x="762000" y="8255635"/>
          <a:ext cx="468630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41910</xdr:rowOff>
    </xdr:from>
    <xdr:to xmlns:xdr="http://schemas.openxmlformats.org/drawingml/2006/spreadsheetDrawing">
      <xdr:col>24</xdr:col>
      <xdr:colOff>62865</xdr:colOff>
      <xdr:row>59</xdr:row>
      <xdr:rowOff>53340</xdr:rowOff>
    </xdr:to>
    <xdr:cxnSp macro="">
      <xdr:nvCxnSpPr>
        <xdr:cNvPr id="115" name="直線コネクタ 114"/>
        <xdr:cNvCxnSpPr/>
      </xdr:nvCxnSpPr>
      <xdr:spPr>
        <a:xfrm flipV="1">
          <a:off x="4633595" y="8785860"/>
          <a:ext cx="127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57785</xdr:rowOff>
    </xdr:from>
    <xdr:ext cx="534670" cy="268605"/>
    <xdr:sp macro="" textlink="">
      <xdr:nvSpPr>
        <xdr:cNvPr id="116" name="総務費最小値テキスト"/>
        <xdr:cNvSpPr txBox="1"/>
      </xdr:nvSpPr>
      <xdr:spPr>
        <a:xfrm>
          <a:off x="4686300" y="10173335"/>
          <a:ext cx="53467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42,914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53340</xdr:rowOff>
    </xdr:from>
    <xdr:to xmlns:xdr="http://schemas.openxmlformats.org/drawingml/2006/spreadsheetDrawing">
      <xdr:col>24</xdr:col>
      <xdr:colOff>152400</xdr:colOff>
      <xdr:row>59</xdr:row>
      <xdr:rowOff>53340</xdr:rowOff>
    </xdr:to>
    <xdr:cxnSp macro="">
      <xdr:nvCxnSpPr>
        <xdr:cNvPr id="117" name="直線コネクタ 116"/>
        <xdr:cNvCxnSpPr/>
      </xdr:nvCxnSpPr>
      <xdr:spPr>
        <a:xfrm>
          <a:off x="4546600" y="10168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163830</xdr:rowOff>
    </xdr:from>
    <xdr:ext cx="690245" cy="267970"/>
    <xdr:sp macro="" textlink="">
      <xdr:nvSpPr>
        <xdr:cNvPr id="118" name="総務費最大値テキスト"/>
        <xdr:cNvSpPr txBox="1"/>
      </xdr:nvSpPr>
      <xdr:spPr>
        <a:xfrm>
          <a:off x="4686300" y="8564880"/>
          <a:ext cx="69024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1,314,093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41910</xdr:rowOff>
    </xdr:from>
    <xdr:to xmlns:xdr="http://schemas.openxmlformats.org/drawingml/2006/spreadsheetDrawing">
      <xdr:col>24</xdr:col>
      <xdr:colOff>152400</xdr:colOff>
      <xdr:row>51</xdr:row>
      <xdr:rowOff>41910</xdr:rowOff>
    </xdr:to>
    <xdr:cxnSp macro="">
      <xdr:nvCxnSpPr>
        <xdr:cNvPr id="119" name="直線コネクタ 118"/>
        <xdr:cNvCxnSpPr/>
      </xdr:nvCxnSpPr>
      <xdr:spPr>
        <a:xfrm>
          <a:off x="4546600" y="878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58</xdr:row>
      <xdr:rowOff>93980</xdr:rowOff>
    </xdr:from>
    <xdr:to xmlns:xdr="http://schemas.openxmlformats.org/drawingml/2006/spreadsheetDrawing">
      <xdr:col>24</xdr:col>
      <xdr:colOff>63500</xdr:colOff>
      <xdr:row>58</xdr:row>
      <xdr:rowOff>117475</xdr:rowOff>
    </xdr:to>
    <xdr:cxnSp macro="">
      <xdr:nvCxnSpPr>
        <xdr:cNvPr id="120" name="直線コネクタ 119"/>
        <xdr:cNvCxnSpPr/>
      </xdr:nvCxnSpPr>
      <xdr:spPr>
        <a:xfrm flipV="1">
          <a:off x="3794125" y="10038080"/>
          <a:ext cx="841375"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56515</xdr:rowOff>
    </xdr:from>
    <xdr:ext cx="598805" cy="266700"/>
    <xdr:sp macro="" textlink="">
      <xdr:nvSpPr>
        <xdr:cNvPr id="121" name="総務費平均値テキスト"/>
        <xdr:cNvSpPr txBox="1"/>
      </xdr:nvSpPr>
      <xdr:spPr>
        <a:xfrm>
          <a:off x="4686300" y="10000615"/>
          <a:ext cx="598805" cy="2667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78740</xdr:rowOff>
    </xdr:from>
    <xdr:to xmlns:xdr="http://schemas.openxmlformats.org/drawingml/2006/spreadsheetDrawing">
      <xdr:col>24</xdr:col>
      <xdr:colOff>114300</xdr:colOff>
      <xdr:row>59</xdr:row>
      <xdr:rowOff>6350</xdr:rowOff>
    </xdr:to>
    <xdr:sp macro="" textlink="">
      <xdr:nvSpPr>
        <xdr:cNvPr id="122" name="フローチャート: 判断 121"/>
        <xdr:cNvSpPr/>
      </xdr:nvSpPr>
      <xdr:spPr>
        <a:xfrm>
          <a:off x="4584700" y="100228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8890</xdr:rowOff>
    </xdr:from>
    <xdr:to xmlns:xdr="http://schemas.openxmlformats.org/drawingml/2006/spreadsheetDrawing">
      <xdr:col>19</xdr:col>
      <xdr:colOff>174625</xdr:colOff>
      <xdr:row>58</xdr:row>
      <xdr:rowOff>117475</xdr:rowOff>
    </xdr:to>
    <xdr:cxnSp macro="">
      <xdr:nvCxnSpPr>
        <xdr:cNvPr id="123" name="直線コネクタ 122"/>
        <xdr:cNvCxnSpPr/>
      </xdr:nvCxnSpPr>
      <xdr:spPr>
        <a:xfrm>
          <a:off x="2908300" y="9952990"/>
          <a:ext cx="885825"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76835</xdr:rowOff>
    </xdr:from>
    <xdr:to xmlns:xdr="http://schemas.openxmlformats.org/drawingml/2006/spreadsheetDrawing">
      <xdr:col>20</xdr:col>
      <xdr:colOff>38100</xdr:colOff>
      <xdr:row>59</xdr:row>
      <xdr:rowOff>3810</xdr:rowOff>
    </xdr:to>
    <xdr:sp macro="" textlink="">
      <xdr:nvSpPr>
        <xdr:cNvPr id="124" name="フローチャート: 判断 123"/>
        <xdr:cNvSpPr/>
      </xdr:nvSpPr>
      <xdr:spPr>
        <a:xfrm>
          <a:off x="3746500" y="1002093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171450</xdr:rowOff>
    </xdr:from>
    <xdr:ext cx="597535" cy="267970"/>
    <xdr:sp macro="" textlink="">
      <xdr:nvSpPr>
        <xdr:cNvPr id="125" name="テキスト ボックス 124"/>
        <xdr:cNvSpPr txBox="1"/>
      </xdr:nvSpPr>
      <xdr:spPr>
        <a:xfrm>
          <a:off x="3497580" y="10115550"/>
          <a:ext cx="59753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8890</xdr:rowOff>
    </xdr:from>
    <xdr:to xmlns:xdr="http://schemas.openxmlformats.org/drawingml/2006/spreadsheetDrawing">
      <xdr:col>15</xdr:col>
      <xdr:colOff>50800</xdr:colOff>
      <xdr:row>58</xdr:row>
      <xdr:rowOff>157480</xdr:rowOff>
    </xdr:to>
    <xdr:cxnSp macro="">
      <xdr:nvCxnSpPr>
        <xdr:cNvPr id="126" name="直線コネクタ 125"/>
        <xdr:cNvCxnSpPr/>
      </xdr:nvCxnSpPr>
      <xdr:spPr>
        <a:xfrm flipV="1">
          <a:off x="2019300" y="9952990"/>
          <a:ext cx="88900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167640</xdr:rowOff>
    </xdr:from>
    <xdr:to xmlns:xdr="http://schemas.openxmlformats.org/drawingml/2006/spreadsheetDrawing">
      <xdr:col>15</xdr:col>
      <xdr:colOff>101600</xdr:colOff>
      <xdr:row>58</xdr:row>
      <xdr:rowOff>94615</xdr:rowOff>
    </xdr:to>
    <xdr:sp macro="" textlink="">
      <xdr:nvSpPr>
        <xdr:cNvPr id="127" name="フローチャート: 判断 126"/>
        <xdr:cNvSpPr/>
      </xdr:nvSpPr>
      <xdr:spPr>
        <a:xfrm>
          <a:off x="2857500" y="994029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86360</xdr:rowOff>
    </xdr:from>
    <xdr:ext cx="597535" cy="266700"/>
    <xdr:sp macro="" textlink="">
      <xdr:nvSpPr>
        <xdr:cNvPr id="128" name="テキスト ボックス 127"/>
        <xdr:cNvSpPr txBox="1"/>
      </xdr:nvSpPr>
      <xdr:spPr>
        <a:xfrm>
          <a:off x="2608580" y="10030460"/>
          <a:ext cx="59753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58</xdr:row>
      <xdr:rowOff>157480</xdr:rowOff>
    </xdr:from>
    <xdr:to xmlns:xdr="http://schemas.openxmlformats.org/drawingml/2006/spreadsheetDrawing">
      <xdr:col>10</xdr:col>
      <xdr:colOff>114300</xdr:colOff>
      <xdr:row>58</xdr:row>
      <xdr:rowOff>165100</xdr:rowOff>
    </xdr:to>
    <xdr:cxnSp macro="">
      <xdr:nvCxnSpPr>
        <xdr:cNvPr id="129" name="直線コネクタ 128"/>
        <xdr:cNvCxnSpPr/>
      </xdr:nvCxnSpPr>
      <xdr:spPr>
        <a:xfrm flipV="1">
          <a:off x="1127125" y="10101580"/>
          <a:ext cx="89217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113030</xdr:rowOff>
    </xdr:from>
    <xdr:to xmlns:xdr="http://schemas.openxmlformats.org/drawingml/2006/spreadsheetDrawing">
      <xdr:col>10</xdr:col>
      <xdr:colOff>165100</xdr:colOff>
      <xdr:row>59</xdr:row>
      <xdr:rowOff>41275</xdr:rowOff>
    </xdr:to>
    <xdr:sp macro="" textlink="">
      <xdr:nvSpPr>
        <xdr:cNvPr id="130" name="フローチャート: 判断 129"/>
        <xdr:cNvSpPr/>
      </xdr:nvSpPr>
      <xdr:spPr>
        <a:xfrm>
          <a:off x="1968500" y="100571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59</xdr:row>
      <xdr:rowOff>31115</xdr:rowOff>
    </xdr:from>
    <xdr:ext cx="597535" cy="266700"/>
    <xdr:sp macro="" textlink="">
      <xdr:nvSpPr>
        <xdr:cNvPr id="131" name="テキスト ボックス 130"/>
        <xdr:cNvSpPr txBox="1"/>
      </xdr:nvSpPr>
      <xdr:spPr>
        <a:xfrm>
          <a:off x="1719580" y="10146665"/>
          <a:ext cx="59753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101,597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127000</xdr:rowOff>
    </xdr:from>
    <xdr:to xmlns:xdr="http://schemas.openxmlformats.org/drawingml/2006/spreadsheetDrawing">
      <xdr:col>6</xdr:col>
      <xdr:colOff>38100</xdr:colOff>
      <xdr:row>59</xdr:row>
      <xdr:rowOff>54610</xdr:rowOff>
    </xdr:to>
    <xdr:sp macro="" textlink="">
      <xdr:nvSpPr>
        <xdr:cNvPr id="132" name="フローチャート: 判断 131"/>
        <xdr:cNvSpPr/>
      </xdr:nvSpPr>
      <xdr:spPr>
        <a:xfrm>
          <a:off x="1079500" y="100711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45085</xdr:rowOff>
    </xdr:from>
    <xdr:ext cx="532765" cy="267335"/>
    <xdr:sp macro="" textlink="">
      <xdr:nvSpPr>
        <xdr:cNvPr id="133" name="テキスト ボックス 132"/>
        <xdr:cNvSpPr txBox="1"/>
      </xdr:nvSpPr>
      <xdr:spPr>
        <a:xfrm>
          <a:off x="862965" y="10160635"/>
          <a:ext cx="53276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89,336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82550</xdr:rowOff>
    </xdr:from>
    <xdr:ext cx="762000" cy="268605"/>
    <xdr:sp macro="" textlink="">
      <xdr:nvSpPr>
        <xdr:cNvPr id="134" name="テキスト ボックス 133"/>
        <xdr:cNvSpPr txBox="1"/>
      </xdr:nvSpPr>
      <xdr:spPr>
        <a:xfrm>
          <a:off x="4445000"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61</xdr:row>
      <xdr:rowOff>82550</xdr:rowOff>
    </xdr:from>
    <xdr:ext cx="762000" cy="268605"/>
    <xdr:sp macro="" textlink="">
      <xdr:nvSpPr>
        <xdr:cNvPr id="135" name="テキスト ボックス 134"/>
        <xdr:cNvSpPr txBox="1"/>
      </xdr:nvSpPr>
      <xdr:spPr>
        <a:xfrm>
          <a:off x="3603625"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82550</xdr:rowOff>
    </xdr:from>
    <xdr:ext cx="762000" cy="268605"/>
    <xdr:sp macro="" textlink="">
      <xdr:nvSpPr>
        <xdr:cNvPr id="136" name="テキスト ボックス 135"/>
        <xdr:cNvSpPr txBox="1"/>
      </xdr:nvSpPr>
      <xdr:spPr>
        <a:xfrm>
          <a:off x="2717800"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82550</xdr:rowOff>
    </xdr:from>
    <xdr:ext cx="762000" cy="268605"/>
    <xdr:sp macro="" textlink="">
      <xdr:nvSpPr>
        <xdr:cNvPr id="137" name="テキスト ボックス 136"/>
        <xdr:cNvSpPr txBox="1"/>
      </xdr:nvSpPr>
      <xdr:spPr>
        <a:xfrm>
          <a:off x="1828800"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61</xdr:row>
      <xdr:rowOff>82550</xdr:rowOff>
    </xdr:from>
    <xdr:ext cx="762000" cy="268605"/>
    <xdr:sp macro="" textlink="">
      <xdr:nvSpPr>
        <xdr:cNvPr id="138" name="テキスト ボックス 137"/>
        <xdr:cNvSpPr txBox="1"/>
      </xdr:nvSpPr>
      <xdr:spPr>
        <a:xfrm>
          <a:off x="936625"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41910</xdr:rowOff>
    </xdr:from>
    <xdr:to xmlns:xdr="http://schemas.openxmlformats.org/drawingml/2006/spreadsheetDrawing">
      <xdr:col>24</xdr:col>
      <xdr:colOff>114300</xdr:colOff>
      <xdr:row>58</xdr:row>
      <xdr:rowOff>147320</xdr:rowOff>
    </xdr:to>
    <xdr:sp macro="" textlink="">
      <xdr:nvSpPr>
        <xdr:cNvPr id="139" name="楕円 138"/>
        <xdr:cNvSpPr/>
      </xdr:nvSpPr>
      <xdr:spPr>
        <a:xfrm>
          <a:off x="4584700" y="998601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65405</xdr:rowOff>
    </xdr:from>
    <xdr:ext cx="598805" cy="266700"/>
    <xdr:sp macro="" textlink="">
      <xdr:nvSpPr>
        <xdr:cNvPr id="140" name="総務費該当値テキスト"/>
        <xdr:cNvSpPr txBox="1"/>
      </xdr:nvSpPr>
      <xdr:spPr>
        <a:xfrm>
          <a:off x="4686300" y="9838055"/>
          <a:ext cx="59880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164,874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65405</xdr:rowOff>
    </xdr:from>
    <xdr:to xmlns:xdr="http://schemas.openxmlformats.org/drawingml/2006/spreadsheetDrawing">
      <xdr:col>20</xdr:col>
      <xdr:colOff>38100</xdr:colOff>
      <xdr:row>58</xdr:row>
      <xdr:rowOff>170815</xdr:rowOff>
    </xdr:to>
    <xdr:sp macro="" textlink="">
      <xdr:nvSpPr>
        <xdr:cNvPr id="141" name="楕円 140"/>
        <xdr:cNvSpPr/>
      </xdr:nvSpPr>
      <xdr:spPr>
        <a:xfrm>
          <a:off x="3746500" y="1000950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9525</xdr:rowOff>
    </xdr:from>
    <xdr:ext cx="597535" cy="267335"/>
    <xdr:sp macro="" textlink="">
      <xdr:nvSpPr>
        <xdr:cNvPr id="142" name="テキスト ボックス 141"/>
        <xdr:cNvSpPr txBox="1"/>
      </xdr:nvSpPr>
      <xdr:spPr>
        <a:xfrm>
          <a:off x="3497580" y="9782175"/>
          <a:ext cx="59753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143,833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134620</xdr:rowOff>
    </xdr:from>
    <xdr:to xmlns:xdr="http://schemas.openxmlformats.org/drawingml/2006/spreadsheetDrawing">
      <xdr:col>15</xdr:col>
      <xdr:colOff>101600</xdr:colOff>
      <xdr:row>58</xdr:row>
      <xdr:rowOff>61595</xdr:rowOff>
    </xdr:to>
    <xdr:sp macro="" textlink="">
      <xdr:nvSpPr>
        <xdr:cNvPr id="143" name="楕円 142"/>
        <xdr:cNvSpPr/>
      </xdr:nvSpPr>
      <xdr:spPr>
        <a:xfrm>
          <a:off x="2857500" y="990727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78740</xdr:rowOff>
    </xdr:from>
    <xdr:ext cx="597535" cy="267335"/>
    <xdr:sp macro="" textlink="">
      <xdr:nvSpPr>
        <xdr:cNvPr id="144" name="テキスト ボックス 143"/>
        <xdr:cNvSpPr txBox="1"/>
      </xdr:nvSpPr>
      <xdr:spPr>
        <a:xfrm>
          <a:off x="2608580" y="9679940"/>
          <a:ext cx="59753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104140</xdr:rowOff>
    </xdr:from>
    <xdr:to xmlns:xdr="http://schemas.openxmlformats.org/drawingml/2006/spreadsheetDrawing">
      <xdr:col>10</xdr:col>
      <xdr:colOff>165100</xdr:colOff>
      <xdr:row>59</xdr:row>
      <xdr:rowOff>31750</xdr:rowOff>
    </xdr:to>
    <xdr:sp macro="" textlink="">
      <xdr:nvSpPr>
        <xdr:cNvPr id="145" name="楕円 144"/>
        <xdr:cNvSpPr/>
      </xdr:nvSpPr>
      <xdr:spPr>
        <a:xfrm>
          <a:off x="1968500" y="100482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48895</xdr:rowOff>
    </xdr:from>
    <xdr:ext cx="597535" cy="268605"/>
    <xdr:sp macro="" textlink="">
      <xdr:nvSpPr>
        <xdr:cNvPr id="146" name="テキスト ボックス 145"/>
        <xdr:cNvSpPr txBox="1"/>
      </xdr:nvSpPr>
      <xdr:spPr>
        <a:xfrm>
          <a:off x="1719580" y="9821545"/>
          <a:ext cx="59753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113030</xdr:rowOff>
    </xdr:from>
    <xdr:to xmlns:xdr="http://schemas.openxmlformats.org/drawingml/2006/spreadsheetDrawing">
      <xdr:col>6</xdr:col>
      <xdr:colOff>38100</xdr:colOff>
      <xdr:row>59</xdr:row>
      <xdr:rowOff>40640</xdr:rowOff>
    </xdr:to>
    <xdr:sp macro="" textlink="">
      <xdr:nvSpPr>
        <xdr:cNvPr id="147" name="楕円 146"/>
        <xdr:cNvSpPr/>
      </xdr:nvSpPr>
      <xdr:spPr>
        <a:xfrm>
          <a:off x="1079500" y="100571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57150</xdr:rowOff>
    </xdr:from>
    <xdr:ext cx="597535" cy="267335"/>
    <xdr:sp macro="" textlink="">
      <xdr:nvSpPr>
        <xdr:cNvPr id="148" name="テキスト ボックス 147"/>
        <xdr:cNvSpPr txBox="1"/>
      </xdr:nvSpPr>
      <xdr:spPr>
        <a:xfrm>
          <a:off x="830580" y="9829800"/>
          <a:ext cx="59753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59055</xdr:rowOff>
    </xdr:from>
    <xdr:to xmlns:xdr="http://schemas.openxmlformats.org/drawingml/2006/spreadsheetDrawing">
      <xdr:col>28</xdr:col>
      <xdr:colOff>114300</xdr:colOff>
      <xdr:row>65</xdr:row>
      <xdr:rowOff>32385</xdr:rowOff>
    </xdr:to>
    <xdr:sp macro="" textlink="">
      <xdr:nvSpPr>
        <xdr:cNvPr id="149" name="正方形/長方形 148"/>
        <xdr:cNvSpPr/>
      </xdr:nvSpPr>
      <xdr:spPr>
        <a:xfrm>
          <a:off x="762000" y="10860405"/>
          <a:ext cx="468630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59055</xdr:rowOff>
    </xdr:from>
    <xdr:to xmlns:xdr="http://schemas.openxmlformats.org/drawingml/2006/spreadsheetDrawing">
      <xdr:col>12</xdr:col>
      <xdr:colOff>127000</xdr:colOff>
      <xdr:row>66</xdr:row>
      <xdr:rowOff>145415</xdr:rowOff>
    </xdr:to>
    <xdr:sp macro="" textlink="">
      <xdr:nvSpPr>
        <xdr:cNvPr id="150" name="正方形/長方形 149"/>
        <xdr:cNvSpPr/>
      </xdr:nvSpPr>
      <xdr:spPr>
        <a:xfrm>
          <a:off x="889000" y="11203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92075</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89000" y="11407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59055</xdr:rowOff>
    </xdr:from>
    <xdr:to xmlns:xdr="http://schemas.openxmlformats.org/drawingml/2006/spreadsheetDrawing">
      <xdr:col>18</xdr:col>
      <xdr:colOff>0</xdr:colOff>
      <xdr:row>66</xdr:row>
      <xdr:rowOff>145415</xdr:rowOff>
    </xdr:to>
    <xdr:sp macro="" textlink="">
      <xdr:nvSpPr>
        <xdr:cNvPr id="152" name="正方形/長方形 151"/>
        <xdr:cNvSpPr/>
      </xdr:nvSpPr>
      <xdr:spPr>
        <a:xfrm>
          <a:off x="1905000" y="11203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92075</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905000" y="11407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59055</xdr:rowOff>
    </xdr:from>
    <xdr:to xmlns:xdr="http://schemas.openxmlformats.org/drawingml/2006/spreadsheetDrawing">
      <xdr:col>24</xdr:col>
      <xdr:colOff>0</xdr:colOff>
      <xdr:row>66</xdr:row>
      <xdr:rowOff>145415</xdr:rowOff>
    </xdr:to>
    <xdr:sp macro="" textlink="">
      <xdr:nvSpPr>
        <xdr:cNvPr id="154" name="正方形/長方形 153"/>
        <xdr:cNvSpPr/>
      </xdr:nvSpPr>
      <xdr:spPr>
        <a:xfrm>
          <a:off x="3048000" y="11203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92075</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3048000" y="11407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240,038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85090</xdr:rowOff>
    </xdr:to>
    <xdr:sp macro="" textlink="">
      <xdr:nvSpPr>
        <xdr:cNvPr id="156" name="正方形/長方形 155"/>
        <xdr:cNvSpPr/>
      </xdr:nvSpPr>
      <xdr:spPr>
        <a:xfrm>
          <a:off x="762000" y="11684635"/>
          <a:ext cx="468630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8615" cy="232410"/>
    <xdr:sp macro="" textlink="">
      <xdr:nvSpPr>
        <xdr:cNvPr id="157" name="テキスト ボックス 156"/>
        <xdr:cNvSpPr txBox="1"/>
      </xdr:nvSpPr>
      <xdr:spPr>
        <a:xfrm>
          <a:off x="723900" y="11493500"/>
          <a:ext cx="34861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85090</xdr:rowOff>
    </xdr:from>
    <xdr:to xmlns:xdr="http://schemas.openxmlformats.org/drawingml/2006/spreadsheetDrawing">
      <xdr:col>28</xdr:col>
      <xdr:colOff>114300</xdr:colOff>
      <xdr:row>81</xdr:row>
      <xdr:rowOff>85090</xdr:rowOff>
    </xdr:to>
    <xdr:cxnSp macro="">
      <xdr:nvCxnSpPr>
        <xdr:cNvPr id="158" name="直線コネクタ 157"/>
        <xdr:cNvCxnSpPr/>
      </xdr:nvCxnSpPr>
      <xdr:spPr>
        <a:xfrm>
          <a:off x="762000" y="139725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115570</xdr:rowOff>
    </xdr:from>
    <xdr:ext cx="247650" cy="268605"/>
    <xdr:sp macro="" textlink="">
      <xdr:nvSpPr>
        <xdr:cNvPr id="159" name="テキスト ボックス 158"/>
        <xdr:cNvSpPr txBox="1"/>
      </xdr:nvSpPr>
      <xdr:spPr>
        <a:xfrm>
          <a:off x="513080" y="13831570"/>
          <a:ext cx="24765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145415</xdr:rowOff>
    </xdr:from>
    <xdr:to xmlns:xdr="http://schemas.openxmlformats.org/drawingml/2006/spreadsheetDrawing">
      <xdr:col>28</xdr:col>
      <xdr:colOff>114300</xdr:colOff>
      <xdr:row>78</xdr:row>
      <xdr:rowOff>145415</xdr:rowOff>
    </xdr:to>
    <xdr:cxnSp macro="">
      <xdr:nvCxnSpPr>
        <xdr:cNvPr id="160" name="直線コネクタ 159"/>
        <xdr:cNvCxnSpPr/>
      </xdr:nvCxnSpPr>
      <xdr:spPr>
        <a:xfrm>
          <a:off x="762000" y="135185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171450</xdr:rowOff>
    </xdr:from>
    <xdr:ext cx="594360" cy="267970"/>
    <xdr:sp macro="" textlink="">
      <xdr:nvSpPr>
        <xdr:cNvPr id="161" name="テキスト ボックス 160"/>
        <xdr:cNvSpPr txBox="1"/>
      </xdr:nvSpPr>
      <xdr:spPr>
        <a:xfrm>
          <a:off x="166370" y="13373100"/>
          <a:ext cx="5943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26035</xdr:rowOff>
    </xdr:from>
    <xdr:to xmlns:xdr="http://schemas.openxmlformats.org/drawingml/2006/spreadsheetDrawing">
      <xdr:col>28</xdr:col>
      <xdr:colOff>114300</xdr:colOff>
      <xdr:row>76</xdr:row>
      <xdr:rowOff>26035</xdr:rowOff>
    </xdr:to>
    <xdr:cxnSp macro="">
      <xdr:nvCxnSpPr>
        <xdr:cNvPr id="162" name="直線コネクタ 161"/>
        <xdr:cNvCxnSpPr/>
      </xdr:nvCxnSpPr>
      <xdr:spPr>
        <a:xfrm>
          <a:off x="762000" y="1305623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56515</xdr:rowOff>
    </xdr:from>
    <xdr:ext cx="594360" cy="266700"/>
    <xdr:sp macro="" textlink="">
      <xdr:nvSpPr>
        <xdr:cNvPr id="163" name="テキスト ボックス 162"/>
        <xdr:cNvSpPr txBox="1"/>
      </xdr:nvSpPr>
      <xdr:spPr>
        <a:xfrm>
          <a:off x="166370" y="12915265"/>
          <a:ext cx="5943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85090</xdr:rowOff>
    </xdr:from>
    <xdr:to xmlns:xdr="http://schemas.openxmlformats.org/drawingml/2006/spreadsheetDrawing">
      <xdr:col>28</xdr:col>
      <xdr:colOff>114300</xdr:colOff>
      <xdr:row>73</xdr:row>
      <xdr:rowOff>85090</xdr:rowOff>
    </xdr:to>
    <xdr:cxnSp macro="">
      <xdr:nvCxnSpPr>
        <xdr:cNvPr id="164" name="直線コネクタ 163"/>
        <xdr:cNvCxnSpPr/>
      </xdr:nvCxnSpPr>
      <xdr:spPr>
        <a:xfrm>
          <a:off x="762000" y="126009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115570</xdr:rowOff>
    </xdr:from>
    <xdr:ext cx="594360" cy="268605"/>
    <xdr:sp macro="" textlink="">
      <xdr:nvSpPr>
        <xdr:cNvPr id="165" name="テキスト ボックス 164"/>
        <xdr:cNvSpPr txBox="1"/>
      </xdr:nvSpPr>
      <xdr:spPr>
        <a:xfrm>
          <a:off x="166370" y="12459970"/>
          <a:ext cx="594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145415</xdr:rowOff>
    </xdr:from>
    <xdr:to xmlns:xdr="http://schemas.openxmlformats.org/drawingml/2006/spreadsheetDrawing">
      <xdr:col>28</xdr:col>
      <xdr:colOff>114300</xdr:colOff>
      <xdr:row>70</xdr:row>
      <xdr:rowOff>145415</xdr:rowOff>
    </xdr:to>
    <xdr:cxnSp macro="">
      <xdr:nvCxnSpPr>
        <xdr:cNvPr id="166" name="直線コネクタ 165"/>
        <xdr:cNvCxnSpPr/>
      </xdr:nvCxnSpPr>
      <xdr:spPr>
        <a:xfrm>
          <a:off x="762000" y="121469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171450</xdr:rowOff>
    </xdr:from>
    <xdr:ext cx="594360" cy="267970"/>
    <xdr:sp macro="" textlink="">
      <xdr:nvSpPr>
        <xdr:cNvPr id="167" name="テキスト ボックス 166"/>
        <xdr:cNvSpPr txBox="1"/>
      </xdr:nvSpPr>
      <xdr:spPr>
        <a:xfrm>
          <a:off x="166370" y="12001500"/>
          <a:ext cx="5943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68</xdr:row>
      <xdr:rowOff>26035</xdr:rowOff>
    </xdr:to>
    <xdr:cxnSp macro="">
      <xdr:nvCxnSpPr>
        <xdr:cNvPr id="168" name="直線コネクタ 167"/>
        <xdr:cNvCxnSpPr/>
      </xdr:nvCxnSpPr>
      <xdr:spPr>
        <a:xfrm>
          <a:off x="762000" y="1168463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56515</xdr:rowOff>
    </xdr:from>
    <xdr:ext cx="594360" cy="266700"/>
    <xdr:sp macro="" textlink="">
      <xdr:nvSpPr>
        <xdr:cNvPr id="169" name="テキスト ボックス 168"/>
        <xdr:cNvSpPr txBox="1"/>
      </xdr:nvSpPr>
      <xdr:spPr>
        <a:xfrm>
          <a:off x="166370" y="11543665"/>
          <a:ext cx="5943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85090</xdr:rowOff>
    </xdr:to>
    <xdr:sp macro="" textlink="">
      <xdr:nvSpPr>
        <xdr:cNvPr id="170" name="民生費グラフ枠"/>
        <xdr:cNvSpPr/>
      </xdr:nvSpPr>
      <xdr:spPr>
        <a:xfrm>
          <a:off x="762000" y="11684635"/>
          <a:ext cx="468630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9525</xdr:rowOff>
    </xdr:from>
    <xdr:to xmlns:xdr="http://schemas.openxmlformats.org/drawingml/2006/spreadsheetDrawing">
      <xdr:col>24</xdr:col>
      <xdr:colOff>62865</xdr:colOff>
      <xdr:row>77</xdr:row>
      <xdr:rowOff>77470</xdr:rowOff>
    </xdr:to>
    <xdr:cxnSp macro="">
      <xdr:nvCxnSpPr>
        <xdr:cNvPr id="171" name="直線コネクタ 170"/>
        <xdr:cNvCxnSpPr/>
      </xdr:nvCxnSpPr>
      <xdr:spPr>
        <a:xfrm flipV="1">
          <a:off x="4633595" y="12353925"/>
          <a:ext cx="1270" cy="925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80645</xdr:rowOff>
    </xdr:from>
    <xdr:ext cx="598805" cy="268605"/>
    <xdr:sp macro="" textlink="">
      <xdr:nvSpPr>
        <xdr:cNvPr id="172" name="民生費最小値テキスト"/>
        <xdr:cNvSpPr txBox="1"/>
      </xdr:nvSpPr>
      <xdr:spPr>
        <a:xfrm>
          <a:off x="4686300" y="13282295"/>
          <a:ext cx="59880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151,751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77470</xdr:rowOff>
    </xdr:from>
    <xdr:to xmlns:xdr="http://schemas.openxmlformats.org/drawingml/2006/spreadsheetDrawing">
      <xdr:col>24</xdr:col>
      <xdr:colOff>152400</xdr:colOff>
      <xdr:row>77</xdr:row>
      <xdr:rowOff>77470</xdr:rowOff>
    </xdr:to>
    <xdr:cxnSp macro="">
      <xdr:nvCxnSpPr>
        <xdr:cNvPr id="173" name="直線コネクタ 172"/>
        <xdr:cNvCxnSpPr/>
      </xdr:nvCxnSpPr>
      <xdr:spPr>
        <a:xfrm>
          <a:off x="4546600" y="13279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132715</xdr:rowOff>
    </xdr:from>
    <xdr:ext cx="598805" cy="266700"/>
    <xdr:sp macro="" textlink="">
      <xdr:nvSpPr>
        <xdr:cNvPr id="174" name="民生費最大値テキスト"/>
        <xdr:cNvSpPr txBox="1"/>
      </xdr:nvSpPr>
      <xdr:spPr>
        <a:xfrm>
          <a:off x="4686300" y="12134215"/>
          <a:ext cx="59880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353,412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72</xdr:row>
      <xdr:rowOff>9525</xdr:rowOff>
    </xdr:from>
    <xdr:to xmlns:xdr="http://schemas.openxmlformats.org/drawingml/2006/spreadsheetDrawing">
      <xdr:col>24</xdr:col>
      <xdr:colOff>152400</xdr:colOff>
      <xdr:row>72</xdr:row>
      <xdr:rowOff>9525</xdr:rowOff>
    </xdr:to>
    <xdr:cxnSp macro="">
      <xdr:nvCxnSpPr>
        <xdr:cNvPr id="175" name="直線コネクタ 174"/>
        <xdr:cNvCxnSpPr/>
      </xdr:nvCxnSpPr>
      <xdr:spPr>
        <a:xfrm>
          <a:off x="4546600" y="12353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75</xdr:row>
      <xdr:rowOff>3175</xdr:rowOff>
    </xdr:from>
    <xdr:to xmlns:xdr="http://schemas.openxmlformats.org/drawingml/2006/spreadsheetDrawing">
      <xdr:col>24</xdr:col>
      <xdr:colOff>63500</xdr:colOff>
      <xdr:row>75</xdr:row>
      <xdr:rowOff>68580</xdr:rowOff>
    </xdr:to>
    <xdr:cxnSp macro="">
      <xdr:nvCxnSpPr>
        <xdr:cNvPr id="176" name="直線コネクタ 175"/>
        <xdr:cNvCxnSpPr/>
      </xdr:nvCxnSpPr>
      <xdr:spPr>
        <a:xfrm>
          <a:off x="3794125" y="12861925"/>
          <a:ext cx="841375"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92075</xdr:rowOff>
    </xdr:from>
    <xdr:ext cx="598805" cy="268605"/>
    <xdr:sp macro="" textlink="">
      <xdr:nvSpPr>
        <xdr:cNvPr id="177" name="民生費平均値テキスト"/>
        <xdr:cNvSpPr txBox="1"/>
      </xdr:nvSpPr>
      <xdr:spPr>
        <a:xfrm>
          <a:off x="4686300" y="12950825"/>
          <a:ext cx="598805" cy="2686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207,772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114300</xdr:rowOff>
    </xdr:from>
    <xdr:to xmlns:xdr="http://schemas.openxmlformats.org/drawingml/2006/spreadsheetDrawing">
      <xdr:col>24</xdr:col>
      <xdr:colOff>114300</xdr:colOff>
      <xdr:row>76</xdr:row>
      <xdr:rowOff>41910</xdr:rowOff>
    </xdr:to>
    <xdr:sp macro="" textlink="">
      <xdr:nvSpPr>
        <xdr:cNvPr id="178" name="フローチャート: 判断 177"/>
        <xdr:cNvSpPr/>
      </xdr:nvSpPr>
      <xdr:spPr>
        <a:xfrm>
          <a:off x="4584700" y="129730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3175</xdr:rowOff>
    </xdr:from>
    <xdr:to xmlns:xdr="http://schemas.openxmlformats.org/drawingml/2006/spreadsheetDrawing">
      <xdr:col>19</xdr:col>
      <xdr:colOff>174625</xdr:colOff>
      <xdr:row>75</xdr:row>
      <xdr:rowOff>99695</xdr:rowOff>
    </xdr:to>
    <xdr:cxnSp macro="">
      <xdr:nvCxnSpPr>
        <xdr:cNvPr id="179" name="直線コネクタ 178"/>
        <xdr:cNvCxnSpPr/>
      </xdr:nvCxnSpPr>
      <xdr:spPr>
        <a:xfrm flipV="1">
          <a:off x="2908300" y="12861925"/>
          <a:ext cx="885825"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73025</xdr:rowOff>
    </xdr:from>
    <xdr:to xmlns:xdr="http://schemas.openxmlformats.org/drawingml/2006/spreadsheetDrawing">
      <xdr:col>20</xdr:col>
      <xdr:colOff>38100</xdr:colOff>
      <xdr:row>76</xdr:row>
      <xdr:rowOff>635</xdr:rowOff>
    </xdr:to>
    <xdr:sp macro="" textlink="">
      <xdr:nvSpPr>
        <xdr:cNvPr id="180" name="フローチャート: 判断 179"/>
        <xdr:cNvSpPr/>
      </xdr:nvSpPr>
      <xdr:spPr>
        <a:xfrm>
          <a:off x="3746500" y="129317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169545</xdr:rowOff>
    </xdr:from>
    <xdr:ext cx="597535" cy="266700"/>
    <xdr:sp macro="" textlink="">
      <xdr:nvSpPr>
        <xdr:cNvPr id="181" name="テキスト ボックス 180"/>
        <xdr:cNvSpPr txBox="1"/>
      </xdr:nvSpPr>
      <xdr:spPr>
        <a:xfrm>
          <a:off x="3497580" y="13028295"/>
          <a:ext cx="59753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99695</xdr:rowOff>
    </xdr:from>
    <xdr:to xmlns:xdr="http://schemas.openxmlformats.org/drawingml/2006/spreadsheetDrawing">
      <xdr:col>15</xdr:col>
      <xdr:colOff>50800</xdr:colOff>
      <xdr:row>75</xdr:row>
      <xdr:rowOff>170180</xdr:rowOff>
    </xdr:to>
    <xdr:cxnSp macro="">
      <xdr:nvCxnSpPr>
        <xdr:cNvPr id="182" name="直線コネクタ 181"/>
        <xdr:cNvCxnSpPr/>
      </xdr:nvCxnSpPr>
      <xdr:spPr>
        <a:xfrm flipV="1">
          <a:off x="2019300" y="12958445"/>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26670</xdr:rowOff>
    </xdr:from>
    <xdr:to xmlns:xdr="http://schemas.openxmlformats.org/drawingml/2006/spreadsheetDrawing">
      <xdr:col>15</xdr:col>
      <xdr:colOff>101600</xdr:colOff>
      <xdr:row>76</xdr:row>
      <xdr:rowOff>132715</xdr:rowOff>
    </xdr:to>
    <xdr:sp macro="" textlink="">
      <xdr:nvSpPr>
        <xdr:cNvPr id="183" name="フローチャート: 判断 182"/>
        <xdr:cNvSpPr/>
      </xdr:nvSpPr>
      <xdr:spPr>
        <a:xfrm>
          <a:off x="2857500" y="13056870"/>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123190</xdr:rowOff>
    </xdr:from>
    <xdr:ext cx="597535" cy="266700"/>
    <xdr:sp macro="" textlink="">
      <xdr:nvSpPr>
        <xdr:cNvPr id="184" name="テキスト ボックス 183"/>
        <xdr:cNvSpPr txBox="1"/>
      </xdr:nvSpPr>
      <xdr:spPr>
        <a:xfrm>
          <a:off x="2608580" y="13153390"/>
          <a:ext cx="59753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75</xdr:row>
      <xdr:rowOff>139065</xdr:rowOff>
    </xdr:from>
    <xdr:to xmlns:xdr="http://schemas.openxmlformats.org/drawingml/2006/spreadsheetDrawing">
      <xdr:col>10</xdr:col>
      <xdr:colOff>114300</xdr:colOff>
      <xdr:row>75</xdr:row>
      <xdr:rowOff>170180</xdr:rowOff>
    </xdr:to>
    <xdr:cxnSp macro="">
      <xdr:nvCxnSpPr>
        <xdr:cNvPr id="185" name="直線コネクタ 184"/>
        <xdr:cNvCxnSpPr/>
      </xdr:nvCxnSpPr>
      <xdr:spPr>
        <a:xfrm>
          <a:off x="1127125" y="12997815"/>
          <a:ext cx="89217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41910</xdr:rowOff>
    </xdr:from>
    <xdr:to xmlns:xdr="http://schemas.openxmlformats.org/drawingml/2006/spreadsheetDrawing">
      <xdr:col>10</xdr:col>
      <xdr:colOff>165100</xdr:colOff>
      <xdr:row>76</xdr:row>
      <xdr:rowOff>147955</xdr:rowOff>
    </xdr:to>
    <xdr:sp macro="" textlink="">
      <xdr:nvSpPr>
        <xdr:cNvPr id="186" name="フローチャート: 判断 185"/>
        <xdr:cNvSpPr/>
      </xdr:nvSpPr>
      <xdr:spPr>
        <a:xfrm>
          <a:off x="1968500" y="13072110"/>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137795</xdr:rowOff>
    </xdr:from>
    <xdr:ext cx="597535" cy="268605"/>
    <xdr:sp macro="" textlink="">
      <xdr:nvSpPr>
        <xdr:cNvPr id="187" name="テキスト ボックス 186"/>
        <xdr:cNvSpPr txBox="1"/>
      </xdr:nvSpPr>
      <xdr:spPr>
        <a:xfrm>
          <a:off x="1719580" y="13167995"/>
          <a:ext cx="59753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66040</xdr:rowOff>
    </xdr:from>
    <xdr:to xmlns:xdr="http://schemas.openxmlformats.org/drawingml/2006/spreadsheetDrawing">
      <xdr:col>6</xdr:col>
      <xdr:colOff>38100</xdr:colOff>
      <xdr:row>76</xdr:row>
      <xdr:rowOff>171450</xdr:rowOff>
    </xdr:to>
    <xdr:sp macro="" textlink="">
      <xdr:nvSpPr>
        <xdr:cNvPr id="188" name="フローチャート: 判断 187"/>
        <xdr:cNvSpPr/>
      </xdr:nvSpPr>
      <xdr:spPr>
        <a:xfrm>
          <a:off x="1079500" y="1309624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161925</xdr:rowOff>
    </xdr:from>
    <xdr:ext cx="597535" cy="267970"/>
    <xdr:sp macro="" textlink="">
      <xdr:nvSpPr>
        <xdr:cNvPr id="189" name="テキスト ボックス 188"/>
        <xdr:cNvSpPr txBox="1"/>
      </xdr:nvSpPr>
      <xdr:spPr>
        <a:xfrm>
          <a:off x="830580" y="13192125"/>
          <a:ext cx="59753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180,458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82550</xdr:rowOff>
    </xdr:from>
    <xdr:ext cx="762000" cy="268605"/>
    <xdr:sp macro="" textlink="">
      <xdr:nvSpPr>
        <xdr:cNvPr id="190" name="テキスト ボックス 189"/>
        <xdr:cNvSpPr txBox="1"/>
      </xdr:nvSpPr>
      <xdr:spPr>
        <a:xfrm>
          <a:off x="4445000" y="13970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81</xdr:row>
      <xdr:rowOff>82550</xdr:rowOff>
    </xdr:from>
    <xdr:ext cx="762000" cy="268605"/>
    <xdr:sp macro="" textlink="">
      <xdr:nvSpPr>
        <xdr:cNvPr id="191" name="テキスト ボックス 190"/>
        <xdr:cNvSpPr txBox="1"/>
      </xdr:nvSpPr>
      <xdr:spPr>
        <a:xfrm>
          <a:off x="3603625" y="13970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82550</xdr:rowOff>
    </xdr:from>
    <xdr:ext cx="762000" cy="268605"/>
    <xdr:sp macro="" textlink="">
      <xdr:nvSpPr>
        <xdr:cNvPr id="192" name="テキスト ボックス 191"/>
        <xdr:cNvSpPr txBox="1"/>
      </xdr:nvSpPr>
      <xdr:spPr>
        <a:xfrm>
          <a:off x="2717800" y="13970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82550</xdr:rowOff>
    </xdr:from>
    <xdr:ext cx="762000" cy="268605"/>
    <xdr:sp macro="" textlink="">
      <xdr:nvSpPr>
        <xdr:cNvPr id="193" name="テキスト ボックス 192"/>
        <xdr:cNvSpPr txBox="1"/>
      </xdr:nvSpPr>
      <xdr:spPr>
        <a:xfrm>
          <a:off x="1828800" y="13970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81</xdr:row>
      <xdr:rowOff>82550</xdr:rowOff>
    </xdr:from>
    <xdr:ext cx="762000" cy="268605"/>
    <xdr:sp macro="" textlink="">
      <xdr:nvSpPr>
        <xdr:cNvPr id="194" name="テキスト ボックス 193"/>
        <xdr:cNvSpPr txBox="1"/>
      </xdr:nvSpPr>
      <xdr:spPr>
        <a:xfrm>
          <a:off x="936625" y="13970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15875</xdr:rowOff>
    </xdr:from>
    <xdr:to xmlns:xdr="http://schemas.openxmlformats.org/drawingml/2006/spreadsheetDrawing">
      <xdr:col>24</xdr:col>
      <xdr:colOff>114300</xdr:colOff>
      <xdr:row>75</xdr:row>
      <xdr:rowOff>121920</xdr:rowOff>
    </xdr:to>
    <xdr:sp macro="" textlink="">
      <xdr:nvSpPr>
        <xdr:cNvPr id="195" name="楕円 194"/>
        <xdr:cNvSpPr/>
      </xdr:nvSpPr>
      <xdr:spPr>
        <a:xfrm>
          <a:off x="4584700" y="1287462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40640</xdr:rowOff>
    </xdr:from>
    <xdr:ext cx="598805" cy="267335"/>
    <xdr:sp macro="" textlink="">
      <xdr:nvSpPr>
        <xdr:cNvPr id="196" name="民生費該当値テキスト"/>
        <xdr:cNvSpPr txBox="1"/>
      </xdr:nvSpPr>
      <xdr:spPr>
        <a:xfrm>
          <a:off x="4686300" y="12727940"/>
          <a:ext cx="59880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228,410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74</xdr:row>
      <xdr:rowOff>128270</xdr:rowOff>
    </xdr:from>
    <xdr:to xmlns:xdr="http://schemas.openxmlformats.org/drawingml/2006/spreadsheetDrawing">
      <xdr:col>20</xdr:col>
      <xdr:colOff>38100</xdr:colOff>
      <xdr:row>75</xdr:row>
      <xdr:rowOff>55880</xdr:rowOff>
    </xdr:to>
    <xdr:sp macro="" textlink="">
      <xdr:nvSpPr>
        <xdr:cNvPr id="197" name="楕円 196"/>
        <xdr:cNvSpPr/>
      </xdr:nvSpPr>
      <xdr:spPr>
        <a:xfrm>
          <a:off x="3746500" y="128155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73025</xdr:rowOff>
    </xdr:from>
    <xdr:ext cx="597535" cy="268605"/>
    <xdr:sp macro="" textlink="">
      <xdr:nvSpPr>
        <xdr:cNvPr id="198" name="テキスト ボックス 197"/>
        <xdr:cNvSpPr txBox="1"/>
      </xdr:nvSpPr>
      <xdr:spPr>
        <a:xfrm>
          <a:off x="3497580" y="12588875"/>
          <a:ext cx="59753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46355</xdr:rowOff>
    </xdr:from>
    <xdr:to xmlns:xdr="http://schemas.openxmlformats.org/drawingml/2006/spreadsheetDrawing">
      <xdr:col>15</xdr:col>
      <xdr:colOff>101600</xdr:colOff>
      <xdr:row>75</xdr:row>
      <xdr:rowOff>151765</xdr:rowOff>
    </xdr:to>
    <xdr:sp macro="" textlink="">
      <xdr:nvSpPr>
        <xdr:cNvPr id="199" name="楕円 198"/>
        <xdr:cNvSpPr/>
      </xdr:nvSpPr>
      <xdr:spPr>
        <a:xfrm>
          <a:off x="2857500" y="1290510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73</xdr:row>
      <xdr:rowOff>169545</xdr:rowOff>
    </xdr:from>
    <xdr:ext cx="597535" cy="266700"/>
    <xdr:sp macro="" textlink="">
      <xdr:nvSpPr>
        <xdr:cNvPr id="200" name="テキスト ボックス 199"/>
        <xdr:cNvSpPr txBox="1"/>
      </xdr:nvSpPr>
      <xdr:spPr>
        <a:xfrm>
          <a:off x="2608580" y="12685395"/>
          <a:ext cx="59753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116840</xdr:rowOff>
    </xdr:from>
    <xdr:to xmlns:xdr="http://schemas.openxmlformats.org/drawingml/2006/spreadsheetDrawing">
      <xdr:col>10</xdr:col>
      <xdr:colOff>165100</xdr:colOff>
      <xdr:row>76</xdr:row>
      <xdr:rowOff>44450</xdr:rowOff>
    </xdr:to>
    <xdr:sp macro="" textlink="">
      <xdr:nvSpPr>
        <xdr:cNvPr id="201" name="楕円 200"/>
        <xdr:cNvSpPr/>
      </xdr:nvSpPr>
      <xdr:spPr>
        <a:xfrm>
          <a:off x="1968500" y="129755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61595</xdr:rowOff>
    </xdr:from>
    <xdr:ext cx="597535" cy="267970"/>
    <xdr:sp macro="" textlink="">
      <xdr:nvSpPr>
        <xdr:cNvPr id="202" name="テキスト ボックス 201"/>
        <xdr:cNvSpPr txBox="1"/>
      </xdr:nvSpPr>
      <xdr:spPr>
        <a:xfrm>
          <a:off x="1719580" y="12748895"/>
          <a:ext cx="59753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86995</xdr:rowOff>
    </xdr:from>
    <xdr:to xmlns:xdr="http://schemas.openxmlformats.org/drawingml/2006/spreadsheetDrawing">
      <xdr:col>6</xdr:col>
      <xdr:colOff>38100</xdr:colOff>
      <xdr:row>76</xdr:row>
      <xdr:rowOff>13970</xdr:rowOff>
    </xdr:to>
    <xdr:sp macro="" textlink="">
      <xdr:nvSpPr>
        <xdr:cNvPr id="203" name="楕円 202"/>
        <xdr:cNvSpPr/>
      </xdr:nvSpPr>
      <xdr:spPr>
        <a:xfrm>
          <a:off x="1079500" y="1294574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31115</xdr:rowOff>
    </xdr:from>
    <xdr:ext cx="597535" cy="266700"/>
    <xdr:sp macro="" textlink="">
      <xdr:nvSpPr>
        <xdr:cNvPr id="204" name="テキスト ボックス 203"/>
        <xdr:cNvSpPr txBox="1"/>
      </xdr:nvSpPr>
      <xdr:spPr>
        <a:xfrm>
          <a:off x="830580" y="12718415"/>
          <a:ext cx="59753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59055</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9405"/>
          <a:ext cx="4686300" cy="3155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8615" cy="224155"/>
    <xdr:sp macro="" textlink="">
      <xdr:nvSpPr>
        <xdr:cNvPr id="213" name="テキスト ボックス 212"/>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5" name="直線コネクタ 214"/>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128270</xdr:rowOff>
    </xdr:from>
    <xdr:ext cx="247650" cy="259080"/>
    <xdr:sp macro="" textlink="">
      <xdr:nvSpPr>
        <xdr:cNvPr id="216" name="テキスト ボックス 215"/>
        <xdr:cNvSpPr txBox="1"/>
      </xdr:nvSpPr>
      <xdr:spPr>
        <a:xfrm>
          <a:off x="513080" y="16930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7" name="直線コネクタ 216"/>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144145</xdr:rowOff>
    </xdr:from>
    <xdr:ext cx="594360" cy="257175"/>
    <xdr:sp macro="" textlink="">
      <xdr:nvSpPr>
        <xdr:cNvPr id="218" name="テキスト ボックス 217"/>
        <xdr:cNvSpPr txBox="1"/>
      </xdr:nvSpPr>
      <xdr:spPr>
        <a:xfrm>
          <a:off x="166370" y="16603345"/>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9" name="直線コネクタ 218"/>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4360" cy="259080"/>
    <xdr:sp macro="" textlink="">
      <xdr:nvSpPr>
        <xdr:cNvPr id="220" name="テキスト ボックス 219"/>
        <xdr:cNvSpPr txBox="1"/>
      </xdr:nvSpPr>
      <xdr:spPr>
        <a:xfrm>
          <a:off x="166370" y="16276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1" name="直線コネクタ 220"/>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4360" cy="257175"/>
    <xdr:sp macro="" textlink="">
      <xdr:nvSpPr>
        <xdr:cNvPr id="222" name="テキスト ボックス 221"/>
        <xdr:cNvSpPr txBox="1"/>
      </xdr:nvSpPr>
      <xdr:spPr>
        <a:xfrm>
          <a:off x="166370" y="15951200"/>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3" name="直線コネクタ 222"/>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4360" cy="258445"/>
    <xdr:sp macro="" textlink="">
      <xdr:nvSpPr>
        <xdr:cNvPr id="224" name="テキスト ボックス 223"/>
        <xdr:cNvSpPr txBox="1"/>
      </xdr:nvSpPr>
      <xdr:spPr>
        <a:xfrm>
          <a:off x="166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5" name="直線コネクタ 224"/>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4360" cy="259080"/>
    <xdr:sp macro="" textlink="">
      <xdr:nvSpPr>
        <xdr:cNvPr id="226" name="テキスト ボックス 225"/>
        <xdr:cNvSpPr txBox="1"/>
      </xdr:nvSpPr>
      <xdr:spPr>
        <a:xfrm>
          <a:off x="166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360" cy="257175"/>
    <xdr:sp macro="" textlink="">
      <xdr:nvSpPr>
        <xdr:cNvPr id="228" name="テキスト ボックス 227"/>
        <xdr:cNvSpPr txBox="1"/>
      </xdr:nvSpPr>
      <xdr:spPr>
        <a:xfrm>
          <a:off x="166370" y="14970760"/>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124460</xdr:rowOff>
    </xdr:from>
    <xdr:to xmlns:xdr="http://schemas.openxmlformats.org/drawingml/2006/spreadsheetDrawing">
      <xdr:col>24</xdr:col>
      <xdr:colOff>62865</xdr:colOff>
      <xdr:row>98</xdr:row>
      <xdr:rowOff>162560</xdr:rowOff>
    </xdr:to>
    <xdr:cxnSp macro="">
      <xdr:nvCxnSpPr>
        <xdr:cNvPr id="230" name="直線コネクタ 229"/>
        <xdr:cNvCxnSpPr/>
      </xdr:nvCxnSpPr>
      <xdr:spPr>
        <a:xfrm flipV="1">
          <a:off x="4633595" y="15554960"/>
          <a:ext cx="127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166370</xdr:rowOff>
    </xdr:from>
    <xdr:ext cx="534670" cy="257175"/>
    <xdr:sp macro="" textlink="">
      <xdr:nvSpPr>
        <xdr:cNvPr id="231" name="衛生費最小値テキスト"/>
        <xdr:cNvSpPr txBox="1"/>
      </xdr:nvSpPr>
      <xdr:spPr>
        <a:xfrm>
          <a:off x="4686300" y="1696847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33,040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162560</xdr:rowOff>
    </xdr:from>
    <xdr:to xmlns:xdr="http://schemas.openxmlformats.org/drawingml/2006/spreadsheetDrawing">
      <xdr:col>24</xdr:col>
      <xdr:colOff>152400</xdr:colOff>
      <xdr:row>98</xdr:row>
      <xdr:rowOff>162560</xdr:rowOff>
    </xdr:to>
    <xdr:cxnSp macro="">
      <xdr:nvCxnSpPr>
        <xdr:cNvPr id="232" name="直線コネクタ 231"/>
        <xdr:cNvCxnSpPr/>
      </xdr:nvCxnSpPr>
      <xdr:spPr>
        <a:xfrm>
          <a:off x="4546600" y="16964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71120</xdr:rowOff>
    </xdr:from>
    <xdr:ext cx="598805" cy="259080"/>
    <xdr:sp macro="" textlink="">
      <xdr:nvSpPr>
        <xdr:cNvPr id="233" name="衛生費最大値テキスト"/>
        <xdr:cNvSpPr txBox="1"/>
      </xdr:nvSpPr>
      <xdr:spPr>
        <a:xfrm>
          <a:off x="4686300" y="15330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464,676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124460</xdr:rowOff>
    </xdr:from>
    <xdr:to xmlns:xdr="http://schemas.openxmlformats.org/drawingml/2006/spreadsheetDrawing">
      <xdr:col>24</xdr:col>
      <xdr:colOff>152400</xdr:colOff>
      <xdr:row>90</xdr:row>
      <xdr:rowOff>124460</xdr:rowOff>
    </xdr:to>
    <xdr:cxnSp macro="">
      <xdr:nvCxnSpPr>
        <xdr:cNvPr id="234" name="直線コネクタ 233"/>
        <xdr:cNvCxnSpPr/>
      </xdr:nvCxnSpPr>
      <xdr:spPr>
        <a:xfrm>
          <a:off x="4546600" y="15554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98</xdr:row>
      <xdr:rowOff>66675</xdr:rowOff>
    </xdr:from>
    <xdr:to xmlns:xdr="http://schemas.openxmlformats.org/drawingml/2006/spreadsheetDrawing">
      <xdr:col>24</xdr:col>
      <xdr:colOff>63500</xdr:colOff>
      <xdr:row>98</xdr:row>
      <xdr:rowOff>80010</xdr:rowOff>
    </xdr:to>
    <xdr:cxnSp macro="">
      <xdr:nvCxnSpPr>
        <xdr:cNvPr id="235" name="直線コネクタ 234"/>
        <xdr:cNvCxnSpPr/>
      </xdr:nvCxnSpPr>
      <xdr:spPr>
        <a:xfrm>
          <a:off x="3794125" y="16868775"/>
          <a:ext cx="84137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27305</xdr:rowOff>
    </xdr:from>
    <xdr:ext cx="534670" cy="259080"/>
    <xdr:sp macro="" textlink="">
      <xdr:nvSpPr>
        <xdr:cNvPr id="236" name="衛生費平均値テキスト"/>
        <xdr:cNvSpPr txBox="1"/>
      </xdr:nvSpPr>
      <xdr:spPr>
        <a:xfrm>
          <a:off x="4686300" y="166579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4445</xdr:rowOff>
    </xdr:from>
    <xdr:to xmlns:xdr="http://schemas.openxmlformats.org/drawingml/2006/spreadsheetDrawing">
      <xdr:col>24</xdr:col>
      <xdr:colOff>114300</xdr:colOff>
      <xdr:row>98</xdr:row>
      <xdr:rowOff>106045</xdr:rowOff>
    </xdr:to>
    <xdr:sp macro="" textlink="">
      <xdr:nvSpPr>
        <xdr:cNvPr id="237" name="フローチャート: 判断 236"/>
        <xdr:cNvSpPr/>
      </xdr:nvSpPr>
      <xdr:spPr>
        <a:xfrm>
          <a:off x="4584700" y="1680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66675</xdr:rowOff>
    </xdr:from>
    <xdr:to xmlns:xdr="http://schemas.openxmlformats.org/drawingml/2006/spreadsheetDrawing">
      <xdr:col>19</xdr:col>
      <xdr:colOff>174625</xdr:colOff>
      <xdr:row>98</xdr:row>
      <xdr:rowOff>74930</xdr:rowOff>
    </xdr:to>
    <xdr:cxnSp macro="">
      <xdr:nvCxnSpPr>
        <xdr:cNvPr id="238" name="直線コネクタ 237"/>
        <xdr:cNvCxnSpPr/>
      </xdr:nvCxnSpPr>
      <xdr:spPr>
        <a:xfrm flipV="1">
          <a:off x="2908300" y="16868775"/>
          <a:ext cx="8858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98</xdr:row>
      <xdr:rowOff>8890</xdr:rowOff>
    </xdr:from>
    <xdr:to xmlns:xdr="http://schemas.openxmlformats.org/drawingml/2006/spreadsheetDrawing">
      <xdr:col>20</xdr:col>
      <xdr:colOff>38100</xdr:colOff>
      <xdr:row>98</xdr:row>
      <xdr:rowOff>110490</xdr:rowOff>
    </xdr:to>
    <xdr:sp macro="" textlink="">
      <xdr:nvSpPr>
        <xdr:cNvPr id="239" name="フローチャート: 判断 238"/>
        <xdr:cNvSpPr/>
      </xdr:nvSpPr>
      <xdr:spPr>
        <a:xfrm>
          <a:off x="3746500" y="1681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127000</xdr:rowOff>
    </xdr:from>
    <xdr:ext cx="532765" cy="259080"/>
    <xdr:sp macro="" textlink="">
      <xdr:nvSpPr>
        <xdr:cNvPr id="240" name="テキスト ボックス 239"/>
        <xdr:cNvSpPr txBox="1"/>
      </xdr:nvSpPr>
      <xdr:spPr>
        <a:xfrm>
          <a:off x="3529965" y="165862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74930</xdr:rowOff>
    </xdr:from>
    <xdr:to xmlns:xdr="http://schemas.openxmlformats.org/drawingml/2006/spreadsheetDrawing">
      <xdr:col>15</xdr:col>
      <xdr:colOff>50800</xdr:colOff>
      <xdr:row>98</xdr:row>
      <xdr:rowOff>88900</xdr:rowOff>
    </xdr:to>
    <xdr:cxnSp macro="">
      <xdr:nvCxnSpPr>
        <xdr:cNvPr id="241" name="直線コネクタ 240"/>
        <xdr:cNvCxnSpPr/>
      </xdr:nvCxnSpPr>
      <xdr:spPr>
        <a:xfrm flipV="1">
          <a:off x="2019300" y="1687703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98</xdr:row>
      <xdr:rowOff>33655</xdr:rowOff>
    </xdr:from>
    <xdr:to xmlns:xdr="http://schemas.openxmlformats.org/drawingml/2006/spreadsheetDrawing">
      <xdr:col>15</xdr:col>
      <xdr:colOff>101600</xdr:colOff>
      <xdr:row>98</xdr:row>
      <xdr:rowOff>135255</xdr:rowOff>
    </xdr:to>
    <xdr:sp macro="" textlink="">
      <xdr:nvSpPr>
        <xdr:cNvPr id="242" name="フローチャート: 判断 241"/>
        <xdr:cNvSpPr/>
      </xdr:nvSpPr>
      <xdr:spPr>
        <a:xfrm>
          <a:off x="2857500" y="1683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126365</xdr:rowOff>
    </xdr:from>
    <xdr:ext cx="532765" cy="259080"/>
    <xdr:sp macro="" textlink="">
      <xdr:nvSpPr>
        <xdr:cNvPr id="243" name="テキスト ボックス 242"/>
        <xdr:cNvSpPr txBox="1"/>
      </xdr:nvSpPr>
      <xdr:spPr>
        <a:xfrm>
          <a:off x="2640965" y="169284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98</xdr:row>
      <xdr:rowOff>88900</xdr:rowOff>
    </xdr:from>
    <xdr:to xmlns:xdr="http://schemas.openxmlformats.org/drawingml/2006/spreadsheetDrawing">
      <xdr:col>10</xdr:col>
      <xdr:colOff>114300</xdr:colOff>
      <xdr:row>98</xdr:row>
      <xdr:rowOff>103505</xdr:rowOff>
    </xdr:to>
    <xdr:cxnSp macro="">
      <xdr:nvCxnSpPr>
        <xdr:cNvPr id="244" name="直線コネクタ 243"/>
        <xdr:cNvCxnSpPr/>
      </xdr:nvCxnSpPr>
      <xdr:spPr>
        <a:xfrm flipV="1">
          <a:off x="1127125" y="16891000"/>
          <a:ext cx="892175"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98</xdr:row>
      <xdr:rowOff>38100</xdr:rowOff>
    </xdr:from>
    <xdr:to xmlns:xdr="http://schemas.openxmlformats.org/drawingml/2006/spreadsheetDrawing">
      <xdr:col>10</xdr:col>
      <xdr:colOff>165100</xdr:colOff>
      <xdr:row>98</xdr:row>
      <xdr:rowOff>139700</xdr:rowOff>
    </xdr:to>
    <xdr:sp macro="" textlink="">
      <xdr:nvSpPr>
        <xdr:cNvPr id="245" name="フローチャート: 判断 244"/>
        <xdr:cNvSpPr/>
      </xdr:nvSpPr>
      <xdr:spPr>
        <a:xfrm>
          <a:off x="1968500" y="1684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130810</xdr:rowOff>
    </xdr:from>
    <xdr:ext cx="532765" cy="259080"/>
    <xdr:sp macro="" textlink="">
      <xdr:nvSpPr>
        <xdr:cNvPr id="246" name="テキスト ボックス 245"/>
        <xdr:cNvSpPr txBox="1"/>
      </xdr:nvSpPr>
      <xdr:spPr>
        <a:xfrm>
          <a:off x="1751965" y="169329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45720</xdr:rowOff>
    </xdr:from>
    <xdr:to xmlns:xdr="http://schemas.openxmlformats.org/drawingml/2006/spreadsheetDrawing">
      <xdr:col>6</xdr:col>
      <xdr:colOff>38100</xdr:colOff>
      <xdr:row>98</xdr:row>
      <xdr:rowOff>147320</xdr:rowOff>
    </xdr:to>
    <xdr:sp macro="" textlink="">
      <xdr:nvSpPr>
        <xdr:cNvPr id="247" name="フローチャート: 判断 246"/>
        <xdr:cNvSpPr/>
      </xdr:nvSpPr>
      <xdr:spPr>
        <a:xfrm>
          <a:off x="1079500" y="1684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163830</xdr:rowOff>
    </xdr:from>
    <xdr:ext cx="532765" cy="259080"/>
    <xdr:sp macro="" textlink="">
      <xdr:nvSpPr>
        <xdr:cNvPr id="248" name="テキスト ボックス 247"/>
        <xdr:cNvSpPr txBox="1"/>
      </xdr:nvSpPr>
      <xdr:spPr>
        <a:xfrm>
          <a:off x="862965" y="166230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101</xdr:row>
      <xdr:rowOff>80010</xdr:rowOff>
    </xdr:from>
    <xdr:ext cx="762000" cy="259080"/>
    <xdr:sp macro="" textlink="">
      <xdr:nvSpPr>
        <xdr:cNvPr id="250" name="テキスト ボックス 249"/>
        <xdr:cNvSpPr txBox="1"/>
      </xdr:nvSpPr>
      <xdr:spPr>
        <a:xfrm>
          <a:off x="36036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101</xdr:row>
      <xdr:rowOff>80010</xdr:rowOff>
    </xdr:from>
    <xdr:ext cx="762000" cy="259080"/>
    <xdr:sp macro="" textlink="">
      <xdr:nvSpPr>
        <xdr:cNvPr id="253" name="テキスト ボックス 252"/>
        <xdr:cNvSpPr txBox="1"/>
      </xdr:nvSpPr>
      <xdr:spPr>
        <a:xfrm>
          <a:off x="9366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29210</xdr:rowOff>
    </xdr:from>
    <xdr:to xmlns:xdr="http://schemas.openxmlformats.org/drawingml/2006/spreadsheetDrawing">
      <xdr:col>24</xdr:col>
      <xdr:colOff>114300</xdr:colOff>
      <xdr:row>98</xdr:row>
      <xdr:rowOff>130810</xdr:rowOff>
    </xdr:to>
    <xdr:sp macro="" textlink="">
      <xdr:nvSpPr>
        <xdr:cNvPr id="254" name="楕円 253"/>
        <xdr:cNvSpPr/>
      </xdr:nvSpPr>
      <xdr:spPr>
        <a:xfrm>
          <a:off x="4584700" y="1683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154940</xdr:rowOff>
    </xdr:from>
    <xdr:ext cx="534670" cy="257175"/>
    <xdr:sp macro="" textlink="">
      <xdr:nvSpPr>
        <xdr:cNvPr id="255" name="衛生費該当値テキスト"/>
        <xdr:cNvSpPr txBox="1"/>
      </xdr:nvSpPr>
      <xdr:spPr>
        <a:xfrm>
          <a:off x="4686300" y="1678559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58,368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15875</xdr:rowOff>
    </xdr:from>
    <xdr:to xmlns:xdr="http://schemas.openxmlformats.org/drawingml/2006/spreadsheetDrawing">
      <xdr:col>20</xdr:col>
      <xdr:colOff>38100</xdr:colOff>
      <xdr:row>98</xdr:row>
      <xdr:rowOff>117475</xdr:rowOff>
    </xdr:to>
    <xdr:sp macro="" textlink="">
      <xdr:nvSpPr>
        <xdr:cNvPr id="256" name="楕円 255"/>
        <xdr:cNvSpPr/>
      </xdr:nvSpPr>
      <xdr:spPr>
        <a:xfrm>
          <a:off x="3746500" y="1681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109220</xdr:rowOff>
    </xdr:from>
    <xdr:ext cx="532765" cy="257175"/>
    <xdr:sp macro="" textlink="">
      <xdr:nvSpPr>
        <xdr:cNvPr id="257" name="テキスト ボックス 256"/>
        <xdr:cNvSpPr txBox="1"/>
      </xdr:nvSpPr>
      <xdr:spPr>
        <a:xfrm>
          <a:off x="3529965" y="169113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24130</xdr:rowOff>
    </xdr:from>
    <xdr:to xmlns:xdr="http://schemas.openxmlformats.org/drawingml/2006/spreadsheetDrawing">
      <xdr:col>15</xdr:col>
      <xdr:colOff>101600</xdr:colOff>
      <xdr:row>98</xdr:row>
      <xdr:rowOff>125730</xdr:rowOff>
    </xdr:to>
    <xdr:sp macro="" textlink="">
      <xdr:nvSpPr>
        <xdr:cNvPr id="258" name="楕円 257"/>
        <xdr:cNvSpPr/>
      </xdr:nvSpPr>
      <xdr:spPr>
        <a:xfrm>
          <a:off x="2857500" y="1682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142240</xdr:rowOff>
    </xdr:from>
    <xdr:ext cx="532765" cy="259080"/>
    <xdr:sp macro="" textlink="">
      <xdr:nvSpPr>
        <xdr:cNvPr id="259" name="テキスト ボックス 258"/>
        <xdr:cNvSpPr txBox="1"/>
      </xdr:nvSpPr>
      <xdr:spPr>
        <a:xfrm>
          <a:off x="2640965" y="166014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38100</xdr:rowOff>
    </xdr:from>
    <xdr:to xmlns:xdr="http://schemas.openxmlformats.org/drawingml/2006/spreadsheetDrawing">
      <xdr:col>10</xdr:col>
      <xdr:colOff>165100</xdr:colOff>
      <xdr:row>98</xdr:row>
      <xdr:rowOff>139700</xdr:rowOff>
    </xdr:to>
    <xdr:sp macro="" textlink="">
      <xdr:nvSpPr>
        <xdr:cNvPr id="260" name="楕円 259"/>
        <xdr:cNvSpPr/>
      </xdr:nvSpPr>
      <xdr:spPr>
        <a:xfrm>
          <a:off x="1968500" y="1684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156210</xdr:rowOff>
    </xdr:from>
    <xdr:ext cx="532765" cy="257175"/>
    <xdr:sp macro="" textlink="">
      <xdr:nvSpPr>
        <xdr:cNvPr id="261" name="テキスト ボックス 260"/>
        <xdr:cNvSpPr txBox="1"/>
      </xdr:nvSpPr>
      <xdr:spPr>
        <a:xfrm>
          <a:off x="1751965" y="166154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52705</xdr:rowOff>
    </xdr:from>
    <xdr:to xmlns:xdr="http://schemas.openxmlformats.org/drawingml/2006/spreadsheetDrawing">
      <xdr:col>6</xdr:col>
      <xdr:colOff>38100</xdr:colOff>
      <xdr:row>98</xdr:row>
      <xdr:rowOff>154940</xdr:rowOff>
    </xdr:to>
    <xdr:sp macro="" textlink="">
      <xdr:nvSpPr>
        <xdr:cNvPr id="262" name="楕円 261"/>
        <xdr:cNvSpPr/>
      </xdr:nvSpPr>
      <xdr:spPr>
        <a:xfrm>
          <a:off x="1079500" y="16854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145415</xdr:rowOff>
    </xdr:from>
    <xdr:ext cx="532765" cy="257175"/>
    <xdr:sp macro="" textlink="">
      <xdr:nvSpPr>
        <xdr:cNvPr id="263" name="テキスト ボックス 262"/>
        <xdr:cNvSpPr txBox="1"/>
      </xdr:nvSpPr>
      <xdr:spPr>
        <a:xfrm>
          <a:off x="862965" y="169475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59055</xdr:rowOff>
    </xdr:from>
    <xdr:to xmlns:xdr="http://schemas.openxmlformats.org/drawingml/2006/spreadsheetDrawing">
      <xdr:col>59</xdr:col>
      <xdr:colOff>50800</xdr:colOff>
      <xdr:row>25</xdr:row>
      <xdr:rowOff>32385</xdr:rowOff>
    </xdr:to>
    <xdr:sp macro="" textlink="">
      <xdr:nvSpPr>
        <xdr:cNvPr id="264" name="正方形/長方形 263"/>
        <xdr:cNvSpPr/>
      </xdr:nvSpPr>
      <xdr:spPr>
        <a:xfrm>
          <a:off x="6604000" y="4002405"/>
          <a:ext cx="468630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59055</xdr:rowOff>
    </xdr:from>
    <xdr:to xmlns:xdr="http://schemas.openxmlformats.org/drawingml/2006/spreadsheetDrawing">
      <xdr:col>43</xdr:col>
      <xdr:colOff>63500</xdr:colOff>
      <xdr:row>26</xdr:row>
      <xdr:rowOff>145415</xdr:rowOff>
    </xdr:to>
    <xdr:sp macro="" textlink="">
      <xdr:nvSpPr>
        <xdr:cNvPr id="265" name="正方形/長方形 264"/>
        <xdr:cNvSpPr/>
      </xdr:nvSpPr>
      <xdr:spPr>
        <a:xfrm>
          <a:off x="6731000" y="4345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92075</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731000" y="4549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59055</xdr:rowOff>
    </xdr:from>
    <xdr:to xmlns:xdr="http://schemas.openxmlformats.org/drawingml/2006/spreadsheetDrawing">
      <xdr:col>48</xdr:col>
      <xdr:colOff>127000</xdr:colOff>
      <xdr:row>26</xdr:row>
      <xdr:rowOff>145415</xdr:rowOff>
    </xdr:to>
    <xdr:sp macro="" textlink="">
      <xdr:nvSpPr>
        <xdr:cNvPr id="267" name="正方形/長方形 266"/>
        <xdr:cNvSpPr/>
      </xdr:nvSpPr>
      <xdr:spPr>
        <a:xfrm>
          <a:off x="7747000" y="4345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92075</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7747000" y="4549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59055</xdr:rowOff>
    </xdr:from>
    <xdr:to xmlns:xdr="http://schemas.openxmlformats.org/drawingml/2006/spreadsheetDrawing">
      <xdr:col>54</xdr:col>
      <xdr:colOff>127000</xdr:colOff>
      <xdr:row>26</xdr:row>
      <xdr:rowOff>145415</xdr:rowOff>
    </xdr:to>
    <xdr:sp macro="" textlink="">
      <xdr:nvSpPr>
        <xdr:cNvPr id="269" name="正方形/長方形 268"/>
        <xdr:cNvSpPr/>
      </xdr:nvSpPr>
      <xdr:spPr>
        <a:xfrm>
          <a:off x="8890000" y="4345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92075</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890000" y="4549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41</xdr:row>
      <xdr:rowOff>85090</xdr:rowOff>
    </xdr:to>
    <xdr:sp macro="" textlink="">
      <xdr:nvSpPr>
        <xdr:cNvPr id="271" name="正方形/長方形 270"/>
        <xdr:cNvSpPr/>
      </xdr:nvSpPr>
      <xdr:spPr>
        <a:xfrm>
          <a:off x="6604000" y="4826635"/>
          <a:ext cx="468630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8615" cy="232410"/>
    <xdr:sp macro="" textlink="">
      <xdr:nvSpPr>
        <xdr:cNvPr id="272" name="テキスト ボックス 271"/>
        <xdr:cNvSpPr txBox="1"/>
      </xdr:nvSpPr>
      <xdr:spPr>
        <a:xfrm>
          <a:off x="6565900" y="4635500"/>
          <a:ext cx="34861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85090</xdr:rowOff>
    </xdr:from>
    <xdr:to xmlns:xdr="http://schemas.openxmlformats.org/drawingml/2006/spreadsheetDrawing">
      <xdr:col>59</xdr:col>
      <xdr:colOff>50800</xdr:colOff>
      <xdr:row>41</xdr:row>
      <xdr:rowOff>85090</xdr:rowOff>
    </xdr:to>
    <xdr:cxnSp macro="">
      <xdr:nvCxnSpPr>
        <xdr:cNvPr id="273" name="直線コネクタ 272"/>
        <xdr:cNvCxnSpPr/>
      </xdr:nvCxnSpPr>
      <xdr:spPr>
        <a:xfrm>
          <a:off x="6604000" y="71145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102235</xdr:rowOff>
    </xdr:from>
    <xdr:to xmlns:xdr="http://schemas.openxmlformats.org/drawingml/2006/spreadsheetDrawing">
      <xdr:col>59</xdr:col>
      <xdr:colOff>50800</xdr:colOff>
      <xdr:row>39</xdr:row>
      <xdr:rowOff>102235</xdr:rowOff>
    </xdr:to>
    <xdr:cxnSp macro="">
      <xdr:nvCxnSpPr>
        <xdr:cNvPr id="274" name="直線コネクタ 273"/>
        <xdr:cNvCxnSpPr/>
      </xdr:nvCxnSpPr>
      <xdr:spPr>
        <a:xfrm>
          <a:off x="6604000" y="67887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133350</xdr:rowOff>
    </xdr:from>
    <xdr:ext cx="247650" cy="266700"/>
    <xdr:sp macro="" textlink="">
      <xdr:nvSpPr>
        <xdr:cNvPr id="275" name="テキスト ボックス 274"/>
        <xdr:cNvSpPr txBox="1"/>
      </xdr:nvSpPr>
      <xdr:spPr>
        <a:xfrm>
          <a:off x="6355080" y="6648450"/>
          <a:ext cx="24765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118745</xdr:rowOff>
    </xdr:from>
    <xdr:to xmlns:xdr="http://schemas.openxmlformats.org/drawingml/2006/spreadsheetDrawing">
      <xdr:col>59</xdr:col>
      <xdr:colOff>50800</xdr:colOff>
      <xdr:row>37</xdr:row>
      <xdr:rowOff>118745</xdr:rowOff>
    </xdr:to>
    <xdr:cxnSp macro="">
      <xdr:nvCxnSpPr>
        <xdr:cNvPr id="276" name="直線コネクタ 275"/>
        <xdr:cNvCxnSpPr/>
      </xdr:nvCxnSpPr>
      <xdr:spPr>
        <a:xfrm>
          <a:off x="6604000" y="64623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149225</xdr:rowOff>
    </xdr:from>
    <xdr:ext cx="465455" cy="268605"/>
    <xdr:sp macro="" textlink="">
      <xdr:nvSpPr>
        <xdr:cNvPr id="277" name="テキスト ボックス 276"/>
        <xdr:cNvSpPr txBox="1"/>
      </xdr:nvSpPr>
      <xdr:spPr>
        <a:xfrm>
          <a:off x="6136640" y="6321425"/>
          <a:ext cx="46545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136525</xdr:rowOff>
    </xdr:from>
    <xdr:to xmlns:xdr="http://schemas.openxmlformats.org/drawingml/2006/spreadsheetDrawing">
      <xdr:col>59</xdr:col>
      <xdr:colOff>50800</xdr:colOff>
      <xdr:row>35</xdr:row>
      <xdr:rowOff>136525</xdr:rowOff>
    </xdr:to>
    <xdr:cxnSp macro="">
      <xdr:nvCxnSpPr>
        <xdr:cNvPr id="278" name="直線コネクタ 277"/>
        <xdr:cNvCxnSpPr/>
      </xdr:nvCxnSpPr>
      <xdr:spPr>
        <a:xfrm>
          <a:off x="6604000" y="61372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167005</xdr:rowOff>
    </xdr:from>
    <xdr:ext cx="465455" cy="266700"/>
    <xdr:sp macro="" textlink="">
      <xdr:nvSpPr>
        <xdr:cNvPr id="279" name="テキスト ボックス 278"/>
        <xdr:cNvSpPr txBox="1"/>
      </xdr:nvSpPr>
      <xdr:spPr>
        <a:xfrm>
          <a:off x="6136640" y="5996305"/>
          <a:ext cx="46545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153035</xdr:rowOff>
    </xdr:from>
    <xdr:to xmlns:xdr="http://schemas.openxmlformats.org/drawingml/2006/spreadsheetDrawing">
      <xdr:col>59</xdr:col>
      <xdr:colOff>50800</xdr:colOff>
      <xdr:row>33</xdr:row>
      <xdr:rowOff>153035</xdr:rowOff>
    </xdr:to>
    <xdr:cxnSp macro="">
      <xdr:nvCxnSpPr>
        <xdr:cNvPr id="280" name="直線コネクタ 279"/>
        <xdr:cNvCxnSpPr/>
      </xdr:nvCxnSpPr>
      <xdr:spPr>
        <a:xfrm>
          <a:off x="6604000" y="58108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5455" cy="267335"/>
    <xdr:sp macro="" textlink="">
      <xdr:nvSpPr>
        <xdr:cNvPr id="281" name="テキスト ボックス 280"/>
        <xdr:cNvSpPr txBox="1"/>
      </xdr:nvSpPr>
      <xdr:spPr>
        <a:xfrm>
          <a:off x="6136640" y="5664200"/>
          <a:ext cx="46545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170815</xdr:rowOff>
    </xdr:from>
    <xdr:to xmlns:xdr="http://schemas.openxmlformats.org/drawingml/2006/spreadsheetDrawing">
      <xdr:col>59</xdr:col>
      <xdr:colOff>50800</xdr:colOff>
      <xdr:row>31</xdr:row>
      <xdr:rowOff>170815</xdr:rowOff>
    </xdr:to>
    <xdr:cxnSp macro="">
      <xdr:nvCxnSpPr>
        <xdr:cNvPr id="282" name="直線コネクタ 281"/>
        <xdr:cNvCxnSpPr/>
      </xdr:nvCxnSpPr>
      <xdr:spPr>
        <a:xfrm>
          <a:off x="6604000" y="54857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22860</xdr:rowOff>
    </xdr:from>
    <xdr:ext cx="465455" cy="266700"/>
    <xdr:sp macro="" textlink="">
      <xdr:nvSpPr>
        <xdr:cNvPr id="283" name="テキスト ボックス 282"/>
        <xdr:cNvSpPr txBox="1"/>
      </xdr:nvSpPr>
      <xdr:spPr>
        <a:xfrm>
          <a:off x="6136640" y="5337810"/>
          <a:ext cx="46545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4" name="直線コネクタ 283"/>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39370</xdr:rowOff>
    </xdr:from>
    <xdr:ext cx="465455" cy="268605"/>
    <xdr:sp macro="" textlink="">
      <xdr:nvSpPr>
        <xdr:cNvPr id="285" name="テキスト ボックス 284"/>
        <xdr:cNvSpPr txBox="1"/>
      </xdr:nvSpPr>
      <xdr:spPr>
        <a:xfrm>
          <a:off x="6136640" y="5011420"/>
          <a:ext cx="46545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28</xdr:row>
      <xdr:rowOff>26035</xdr:rowOff>
    </xdr:to>
    <xdr:cxnSp macro="">
      <xdr:nvCxnSpPr>
        <xdr:cNvPr id="286" name="直線コネクタ 285"/>
        <xdr:cNvCxnSpPr/>
      </xdr:nvCxnSpPr>
      <xdr:spPr>
        <a:xfrm>
          <a:off x="6604000" y="482663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56515</xdr:rowOff>
    </xdr:from>
    <xdr:ext cx="465455" cy="266700"/>
    <xdr:sp macro="" textlink="">
      <xdr:nvSpPr>
        <xdr:cNvPr id="287" name="テキスト ボックス 286"/>
        <xdr:cNvSpPr txBox="1"/>
      </xdr:nvSpPr>
      <xdr:spPr>
        <a:xfrm>
          <a:off x="6136640" y="4685665"/>
          <a:ext cx="46545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41</xdr:row>
      <xdr:rowOff>85090</xdr:rowOff>
    </xdr:to>
    <xdr:sp macro="" textlink="">
      <xdr:nvSpPr>
        <xdr:cNvPr id="288" name="労働費グラフ枠"/>
        <xdr:cNvSpPr/>
      </xdr:nvSpPr>
      <xdr:spPr>
        <a:xfrm>
          <a:off x="6604000" y="4826635"/>
          <a:ext cx="468630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30</xdr:row>
      <xdr:rowOff>21590</xdr:rowOff>
    </xdr:from>
    <xdr:to xmlns:xdr="http://schemas.openxmlformats.org/drawingml/2006/spreadsheetDrawing">
      <xdr:col>54</xdr:col>
      <xdr:colOff>174625</xdr:colOff>
      <xdr:row>39</xdr:row>
      <xdr:rowOff>102235</xdr:rowOff>
    </xdr:to>
    <xdr:cxnSp macro="">
      <xdr:nvCxnSpPr>
        <xdr:cNvPr id="289" name="直線コネクタ 288"/>
        <xdr:cNvCxnSpPr/>
      </xdr:nvCxnSpPr>
      <xdr:spPr>
        <a:xfrm flipV="1">
          <a:off x="10461625" y="5165090"/>
          <a:ext cx="0" cy="1623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106045</xdr:rowOff>
    </xdr:from>
    <xdr:ext cx="249555" cy="268605"/>
    <xdr:sp macro="" textlink="">
      <xdr:nvSpPr>
        <xdr:cNvPr id="290" name="労働費最小値テキスト"/>
        <xdr:cNvSpPr txBox="1"/>
      </xdr:nvSpPr>
      <xdr:spPr>
        <a:xfrm>
          <a:off x="10528300" y="6792595"/>
          <a:ext cx="24955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102235</xdr:rowOff>
    </xdr:from>
    <xdr:to xmlns:xdr="http://schemas.openxmlformats.org/drawingml/2006/spreadsheetDrawing">
      <xdr:col>55</xdr:col>
      <xdr:colOff>88900</xdr:colOff>
      <xdr:row>39</xdr:row>
      <xdr:rowOff>102235</xdr:rowOff>
    </xdr:to>
    <xdr:cxnSp macro="">
      <xdr:nvCxnSpPr>
        <xdr:cNvPr id="291" name="直線コネクタ 290"/>
        <xdr:cNvCxnSpPr/>
      </xdr:nvCxnSpPr>
      <xdr:spPr>
        <a:xfrm>
          <a:off x="10388600" y="6788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144145</xdr:rowOff>
    </xdr:from>
    <xdr:ext cx="469900" cy="267335"/>
    <xdr:sp macro="" textlink="">
      <xdr:nvSpPr>
        <xdr:cNvPr id="292" name="労働費最大値テキスト"/>
        <xdr:cNvSpPr txBox="1"/>
      </xdr:nvSpPr>
      <xdr:spPr>
        <a:xfrm>
          <a:off x="10528300" y="4944745"/>
          <a:ext cx="4699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4,963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21590</xdr:rowOff>
    </xdr:from>
    <xdr:to xmlns:xdr="http://schemas.openxmlformats.org/drawingml/2006/spreadsheetDrawing">
      <xdr:col>55</xdr:col>
      <xdr:colOff>88900</xdr:colOff>
      <xdr:row>30</xdr:row>
      <xdr:rowOff>21590</xdr:rowOff>
    </xdr:to>
    <xdr:cxnSp macro="">
      <xdr:nvCxnSpPr>
        <xdr:cNvPr id="293" name="直線コネクタ 292"/>
        <xdr:cNvCxnSpPr/>
      </xdr:nvCxnSpPr>
      <xdr:spPr>
        <a:xfrm>
          <a:off x="10388600" y="5165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102235</xdr:rowOff>
    </xdr:from>
    <xdr:to xmlns:xdr="http://schemas.openxmlformats.org/drawingml/2006/spreadsheetDrawing">
      <xdr:col>55</xdr:col>
      <xdr:colOff>0</xdr:colOff>
      <xdr:row>39</xdr:row>
      <xdr:rowOff>102235</xdr:rowOff>
    </xdr:to>
    <xdr:cxnSp macro="">
      <xdr:nvCxnSpPr>
        <xdr:cNvPr id="294" name="直線コネクタ 293"/>
        <xdr:cNvCxnSpPr/>
      </xdr:nvCxnSpPr>
      <xdr:spPr>
        <a:xfrm>
          <a:off x="9639300" y="678878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147955</xdr:rowOff>
    </xdr:from>
    <xdr:ext cx="378460" cy="267335"/>
    <xdr:sp macro="" textlink="">
      <xdr:nvSpPr>
        <xdr:cNvPr id="295" name="労働費平均値テキスト"/>
        <xdr:cNvSpPr txBox="1"/>
      </xdr:nvSpPr>
      <xdr:spPr>
        <a:xfrm>
          <a:off x="10528300" y="6320155"/>
          <a:ext cx="378460" cy="2673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123825</xdr:rowOff>
    </xdr:from>
    <xdr:to xmlns:xdr="http://schemas.openxmlformats.org/drawingml/2006/spreadsheetDrawing">
      <xdr:col>55</xdr:col>
      <xdr:colOff>50800</xdr:colOff>
      <xdr:row>38</xdr:row>
      <xdr:rowOff>50800</xdr:rowOff>
    </xdr:to>
    <xdr:sp macro="" textlink="">
      <xdr:nvSpPr>
        <xdr:cNvPr id="296" name="フローチャート: 判断 295"/>
        <xdr:cNvSpPr/>
      </xdr:nvSpPr>
      <xdr:spPr>
        <a:xfrm>
          <a:off x="10426700" y="646747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39</xdr:row>
      <xdr:rowOff>102235</xdr:rowOff>
    </xdr:from>
    <xdr:to xmlns:xdr="http://schemas.openxmlformats.org/drawingml/2006/spreadsheetDrawing">
      <xdr:col>50</xdr:col>
      <xdr:colOff>114300</xdr:colOff>
      <xdr:row>39</xdr:row>
      <xdr:rowOff>102235</xdr:rowOff>
    </xdr:to>
    <xdr:cxnSp macro="">
      <xdr:nvCxnSpPr>
        <xdr:cNvPr id="297" name="直線コネクタ 296"/>
        <xdr:cNvCxnSpPr/>
      </xdr:nvCxnSpPr>
      <xdr:spPr>
        <a:xfrm>
          <a:off x="8747125" y="6788785"/>
          <a:ext cx="8921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137160</xdr:rowOff>
    </xdr:from>
    <xdr:to xmlns:xdr="http://schemas.openxmlformats.org/drawingml/2006/spreadsheetDrawing">
      <xdr:col>50</xdr:col>
      <xdr:colOff>165100</xdr:colOff>
      <xdr:row>38</xdr:row>
      <xdr:rowOff>65405</xdr:rowOff>
    </xdr:to>
    <xdr:sp macro="" textlink="">
      <xdr:nvSpPr>
        <xdr:cNvPr id="298" name="フローチャート: 判断 297"/>
        <xdr:cNvSpPr/>
      </xdr:nvSpPr>
      <xdr:spPr>
        <a:xfrm>
          <a:off x="9588500" y="64808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81915</xdr:rowOff>
    </xdr:from>
    <xdr:ext cx="377825" cy="267970"/>
    <xdr:sp macro="" textlink="">
      <xdr:nvSpPr>
        <xdr:cNvPr id="299" name="テキスト ボックス 298"/>
        <xdr:cNvSpPr txBox="1"/>
      </xdr:nvSpPr>
      <xdr:spPr>
        <a:xfrm>
          <a:off x="9450070" y="6254115"/>
          <a:ext cx="37782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65405</xdr:rowOff>
    </xdr:from>
    <xdr:to xmlns:xdr="http://schemas.openxmlformats.org/drawingml/2006/spreadsheetDrawing">
      <xdr:col>45</xdr:col>
      <xdr:colOff>174625</xdr:colOff>
      <xdr:row>39</xdr:row>
      <xdr:rowOff>102235</xdr:rowOff>
    </xdr:to>
    <xdr:cxnSp macro="">
      <xdr:nvCxnSpPr>
        <xdr:cNvPr id="300" name="直線コネクタ 299"/>
        <xdr:cNvCxnSpPr/>
      </xdr:nvCxnSpPr>
      <xdr:spPr>
        <a:xfrm>
          <a:off x="7861300" y="6751955"/>
          <a:ext cx="885825"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163830</xdr:rowOff>
    </xdr:from>
    <xdr:to xmlns:xdr="http://schemas.openxmlformats.org/drawingml/2006/spreadsheetDrawing">
      <xdr:col>46</xdr:col>
      <xdr:colOff>38100</xdr:colOff>
      <xdr:row>38</xdr:row>
      <xdr:rowOff>91440</xdr:rowOff>
    </xdr:to>
    <xdr:sp macro="" textlink="">
      <xdr:nvSpPr>
        <xdr:cNvPr id="301" name="フローチャート: 判断 300"/>
        <xdr:cNvSpPr/>
      </xdr:nvSpPr>
      <xdr:spPr>
        <a:xfrm>
          <a:off x="8699500" y="65074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174625</xdr:colOff>
      <xdr:row>36</xdr:row>
      <xdr:rowOff>109220</xdr:rowOff>
    </xdr:from>
    <xdr:ext cx="378460" cy="267335"/>
    <xdr:sp macro="" textlink="">
      <xdr:nvSpPr>
        <xdr:cNvPr id="302" name="テキスト ボックス 301"/>
        <xdr:cNvSpPr txBox="1"/>
      </xdr:nvSpPr>
      <xdr:spPr>
        <a:xfrm>
          <a:off x="8556625" y="6281420"/>
          <a:ext cx="3784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64770</xdr:rowOff>
    </xdr:from>
    <xdr:to xmlns:xdr="http://schemas.openxmlformats.org/drawingml/2006/spreadsheetDrawing">
      <xdr:col>41</xdr:col>
      <xdr:colOff>50800</xdr:colOff>
      <xdr:row>39</xdr:row>
      <xdr:rowOff>65405</xdr:rowOff>
    </xdr:to>
    <xdr:cxnSp macro="">
      <xdr:nvCxnSpPr>
        <xdr:cNvPr id="303" name="直線コネクタ 302"/>
        <xdr:cNvCxnSpPr/>
      </xdr:nvCxnSpPr>
      <xdr:spPr>
        <a:xfrm>
          <a:off x="6972300" y="675132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160020</xdr:rowOff>
    </xdr:from>
    <xdr:to xmlns:xdr="http://schemas.openxmlformats.org/drawingml/2006/spreadsheetDrawing">
      <xdr:col>41</xdr:col>
      <xdr:colOff>101600</xdr:colOff>
      <xdr:row>38</xdr:row>
      <xdr:rowOff>87630</xdr:rowOff>
    </xdr:to>
    <xdr:sp macro="" textlink="">
      <xdr:nvSpPr>
        <xdr:cNvPr id="304" name="フローチャート: 判断 303"/>
        <xdr:cNvSpPr/>
      </xdr:nvSpPr>
      <xdr:spPr>
        <a:xfrm>
          <a:off x="7810500" y="65036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104140</xdr:rowOff>
    </xdr:from>
    <xdr:ext cx="377825" cy="268605"/>
    <xdr:sp macro="" textlink="">
      <xdr:nvSpPr>
        <xdr:cNvPr id="305" name="テキスト ボックス 304"/>
        <xdr:cNvSpPr txBox="1"/>
      </xdr:nvSpPr>
      <xdr:spPr>
        <a:xfrm>
          <a:off x="7672070" y="6276340"/>
          <a:ext cx="3778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161290</xdr:rowOff>
    </xdr:from>
    <xdr:to xmlns:xdr="http://schemas.openxmlformats.org/drawingml/2006/spreadsheetDrawing">
      <xdr:col>36</xdr:col>
      <xdr:colOff>165100</xdr:colOff>
      <xdr:row>38</xdr:row>
      <xdr:rowOff>88900</xdr:rowOff>
    </xdr:to>
    <xdr:sp macro="" textlink="">
      <xdr:nvSpPr>
        <xdr:cNvPr id="306" name="フローチャート: 判断 305"/>
        <xdr:cNvSpPr/>
      </xdr:nvSpPr>
      <xdr:spPr>
        <a:xfrm>
          <a:off x="6921500" y="65049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106045</xdr:rowOff>
    </xdr:from>
    <xdr:ext cx="377825" cy="268605"/>
    <xdr:sp macro="" textlink="">
      <xdr:nvSpPr>
        <xdr:cNvPr id="307" name="テキスト ボックス 306"/>
        <xdr:cNvSpPr txBox="1"/>
      </xdr:nvSpPr>
      <xdr:spPr>
        <a:xfrm>
          <a:off x="6783070" y="6278245"/>
          <a:ext cx="3778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82550</xdr:rowOff>
    </xdr:from>
    <xdr:ext cx="762000" cy="268605"/>
    <xdr:sp macro="" textlink="">
      <xdr:nvSpPr>
        <xdr:cNvPr id="308" name="テキスト ボックス 307"/>
        <xdr:cNvSpPr txBox="1"/>
      </xdr:nvSpPr>
      <xdr:spPr>
        <a:xfrm>
          <a:off x="10287000"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82550</xdr:rowOff>
    </xdr:from>
    <xdr:ext cx="762000" cy="268605"/>
    <xdr:sp macro="" textlink="">
      <xdr:nvSpPr>
        <xdr:cNvPr id="309" name="テキスト ボックス 308"/>
        <xdr:cNvSpPr txBox="1"/>
      </xdr:nvSpPr>
      <xdr:spPr>
        <a:xfrm>
          <a:off x="9448800"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41</xdr:row>
      <xdr:rowOff>82550</xdr:rowOff>
    </xdr:from>
    <xdr:ext cx="762000" cy="268605"/>
    <xdr:sp macro="" textlink="">
      <xdr:nvSpPr>
        <xdr:cNvPr id="310" name="テキスト ボックス 309"/>
        <xdr:cNvSpPr txBox="1"/>
      </xdr:nvSpPr>
      <xdr:spPr>
        <a:xfrm>
          <a:off x="8556625"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82550</xdr:rowOff>
    </xdr:from>
    <xdr:ext cx="762000" cy="268605"/>
    <xdr:sp macro="" textlink="">
      <xdr:nvSpPr>
        <xdr:cNvPr id="311" name="テキスト ボックス 310"/>
        <xdr:cNvSpPr txBox="1"/>
      </xdr:nvSpPr>
      <xdr:spPr>
        <a:xfrm>
          <a:off x="7670800"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82550</xdr:rowOff>
    </xdr:from>
    <xdr:ext cx="762000" cy="268605"/>
    <xdr:sp macro="" textlink="">
      <xdr:nvSpPr>
        <xdr:cNvPr id="312" name="テキスト ボックス 311"/>
        <xdr:cNvSpPr txBox="1"/>
      </xdr:nvSpPr>
      <xdr:spPr>
        <a:xfrm>
          <a:off x="6781800"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49530</xdr:rowOff>
    </xdr:from>
    <xdr:to xmlns:xdr="http://schemas.openxmlformats.org/drawingml/2006/spreadsheetDrawing">
      <xdr:col>55</xdr:col>
      <xdr:colOff>50800</xdr:colOff>
      <xdr:row>39</xdr:row>
      <xdr:rowOff>155575</xdr:rowOff>
    </xdr:to>
    <xdr:sp macro="" textlink="">
      <xdr:nvSpPr>
        <xdr:cNvPr id="313" name="楕円 312"/>
        <xdr:cNvSpPr/>
      </xdr:nvSpPr>
      <xdr:spPr>
        <a:xfrm>
          <a:off x="10426700" y="6736080"/>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139065</xdr:rowOff>
    </xdr:from>
    <xdr:ext cx="249555" cy="268605"/>
    <xdr:sp macro="" textlink="">
      <xdr:nvSpPr>
        <xdr:cNvPr id="314" name="労働費該当値テキスト"/>
        <xdr:cNvSpPr txBox="1"/>
      </xdr:nvSpPr>
      <xdr:spPr>
        <a:xfrm>
          <a:off x="10528300" y="6654165"/>
          <a:ext cx="24955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49530</xdr:rowOff>
    </xdr:from>
    <xdr:to xmlns:xdr="http://schemas.openxmlformats.org/drawingml/2006/spreadsheetDrawing">
      <xdr:col>50</xdr:col>
      <xdr:colOff>165100</xdr:colOff>
      <xdr:row>39</xdr:row>
      <xdr:rowOff>155575</xdr:rowOff>
    </xdr:to>
    <xdr:sp macro="" textlink="">
      <xdr:nvSpPr>
        <xdr:cNvPr id="315" name="楕円 314"/>
        <xdr:cNvSpPr/>
      </xdr:nvSpPr>
      <xdr:spPr>
        <a:xfrm>
          <a:off x="9588500" y="6736080"/>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174625</xdr:colOff>
      <xdr:row>39</xdr:row>
      <xdr:rowOff>146685</xdr:rowOff>
    </xdr:from>
    <xdr:ext cx="249555" cy="267335"/>
    <xdr:sp macro="" textlink="">
      <xdr:nvSpPr>
        <xdr:cNvPr id="316" name="テキスト ボックス 315"/>
        <xdr:cNvSpPr txBox="1"/>
      </xdr:nvSpPr>
      <xdr:spPr>
        <a:xfrm>
          <a:off x="9509125" y="6833235"/>
          <a:ext cx="24955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39</xdr:row>
      <xdr:rowOff>49530</xdr:rowOff>
    </xdr:from>
    <xdr:to xmlns:xdr="http://schemas.openxmlformats.org/drawingml/2006/spreadsheetDrawing">
      <xdr:col>46</xdr:col>
      <xdr:colOff>38100</xdr:colOff>
      <xdr:row>39</xdr:row>
      <xdr:rowOff>155575</xdr:rowOff>
    </xdr:to>
    <xdr:sp macro="" textlink="">
      <xdr:nvSpPr>
        <xdr:cNvPr id="317" name="楕円 316"/>
        <xdr:cNvSpPr/>
      </xdr:nvSpPr>
      <xdr:spPr>
        <a:xfrm>
          <a:off x="8699500" y="6736080"/>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146685</xdr:rowOff>
    </xdr:from>
    <xdr:ext cx="247650" cy="267335"/>
    <xdr:sp macro="" textlink="">
      <xdr:nvSpPr>
        <xdr:cNvPr id="318" name="テキスト ボックス 317"/>
        <xdr:cNvSpPr txBox="1"/>
      </xdr:nvSpPr>
      <xdr:spPr>
        <a:xfrm>
          <a:off x="8625840" y="6833235"/>
          <a:ext cx="24765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39</xdr:row>
      <xdr:rowOff>12700</xdr:rowOff>
    </xdr:from>
    <xdr:to xmlns:xdr="http://schemas.openxmlformats.org/drawingml/2006/spreadsheetDrawing">
      <xdr:col>41</xdr:col>
      <xdr:colOff>101600</xdr:colOff>
      <xdr:row>39</xdr:row>
      <xdr:rowOff>118110</xdr:rowOff>
    </xdr:to>
    <xdr:sp macro="" textlink="">
      <xdr:nvSpPr>
        <xdr:cNvPr id="319" name="楕円 318"/>
        <xdr:cNvSpPr/>
      </xdr:nvSpPr>
      <xdr:spPr>
        <a:xfrm>
          <a:off x="7810500" y="669925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39</xdr:row>
      <xdr:rowOff>109855</xdr:rowOff>
    </xdr:from>
    <xdr:ext cx="377825" cy="267335"/>
    <xdr:sp macro="" textlink="">
      <xdr:nvSpPr>
        <xdr:cNvPr id="320" name="テキスト ボックス 319"/>
        <xdr:cNvSpPr txBox="1"/>
      </xdr:nvSpPr>
      <xdr:spPr>
        <a:xfrm>
          <a:off x="7672070" y="6796405"/>
          <a:ext cx="377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11430</xdr:rowOff>
    </xdr:from>
    <xdr:to xmlns:xdr="http://schemas.openxmlformats.org/drawingml/2006/spreadsheetDrawing">
      <xdr:col>36</xdr:col>
      <xdr:colOff>165100</xdr:colOff>
      <xdr:row>39</xdr:row>
      <xdr:rowOff>116840</xdr:rowOff>
    </xdr:to>
    <xdr:sp macro="" textlink="">
      <xdr:nvSpPr>
        <xdr:cNvPr id="321" name="楕円 320"/>
        <xdr:cNvSpPr/>
      </xdr:nvSpPr>
      <xdr:spPr>
        <a:xfrm>
          <a:off x="6921500" y="669798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39</xdr:row>
      <xdr:rowOff>107315</xdr:rowOff>
    </xdr:from>
    <xdr:ext cx="377825" cy="268605"/>
    <xdr:sp macro="" textlink="">
      <xdr:nvSpPr>
        <xdr:cNvPr id="322" name="テキスト ボックス 321"/>
        <xdr:cNvSpPr txBox="1"/>
      </xdr:nvSpPr>
      <xdr:spPr>
        <a:xfrm>
          <a:off x="6783070" y="6793865"/>
          <a:ext cx="3778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59055</xdr:rowOff>
    </xdr:from>
    <xdr:to xmlns:xdr="http://schemas.openxmlformats.org/drawingml/2006/spreadsheetDrawing">
      <xdr:col>59</xdr:col>
      <xdr:colOff>50800</xdr:colOff>
      <xdr:row>45</xdr:row>
      <xdr:rowOff>32385</xdr:rowOff>
    </xdr:to>
    <xdr:sp macro="" textlink="">
      <xdr:nvSpPr>
        <xdr:cNvPr id="323" name="正方形/長方形 322"/>
        <xdr:cNvSpPr/>
      </xdr:nvSpPr>
      <xdr:spPr>
        <a:xfrm>
          <a:off x="6604000" y="7431405"/>
          <a:ext cx="468630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59055</xdr:rowOff>
    </xdr:from>
    <xdr:to xmlns:xdr="http://schemas.openxmlformats.org/drawingml/2006/spreadsheetDrawing">
      <xdr:col>43</xdr:col>
      <xdr:colOff>63500</xdr:colOff>
      <xdr:row>46</xdr:row>
      <xdr:rowOff>145415</xdr:rowOff>
    </xdr:to>
    <xdr:sp macro="" textlink="">
      <xdr:nvSpPr>
        <xdr:cNvPr id="324" name="正方形/長方形 323"/>
        <xdr:cNvSpPr/>
      </xdr:nvSpPr>
      <xdr:spPr>
        <a:xfrm>
          <a:off x="6731000" y="7774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92075</xdr:rowOff>
    </xdr:from>
    <xdr:to xmlns:xdr="http://schemas.openxmlformats.org/drawingml/2006/spreadsheetDrawing">
      <xdr:col>43</xdr:col>
      <xdr:colOff>63500</xdr:colOff>
      <xdr:row>48</xdr:row>
      <xdr:rowOff>0</xdr:rowOff>
    </xdr:to>
    <xdr:sp macro="" textlink="">
      <xdr:nvSpPr>
        <xdr:cNvPr id="325" name="正方形/長方形 324"/>
        <xdr:cNvSpPr/>
      </xdr:nvSpPr>
      <xdr:spPr>
        <a:xfrm>
          <a:off x="6731000" y="7978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59055</xdr:rowOff>
    </xdr:from>
    <xdr:to xmlns:xdr="http://schemas.openxmlformats.org/drawingml/2006/spreadsheetDrawing">
      <xdr:col>48</xdr:col>
      <xdr:colOff>127000</xdr:colOff>
      <xdr:row>46</xdr:row>
      <xdr:rowOff>145415</xdr:rowOff>
    </xdr:to>
    <xdr:sp macro="" textlink="">
      <xdr:nvSpPr>
        <xdr:cNvPr id="326" name="正方形/長方形 325"/>
        <xdr:cNvSpPr/>
      </xdr:nvSpPr>
      <xdr:spPr>
        <a:xfrm>
          <a:off x="7747000" y="7774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92075</xdr:rowOff>
    </xdr:from>
    <xdr:to xmlns:xdr="http://schemas.openxmlformats.org/drawingml/2006/spreadsheetDrawing">
      <xdr:col>48</xdr:col>
      <xdr:colOff>127000</xdr:colOff>
      <xdr:row>48</xdr:row>
      <xdr:rowOff>0</xdr:rowOff>
    </xdr:to>
    <xdr:sp macro="" textlink="">
      <xdr:nvSpPr>
        <xdr:cNvPr id="327" name="正方形/長方形 326"/>
        <xdr:cNvSpPr/>
      </xdr:nvSpPr>
      <xdr:spPr>
        <a:xfrm>
          <a:off x="7747000" y="7978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59055</xdr:rowOff>
    </xdr:from>
    <xdr:to xmlns:xdr="http://schemas.openxmlformats.org/drawingml/2006/spreadsheetDrawing">
      <xdr:col>54</xdr:col>
      <xdr:colOff>127000</xdr:colOff>
      <xdr:row>46</xdr:row>
      <xdr:rowOff>145415</xdr:rowOff>
    </xdr:to>
    <xdr:sp macro="" textlink="">
      <xdr:nvSpPr>
        <xdr:cNvPr id="328" name="正方形/長方形 327"/>
        <xdr:cNvSpPr/>
      </xdr:nvSpPr>
      <xdr:spPr>
        <a:xfrm>
          <a:off x="8890000" y="7774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92075</xdr:rowOff>
    </xdr:from>
    <xdr:to xmlns:xdr="http://schemas.openxmlformats.org/drawingml/2006/spreadsheetDrawing">
      <xdr:col>54</xdr:col>
      <xdr:colOff>127000</xdr:colOff>
      <xdr:row>48</xdr:row>
      <xdr:rowOff>0</xdr:rowOff>
    </xdr:to>
    <xdr:sp macro="" textlink="">
      <xdr:nvSpPr>
        <xdr:cNvPr id="329" name="正方形/長方形 328"/>
        <xdr:cNvSpPr/>
      </xdr:nvSpPr>
      <xdr:spPr>
        <a:xfrm>
          <a:off x="8890000" y="7978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61</xdr:row>
      <xdr:rowOff>85090</xdr:rowOff>
    </xdr:to>
    <xdr:sp macro="" textlink="">
      <xdr:nvSpPr>
        <xdr:cNvPr id="330" name="正方形/長方形 329"/>
        <xdr:cNvSpPr/>
      </xdr:nvSpPr>
      <xdr:spPr>
        <a:xfrm>
          <a:off x="6604000" y="8255635"/>
          <a:ext cx="468630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8615" cy="232410"/>
    <xdr:sp macro="" textlink="">
      <xdr:nvSpPr>
        <xdr:cNvPr id="331" name="テキスト ボックス 330"/>
        <xdr:cNvSpPr txBox="1"/>
      </xdr:nvSpPr>
      <xdr:spPr>
        <a:xfrm>
          <a:off x="6565900" y="8064500"/>
          <a:ext cx="34861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85090</xdr:rowOff>
    </xdr:from>
    <xdr:to xmlns:xdr="http://schemas.openxmlformats.org/drawingml/2006/spreadsheetDrawing">
      <xdr:col>59</xdr:col>
      <xdr:colOff>50800</xdr:colOff>
      <xdr:row>61</xdr:row>
      <xdr:rowOff>85090</xdr:rowOff>
    </xdr:to>
    <xdr:cxnSp macro="">
      <xdr:nvCxnSpPr>
        <xdr:cNvPr id="332" name="直線コネクタ 331"/>
        <xdr:cNvCxnSpPr/>
      </xdr:nvCxnSpPr>
      <xdr:spPr>
        <a:xfrm>
          <a:off x="6604000" y="105435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102235</xdr:rowOff>
    </xdr:from>
    <xdr:to xmlns:xdr="http://schemas.openxmlformats.org/drawingml/2006/spreadsheetDrawing">
      <xdr:col>59</xdr:col>
      <xdr:colOff>50800</xdr:colOff>
      <xdr:row>59</xdr:row>
      <xdr:rowOff>102235</xdr:rowOff>
    </xdr:to>
    <xdr:cxnSp macro="">
      <xdr:nvCxnSpPr>
        <xdr:cNvPr id="333" name="直線コネクタ 332"/>
        <xdr:cNvCxnSpPr/>
      </xdr:nvCxnSpPr>
      <xdr:spPr>
        <a:xfrm>
          <a:off x="6604000" y="102177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133350</xdr:rowOff>
    </xdr:from>
    <xdr:ext cx="247650" cy="266700"/>
    <xdr:sp macro="" textlink="">
      <xdr:nvSpPr>
        <xdr:cNvPr id="334" name="テキスト ボックス 333"/>
        <xdr:cNvSpPr txBox="1"/>
      </xdr:nvSpPr>
      <xdr:spPr>
        <a:xfrm>
          <a:off x="6355080" y="10077450"/>
          <a:ext cx="24765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118745</xdr:rowOff>
    </xdr:from>
    <xdr:to xmlns:xdr="http://schemas.openxmlformats.org/drawingml/2006/spreadsheetDrawing">
      <xdr:col>59</xdr:col>
      <xdr:colOff>50800</xdr:colOff>
      <xdr:row>57</xdr:row>
      <xdr:rowOff>118745</xdr:rowOff>
    </xdr:to>
    <xdr:cxnSp macro="">
      <xdr:nvCxnSpPr>
        <xdr:cNvPr id="335" name="直線コネクタ 334"/>
        <xdr:cNvCxnSpPr/>
      </xdr:nvCxnSpPr>
      <xdr:spPr>
        <a:xfrm>
          <a:off x="6604000" y="98913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149225</xdr:rowOff>
    </xdr:from>
    <xdr:ext cx="530860" cy="268605"/>
    <xdr:sp macro="" textlink="">
      <xdr:nvSpPr>
        <xdr:cNvPr id="336" name="テキスト ボックス 335"/>
        <xdr:cNvSpPr txBox="1"/>
      </xdr:nvSpPr>
      <xdr:spPr>
        <a:xfrm>
          <a:off x="6072505" y="9750425"/>
          <a:ext cx="5308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136525</xdr:rowOff>
    </xdr:from>
    <xdr:to xmlns:xdr="http://schemas.openxmlformats.org/drawingml/2006/spreadsheetDrawing">
      <xdr:col>59</xdr:col>
      <xdr:colOff>50800</xdr:colOff>
      <xdr:row>55</xdr:row>
      <xdr:rowOff>136525</xdr:rowOff>
    </xdr:to>
    <xdr:cxnSp macro="">
      <xdr:nvCxnSpPr>
        <xdr:cNvPr id="337" name="直線コネクタ 336"/>
        <xdr:cNvCxnSpPr/>
      </xdr:nvCxnSpPr>
      <xdr:spPr>
        <a:xfrm>
          <a:off x="6604000" y="95662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167005</xdr:rowOff>
    </xdr:from>
    <xdr:ext cx="530860" cy="266700"/>
    <xdr:sp macro="" textlink="">
      <xdr:nvSpPr>
        <xdr:cNvPr id="338" name="テキスト ボックス 337"/>
        <xdr:cNvSpPr txBox="1"/>
      </xdr:nvSpPr>
      <xdr:spPr>
        <a:xfrm>
          <a:off x="6072505" y="9425305"/>
          <a:ext cx="5308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153035</xdr:rowOff>
    </xdr:from>
    <xdr:to xmlns:xdr="http://schemas.openxmlformats.org/drawingml/2006/spreadsheetDrawing">
      <xdr:col>59</xdr:col>
      <xdr:colOff>50800</xdr:colOff>
      <xdr:row>53</xdr:row>
      <xdr:rowOff>153035</xdr:rowOff>
    </xdr:to>
    <xdr:cxnSp macro="">
      <xdr:nvCxnSpPr>
        <xdr:cNvPr id="339" name="直線コネクタ 338"/>
        <xdr:cNvCxnSpPr/>
      </xdr:nvCxnSpPr>
      <xdr:spPr>
        <a:xfrm>
          <a:off x="6604000" y="92398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30860" cy="267335"/>
    <xdr:sp macro="" textlink="">
      <xdr:nvSpPr>
        <xdr:cNvPr id="340" name="テキスト ボックス 339"/>
        <xdr:cNvSpPr txBox="1"/>
      </xdr:nvSpPr>
      <xdr:spPr>
        <a:xfrm>
          <a:off x="6072505" y="9093200"/>
          <a:ext cx="5308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170815</xdr:rowOff>
    </xdr:from>
    <xdr:to xmlns:xdr="http://schemas.openxmlformats.org/drawingml/2006/spreadsheetDrawing">
      <xdr:col>59</xdr:col>
      <xdr:colOff>50800</xdr:colOff>
      <xdr:row>51</xdr:row>
      <xdr:rowOff>170815</xdr:rowOff>
    </xdr:to>
    <xdr:cxnSp macro="">
      <xdr:nvCxnSpPr>
        <xdr:cNvPr id="341" name="直線コネクタ 340"/>
        <xdr:cNvCxnSpPr/>
      </xdr:nvCxnSpPr>
      <xdr:spPr>
        <a:xfrm>
          <a:off x="6604000" y="89147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22860</xdr:rowOff>
    </xdr:from>
    <xdr:ext cx="594360" cy="266700"/>
    <xdr:sp macro="" textlink="">
      <xdr:nvSpPr>
        <xdr:cNvPr id="342" name="テキスト ボックス 341"/>
        <xdr:cNvSpPr txBox="1"/>
      </xdr:nvSpPr>
      <xdr:spPr>
        <a:xfrm>
          <a:off x="6008370" y="8766810"/>
          <a:ext cx="5943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3" name="直線コネクタ 342"/>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39370</xdr:rowOff>
    </xdr:from>
    <xdr:ext cx="594360" cy="268605"/>
    <xdr:sp macro="" textlink="">
      <xdr:nvSpPr>
        <xdr:cNvPr id="344" name="テキスト ボックス 343"/>
        <xdr:cNvSpPr txBox="1"/>
      </xdr:nvSpPr>
      <xdr:spPr>
        <a:xfrm>
          <a:off x="6008370" y="8440420"/>
          <a:ext cx="594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48</xdr:row>
      <xdr:rowOff>26035</xdr:rowOff>
    </xdr:to>
    <xdr:cxnSp macro="">
      <xdr:nvCxnSpPr>
        <xdr:cNvPr id="345" name="直線コネクタ 344"/>
        <xdr:cNvCxnSpPr/>
      </xdr:nvCxnSpPr>
      <xdr:spPr>
        <a:xfrm>
          <a:off x="6604000" y="825563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56515</xdr:rowOff>
    </xdr:from>
    <xdr:ext cx="594360" cy="266700"/>
    <xdr:sp macro="" textlink="">
      <xdr:nvSpPr>
        <xdr:cNvPr id="346" name="テキスト ボックス 345"/>
        <xdr:cNvSpPr txBox="1"/>
      </xdr:nvSpPr>
      <xdr:spPr>
        <a:xfrm>
          <a:off x="6008370" y="8114665"/>
          <a:ext cx="5943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61</xdr:row>
      <xdr:rowOff>85090</xdr:rowOff>
    </xdr:to>
    <xdr:sp macro="" textlink="">
      <xdr:nvSpPr>
        <xdr:cNvPr id="347" name="農林水産業費グラフ枠"/>
        <xdr:cNvSpPr/>
      </xdr:nvSpPr>
      <xdr:spPr>
        <a:xfrm>
          <a:off x="6604000" y="8255635"/>
          <a:ext cx="468630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50</xdr:row>
      <xdr:rowOff>147955</xdr:rowOff>
    </xdr:from>
    <xdr:to xmlns:xdr="http://schemas.openxmlformats.org/drawingml/2006/spreadsheetDrawing">
      <xdr:col>54</xdr:col>
      <xdr:colOff>174625</xdr:colOff>
      <xdr:row>59</xdr:row>
      <xdr:rowOff>41910</xdr:rowOff>
    </xdr:to>
    <xdr:cxnSp macro="">
      <xdr:nvCxnSpPr>
        <xdr:cNvPr id="348" name="直線コネクタ 347"/>
        <xdr:cNvCxnSpPr/>
      </xdr:nvCxnSpPr>
      <xdr:spPr>
        <a:xfrm flipV="1">
          <a:off x="10461625" y="8720455"/>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45085</xdr:rowOff>
    </xdr:from>
    <xdr:ext cx="469900" cy="267335"/>
    <xdr:sp macro="" textlink="">
      <xdr:nvSpPr>
        <xdr:cNvPr id="349" name="農林水産業費最小値テキスト"/>
        <xdr:cNvSpPr txBox="1"/>
      </xdr:nvSpPr>
      <xdr:spPr>
        <a:xfrm>
          <a:off x="10528300" y="10160635"/>
          <a:ext cx="4699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41910</xdr:rowOff>
    </xdr:from>
    <xdr:to xmlns:xdr="http://schemas.openxmlformats.org/drawingml/2006/spreadsheetDrawing">
      <xdr:col>55</xdr:col>
      <xdr:colOff>88900</xdr:colOff>
      <xdr:row>59</xdr:row>
      <xdr:rowOff>41910</xdr:rowOff>
    </xdr:to>
    <xdr:cxnSp macro="">
      <xdr:nvCxnSpPr>
        <xdr:cNvPr id="350" name="直線コネクタ 349"/>
        <xdr:cNvCxnSpPr/>
      </xdr:nvCxnSpPr>
      <xdr:spPr>
        <a:xfrm>
          <a:off x="10388600" y="10157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92075</xdr:rowOff>
    </xdr:from>
    <xdr:ext cx="598805" cy="268605"/>
    <xdr:sp macro="" textlink="">
      <xdr:nvSpPr>
        <xdr:cNvPr id="351" name="農林水産業費最大値テキスト"/>
        <xdr:cNvSpPr txBox="1"/>
      </xdr:nvSpPr>
      <xdr:spPr>
        <a:xfrm>
          <a:off x="10528300" y="8493125"/>
          <a:ext cx="59880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137,762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147955</xdr:rowOff>
    </xdr:from>
    <xdr:to xmlns:xdr="http://schemas.openxmlformats.org/drawingml/2006/spreadsheetDrawing">
      <xdr:col>55</xdr:col>
      <xdr:colOff>88900</xdr:colOff>
      <xdr:row>50</xdr:row>
      <xdr:rowOff>147955</xdr:rowOff>
    </xdr:to>
    <xdr:cxnSp macro="">
      <xdr:nvCxnSpPr>
        <xdr:cNvPr id="352" name="直線コネクタ 351"/>
        <xdr:cNvCxnSpPr/>
      </xdr:nvCxnSpPr>
      <xdr:spPr>
        <a:xfrm>
          <a:off x="10388600" y="872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38735</xdr:rowOff>
    </xdr:from>
    <xdr:to xmlns:xdr="http://schemas.openxmlformats.org/drawingml/2006/spreadsheetDrawing">
      <xdr:col>55</xdr:col>
      <xdr:colOff>0</xdr:colOff>
      <xdr:row>57</xdr:row>
      <xdr:rowOff>52705</xdr:rowOff>
    </xdr:to>
    <xdr:cxnSp macro="">
      <xdr:nvCxnSpPr>
        <xdr:cNvPr id="353" name="直線コネクタ 352"/>
        <xdr:cNvCxnSpPr/>
      </xdr:nvCxnSpPr>
      <xdr:spPr>
        <a:xfrm flipV="1">
          <a:off x="9639300" y="9811385"/>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170180</xdr:rowOff>
    </xdr:from>
    <xdr:ext cx="534670" cy="266700"/>
    <xdr:sp macro="" textlink="">
      <xdr:nvSpPr>
        <xdr:cNvPr id="354" name="農林水産業費平均値テキスト"/>
        <xdr:cNvSpPr txBox="1"/>
      </xdr:nvSpPr>
      <xdr:spPr>
        <a:xfrm>
          <a:off x="10528300" y="9599930"/>
          <a:ext cx="534670" cy="2667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146685</xdr:rowOff>
    </xdr:from>
    <xdr:to xmlns:xdr="http://schemas.openxmlformats.org/drawingml/2006/spreadsheetDrawing">
      <xdr:col>55</xdr:col>
      <xdr:colOff>50800</xdr:colOff>
      <xdr:row>57</xdr:row>
      <xdr:rowOff>73660</xdr:rowOff>
    </xdr:to>
    <xdr:sp macro="" textlink="">
      <xdr:nvSpPr>
        <xdr:cNvPr id="355" name="フローチャート: 判断 354"/>
        <xdr:cNvSpPr/>
      </xdr:nvSpPr>
      <xdr:spPr>
        <a:xfrm>
          <a:off x="10426700" y="974788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57</xdr:row>
      <xdr:rowOff>52705</xdr:rowOff>
    </xdr:from>
    <xdr:to xmlns:xdr="http://schemas.openxmlformats.org/drawingml/2006/spreadsheetDrawing">
      <xdr:col>50</xdr:col>
      <xdr:colOff>114300</xdr:colOff>
      <xdr:row>57</xdr:row>
      <xdr:rowOff>73660</xdr:rowOff>
    </xdr:to>
    <xdr:cxnSp macro="">
      <xdr:nvCxnSpPr>
        <xdr:cNvPr id="356" name="直線コネクタ 355"/>
        <xdr:cNvCxnSpPr/>
      </xdr:nvCxnSpPr>
      <xdr:spPr>
        <a:xfrm flipV="1">
          <a:off x="8747125" y="9825355"/>
          <a:ext cx="892175"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140335</xdr:rowOff>
    </xdr:from>
    <xdr:to xmlns:xdr="http://schemas.openxmlformats.org/drawingml/2006/spreadsheetDrawing">
      <xdr:col>50</xdr:col>
      <xdr:colOff>165100</xdr:colOff>
      <xdr:row>57</xdr:row>
      <xdr:rowOff>67945</xdr:rowOff>
    </xdr:to>
    <xdr:sp macro="" textlink="">
      <xdr:nvSpPr>
        <xdr:cNvPr id="357" name="フローチャート: 判断 356"/>
        <xdr:cNvSpPr/>
      </xdr:nvSpPr>
      <xdr:spPr>
        <a:xfrm>
          <a:off x="9588500" y="97415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85090</xdr:rowOff>
    </xdr:from>
    <xdr:ext cx="532765" cy="268605"/>
    <xdr:sp macro="" textlink="">
      <xdr:nvSpPr>
        <xdr:cNvPr id="358" name="テキスト ボックス 357"/>
        <xdr:cNvSpPr txBox="1"/>
      </xdr:nvSpPr>
      <xdr:spPr>
        <a:xfrm>
          <a:off x="9371965" y="9514840"/>
          <a:ext cx="5327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73660</xdr:rowOff>
    </xdr:from>
    <xdr:to xmlns:xdr="http://schemas.openxmlformats.org/drawingml/2006/spreadsheetDrawing">
      <xdr:col>45</xdr:col>
      <xdr:colOff>174625</xdr:colOff>
      <xdr:row>57</xdr:row>
      <xdr:rowOff>75565</xdr:rowOff>
    </xdr:to>
    <xdr:cxnSp macro="">
      <xdr:nvCxnSpPr>
        <xdr:cNvPr id="359" name="直線コネクタ 358"/>
        <xdr:cNvCxnSpPr/>
      </xdr:nvCxnSpPr>
      <xdr:spPr>
        <a:xfrm flipV="1">
          <a:off x="7861300" y="9846310"/>
          <a:ext cx="8858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150495</xdr:rowOff>
    </xdr:from>
    <xdr:to xmlns:xdr="http://schemas.openxmlformats.org/drawingml/2006/spreadsheetDrawing">
      <xdr:col>46</xdr:col>
      <xdr:colOff>38100</xdr:colOff>
      <xdr:row>57</xdr:row>
      <xdr:rowOff>78105</xdr:rowOff>
    </xdr:to>
    <xdr:sp macro="" textlink="">
      <xdr:nvSpPr>
        <xdr:cNvPr id="360" name="フローチャート: 判断 359"/>
        <xdr:cNvSpPr/>
      </xdr:nvSpPr>
      <xdr:spPr>
        <a:xfrm>
          <a:off x="8699500" y="97516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95250</xdr:rowOff>
    </xdr:from>
    <xdr:ext cx="532765" cy="267970"/>
    <xdr:sp macro="" textlink="">
      <xdr:nvSpPr>
        <xdr:cNvPr id="361" name="テキスト ボックス 360"/>
        <xdr:cNvSpPr txBox="1"/>
      </xdr:nvSpPr>
      <xdr:spPr>
        <a:xfrm>
          <a:off x="8482965" y="9525000"/>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75565</xdr:rowOff>
    </xdr:from>
    <xdr:to xmlns:xdr="http://schemas.openxmlformats.org/drawingml/2006/spreadsheetDrawing">
      <xdr:col>41</xdr:col>
      <xdr:colOff>50800</xdr:colOff>
      <xdr:row>57</xdr:row>
      <xdr:rowOff>130810</xdr:rowOff>
    </xdr:to>
    <xdr:cxnSp macro="">
      <xdr:nvCxnSpPr>
        <xdr:cNvPr id="362" name="直線コネクタ 361"/>
        <xdr:cNvCxnSpPr/>
      </xdr:nvCxnSpPr>
      <xdr:spPr>
        <a:xfrm flipV="1">
          <a:off x="6972300" y="984821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6350</xdr:rowOff>
    </xdr:from>
    <xdr:to xmlns:xdr="http://schemas.openxmlformats.org/drawingml/2006/spreadsheetDrawing">
      <xdr:col>41</xdr:col>
      <xdr:colOff>101600</xdr:colOff>
      <xdr:row>57</xdr:row>
      <xdr:rowOff>111760</xdr:rowOff>
    </xdr:to>
    <xdr:sp macro="" textlink="">
      <xdr:nvSpPr>
        <xdr:cNvPr id="363" name="フローチャート: 判断 362"/>
        <xdr:cNvSpPr/>
      </xdr:nvSpPr>
      <xdr:spPr>
        <a:xfrm>
          <a:off x="7810500" y="977900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128270</xdr:rowOff>
    </xdr:from>
    <xdr:ext cx="532765" cy="267970"/>
    <xdr:sp macro="" textlink="">
      <xdr:nvSpPr>
        <xdr:cNvPr id="364" name="テキスト ボックス 363"/>
        <xdr:cNvSpPr txBox="1"/>
      </xdr:nvSpPr>
      <xdr:spPr>
        <a:xfrm>
          <a:off x="7593965" y="9558020"/>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171450</xdr:rowOff>
    </xdr:from>
    <xdr:to xmlns:xdr="http://schemas.openxmlformats.org/drawingml/2006/spreadsheetDrawing">
      <xdr:col>36</xdr:col>
      <xdr:colOff>165100</xdr:colOff>
      <xdr:row>57</xdr:row>
      <xdr:rowOff>102870</xdr:rowOff>
    </xdr:to>
    <xdr:sp macro="" textlink="">
      <xdr:nvSpPr>
        <xdr:cNvPr id="365" name="フローチャート: 判断 364"/>
        <xdr:cNvSpPr/>
      </xdr:nvSpPr>
      <xdr:spPr>
        <a:xfrm>
          <a:off x="6921500" y="977265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120650</xdr:rowOff>
    </xdr:from>
    <xdr:ext cx="532765" cy="266700"/>
    <xdr:sp macro="" textlink="">
      <xdr:nvSpPr>
        <xdr:cNvPr id="366" name="テキスト ボックス 365"/>
        <xdr:cNvSpPr txBox="1"/>
      </xdr:nvSpPr>
      <xdr:spPr>
        <a:xfrm>
          <a:off x="6704965" y="9550400"/>
          <a:ext cx="53276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82550</xdr:rowOff>
    </xdr:from>
    <xdr:ext cx="762000" cy="268605"/>
    <xdr:sp macro="" textlink="">
      <xdr:nvSpPr>
        <xdr:cNvPr id="367" name="テキスト ボックス 366"/>
        <xdr:cNvSpPr txBox="1"/>
      </xdr:nvSpPr>
      <xdr:spPr>
        <a:xfrm>
          <a:off x="10287000"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82550</xdr:rowOff>
    </xdr:from>
    <xdr:ext cx="762000" cy="268605"/>
    <xdr:sp macro="" textlink="">
      <xdr:nvSpPr>
        <xdr:cNvPr id="368" name="テキスト ボックス 367"/>
        <xdr:cNvSpPr txBox="1"/>
      </xdr:nvSpPr>
      <xdr:spPr>
        <a:xfrm>
          <a:off x="9448800"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61</xdr:row>
      <xdr:rowOff>82550</xdr:rowOff>
    </xdr:from>
    <xdr:ext cx="762000" cy="268605"/>
    <xdr:sp macro="" textlink="">
      <xdr:nvSpPr>
        <xdr:cNvPr id="369" name="テキスト ボックス 368"/>
        <xdr:cNvSpPr txBox="1"/>
      </xdr:nvSpPr>
      <xdr:spPr>
        <a:xfrm>
          <a:off x="8556625"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82550</xdr:rowOff>
    </xdr:from>
    <xdr:ext cx="762000" cy="268605"/>
    <xdr:sp macro="" textlink="">
      <xdr:nvSpPr>
        <xdr:cNvPr id="370" name="テキスト ボックス 369"/>
        <xdr:cNvSpPr txBox="1"/>
      </xdr:nvSpPr>
      <xdr:spPr>
        <a:xfrm>
          <a:off x="7670800"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82550</xdr:rowOff>
    </xdr:from>
    <xdr:ext cx="762000" cy="268605"/>
    <xdr:sp macro="" textlink="">
      <xdr:nvSpPr>
        <xdr:cNvPr id="371" name="テキスト ボックス 370"/>
        <xdr:cNvSpPr txBox="1"/>
      </xdr:nvSpPr>
      <xdr:spPr>
        <a:xfrm>
          <a:off x="6781800"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163830</xdr:rowOff>
    </xdr:from>
    <xdr:to xmlns:xdr="http://schemas.openxmlformats.org/drawingml/2006/spreadsheetDrawing">
      <xdr:col>55</xdr:col>
      <xdr:colOff>50800</xdr:colOff>
      <xdr:row>57</xdr:row>
      <xdr:rowOff>91440</xdr:rowOff>
    </xdr:to>
    <xdr:sp macro="" textlink="">
      <xdr:nvSpPr>
        <xdr:cNvPr id="372" name="楕円 371"/>
        <xdr:cNvSpPr/>
      </xdr:nvSpPr>
      <xdr:spPr>
        <a:xfrm>
          <a:off x="10426700" y="97650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140970</xdr:rowOff>
    </xdr:from>
    <xdr:ext cx="534670" cy="267970"/>
    <xdr:sp macro="" textlink="">
      <xdr:nvSpPr>
        <xdr:cNvPr id="373" name="農林水産業費該当値テキスト"/>
        <xdr:cNvSpPr txBox="1"/>
      </xdr:nvSpPr>
      <xdr:spPr>
        <a:xfrm>
          <a:off x="10528300" y="9742170"/>
          <a:ext cx="53467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0</xdr:rowOff>
    </xdr:from>
    <xdr:to xmlns:xdr="http://schemas.openxmlformats.org/drawingml/2006/spreadsheetDrawing">
      <xdr:col>50</xdr:col>
      <xdr:colOff>165100</xdr:colOff>
      <xdr:row>57</xdr:row>
      <xdr:rowOff>104775</xdr:rowOff>
    </xdr:to>
    <xdr:sp macro="" textlink="">
      <xdr:nvSpPr>
        <xdr:cNvPr id="374" name="楕円 373"/>
        <xdr:cNvSpPr/>
      </xdr:nvSpPr>
      <xdr:spPr>
        <a:xfrm>
          <a:off x="9588500" y="977265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95885</xdr:rowOff>
    </xdr:from>
    <xdr:ext cx="532765" cy="267970"/>
    <xdr:sp macro="" textlink="">
      <xdr:nvSpPr>
        <xdr:cNvPr id="375" name="テキスト ボックス 374"/>
        <xdr:cNvSpPr txBox="1"/>
      </xdr:nvSpPr>
      <xdr:spPr>
        <a:xfrm>
          <a:off x="9371965" y="9868535"/>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20955</xdr:rowOff>
    </xdr:from>
    <xdr:to xmlns:xdr="http://schemas.openxmlformats.org/drawingml/2006/spreadsheetDrawing">
      <xdr:col>46</xdr:col>
      <xdr:colOff>38100</xdr:colOff>
      <xdr:row>57</xdr:row>
      <xdr:rowOff>125730</xdr:rowOff>
    </xdr:to>
    <xdr:sp macro="" textlink="">
      <xdr:nvSpPr>
        <xdr:cNvPr id="376" name="楕円 375"/>
        <xdr:cNvSpPr/>
      </xdr:nvSpPr>
      <xdr:spPr>
        <a:xfrm>
          <a:off x="8699500" y="979360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116840</xdr:rowOff>
    </xdr:from>
    <xdr:ext cx="532765" cy="268605"/>
    <xdr:sp macro="" textlink="">
      <xdr:nvSpPr>
        <xdr:cNvPr id="377" name="テキスト ボックス 376"/>
        <xdr:cNvSpPr txBox="1"/>
      </xdr:nvSpPr>
      <xdr:spPr>
        <a:xfrm>
          <a:off x="8482965" y="9889490"/>
          <a:ext cx="5327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22225</xdr:rowOff>
    </xdr:from>
    <xdr:to xmlns:xdr="http://schemas.openxmlformats.org/drawingml/2006/spreadsheetDrawing">
      <xdr:col>41</xdr:col>
      <xdr:colOff>101600</xdr:colOff>
      <xdr:row>57</xdr:row>
      <xdr:rowOff>127635</xdr:rowOff>
    </xdr:to>
    <xdr:sp macro="" textlink="">
      <xdr:nvSpPr>
        <xdr:cNvPr id="378" name="楕円 377"/>
        <xdr:cNvSpPr/>
      </xdr:nvSpPr>
      <xdr:spPr>
        <a:xfrm>
          <a:off x="7810500" y="979487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118110</xdr:rowOff>
    </xdr:from>
    <xdr:ext cx="532765" cy="268605"/>
    <xdr:sp macro="" textlink="">
      <xdr:nvSpPr>
        <xdr:cNvPr id="379" name="テキスト ボックス 378"/>
        <xdr:cNvSpPr txBox="1"/>
      </xdr:nvSpPr>
      <xdr:spPr>
        <a:xfrm>
          <a:off x="7593965" y="9890760"/>
          <a:ext cx="5327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78105</xdr:rowOff>
    </xdr:from>
    <xdr:to xmlns:xdr="http://schemas.openxmlformats.org/drawingml/2006/spreadsheetDrawing">
      <xdr:col>36</xdr:col>
      <xdr:colOff>165100</xdr:colOff>
      <xdr:row>58</xdr:row>
      <xdr:rowOff>6350</xdr:rowOff>
    </xdr:to>
    <xdr:sp macro="" textlink="">
      <xdr:nvSpPr>
        <xdr:cNvPr id="380" name="楕円 379"/>
        <xdr:cNvSpPr/>
      </xdr:nvSpPr>
      <xdr:spPr>
        <a:xfrm>
          <a:off x="6921500" y="98507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171450</xdr:rowOff>
    </xdr:from>
    <xdr:ext cx="532765" cy="267970"/>
    <xdr:sp macro="" textlink="">
      <xdr:nvSpPr>
        <xdr:cNvPr id="381" name="テキスト ボックス 380"/>
        <xdr:cNvSpPr txBox="1"/>
      </xdr:nvSpPr>
      <xdr:spPr>
        <a:xfrm>
          <a:off x="6704965" y="9944100"/>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59055</xdr:rowOff>
    </xdr:from>
    <xdr:to xmlns:xdr="http://schemas.openxmlformats.org/drawingml/2006/spreadsheetDrawing">
      <xdr:col>59</xdr:col>
      <xdr:colOff>50800</xdr:colOff>
      <xdr:row>65</xdr:row>
      <xdr:rowOff>32385</xdr:rowOff>
    </xdr:to>
    <xdr:sp macro="" textlink="">
      <xdr:nvSpPr>
        <xdr:cNvPr id="382" name="正方形/長方形 381"/>
        <xdr:cNvSpPr/>
      </xdr:nvSpPr>
      <xdr:spPr>
        <a:xfrm>
          <a:off x="6604000" y="10860405"/>
          <a:ext cx="468630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59055</xdr:rowOff>
    </xdr:from>
    <xdr:to xmlns:xdr="http://schemas.openxmlformats.org/drawingml/2006/spreadsheetDrawing">
      <xdr:col>43</xdr:col>
      <xdr:colOff>63500</xdr:colOff>
      <xdr:row>66</xdr:row>
      <xdr:rowOff>145415</xdr:rowOff>
    </xdr:to>
    <xdr:sp macro="" textlink="">
      <xdr:nvSpPr>
        <xdr:cNvPr id="383" name="正方形/長方形 382"/>
        <xdr:cNvSpPr/>
      </xdr:nvSpPr>
      <xdr:spPr>
        <a:xfrm>
          <a:off x="6731000" y="11203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92075</xdr:rowOff>
    </xdr:from>
    <xdr:to xmlns:xdr="http://schemas.openxmlformats.org/drawingml/2006/spreadsheetDrawing">
      <xdr:col>43</xdr:col>
      <xdr:colOff>63500</xdr:colOff>
      <xdr:row>68</xdr:row>
      <xdr:rowOff>0</xdr:rowOff>
    </xdr:to>
    <xdr:sp macro="" textlink="">
      <xdr:nvSpPr>
        <xdr:cNvPr id="384" name="正方形/長方形 383"/>
        <xdr:cNvSpPr/>
      </xdr:nvSpPr>
      <xdr:spPr>
        <a:xfrm>
          <a:off x="6731000" y="11407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59055</xdr:rowOff>
    </xdr:from>
    <xdr:to xmlns:xdr="http://schemas.openxmlformats.org/drawingml/2006/spreadsheetDrawing">
      <xdr:col>48</xdr:col>
      <xdr:colOff>127000</xdr:colOff>
      <xdr:row>66</xdr:row>
      <xdr:rowOff>145415</xdr:rowOff>
    </xdr:to>
    <xdr:sp macro="" textlink="">
      <xdr:nvSpPr>
        <xdr:cNvPr id="385" name="正方形/長方形 384"/>
        <xdr:cNvSpPr/>
      </xdr:nvSpPr>
      <xdr:spPr>
        <a:xfrm>
          <a:off x="7747000" y="11203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92075</xdr:rowOff>
    </xdr:from>
    <xdr:to xmlns:xdr="http://schemas.openxmlformats.org/drawingml/2006/spreadsheetDrawing">
      <xdr:col>48</xdr:col>
      <xdr:colOff>127000</xdr:colOff>
      <xdr:row>68</xdr:row>
      <xdr:rowOff>0</xdr:rowOff>
    </xdr:to>
    <xdr:sp macro="" textlink="">
      <xdr:nvSpPr>
        <xdr:cNvPr id="386" name="正方形/長方形 385"/>
        <xdr:cNvSpPr/>
      </xdr:nvSpPr>
      <xdr:spPr>
        <a:xfrm>
          <a:off x="7747000" y="11407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59055</xdr:rowOff>
    </xdr:from>
    <xdr:to xmlns:xdr="http://schemas.openxmlformats.org/drawingml/2006/spreadsheetDrawing">
      <xdr:col>54</xdr:col>
      <xdr:colOff>127000</xdr:colOff>
      <xdr:row>66</xdr:row>
      <xdr:rowOff>145415</xdr:rowOff>
    </xdr:to>
    <xdr:sp macro="" textlink="">
      <xdr:nvSpPr>
        <xdr:cNvPr id="387" name="正方形/長方形 386"/>
        <xdr:cNvSpPr/>
      </xdr:nvSpPr>
      <xdr:spPr>
        <a:xfrm>
          <a:off x="8890000" y="11203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92075</xdr:rowOff>
    </xdr:from>
    <xdr:to xmlns:xdr="http://schemas.openxmlformats.org/drawingml/2006/spreadsheetDrawing">
      <xdr:col>54</xdr:col>
      <xdr:colOff>127000</xdr:colOff>
      <xdr:row>68</xdr:row>
      <xdr:rowOff>0</xdr:rowOff>
    </xdr:to>
    <xdr:sp macro="" textlink="">
      <xdr:nvSpPr>
        <xdr:cNvPr id="388" name="正方形/長方形 387"/>
        <xdr:cNvSpPr/>
      </xdr:nvSpPr>
      <xdr:spPr>
        <a:xfrm>
          <a:off x="8890000" y="11407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85090</xdr:rowOff>
    </xdr:to>
    <xdr:sp macro="" textlink="">
      <xdr:nvSpPr>
        <xdr:cNvPr id="389" name="正方形/長方形 388"/>
        <xdr:cNvSpPr/>
      </xdr:nvSpPr>
      <xdr:spPr>
        <a:xfrm>
          <a:off x="6604000" y="11684635"/>
          <a:ext cx="468630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8615" cy="232410"/>
    <xdr:sp macro="" textlink="">
      <xdr:nvSpPr>
        <xdr:cNvPr id="390" name="テキスト ボックス 389"/>
        <xdr:cNvSpPr txBox="1"/>
      </xdr:nvSpPr>
      <xdr:spPr>
        <a:xfrm>
          <a:off x="6565900" y="11493500"/>
          <a:ext cx="34861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85090</xdr:rowOff>
    </xdr:from>
    <xdr:to xmlns:xdr="http://schemas.openxmlformats.org/drawingml/2006/spreadsheetDrawing">
      <xdr:col>59</xdr:col>
      <xdr:colOff>50800</xdr:colOff>
      <xdr:row>81</xdr:row>
      <xdr:rowOff>85090</xdr:rowOff>
    </xdr:to>
    <xdr:cxnSp macro="">
      <xdr:nvCxnSpPr>
        <xdr:cNvPr id="391" name="直線コネクタ 390"/>
        <xdr:cNvCxnSpPr/>
      </xdr:nvCxnSpPr>
      <xdr:spPr>
        <a:xfrm>
          <a:off x="6604000" y="139725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145415</xdr:rowOff>
    </xdr:from>
    <xdr:to xmlns:xdr="http://schemas.openxmlformats.org/drawingml/2006/spreadsheetDrawing">
      <xdr:col>59</xdr:col>
      <xdr:colOff>50800</xdr:colOff>
      <xdr:row>78</xdr:row>
      <xdr:rowOff>145415</xdr:rowOff>
    </xdr:to>
    <xdr:cxnSp macro="">
      <xdr:nvCxnSpPr>
        <xdr:cNvPr id="392" name="直線コネクタ 391"/>
        <xdr:cNvCxnSpPr/>
      </xdr:nvCxnSpPr>
      <xdr:spPr>
        <a:xfrm>
          <a:off x="6604000" y="135185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171450</xdr:rowOff>
    </xdr:from>
    <xdr:ext cx="247650" cy="267970"/>
    <xdr:sp macro="" textlink="">
      <xdr:nvSpPr>
        <xdr:cNvPr id="393" name="テキスト ボックス 392"/>
        <xdr:cNvSpPr txBox="1"/>
      </xdr:nvSpPr>
      <xdr:spPr>
        <a:xfrm>
          <a:off x="6355080" y="13373100"/>
          <a:ext cx="24765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26035</xdr:rowOff>
    </xdr:from>
    <xdr:to xmlns:xdr="http://schemas.openxmlformats.org/drawingml/2006/spreadsheetDrawing">
      <xdr:col>59</xdr:col>
      <xdr:colOff>50800</xdr:colOff>
      <xdr:row>76</xdr:row>
      <xdr:rowOff>26035</xdr:rowOff>
    </xdr:to>
    <xdr:cxnSp macro="">
      <xdr:nvCxnSpPr>
        <xdr:cNvPr id="394" name="直線コネクタ 393"/>
        <xdr:cNvCxnSpPr/>
      </xdr:nvCxnSpPr>
      <xdr:spPr>
        <a:xfrm>
          <a:off x="6604000" y="1305623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56515</xdr:rowOff>
    </xdr:from>
    <xdr:ext cx="594360" cy="266700"/>
    <xdr:sp macro="" textlink="">
      <xdr:nvSpPr>
        <xdr:cNvPr id="395" name="テキスト ボックス 394"/>
        <xdr:cNvSpPr txBox="1"/>
      </xdr:nvSpPr>
      <xdr:spPr>
        <a:xfrm>
          <a:off x="6008370" y="12915265"/>
          <a:ext cx="5943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85090</xdr:rowOff>
    </xdr:from>
    <xdr:to xmlns:xdr="http://schemas.openxmlformats.org/drawingml/2006/spreadsheetDrawing">
      <xdr:col>59</xdr:col>
      <xdr:colOff>50800</xdr:colOff>
      <xdr:row>73</xdr:row>
      <xdr:rowOff>85090</xdr:rowOff>
    </xdr:to>
    <xdr:cxnSp macro="">
      <xdr:nvCxnSpPr>
        <xdr:cNvPr id="396" name="直線コネクタ 395"/>
        <xdr:cNvCxnSpPr/>
      </xdr:nvCxnSpPr>
      <xdr:spPr>
        <a:xfrm>
          <a:off x="6604000" y="126009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115570</xdr:rowOff>
    </xdr:from>
    <xdr:ext cx="594360" cy="268605"/>
    <xdr:sp macro="" textlink="">
      <xdr:nvSpPr>
        <xdr:cNvPr id="397" name="テキスト ボックス 396"/>
        <xdr:cNvSpPr txBox="1"/>
      </xdr:nvSpPr>
      <xdr:spPr>
        <a:xfrm>
          <a:off x="6008370" y="12459970"/>
          <a:ext cx="594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145415</xdr:rowOff>
    </xdr:from>
    <xdr:to xmlns:xdr="http://schemas.openxmlformats.org/drawingml/2006/spreadsheetDrawing">
      <xdr:col>59</xdr:col>
      <xdr:colOff>50800</xdr:colOff>
      <xdr:row>70</xdr:row>
      <xdr:rowOff>145415</xdr:rowOff>
    </xdr:to>
    <xdr:cxnSp macro="">
      <xdr:nvCxnSpPr>
        <xdr:cNvPr id="398" name="直線コネクタ 397"/>
        <xdr:cNvCxnSpPr/>
      </xdr:nvCxnSpPr>
      <xdr:spPr>
        <a:xfrm>
          <a:off x="6604000" y="121469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171450</xdr:rowOff>
    </xdr:from>
    <xdr:ext cx="594360" cy="267970"/>
    <xdr:sp macro="" textlink="">
      <xdr:nvSpPr>
        <xdr:cNvPr id="399" name="テキスト ボックス 398"/>
        <xdr:cNvSpPr txBox="1"/>
      </xdr:nvSpPr>
      <xdr:spPr>
        <a:xfrm>
          <a:off x="6008370" y="12001500"/>
          <a:ext cx="5943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68</xdr:row>
      <xdr:rowOff>26035</xdr:rowOff>
    </xdr:to>
    <xdr:cxnSp macro="">
      <xdr:nvCxnSpPr>
        <xdr:cNvPr id="400" name="直線コネクタ 399"/>
        <xdr:cNvCxnSpPr/>
      </xdr:nvCxnSpPr>
      <xdr:spPr>
        <a:xfrm>
          <a:off x="6604000" y="1168463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56515</xdr:rowOff>
    </xdr:from>
    <xdr:ext cx="594360" cy="266700"/>
    <xdr:sp macro="" textlink="">
      <xdr:nvSpPr>
        <xdr:cNvPr id="401" name="テキスト ボックス 400"/>
        <xdr:cNvSpPr txBox="1"/>
      </xdr:nvSpPr>
      <xdr:spPr>
        <a:xfrm>
          <a:off x="6008370" y="11543665"/>
          <a:ext cx="5943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85090</xdr:rowOff>
    </xdr:to>
    <xdr:sp macro="" textlink="">
      <xdr:nvSpPr>
        <xdr:cNvPr id="402" name="商工費グラフ枠"/>
        <xdr:cNvSpPr/>
      </xdr:nvSpPr>
      <xdr:spPr>
        <a:xfrm>
          <a:off x="6604000" y="11684635"/>
          <a:ext cx="468630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72</xdr:row>
      <xdr:rowOff>76200</xdr:rowOff>
    </xdr:from>
    <xdr:to xmlns:xdr="http://schemas.openxmlformats.org/drawingml/2006/spreadsheetDrawing">
      <xdr:col>54</xdr:col>
      <xdr:colOff>174625</xdr:colOff>
      <xdr:row>78</xdr:row>
      <xdr:rowOff>125095</xdr:rowOff>
    </xdr:to>
    <xdr:cxnSp macro="">
      <xdr:nvCxnSpPr>
        <xdr:cNvPr id="403" name="直線コネクタ 402"/>
        <xdr:cNvCxnSpPr/>
      </xdr:nvCxnSpPr>
      <xdr:spPr>
        <a:xfrm flipV="1">
          <a:off x="10461625" y="12420600"/>
          <a:ext cx="0" cy="1077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129540</xdr:rowOff>
    </xdr:from>
    <xdr:ext cx="469900" cy="267335"/>
    <xdr:sp macro="" textlink="">
      <xdr:nvSpPr>
        <xdr:cNvPr id="404" name="商工費最小値テキスト"/>
        <xdr:cNvSpPr txBox="1"/>
      </xdr:nvSpPr>
      <xdr:spPr>
        <a:xfrm>
          <a:off x="10528300" y="13502640"/>
          <a:ext cx="4699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125095</xdr:rowOff>
    </xdr:from>
    <xdr:to xmlns:xdr="http://schemas.openxmlformats.org/drawingml/2006/spreadsheetDrawing">
      <xdr:col>55</xdr:col>
      <xdr:colOff>88900</xdr:colOff>
      <xdr:row>78</xdr:row>
      <xdr:rowOff>125095</xdr:rowOff>
    </xdr:to>
    <xdr:cxnSp macro="">
      <xdr:nvCxnSpPr>
        <xdr:cNvPr id="405" name="直線コネクタ 404"/>
        <xdr:cNvCxnSpPr/>
      </xdr:nvCxnSpPr>
      <xdr:spPr>
        <a:xfrm>
          <a:off x="10388600" y="13498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71</xdr:row>
      <xdr:rowOff>20320</xdr:rowOff>
    </xdr:from>
    <xdr:ext cx="598805" cy="266700"/>
    <xdr:sp macro="" textlink="">
      <xdr:nvSpPr>
        <xdr:cNvPr id="406" name="商工費最大値テキスト"/>
        <xdr:cNvSpPr txBox="1"/>
      </xdr:nvSpPr>
      <xdr:spPr>
        <a:xfrm>
          <a:off x="10528300" y="12193270"/>
          <a:ext cx="59880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239,570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72</xdr:row>
      <xdr:rowOff>76200</xdr:rowOff>
    </xdr:from>
    <xdr:to xmlns:xdr="http://schemas.openxmlformats.org/drawingml/2006/spreadsheetDrawing">
      <xdr:col>55</xdr:col>
      <xdr:colOff>88900</xdr:colOff>
      <xdr:row>72</xdr:row>
      <xdr:rowOff>76200</xdr:rowOff>
    </xdr:to>
    <xdr:cxnSp macro="">
      <xdr:nvCxnSpPr>
        <xdr:cNvPr id="407" name="直線コネクタ 406"/>
        <xdr:cNvCxnSpPr/>
      </xdr:nvCxnSpPr>
      <xdr:spPr>
        <a:xfrm>
          <a:off x="10388600" y="12420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67945</xdr:rowOff>
    </xdr:from>
    <xdr:to xmlns:xdr="http://schemas.openxmlformats.org/drawingml/2006/spreadsheetDrawing">
      <xdr:col>55</xdr:col>
      <xdr:colOff>0</xdr:colOff>
      <xdr:row>78</xdr:row>
      <xdr:rowOff>77470</xdr:rowOff>
    </xdr:to>
    <xdr:cxnSp macro="">
      <xdr:nvCxnSpPr>
        <xdr:cNvPr id="408" name="直線コネクタ 407"/>
        <xdr:cNvCxnSpPr/>
      </xdr:nvCxnSpPr>
      <xdr:spPr>
        <a:xfrm>
          <a:off x="9639300" y="1344104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151130</xdr:rowOff>
    </xdr:from>
    <xdr:ext cx="534670" cy="268605"/>
    <xdr:sp macro="" textlink="">
      <xdr:nvSpPr>
        <xdr:cNvPr id="409" name="商工費平均値テキスト"/>
        <xdr:cNvSpPr txBox="1"/>
      </xdr:nvSpPr>
      <xdr:spPr>
        <a:xfrm>
          <a:off x="10528300" y="13181330"/>
          <a:ext cx="534670" cy="2686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127635</xdr:rowOff>
    </xdr:from>
    <xdr:to xmlns:xdr="http://schemas.openxmlformats.org/drawingml/2006/spreadsheetDrawing">
      <xdr:col>55</xdr:col>
      <xdr:colOff>50800</xdr:colOff>
      <xdr:row>78</xdr:row>
      <xdr:rowOff>55245</xdr:rowOff>
    </xdr:to>
    <xdr:sp macro="" textlink="">
      <xdr:nvSpPr>
        <xdr:cNvPr id="410" name="フローチャート: 判断 409"/>
        <xdr:cNvSpPr/>
      </xdr:nvSpPr>
      <xdr:spPr>
        <a:xfrm>
          <a:off x="10426700" y="133292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78</xdr:row>
      <xdr:rowOff>67945</xdr:rowOff>
    </xdr:from>
    <xdr:to xmlns:xdr="http://schemas.openxmlformats.org/drawingml/2006/spreadsheetDrawing">
      <xdr:col>50</xdr:col>
      <xdr:colOff>114300</xdr:colOff>
      <xdr:row>78</xdr:row>
      <xdr:rowOff>77470</xdr:rowOff>
    </xdr:to>
    <xdr:cxnSp macro="">
      <xdr:nvCxnSpPr>
        <xdr:cNvPr id="411" name="直線コネクタ 410"/>
        <xdr:cNvCxnSpPr/>
      </xdr:nvCxnSpPr>
      <xdr:spPr>
        <a:xfrm flipV="1">
          <a:off x="8747125" y="13441045"/>
          <a:ext cx="89217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123825</xdr:rowOff>
    </xdr:from>
    <xdr:to xmlns:xdr="http://schemas.openxmlformats.org/drawingml/2006/spreadsheetDrawing">
      <xdr:col>50</xdr:col>
      <xdr:colOff>165100</xdr:colOff>
      <xdr:row>78</xdr:row>
      <xdr:rowOff>50800</xdr:rowOff>
    </xdr:to>
    <xdr:sp macro="" textlink="">
      <xdr:nvSpPr>
        <xdr:cNvPr id="412" name="フローチャート: 判断 411"/>
        <xdr:cNvSpPr/>
      </xdr:nvSpPr>
      <xdr:spPr>
        <a:xfrm>
          <a:off x="9588500" y="1332547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67945</xdr:rowOff>
    </xdr:from>
    <xdr:ext cx="532765" cy="266700"/>
    <xdr:sp macro="" textlink="">
      <xdr:nvSpPr>
        <xdr:cNvPr id="413" name="テキスト ボックス 412"/>
        <xdr:cNvSpPr txBox="1"/>
      </xdr:nvSpPr>
      <xdr:spPr>
        <a:xfrm>
          <a:off x="9371965" y="13098145"/>
          <a:ext cx="53276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77470</xdr:rowOff>
    </xdr:from>
    <xdr:to xmlns:xdr="http://schemas.openxmlformats.org/drawingml/2006/spreadsheetDrawing">
      <xdr:col>45</xdr:col>
      <xdr:colOff>174625</xdr:colOff>
      <xdr:row>78</xdr:row>
      <xdr:rowOff>78740</xdr:rowOff>
    </xdr:to>
    <xdr:cxnSp macro="">
      <xdr:nvCxnSpPr>
        <xdr:cNvPr id="414" name="直線コネクタ 413"/>
        <xdr:cNvCxnSpPr/>
      </xdr:nvCxnSpPr>
      <xdr:spPr>
        <a:xfrm flipV="1">
          <a:off x="7861300" y="13450570"/>
          <a:ext cx="8858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115570</xdr:rowOff>
    </xdr:from>
    <xdr:to xmlns:xdr="http://schemas.openxmlformats.org/drawingml/2006/spreadsheetDrawing">
      <xdr:col>46</xdr:col>
      <xdr:colOff>38100</xdr:colOff>
      <xdr:row>78</xdr:row>
      <xdr:rowOff>43180</xdr:rowOff>
    </xdr:to>
    <xdr:sp macro="" textlink="">
      <xdr:nvSpPr>
        <xdr:cNvPr id="415" name="フローチャート: 判断 414"/>
        <xdr:cNvSpPr/>
      </xdr:nvSpPr>
      <xdr:spPr>
        <a:xfrm>
          <a:off x="8699500" y="133172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60325</xdr:rowOff>
    </xdr:from>
    <xdr:ext cx="532765" cy="267970"/>
    <xdr:sp macro="" textlink="">
      <xdr:nvSpPr>
        <xdr:cNvPr id="416" name="テキスト ボックス 415"/>
        <xdr:cNvSpPr txBox="1"/>
      </xdr:nvSpPr>
      <xdr:spPr>
        <a:xfrm>
          <a:off x="8482965" y="13090525"/>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78740</xdr:rowOff>
    </xdr:from>
    <xdr:to xmlns:xdr="http://schemas.openxmlformats.org/drawingml/2006/spreadsheetDrawing">
      <xdr:col>41</xdr:col>
      <xdr:colOff>50800</xdr:colOff>
      <xdr:row>78</xdr:row>
      <xdr:rowOff>110490</xdr:rowOff>
    </xdr:to>
    <xdr:cxnSp macro="">
      <xdr:nvCxnSpPr>
        <xdr:cNvPr id="417" name="直線コネクタ 416"/>
        <xdr:cNvCxnSpPr/>
      </xdr:nvCxnSpPr>
      <xdr:spPr>
        <a:xfrm flipV="1">
          <a:off x="6972300" y="1345184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167640</xdr:rowOff>
    </xdr:from>
    <xdr:to xmlns:xdr="http://schemas.openxmlformats.org/drawingml/2006/spreadsheetDrawing">
      <xdr:col>41</xdr:col>
      <xdr:colOff>101600</xdr:colOff>
      <xdr:row>78</xdr:row>
      <xdr:rowOff>94615</xdr:rowOff>
    </xdr:to>
    <xdr:sp macro="" textlink="">
      <xdr:nvSpPr>
        <xdr:cNvPr id="418" name="フローチャート: 判断 417"/>
        <xdr:cNvSpPr/>
      </xdr:nvSpPr>
      <xdr:spPr>
        <a:xfrm>
          <a:off x="7810500" y="1336929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112395</xdr:rowOff>
    </xdr:from>
    <xdr:ext cx="532765" cy="267335"/>
    <xdr:sp macro="" textlink="">
      <xdr:nvSpPr>
        <xdr:cNvPr id="419" name="テキスト ボックス 418"/>
        <xdr:cNvSpPr txBox="1"/>
      </xdr:nvSpPr>
      <xdr:spPr>
        <a:xfrm>
          <a:off x="7593965" y="13142595"/>
          <a:ext cx="53276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1270</xdr:rowOff>
    </xdr:from>
    <xdr:to xmlns:xdr="http://schemas.openxmlformats.org/drawingml/2006/spreadsheetDrawing">
      <xdr:col>36</xdr:col>
      <xdr:colOff>165100</xdr:colOff>
      <xdr:row>78</xdr:row>
      <xdr:rowOff>106045</xdr:rowOff>
    </xdr:to>
    <xdr:sp macro="" textlink="">
      <xdr:nvSpPr>
        <xdr:cNvPr id="420" name="フローチャート: 判断 419"/>
        <xdr:cNvSpPr/>
      </xdr:nvSpPr>
      <xdr:spPr>
        <a:xfrm>
          <a:off x="6921500" y="1337437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123825</xdr:rowOff>
    </xdr:from>
    <xdr:ext cx="532765" cy="266700"/>
    <xdr:sp macro="" textlink="">
      <xdr:nvSpPr>
        <xdr:cNvPr id="421" name="テキスト ボックス 420"/>
        <xdr:cNvSpPr txBox="1"/>
      </xdr:nvSpPr>
      <xdr:spPr>
        <a:xfrm>
          <a:off x="6704965" y="13154025"/>
          <a:ext cx="53276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82550</xdr:rowOff>
    </xdr:from>
    <xdr:ext cx="762000" cy="268605"/>
    <xdr:sp macro="" textlink="">
      <xdr:nvSpPr>
        <xdr:cNvPr id="422" name="テキスト ボックス 421"/>
        <xdr:cNvSpPr txBox="1"/>
      </xdr:nvSpPr>
      <xdr:spPr>
        <a:xfrm>
          <a:off x="10287000" y="13970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82550</xdr:rowOff>
    </xdr:from>
    <xdr:ext cx="762000" cy="268605"/>
    <xdr:sp macro="" textlink="">
      <xdr:nvSpPr>
        <xdr:cNvPr id="423" name="テキスト ボックス 422"/>
        <xdr:cNvSpPr txBox="1"/>
      </xdr:nvSpPr>
      <xdr:spPr>
        <a:xfrm>
          <a:off x="9448800" y="13970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81</xdr:row>
      <xdr:rowOff>82550</xdr:rowOff>
    </xdr:from>
    <xdr:ext cx="762000" cy="268605"/>
    <xdr:sp macro="" textlink="">
      <xdr:nvSpPr>
        <xdr:cNvPr id="424" name="テキスト ボックス 423"/>
        <xdr:cNvSpPr txBox="1"/>
      </xdr:nvSpPr>
      <xdr:spPr>
        <a:xfrm>
          <a:off x="8556625" y="13970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82550</xdr:rowOff>
    </xdr:from>
    <xdr:ext cx="762000" cy="268605"/>
    <xdr:sp macro="" textlink="">
      <xdr:nvSpPr>
        <xdr:cNvPr id="425" name="テキスト ボックス 424"/>
        <xdr:cNvSpPr txBox="1"/>
      </xdr:nvSpPr>
      <xdr:spPr>
        <a:xfrm>
          <a:off x="7670800" y="13970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82550</xdr:rowOff>
    </xdr:from>
    <xdr:ext cx="762000" cy="268605"/>
    <xdr:sp macro="" textlink="">
      <xdr:nvSpPr>
        <xdr:cNvPr id="426" name="テキスト ボックス 425"/>
        <xdr:cNvSpPr txBox="1"/>
      </xdr:nvSpPr>
      <xdr:spPr>
        <a:xfrm>
          <a:off x="6781800" y="13970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24130</xdr:rowOff>
    </xdr:from>
    <xdr:to xmlns:xdr="http://schemas.openxmlformats.org/drawingml/2006/spreadsheetDrawing">
      <xdr:col>55</xdr:col>
      <xdr:colOff>50800</xdr:colOff>
      <xdr:row>78</xdr:row>
      <xdr:rowOff>129540</xdr:rowOff>
    </xdr:to>
    <xdr:sp macro="" textlink="">
      <xdr:nvSpPr>
        <xdr:cNvPr id="427" name="楕円 426"/>
        <xdr:cNvSpPr/>
      </xdr:nvSpPr>
      <xdr:spPr>
        <a:xfrm>
          <a:off x="10426700" y="1339723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113665</xdr:rowOff>
    </xdr:from>
    <xdr:ext cx="534670" cy="267335"/>
    <xdr:sp macro="" textlink="">
      <xdr:nvSpPr>
        <xdr:cNvPr id="428" name="商工費該当値テキスト"/>
        <xdr:cNvSpPr txBox="1"/>
      </xdr:nvSpPr>
      <xdr:spPr>
        <a:xfrm>
          <a:off x="10528300" y="13315315"/>
          <a:ext cx="53467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14,325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15240</xdr:rowOff>
    </xdr:from>
    <xdr:to xmlns:xdr="http://schemas.openxmlformats.org/drawingml/2006/spreadsheetDrawing">
      <xdr:col>50</xdr:col>
      <xdr:colOff>165100</xdr:colOff>
      <xdr:row>78</xdr:row>
      <xdr:rowOff>121285</xdr:rowOff>
    </xdr:to>
    <xdr:sp macro="" textlink="">
      <xdr:nvSpPr>
        <xdr:cNvPr id="429" name="楕円 428"/>
        <xdr:cNvSpPr/>
      </xdr:nvSpPr>
      <xdr:spPr>
        <a:xfrm>
          <a:off x="9588500" y="13388340"/>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112395</xdr:rowOff>
    </xdr:from>
    <xdr:ext cx="532765" cy="267335"/>
    <xdr:sp macro="" textlink="">
      <xdr:nvSpPr>
        <xdr:cNvPr id="430" name="テキスト ボックス 429"/>
        <xdr:cNvSpPr txBox="1"/>
      </xdr:nvSpPr>
      <xdr:spPr>
        <a:xfrm>
          <a:off x="9371965" y="13485495"/>
          <a:ext cx="53276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24130</xdr:rowOff>
    </xdr:from>
    <xdr:to xmlns:xdr="http://schemas.openxmlformats.org/drawingml/2006/spreadsheetDrawing">
      <xdr:col>46</xdr:col>
      <xdr:colOff>38100</xdr:colOff>
      <xdr:row>78</xdr:row>
      <xdr:rowOff>129540</xdr:rowOff>
    </xdr:to>
    <xdr:sp macro="" textlink="">
      <xdr:nvSpPr>
        <xdr:cNvPr id="431" name="楕円 430"/>
        <xdr:cNvSpPr/>
      </xdr:nvSpPr>
      <xdr:spPr>
        <a:xfrm>
          <a:off x="8699500" y="1339723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120650</xdr:rowOff>
    </xdr:from>
    <xdr:ext cx="532765" cy="266700"/>
    <xdr:sp macro="" textlink="">
      <xdr:nvSpPr>
        <xdr:cNvPr id="432" name="テキスト ボックス 431"/>
        <xdr:cNvSpPr txBox="1"/>
      </xdr:nvSpPr>
      <xdr:spPr>
        <a:xfrm>
          <a:off x="8482965" y="13493750"/>
          <a:ext cx="53276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26035</xdr:rowOff>
    </xdr:from>
    <xdr:to xmlns:xdr="http://schemas.openxmlformats.org/drawingml/2006/spreadsheetDrawing">
      <xdr:col>41</xdr:col>
      <xdr:colOff>101600</xdr:colOff>
      <xdr:row>78</xdr:row>
      <xdr:rowOff>132080</xdr:rowOff>
    </xdr:to>
    <xdr:sp macro="" textlink="">
      <xdr:nvSpPr>
        <xdr:cNvPr id="433" name="楕円 432"/>
        <xdr:cNvSpPr/>
      </xdr:nvSpPr>
      <xdr:spPr>
        <a:xfrm>
          <a:off x="7810500" y="1339913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122555</xdr:rowOff>
    </xdr:from>
    <xdr:ext cx="532765" cy="266700"/>
    <xdr:sp macro="" textlink="">
      <xdr:nvSpPr>
        <xdr:cNvPr id="434" name="テキスト ボックス 433"/>
        <xdr:cNvSpPr txBox="1"/>
      </xdr:nvSpPr>
      <xdr:spPr>
        <a:xfrm>
          <a:off x="7593965" y="13495655"/>
          <a:ext cx="53276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57150</xdr:rowOff>
    </xdr:from>
    <xdr:to xmlns:xdr="http://schemas.openxmlformats.org/drawingml/2006/spreadsheetDrawing">
      <xdr:col>36</xdr:col>
      <xdr:colOff>165100</xdr:colOff>
      <xdr:row>78</xdr:row>
      <xdr:rowOff>161925</xdr:rowOff>
    </xdr:to>
    <xdr:sp macro="" textlink="">
      <xdr:nvSpPr>
        <xdr:cNvPr id="435" name="楕円 434"/>
        <xdr:cNvSpPr/>
      </xdr:nvSpPr>
      <xdr:spPr>
        <a:xfrm>
          <a:off x="6921500" y="1343025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153035</xdr:rowOff>
    </xdr:from>
    <xdr:ext cx="467995" cy="267970"/>
    <xdr:sp macro="" textlink="">
      <xdr:nvSpPr>
        <xdr:cNvPr id="436" name="テキスト ボックス 435"/>
        <xdr:cNvSpPr txBox="1"/>
      </xdr:nvSpPr>
      <xdr:spPr>
        <a:xfrm>
          <a:off x="6737350" y="13526135"/>
          <a:ext cx="46799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59055</xdr:rowOff>
    </xdr:from>
    <xdr:to xmlns:xdr="http://schemas.openxmlformats.org/drawingml/2006/spreadsheetDrawing">
      <xdr:col>59</xdr:col>
      <xdr:colOff>50800</xdr:colOff>
      <xdr:row>85</xdr:row>
      <xdr:rowOff>31750</xdr:rowOff>
    </xdr:to>
    <xdr:sp macro="" textlink="">
      <xdr:nvSpPr>
        <xdr:cNvPr id="437" name="正方形/長方形 436"/>
        <xdr:cNvSpPr/>
      </xdr:nvSpPr>
      <xdr:spPr>
        <a:xfrm>
          <a:off x="6604000" y="14289405"/>
          <a:ext cx="4686300" cy="3155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8615" cy="224155"/>
    <xdr:sp macro="" textlink="">
      <xdr:nvSpPr>
        <xdr:cNvPr id="445" name="テキスト ボックス 444"/>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6" name="直線コネクタ 445"/>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139700</xdr:rowOff>
    </xdr:from>
    <xdr:to xmlns:xdr="http://schemas.openxmlformats.org/drawingml/2006/spreadsheetDrawing">
      <xdr:col>59</xdr:col>
      <xdr:colOff>50800</xdr:colOff>
      <xdr:row>99</xdr:row>
      <xdr:rowOff>139700</xdr:rowOff>
    </xdr:to>
    <xdr:cxnSp macro="">
      <xdr:nvCxnSpPr>
        <xdr:cNvPr id="447" name="直線コネクタ 446"/>
        <xdr:cNvCxnSpPr/>
      </xdr:nvCxnSpPr>
      <xdr:spPr>
        <a:xfrm>
          <a:off x="6604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168910</xdr:rowOff>
    </xdr:from>
    <xdr:ext cx="247650" cy="257175"/>
    <xdr:sp macro="" textlink="">
      <xdr:nvSpPr>
        <xdr:cNvPr id="448" name="テキスト ボックス 447"/>
        <xdr:cNvSpPr txBox="1"/>
      </xdr:nvSpPr>
      <xdr:spPr>
        <a:xfrm>
          <a:off x="6355080" y="169710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98</xdr:row>
      <xdr:rowOff>25400</xdr:rowOff>
    </xdr:from>
    <xdr:to xmlns:xdr="http://schemas.openxmlformats.org/drawingml/2006/spreadsheetDrawing">
      <xdr:col>59</xdr:col>
      <xdr:colOff>50800</xdr:colOff>
      <xdr:row>98</xdr:row>
      <xdr:rowOff>25400</xdr:rowOff>
    </xdr:to>
    <xdr:cxnSp macro="">
      <xdr:nvCxnSpPr>
        <xdr:cNvPr id="449" name="直線コネクタ 448"/>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97</xdr:row>
      <xdr:rowOff>54610</xdr:rowOff>
    </xdr:from>
    <xdr:ext cx="530860" cy="257175"/>
    <xdr:sp macro="" textlink="">
      <xdr:nvSpPr>
        <xdr:cNvPr id="450" name="テキスト ボックス 449"/>
        <xdr:cNvSpPr txBox="1"/>
      </xdr:nvSpPr>
      <xdr:spPr>
        <a:xfrm>
          <a:off x="6072505" y="16685260"/>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82550</xdr:rowOff>
    </xdr:from>
    <xdr:to xmlns:xdr="http://schemas.openxmlformats.org/drawingml/2006/spreadsheetDrawing">
      <xdr:col>59</xdr:col>
      <xdr:colOff>50800</xdr:colOff>
      <xdr:row>96</xdr:row>
      <xdr:rowOff>82550</xdr:rowOff>
    </xdr:to>
    <xdr:cxnSp macro="">
      <xdr:nvCxnSpPr>
        <xdr:cNvPr id="451" name="直線コネクタ 450"/>
        <xdr:cNvCxnSpPr/>
      </xdr:nvCxnSpPr>
      <xdr:spPr>
        <a:xfrm>
          <a:off x="6604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95</xdr:row>
      <xdr:rowOff>111760</xdr:rowOff>
    </xdr:from>
    <xdr:ext cx="530860" cy="257175"/>
    <xdr:sp macro="" textlink="">
      <xdr:nvSpPr>
        <xdr:cNvPr id="452" name="テキスト ボックス 451"/>
        <xdr:cNvSpPr txBox="1"/>
      </xdr:nvSpPr>
      <xdr:spPr>
        <a:xfrm>
          <a:off x="6072505" y="16399510"/>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3" name="直線コネクタ 452"/>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0860" cy="257175"/>
    <xdr:sp macro="" textlink="">
      <xdr:nvSpPr>
        <xdr:cNvPr id="454" name="テキスト ボックス 453"/>
        <xdr:cNvSpPr txBox="1"/>
      </xdr:nvSpPr>
      <xdr:spPr>
        <a:xfrm>
          <a:off x="6072505" y="16113760"/>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25400</xdr:rowOff>
    </xdr:from>
    <xdr:to xmlns:xdr="http://schemas.openxmlformats.org/drawingml/2006/spreadsheetDrawing">
      <xdr:col>59</xdr:col>
      <xdr:colOff>50800</xdr:colOff>
      <xdr:row>93</xdr:row>
      <xdr:rowOff>25400</xdr:rowOff>
    </xdr:to>
    <xdr:cxnSp macro="">
      <xdr:nvCxnSpPr>
        <xdr:cNvPr id="455" name="直線コネクタ 454"/>
        <xdr:cNvCxnSpPr/>
      </xdr:nvCxnSpPr>
      <xdr:spPr>
        <a:xfrm>
          <a:off x="6604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54610</xdr:rowOff>
    </xdr:from>
    <xdr:ext cx="594360" cy="257175"/>
    <xdr:sp macro="" textlink="">
      <xdr:nvSpPr>
        <xdr:cNvPr id="456" name="テキスト ボックス 455"/>
        <xdr:cNvSpPr txBox="1"/>
      </xdr:nvSpPr>
      <xdr:spPr>
        <a:xfrm>
          <a:off x="6008370" y="15828010"/>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82550</xdr:rowOff>
    </xdr:from>
    <xdr:to xmlns:xdr="http://schemas.openxmlformats.org/drawingml/2006/spreadsheetDrawing">
      <xdr:col>59</xdr:col>
      <xdr:colOff>50800</xdr:colOff>
      <xdr:row>91</xdr:row>
      <xdr:rowOff>82550</xdr:rowOff>
    </xdr:to>
    <xdr:cxnSp macro="">
      <xdr:nvCxnSpPr>
        <xdr:cNvPr id="457" name="直線コネクタ 456"/>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90</xdr:row>
      <xdr:rowOff>111760</xdr:rowOff>
    </xdr:from>
    <xdr:ext cx="594360" cy="257810"/>
    <xdr:sp macro="" textlink="">
      <xdr:nvSpPr>
        <xdr:cNvPr id="458" name="テキスト ボックス 457"/>
        <xdr:cNvSpPr txBox="1"/>
      </xdr:nvSpPr>
      <xdr:spPr>
        <a:xfrm>
          <a:off x="6008370" y="155422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89</xdr:row>
      <xdr:rowOff>139700</xdr:rowOff>
    </xdr:from>
    <xdr:to xmlns:xdr="http://schemas.openxmlformats.org/drawingml/2006/spreadsheetDrawing">
      <xdr:col>59</xdr:col>
      <xdr:colOff>50800</xdr:colOff>
      <xdr:row>89</xdr:row>
      <xdr:rowOff>139700</xdr:rowOff>
    </xdr:to>
    <xdr:cxnSp macro="">
      <xdr:nvCxnSpPr>
        <xdr:cNvPr id="459" name="直線コネクタ 458"/>
        <xdr:cNvCxnSpPr/>
      </xdr:nvCxnSpPr>
      <xdr:spPr>
        <a:xfrm>
          <a:off x="6604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88</xdr:row>
      <xdr:rowOff>168910</xdr:rowOff>
    </xdr:from>
    <xdr:ext cx="594360" cy="257175"/>
    <xdr:sp macro="" textlink="">
      <xdr:nvSpPr>
        <xdr:cNvPr id="460" name="テキスト ボックス 459"/>
        <xdr:cNvSpPr txBox="1"/>
      </xdr:nvSpPr>
      <xdr:spPr>
        <a:xfrm>
          <a:off x="6008370" y="15256510"/>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1" name="直線コネクタ 46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360" cy="257175"/>
    <xdr:sp macro="" textlink="">
      <xdr:nvSpPr>
        <xdr:cNvPr id="462" name="テキスト ボックス 461"/>
        <xdr:cNvSpPr txBox="1"/>
      </xdr:nvSpPr>
      <xdr:spPr>
        <a:xfrm>
          <a:off x="6008370" y="14970760"/>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90</xdr:row>
      <xdr:rowOff>95885</xdr:rowOff>
    </xdr:from>
    <xdr:to xmlns:xdr="http://schemas.openxmlformats.org/drawingml/2006/spreadsheetDrawing">
      <xdr:col>54</xdr:col>
      <xdr:colOff>174625</xdr:colOff>
      <xdr:row>98</xdr:row>
      <xdr:rowOff>112395</xdr:rowOff>
    </xdr:to>
    <xdr:cxnSp macro="">
      <xdr:nvCxnSpPr>
        <xdr:cNvPr id="464" name="直線コネクタ 463"/>
        <xdr:cNvCxnSpPr/>
      </xdr:nvCxnSpPr>
      <xdr:spPr>
        <a:xfrm flipV="1">
          <a:off x="10461625" y="15526385"/>
          <a:ext cx="0" cy="1388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116205</xdr:rowOff>
    </xdr:from>
    <xdr:ext cx="534670" cy="259080"/>
    <xdr:sp macro="" textlink="">
      <xdr:nvSpPr>
        <xdr:cNvPr id="465" name="土木費最小値テキスト"/>
        <xdr:cNvSpPr txBox="1"/>
      </xdr:nvSpPr>
      <xdr:spPr>
        <a:xfrm>
          <a:off x="10528300" y="16918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112395</xdr:rowOff>
    </xdr:from>
    <xdr:to xmlns:xdr="http://schemas.openxmlformats.org/drawingml/2006/spreadsheetDrawing">
      <xdr:col>55</xdr:col>
      <xdr:colOff>88900</xdr:colOff>
      <xdr:row>98</xdr:row>
      <xdr:rowOff>112395</xdr:rowOff>
    </xdr:to>
    <xdr:cxnSp macro="">
      <xdr:nvCxnSpPr>
        <xdr:cNvPr id="466" name="直線コネクタ 465"/>
        <xdr:cNvCxnSpPr/>
      </xdr:nvCxnSpPr>
      <xdr:spPr>
        <a:xfrm>
          <a:off x="10388600" y="16914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42545</xdr:rowOff>
    </xdr:from>
    <xdr:ext cx="598805" cy="257810"/>
    <xdr:sp macro="" textlink="">
      <xdr:nvSpPr>
        <xdr:cNvPr id="467" name="土木費最大値テキスト"/>
        <xdr:cNvSpPr txBox="1"/>
      </xdr:nvSpPr>
      <xdr:spPr>
        <a:xfrm>
          <a:off x="10528300" y="1530159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166,604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95885</xdr:rowOff>
    </xdr:from>
    <xdr:to xmlns:xdr="http://schemas.openxmlformats.org/drawingml/2006/spreadsheetDrawing">
      <xdr:col>55</xdr:col>
      <xdr:colOff>88900</xdr:colOff>
      <xdr:row>90</xdr:row>
      <xdr:rowOff>95885</xdr:rowOff>
    </xdr:to>
    <xdr:cxnSp macro="">
      <xdr:nvCxnSpPr>
        <xdr:cNvPr id="468" name="直線コネクタ 467"/>
        <xdr:cNvCxnSpPr/>
      </xdr:nvCxnSpPr>
      <xdr:spPr>
        <a:xfrm>
          <a:off x="10388600" y="15526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74930</xdr:rowOff>
    </xdr:from>
    <xdr:to xmlns:xdr="http://schemas.openxmlformats.org/drawingml/2006/spreadsheetDrawing">
      <xdr:col>55</xdr:col>
      <xdr:colOff>0</xdr:colOff>
      <xdr:row>96</xdr:row>
      <xdr:rowOff>43180</xdr:rowOff>
    </xdr:to>
    <xdr:cxnSp macro="">
      <xdr:nvCxnSpPr>
        <xdr:cNvPr id="469" name="直線コネクタ 468"/>
        <xdr:cNvCxnSpPr/>
      </xdr:nvCxnSpPr>
      <xdr:spPr>
        <a:xfrm flipV="1">
          <a:off x="9639300" y="16362680"/>
          <a:ext cx="8382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150495</xdr:rowOff>
    </xdr:from>
    <xdr:ext cx="534670" cy="259080"/>
    <xdr:sp macro="" textlink="">
      <xdr:nvSpPr>
        <xdr:cNvPr id="470" name="土木費平均値テキスト"/>
        <xdr:cNvSpPr txBox="1"/>
      </xdr:nvSpPr>
      <xdr:spPr>
        <a:xfrm>
          <a:off x="10528300" y="164382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635</xdr:rowOff>
    </xdr:from>
    <xdr:to xmlns:xdr="http://schemas.openxmlformats.org/drawingml/2006/spreadsheetDrawing">
      <xdr:col>55</xdr:col>
      <xdr:colOff>50800</xdr:colOff>
      <xdr:row>96</xdr:row>
      <xdr:rowOff>102235</xdr:rowOff>
    </xdr:to>
    <xdr:sp macro="" textlink="">
      <xdr:nvSpPr>
        <xdr:cNvPr id="471" name="フローチャート: 判断 470"/>
        <xdr:cNvSpPr/>
      </xdr:nvSpPr>
      <xdr:spPr>
        <a:xfrm>
          <a:off x="10426700" y="16459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96</xdr:row>
      <xdr:rowOff>43180</xdr:rowOff>
    </xdr:from>
    <xdr:to xmlns:xdr="http://schemas.openxmlformats.org/drawingml/2006/spreadsheetDrawing">
      <xdr:col>50</xdr:col>
      <xdr:colOff>114300</xdr:colOff>
      <xdr:row>96</xdr:row>
      <xdr:rowOff>46990</xdr:rowOff>
    </xdr:to>
    <xdr:cxnSp macro="">
      <xdr:nvCxnSpPr>
        <xdr:cNvPr id="472" name="直線コネクタ 471"/>
        <xdr:cNvCxnSpPr/>
      </xdr:nvCxnSpPr>
      <xdr:spPr>
        <a:xfrm flipV="1">
          <a:off x="8747125" y="16502380"/>
          <a:ext cx="89217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156210</xdr:rowOff>
    </xdr:from>
    <xdr:to xmlns:xdr="http://schemas.openxmlformats.org/drawingml/2006/spreadsheetDrawing">
      <xdr:col>50</xdr:col>
      <xdr:colOff>165100</xdr:colOff>
      <xdr:row>96</xdr:row>
      <xdr:rowOff>86360</xdr:rowOff>
    </xdr:to>
    <xdr:sp macro="" textlink="">
      <xdr:nvSpPr>
        <xdr:cNvPr id="473" name="フローチャート: 判断 472"/>
        <xdr:cNvSpPr/>
      </xdr:nvSpPr>
      <xdr:spPr>
        <a:xfrm>
          <a:off x="9588500" y="1644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102870</xdr:rowOff>
    </xdr:from>
    <xdr:ext cx="532765" cy="259080"/>
    <xdr:sp macro="" textlink="">
      <xdr:nvSpPr>
        <xdr:cNvPr id="474" name="テキスト ボックス 473"/>
        <xdr:cNvSpPr txBox="1"/>
      </xdr:nvSpPr>
      <xdr:spPr>
        <a:xfrm>
          <a:off x="9371965" y="162191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46990</xdr:rowOff>
    </xdr:from>
    <xdr:to xmlns:xdr="http://schemas.openxmlformats.org/drawingml/2006/spreadsheetDrawing">
      <xdr:col>45</xdr:col>
      <xdr:colOff>174625</xdr:colOff>
      <xdr:row>96</xdr:row>
      <xdr:rowOff>129540</xdr:rowOff>
    </xdr:to>
    <xdr:cxnSp macro="">
      <xdr:nvCxnSpPr>
        <xdr:cNvPr id="475" name="直線コネクタ 474"/>
        <xdr:cNvCxnSpPr/>
      </xdr:nvCxnSpPr>
      <xdr:spPr>
        <a:xfrm flipV="1">
          <a:off x="7861300" y="16506190"/>
          <a:ext cx="885825"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34925</xdr:rowOff>
    </xdr:from>
    <xdr:to xmlns:xdr="http://schemas.openxmlformats.org/drawingml/2006/spreadsheetDrawing">
      <xdr:col>46</xdr:col>
      <xdr:colOff>38100</xdr:colOff>
      <xdr:row>96</xdr:row>
      <xdr:rowOff>136525</xdr:rowOff>
    </xdr:to>
    <xdr:sp macro="" textlink="">
      <xdr:nvSpPr>
        <xdr:cNvPr id="476" name="フローチャート: 判断 475"/>
        <xdr:cNvSpPr/>
      </xdr:nvSpPr>
      <xdr:spPr>
        <a:xfrm>
          <a:off x="8699500" y="1649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127635</xdr:rowOff>
    </xdr:from>
    <xdr:ext cx="532765" cy="259080"/>
    <xdr:sp macro="" textlink="">
      <xdr:nvSpPr>
        <xdr:cNvPr id="477" name="テキスト ボックス 476"/>
        <xdr:cNvSpPr txBox="1"/>
      </xdr:nvSpPr>
      <xdr:spPr>
        <a:xfrm>
          <a:off x="8482965" y="165868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129540</xdr:rowOff>
    </xdr:from>
    <xdr:to xmlns:xdr="http://schemas.openxmlformats.org/drawingml/2006/spreadsheetDrawing">
      <xdr:col>41</xdr:col>
      <xdr:colOff>50800</xdr:colOff>
      <xdr:row>97</xdr:row>
      <xdr:rowOff>69215</xdr:rowOff>
    </xdr:to>
    <xdr:cxnSp macro="">
      <xdr:nvCxnSpPr>
        <xdr:cNvPr id="478" name="直線コネクタ 477"/>
        <xdr:cNvCxnSpPr/>
      </xdr:nvCxnSpPr>
      <xdr:spPr>
        <a:xfrm flipV="1">
          <a:off x="6972300" y="16588740"/>
          <a:ext cx="8890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85090</xdr:rowOff>
    </xdr:from>
    <xdr:to xmlns:xdr="http://schemas.openxmlformats.org/drawingml/2006/spreadsheetDrawing">
      <xdr:col>41</xdr:col>
      <xdr:colOff>101600</xdr:colOff>
      <xdr:row>97</xdr:row>
      <xdr:rowOff>15240</xdr:rowOff>
    </xdr:to>
    <xdr:sp macro="" textlink="">
      <xdr:nvSpPr>
        <xdr:cNvPr id="479" name="フローチャート: 判断 478"/>
        <xdr:cNvSpPr/>
      </xdr:nvSpPr>
      <xdr:spPr>
        <a:xfrm>
          <a:off x="7810500" y="1654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6350</xdr:rowOff>
    </xdr:from>
    <xdr:ext cx="532765" cy="257175"/>
    <xdr:sp macro="" textlink="">
      <xdr:nvSpPr>
        <xdr:cNvPr id="480" name="テキスト ボックス 479"/>
        <xdr:cNvSpPr txBox="1"/>
      </xdr:nvSpPr>
      <xdr:spPr>
        <a:xfrm>
          <a:off x="7593965" y="166370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75565</xdr:rowOff>
    </xdr:from>
    <xdr:to xmlns:xdr="http://schemas.openxmlformats.org/drawingml/2006/spreadsheetDrawing">
      <xdr:col>36</xdr:col>
      <xdr:colOff>165100</xdr:colOff>
      <xdr:row>97</xdr:row>
      <xdr:rowOff>6350</xdr:rowOff>
    </xdr:to>
    <xdr:sp macro="" textlink="">
      <xdr:nvSpPr>
        <xdr:cNvPr id="481" name="フローチャート: 判断 480"/>
        <xdr:cNvSpPr/>
      </xdr:nvSpPr>
      <xdr:spPr>
        <a:xfrm>
          <a:off x="6921500" y="16534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22225</xdr:rowOff>
    </xdr:from>
    <xdr:ext cx="532765" cy="258445"/>
    <xdr:sp macro="" textlink="">
      <xdr:nvSpPr>
        <xdr:cNvPr id="482" name="テキスト ボックス 481"/>
        <xdr:cNvSpPr txBox="1"/>
      </xdr:nvSpPr>
      <xdr:spPr>
        <a:xfrm>
          <a:off x="6704965" y="1630997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3" name="テキスト ボックス 48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4" name="テキスト ボックス 48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101</xdr:row>
      <xdr:rowOff>80010</xdr:rowOff>
    </xdr:from>
    <xdr:ext cx="762000" cy="259080"/>
    <xdr:sp macro="" textlink="">
      <xdr:nvSpPr>
        <xdr:cNvPr id="485" name="テキスト ボックス 484"/>
        <xdr:cNvSpPr txBox="1"/>
      </xdr:nvSpPr>
      <xdr:spPr>
        <a:xfrm>
          <a:off x="85566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6" name="テキスト ボックス 48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7" name="テキスト ボックス 48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23495</xdr:rowOff>
    </xdr:from>
    <xdr:to xmlns:xdr="http://schemas.openxmlformats.org/drawingml/2006/spreadsheetDrawing">
      <xdr:col>55</xdr:col>
      <xdr:colOff>50800</xdr:colOff>
      <xdr:row>95</xdr:row>
      <xdr:rowOff>125095</xdr:rowOff>
    </xdr:to>
    <xdr:sp macro="" textlink="">
      <xdr:nvSpPr>
        <xdr:cNvPr id="488" name="楕円 487"/>
        <xdr:cNvSpPr/>
      </xdr:nvSpPr>
      <xdr:spPr>
        <a:xfrm>
          <a:off x="10426700" y="1631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46355</xdr:rowOff>
    </xdr:from>
    <xdr:ext cx="534670" cy="259080"/>
    <xdr:sp macro="" textlink="">
      <xdr:nvSpPr>
        <xdr:cNvPr id="489" name="土木費該当値テキスト"/>
        <xdr:cNvSpPr txBox="1"/>
      </xdr:nvSpPr>
      <xdr:spPr>
        <a:xfrm>
          <a:off x="10528300" y="161626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163830</xdr:rowOff>
    </xdr:from>
    <xdr:to xmlns:xdr="http://schemas.openxmlformats.org/drawingml/2006/spreadsheetDrawing">
      <xdr:col>50</xdr:col>
      <xdr:colOff>165100</xdr:colOff>
      <xdr:row>96</xdr:row>
      <xdr:rowOff>93980</xdr:rowOff>
    </xdr:to>
    <xdr:sp macro="" textlink="">
      <xdr:nvSpPr>
        <xdr:cNvPr id="490" name="楕円 489"/>
        <xdr:cNvSpPr/>
      </xdr:nvSpPr>
      <xdr:spPr>
        <a:xfrm>
          <a:off x="9588500" y="1645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85090</xdr:rowOff>
    </xdr:from>
    <xdr:ext cx="532765" cy="259080"/>
    <xdr:sp macro="" textlink="">
      <xdr:nvSpPr>
        <xdr:cNvPr id="491" name="テキスト ボックス 490"/>
        <xdr:cNvSpPr txBox="1"/>
      </xdr:nvSpPr>
      <xdr:spPr>
        <a:xfrm>
          <a:off x="9371965" y="165442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167640</xdr:rowOff>
    </xdr:from>
    <xdr:to xmlns:xdr="http://schemas.openxmlformats.org/drawingml/2006/spreadsheetDrawing">
      <xdr:col>46</xdr:col>
      <xdr:colOff>38100</xdr:colOff>
      <xdr:row>96</xdr:row>
      <xdr:rowOff>97790</xdr:rowOff>
    </xdr:to>
    <xdr:sp macro="" textlink="">
      <xdr:nvSpPr>
        <xdr:cNvPr id="492" name="楕円 491"/>
        <xdr:cNvSpPr/>
      </xdr:nvSpPr>
      <xdr:spPr>
        <a:xfrm>
          <a:off x="8699500" y="1645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114300</xdr:rowOff>
    </xdr:from>
    <xdr:ext cx="532765" cy="259080"/>
    <xdr:sp macro="" textlink="">
      <xdr:nvSpPr>
        <xdr:cNvPr id="493" name="テキスト ボックス 492"/>
        <xdr:cNvSpPr txBox="1"/>
      </xdr:nvSpPr>
      <xdr:spPr>
        <a:xfrm>
          <a:off x="8482965" y="162306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78740</xdr:rowOff>
    </xdr:from>
    <xdr:to xmlns:xdr="http://schemas.openxmlformats.org/drawingml/2006/spreadsheetDrawing">
      <xdr:col>41</xdr:col>
      <xdr:colOff>101600</xdr:colOff>
      <xdr:row>97</xdr:row>
      <xdr:rowOff>8890</xdr:rowOff>
    </xdr:to>
    <xdr:sp macro="" textlink="">
      <xdr:nvSpPr>
        <xdr:cNvPr id="494" name="楕円 493"/>
        <xdr:cNvSpPr/>
      </xdr:nvSpPr>
      <xdr:spPr>
        <a:xfrm>
          <a:off x="7810500" y="1653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25400</xdr:rowOff>
    </xdr:from>
    <xdr:ext cx="532765" cy="259080"/>
    <xdr:sp macro="" textlink="">
      <xdr:nvSpPr>
        <xdr:cNvPr id="495" name="テキスト ボックス 494"/>
        <xdr:cNvSpPr txBox="1"/>
      </xdr:nvSpPr>
      <xdr:spPr>
        <a:xfrm>
          <a:off x="7593965" y="163131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18415</xdr:rowOff>
    </xdr:from>
    <xdr:to xmlns:xdr="http://schemas.openxmlformats.org/drawingml/2006/spreadsheetDrawing">
      <xdr:col>36</xdr:col>
      <xdr:colOff>165100</xdr:colOff>
      <xdr:row>97</xdr:row>
      <xdr:rowOff>120650</xdr:rowOff>
    </xdr:to>
    <xdr:sp macro="" textlink="">
      <xdr:nvSpPr>
        <xdr:cNvPr id="496" name="楕円 495"/>
        <xdr:cNvSpPr/>
      </xdr:nvSpPr>
      <xdr:spPr>
        <a:xfrm>
          <a:off x="6921500" y="166490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111125</xdr:rowOff>
    </xdr:from>
    <xdr:ext cx="532765" cy="257175"/>
    <xdr:sp macro="" textlink="">
      <xdr:nvSpPr>
        <xdr:cNvPr id="497" name="テキスト ボックス 496"/>
        <xdr:cNvSpPr txBox="1"/>
      </xdr:nvSpPr>
      <xdr:spPr>
        <a:xfrm>
          <a:off x="6704965" y="167417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59055</xdr:rowOff>
    </xdr:from>
    <xdr:to xmlns:xdr="http://schemas.openxmlformats.org/drawingml/2006/spreadsheetDrawing">
      <xdr:col>89</xdr:col>
      <xdr:colOff>174625</xdr:colOff>
      <xdr:row>25</xdr:row>
      <xdr:rowOff>32385</xdr:rowOff>
    </xdr:to>
    <xdr:sp macro="" textlink="">
      <xdr:nvSpPr>
        <xdr:cNvPr id="498" name="正方形/長方形 497"/>
        <xdr:cNvSpPr/>
      </xdr:nvSpPr>
      <xdr:spPr>
        <a:xfrm>
          <a:off x="12446000" y="4002405"/>
          <a:ext cx="4683125"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59055</xdr:rowOff>
    </xdr:from>
    <xdr:to xmlns:xdr="http://schemas.openxmlformats.org/drawingml/2006/spreadsheetDrawing">
      <xdr:col>74</xdr:col>
      <xdr:colOff>0</xdr:colOff>
      <xdr:row>26</xdr:row>
      <xdr:rowOff>145415</xdr:rowOff>
    </xdr:to>
    <xdr:sp macro="" textlink="">
      <xdr:nvSpPr>
        <xdr:cNvPr id="499" name="正方形/長方形 498"/>
        <xdr:cNvSpPr/>
      </xdr:nvSpPr>
      <xdr:spPr>
        <a:xfrm>
          <a:off x="12573000" y="4345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92075</xdr:rowOff>
    </xdr:from>
    <xdr:to xmlns:xdr="http://schemas.openxmlformats.org/drawingml/2006/spreadsheetDrawing">
      <xdr:col>74</xdr:col>
      <xdr:colOff>0</xdr:colOff>
      <xdr:row>28</xdr:row>
      <xdr:rowOff>0</xdr:rowOff>
    </xdr:to>
    <xdr:sp macro="" textlink="">
      <xdr:nvSpPr>
        <xdr:cNvPr id="500" name="正方形/長方形 499"/>
        <xdr:cNvSpPr/>
      </xdr:nvSpPr>
      <xdr:spPr>
        <a:xfrm>
          <a:off x="12573000" y="4549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59055</xdr:rowOff>
    </xdr:from>
    <xdr:to xmlns:xdr="http://schemas.openxmlformats.org/drawingml/2006/spreadsheetDrawing">
      <xdr:col>79</xdr:col>
      <xdr:colOff>63500</xdr:colOff>
      <xdr:row>26</xdr:row>
      <xdr:rowOff>145415</xdr:rowOff>
    </xdr:to>
    <xdr:sp macro="" textlink="">
      <xdr:nvSpPr>
        <xdr:cNvPr id="501" name="正方形/長方形 500"/>
        <xdr:cNvSpPr/>
      </xdr:nvSpPr>
      <xdr:spPr>
        <a:xfrm>
          <a:off x="13589000" y="4345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92075</xdr:rowOff>
    </xdr:from>
    <xdr:to xmlns:xdr="http://schemas.openxmlformats.org/drawingml/2006/spreadsheetDrawing">
      <xdr:col>79</xdr:col>
      <xdr:colOff>63500</xdr:colOff>
      <xdr:row>28</xdr:row>
      <xdr:rowOff>0</xdr:rowOff>
    </xdr:to>
    <xdr:sp macro="" textlink="">
      <xdr:nvSpPr>
        <xdr:cNvPr id="502" name="正方形/長方形 501"/>
        <xdr:cNvSpPr/>
      </xdr:nvSpPr>
      <xdr:spPr>
        <a:xfrm>
          <a:off x="13589000" y="4549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59055</xdr:rowOff>
    </xdr:from>
    <xdr:to xmlns:xdr="http://schemas.openxmlformats.org/drawingml/2006/spreadsheetDrawing">
      <xdr:col>85</xdr:col>
      <xdr:colOff>63500</xdr:colOff>
      <xdr:row>26</xdr:row>
      <xdr:rowOff>145415</xdr:rowOff>
    </xdr:to>
    <xdr:sp macro="" textlink="">
      <xdr:nvSpPr>
        <xdr:cNvPr id="503" name="正方形/長方形 502"/>
        <xdr:cNvSpPr/>
      </xdr:nvSpPr>
      <xdr:spPr>
        <a:xfrm>
          <a:off x="14732000" y="4345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92075</xdr:rowOff>
    </xdr:from>
    <xdr:to xmlns:xdr="http://schemas.openxmlformats.org/drawingml/2006/spreadsheetDrawing">
      <xdr:col>85</xdr:col>
      <xdr:colOff>63500</xdr:colOff>
      <xdr:row>28</xdr:row>
      <xdr:rowOff>0</xdr:rowOff>
    </xdr:to>
    <xdr:sp macro="" textlink="">
      <xdr:nvSpPr>
        <xdr:cNvPr id="504" name="正方形/長方形 503"/>
        <xdr:cNvSpPr/>
      </xdr:nvSpPr>
      <xdr:spPr>
        <a:xfrm>
          <a:off x="14732000" y="4549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174625</xdr:colOff>
      <xdr:row>41</xdr:row>
      <xdr:rowOff>85090</xdr:rowOff>
    </xdr:to>
    <xdr:sp macro="" textlink="">
      <xdr:nvSpPr>
        <xdr:cNvPr id="505" name="正方形/長方形 504"/>
        <xdr:cNvSpPr/>
      </xdr:nvSpPr>
      <xdr:spPr>
        <a:xfrm>
          <a:off x="12446000" y="4826635"/>
          <a:ext cx="4683125"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8615" cy="232410"/>
    <xdr:sp macro="" textlink="">
      <xdr:nvSpPr>
        <xdr:cNvPr id="506" name="テキスト ボックス 505"/>
        <xdr:cNvSpPr txBox="1"/>
      </xdr:nvSpPr>
      <xdr:spPr>
        <a:xfrm>
          <a:off x="12407900" y="4635500"/>
          <a:ext cx="34861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85090</xdr:rowOff>
    </xdr:from>
    <xdr:to xmlns:xdr="http://schemas.openxmlformats.org/drawingml/2006/spreadsheetDrawing">
      <xdr:col>89</xdr:col>
      <xdr:colOff>174625</xdr:colOff>
      <xdr:row>41</xdr:row>
      <xdr:rowOff>85090</xdr:rowOff>
    </xdr:to>
    <xdr:cxnSp macro="">
      <xdr:nvCxnSpPr>
        <xdr:cNvPr id="507" name="直線コネクタ 506"/>
        <xdr:cNvCxnSpPr/>
      </xdr:nvCxnSpPr>
      <xdr:spPr>
        <a:xfrm>
          <a:off x="12446000" y="711454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45720</xdr:rowOff>
    </xdr:from>
    <xdr:to xmlns:xdr="http://schemas.openxmlformats.org/drawingml/2006/spreadsheetDrawing">
      <xdr:col>89</xdr:col>
      <xdr:colOff>174625</xdr:colOff>
      <xdr:row>39</xdr:row>
      <xdr:rowOff>45720</xdr:rowOff>
    </xdr:to>
    <xdr:cxnSp macro="">
      <xdr:nvCxnSpPr>
        <xdr:cNvPr id="508" name="直線コネクタ 507"/>
        <xdr:cNvCxnSpPr/>
      </xdr:nvCxnSpPr>
      <xdr:spPr>
        <a:xfrm>
          <a:off x="12446000" y="673227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76835</xdr:rowOff>
    </xdr:from>
    <xdr:ext cx="247650" cy="267335"/>
    <xdr:sp macro="" textlink="">
      <xdr:nvSpPr>
        <xdr:cNvPr id="509" name="テキスト ボックス 508"/>
        <xdr:cNvSpPr txBox="1"/>
      </xdr:nvSpPr>
      <xdr:spPr>
        <a:xfrm>
          <a:off x="12197080" y="6591935"/>
          <a:ext cx="24765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174625</xdr:colOff>
      <xdr:row>37</xdr:row>
      <xdr:rowOff>6350</xdr:rowOff>
    </xdr:to>
    <xdr:cxnSp macro="">
      <xdr:nvCxnSpPr>
        <xdr:cNvPr id="510" name="直線コネクタ 509"/>
        <xdr:cNvCxnSpPr/>
      </xdr:nvCxnSpPr>
      <xdr:spPr>
        <a:xfrm>
          <a:off x="12446000" y="6350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36830</xdr:rowOff>
    </xdr:from>
    <xdr:ext cx="530860" cy="268605"/>
    <xdr:sp macro="" textlink="">
      <xdr:nvSpPr>
        <xdr:cNvPr id="511" name="テキスト ボックス 510"/>
        <xdr:cNvSpPr txBox="1"/>
      </xdr:nvSpPr>
      <xdr:spPr>
        <a:xfrm>
          <a:off x="11914505" y="6209030"/>
          <a:ext cx="5308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145415</xdr:rowOff>
    </xdr:from>
    <xdr:to xmlns:xdr="http://schemas.openxmlformats.org/drawingml/2006/spreadsheetDrawing">
      <xdr:col>89</xdr:col>
      <xdr:colOff>174625</xdr:colOff>
      <xdr:row>34</xdr:row>
      <xdr:rowOff>145415</xdr:rowOff>
    </xdr:to>
    <xdr:cxnSp macro="">
      <xdr:nvCxnSpPr>
        <xdr:cNvPr id="512" name="直線コネクタ 511"/>
        <xdr:cNvCxnSpPr/>
      </xdr:nvCxnSpPr>
      <xdr:spPr>
        <a:xfrm>
          <a:off x="12446000" y="597471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171450</xdr:rowOff>
    </xdr:from>
    <xdr:ext cx="530860" cy="267970"/>
    <xdr:sp macro="" textlink="">
      <xdr:nvSpPr>
        <xdr:cNvPr id="513" name="テキスト ボックス 512"/>
        <xdr:cNvSpPr txBox="1"/>
      </xdr:nvSpPr>
      <xdr:spPr>
        <a:xfrm>
          <a:off x="11914505" y="5829300"/>
          <a:ext cx="5308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104775</xdr:rowOff>
    </xdr:from>
    <xdr:to xmlns:xdr="http://schemas.openxmlformats.org/drawingml/2006/spreadsheetDrawing">
      <xdr:col>89</xdr:col>
      <xdr:colOff>174625</xdr:colOff>
      <xdr:row>32</xdr:row>
      <xdr:rowOff>104775</xdr:rowOff>
    </xdr:to>
    <xdr:cxnSp macro="">
      <xdr:nvCxnSpPr>
        <xdr:cNvPr id="514" name="直線コネクタ 513"/>
        <xdr:cNvCxnSpPr/>
      </xdr:nvCxnSpPr>
      <xdr:spPr>
        <a:xfrm>
          <a:off x="12446000" y="559117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135890</xdr:rowOff>
    </xdr:from>
    <xdr:ext cx="530860" cy="266700"/>
    <xdr:sp macro="" textlink="">
      <xdr:nvSpPr>
        <xdr:cNvPr id="515" name="テキスト ボックス 514"/>
        <xdr:cNvSpPr txBox="1"/>
      </xdr:nvSpPr>
      <xdr:spPr>
        <a:xfrm>
          <a:off x="11914505" y="5450840"/>
          <a:ext cx="5308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65405</xdr:rowOff>
    </xdr:from>
    <xdr:to xmlns:xdr="http://schemas.openxmlformats.org/drawingml/2006/spreadsheetDrawing">
      <xdr:col>89</xdr:col>
      <xdr:colOff>174625</xdr:colOff>
      <xdr:row>30</xdr:row>
      <xdr:rowOff>65405</xdr:rowOff>
    </xdr:to>
    <xdr:cxnSp macro="">
      <xdr:nvCxnSpPr>
        <xdr:cNvPr id="516" name="直線コネクタ 515"/>
        <xdr:cNvCxnSpPr/>
      </xdr:nvCxnSpPr>
      <xdr:spPr>
        <a:xfrm>
          <a:off x="12446000" y="520890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95885</xdr:rowOff>
    </xdr:from>
    <xdr:ext cx="530860" cy="267970"/>
    <xdr:sp macro="" textlink="">
      <xdr:nvSpPr>
        <xdr:cNvPr id="517" name="テキスト ボックス 516"/>
        <xdr:cNvSpPr txBox="1"/>
      </xdr:nvSpPr>
      <xdr:spPr>
        <a:xfrm>
          <a:off x="11914505" y="5067935"/>
          <a:ext cx="5308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174625</xdr:colOff>
      <xdr:row>28</xdr:row>
      <xdr:rowOff>26035</xdr:rowOff>
    </xdr:to>
    <xdr:cxnSp macro="">
      <xdr:nvCxnSpPr>
        <xdr:cNvPr id="518" name="直線コネクタ 517"/>
        <xdr:cNvCxnSpPr/>
      </xdr:nvCxnSpPr>
      <xdr:spPr>
        <a:xfrm>
          <a:off x="12446000" y="482663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56515</xdr:rowOff>
    </xdr:from>
    <xdr:ext cx="594360" cy="266700"/>
    <xdr:sp macro="" textlink="">
      <xdr:nvSpPr>
        <xdr:cNvPr id="519" name="テキスト ボックス 518"/>
        <xdr:cNvSpPr txBox="1"/>
      </xdr:nvSpPr>
      <xdr:spPr>
        <a:xfrm>
          <a:off x="11850370" y="4685665"/>
          <a:ext cx="5943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174625</xdr:colOff>
      <xdr:row>41</xdr:row>
      <xdr:rowOff>85090</xdr:rowOff>
    </xdr:to>
    <xdr:sp macro="" textlink="">
      <xdr:nvSpPr>
        <xdr:cNvPr id="520" name="消防費グラフ枠"/>
        <xdr:cNvSpPr/>
      </xdr:nvSpPr>
      <xdr:spPr>
        <a:xfrm>
          <a:off x="12446000" y="4826635"/>
          <a:ext cx="4683125"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33655</xdr:rowOff>
    </xdr:from>
    <xdr:to xmlns:xdr="http://schemas.openxmlformats.org/drawingml/2006/spreadsheetDrawing">
      <xdr:col>85</xdr:col>
      <xdr:colOff>126365</xdr:colOff>
      <xdr:row>38</xdr:row>
      <xdr:rowOff>15875</xdr:rowOff>
    </xdr:to>
    <xdr:cxnSp macro="">
      <xdr:nvCxnSpPr>
        <xdr:cNvPr id="521" name="直線コネクタ 520"/>
        <xdr:cNvCxnSpPr/>
      </xdr:nvCxnSpPr>
      <xdr:spPr>
        <a:xfrm flipV="1">
          <a:off x="16317595" y="5348605"/>
          <a:ext cx="1270" cy="1182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38</xdr:row>
      <xdr:rowOff>20320</xdr:rowOff>
    </xdr:from>
    <xdr:ext cx="534670" cy="266700"/>
    <xdr:sp macro="" textlink="">
      <xdr:nvSpPr>
        <xdr:cNvPr id="522" name="消防費最小値テキスト"/>
        <xdr:cNvSpPr txBox="1"/>
      </xdr:nvSpPr>
      <xdr:spPr>
        <a:xfrm>
          <a:off x="16367125" y="6535420"/>
          <a:ext cx="53467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15875</xdr:rowOff>
    </xdr:from>
    <xdr:to xmlns:xdr="http://schemas.openxmlformats.org/drawingml/2006/spreadsheetDrawing">
      <xdr:col>86</xdr:col>
      <xdr:colOff>25400</xdr:colOff>
      <xdr:row>38</xdr:row>
      <xdr:rowOff>15875</xdr:rowOff>
    </xdr:to>
    <xdr:cxnSp macro="">
      <xdr:nvCxnSpPr>
        <xdr:cNvPr id="523" name="直線コネクタ 522"/>
        <xdr:cNvCxnSpPr/>
      </xdr:nvCxnSpPr>
      <xdr:spPr>
        <a:xfrm>
          <a:off x="16230600" y="6530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29</xdr:row>
      <xdr:rowOff>156845</xdr:rowOff>
    </xdr:from>
    <xdr:ext cx="534670" cy="266700"/>
    <xdr:sp macro="" textlink="">
      <xdr:nvSpPr>
        <xdr:cNvPr id="524" name="消防費最大値テキスト"/>
        <xdr:cNvSpPr txBox="1"/>
      </xdr:nvSpPr>
      <xdr:spPr>
        <a:xfrm>
          <a:off x="16367125" y="5128895"/>
          <a:ext cx="53467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72,609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33655</xdr:rowOff>
    </xdr:from>
    <xdr:to xmlns:xdr="http://schemas.openxmlformats.org/drawingml/2006/spreadsheetDrawing">
      <xdr:col>86</xdr:col>
      <xdr:colOff>25400</xdr:colOff>
      <xdr:row>31</xdr:row>
      <xdr:rowOff>33655</xdr:rowOff>
    </xdr:to>
    <xdr:cxnSp macro="">
      <xdr:nvCxnSpPr>
        <xdr:cNvPr id="525" name="直線コネクタ 524"/>
        <xdr:cNvCxnSpPr/>
      </xdr:nvCxnSpPr>
      <xdr:spPr>
        <a:xfrm>
          <a:off x="16230600" y="5348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34</xdr:row>
      <xdr:rowOff>146685</xdr:rowOff>
    </xdr:from>
    <xdr:to xmlns:xdr="http://schemas.openxmlformats.org/drawingml/2006/spreadsheetDrawing">
      <xdr:col>85</xdr:col>
      <xdr:colOff>127000</xdr:colOff>
      <xdr:row>35</xdr:row>
      <xdr:rowOff>171450</xdr:rowOff>
    </xdr:to>
    <xdr:cxnSp macro="">
      <xdr:nvCxnSpPr>
        <xdr:cNvPr id="526" name="直線コネクタ 525"/>
        <xdr:cNvCxnSpPr/>
      </xdr:nvCxnSpPr>
      <xdr:spPr>
        <a:xfrm>
          <a:off x="15481300" y="5975985"/>
          <a:ext cx="8382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35</xdr:row>
      <xdr:rowOff>168910</xdr:rowOff>
    </xdr:from>
    <xdr:ext cx="534670" cy="266700"/>
    <xdr:sp macro="" textlink="">
      <xdr:nvSpPr>
        <xdr:cNvPr id="527" name="消防費平均値テキスト"/>
        <xdr:cNvSpPr txBox="1"/>
      </xdr:nvSpPr>
      <xdr:spPr>
        <a:xfrm>
          <a:off x="16367125" y="6169660"/>
          <a:ext cx="534670" cy="2667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12700</xdr:rowOff>
    </xdr:from>
    <xdr:to xmlns:xdr="http://schemas.openxmlformats.org/drawingml/2006/spreadsheetDrawing">
      <xdr:col>85</xdr:col>
      <xdr:colOff>174625</xdr:colOff>
      <xdr:row>36</xdr:row>
      <xdr:rowOff>118110</xdr:rowOff>
    </xdr:to>
    <xdr:sp macro="" textlink="">
      <xdr:nvSpPr>
        <xdr:cNvPr id="528" name="フローチャート: 判断 527"/>
        <xdr:cNvSpPr/>
      </xdr:nvSpPr>
      <xdr:spPr>
        <a:xfrm>
          <a:off x="16268700" y="6184900"/>
          <a:ext cx="9842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34</xdr:row>
      <xdr:rowOff>146685</xdr:rowOff>
    </xdr:from>
    <xdr:to xmlns:xdr="http://schemas.openxmlformats.org/drawingml/2006/spreadsheetDrawing">
      <xdr:col>81</xdr:col>
      <xdr:colOff>50800</xdr:colOff>
      <xdr:row>35</xdr:row>
      <xdr:rowOff>62230</xdr:rowOff>
    </xdr:to>
    <xdr:cxnSp macro="">
      <xdr:nvCxnSpPr>
        <xdr:cNvPr id="529" name="直線コネクタ 528"/>
        <xdr:cNvCxnSpPr/>
      </xdr:nvCxnSpPr>
      <xdr:spPr>
        <a:xfrm flipV="1">
          <a:off x="14592300" y="597598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35</xdr:row>
      <xdr:rowOff>171450</xdr:rowOff>
    </xdr:from>
    <xdr:to xmlns:xdr="http://schemas.openxmlformats.org/drawingml/2006/spreadsheetDrawing">
      <xdr:col>81</xdr:col>
      <xdr:colOff>101600</xdr:colOff>
      <xdr:row>36</xdr:row>
      <xdr:rowOff>100965</xdr:rowOff>
    </xdr:to>
    <xdr:sp macro="" textlink="">
      <xdr:nvSpPr>
        <xdr:cNvPr id="530" name="フローチャート: 判断 529"/>
        <xdr:cNvSpPr/>
      </xdr:nvSpPr>
      <xdr:spPr>
        <a:xfrm>
          <a:off x="15430500" y="6172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91440</xdr:rowOff>
    </xdr:from>
    <xdr:ext cx="532765" cy="267335"/>
    <xdr:sp macro="" textlink="">
      <xdr:nvSpPr>
        <xdr:cNvPr id="531" name="テキスト ボックス 530"/>
        <xdr:cNvSpPr txBox="1"/>
      </xdr:nvSpPr>
      <xdr:spPr>
        <a:xfrm>
          <a:off x="15213965" y="6263640"/>
          <a:ext cx="53276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35</xdr:row>
      <xdr:rowOff>62230</xdr:rowOff>
    </xdr:from>
    <xdr:to xmlns:xdr="http://schemas.openxmlformats.org/drawingml/2006/spreadsheetDrawing">
      <xdr:col>76</xdr:col>
      <xdr:colOff>114300</xdr:colOff>
      <xdr:row>35</xdr:row>
      <xdr:rowOff>159385</xdr:rowOff>
    </xdr:to>
    <xdr:cxnSp macro="">
      <xdr:nvCxnSpPr>
        <xdr:cNvPr id="532" name="直線コネクタ 531"/>
        <xdr:cNvCxnSpPr/>
      </xdr:nvCxnSpPr>
      <xdr:spPr>
        <a:xfrm flipV="1">
          <a:off x="13700125" y="6062980"/>
          <a:ext cx="892175"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35</xdr:row>
      <xdr:rowOff>161925</xdr:rowOff>
    </xdr:from>
    <xdr:to xmlns:xdr="http://schemas.openxmlformats.org/drawingml/2006/spreadsheetDrawing">
      <xdr:col>76</xdr:col>
      <xdr:colOff>165100</xdr:colOff>
      <xdr:row>36</xdr:row>
      <xdr:rowOff>89535</xdr:rowOff>
    </xdr:to>
    <xdr:sp macro="" textlink="">
      <xdr:nvSpPr>
        <xdr:cNvPr id="533" name="フローチャート: 判断 532"/>
        <xdr:cNvSpPr/>
      </xdr:nvSpPr>
      <xdr:spPr>
        <a:xfrm>
          <a:off x="14541500" y="61626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80645</xdr:rowOff>
    </xdr:from>
    <xdr:ext cx="532765" cy="268605"/>
    <xdr:sp macro="" textlink="">
      <xdr:nvSpPr>
        <xdr:cNvPr id="534" name="テキスト ボックス 533"/>
        <xdr:cNvSpPr txBox="1"/>
      </xdr:nvSpPr>
      <xdr:spPr>
        <a:xfrm>
          <a:off x="14324965" y="6252845"/>
          <a:ext cx="5327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35</xdr:row>
      <xdr:rowOff>74930</xdr:rowOff>
    </xdr:from>
    <xdr:to xmlns:xdr="http://schemas.openxmlformats.org/drawingml/2006/spreadsheetDrawing">
      <xdr:col>71</xdr:col>
      <xdr:colOff>174625</xdr:colOff>
      <xdr:row>35</xdr:row>
      <xdr:rowOff>159385</xdr:rowOff>
    </xdr:to>
    <xdr:cxnSp macro="">
      <xdr:nvCxnSpPr>
        <xdr:cNvPr id="535" name="直線コネクタ 534"/>
        <xdr:cNvCxnSpPr/>
      </xdr:nvCxnSpPr>
      <xdr:spPr>
        <a:xfrm>
          <a:off x="12814300" y="6075680"/>
          <a:ext cx="885825"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34290</xdr:rowOff>
    </xdr:from>
    <xdr:to xmlns:xdr="http://schemas.openxmlformats.org/drawingml/2006/spreadsheetDrawing">
      <xdr:col>72</xdr:col>
      <xdr:colOff>38100</xdr:colOff>
      <xdr:row>36</xdr:row>
      <xdr:rowOff>139700</xdr:rowOff>
    </xdr:to>
    <xdr:sp macro="" textlink="">
      <xdr:nvSpPr>
        <xdr:cNvPr id="536" name="フローチャート: 判断 535"/>
        <xdr:cNvSpPr/>
      </xdr:nvSpPr>
      <xdr:spPr>
        <a:xfrm>
          <a:off x="13652500" y="620649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130810</xdr:rowOff>
    </xdr:from>
    <xdr:ext cx="532765" cy="267970"/>
    <xdr:sp macro="" textlink="">
      <xdr:nvSpPr>
        <xdr:cNvPr id="537" name="テキスト ボックス 536"/>
        <xdr:cNvSpPr txBox="1"/>
      </xdr:nvSpPr>
      <xdr:spPr>
        <a:xfrm>
          <a:off x="13435965" y="6303010"/>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38735</xdr:rowOff>
    </xdr:from>
    <xdr:to xmlns:xdr="http://schemas.openxmlformats.org/drawingml/2006/spreadsheetDrawing">
      <xdr:col>67</xdr:col>
      <xdr:colOff>101600</xdr:colOff>
      <xdr:row>36</xdr:row>
      <xdr:rowOff>144145</xdr:rowOff>
    </xdr:to>
    <xdr:sp macro="" textlink="">
      <xdr:nvSpPr>
        <xdr:cNvPr id="538" name="フローチャート: 判断 537"/>
        <xdr:cNvSpPr/>
      </xdr:nvSpPr>
      <xdr:spPr>
        <a:xfrm>
          <a:off x="12763500" y="621093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135255</xdr:rowOff>
    </xdr:from>
    <xdr:ext cx="532765" cy="266700"/>
    <xdr:sp macro="" textlink="">
      <xdr:nvSpPr>
        <xdr:cNvPr id="539" name="テキスト ボックス 538"/>
        <xdr:cNvSpPr txBox="1"/>
      </xdr:nvSpPr>
      <xdr:spPr>
        <a:xfrm>
          <a:off x="12546965" y="6307455"/>
          <a:ext cx="53276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82550</xdr:rowOff>
    </xdr:from>
    <xdr:ext cx="762000" cy="268605"/>
    <xdr:sp macro="" textlink="">
      <xdr:nvSpPr>
        <xdr:cNvPr id="540" name="テキスト ボックス 539"/>
        <xdr:cNvSpPr txBox="1"/>
      </xdr:nvSpPr>
      <xdr:spPr>
        <a:xfrm>
          <a:off x="16129000"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82550</xdr:rowOff>
    </xdr:from>
    <xdr:ext cx="762000" cy="268605"/>
    <xdr:sp macro="" textlink="">
      <xdr:nvSpPr>
        <xdr:cNvPr id="541" name="テキスト ボックス 540"/>
        <xdr:cNvSpPr txBox="1"/>
      </xdr:nvSpPr>
      <xdr:spPr>
        <a:xfrm>
          <a:off x="15290800"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82550</xdr:rowOff>
    </xdr:from>
    <xdr:ext cx="762000" cy="268605"/>
    <xdr:sp macro="" textlink="">
      <xdr:nvSpPr>
        <xdr:cNvPr id="542" name="テキスト ボックス 541"/>
        <xdr:cNvSpPr txBox="1"/>
      </xdr:nvSpPr>
      <xdr:spPr>
        <a:xfrm>
          <a:off x="14401800"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41</xdr:row>
      <xdr:rowOff>82550</xdr:rowOff>
    </xdr:from>
    <xdr:ext cx="762000" cy="268605"/>
    <xdr:sp macro="" textlink="">
      <xdr:nvSpPr>
        <xdr:cNvPr id="543" name="テキスト ボックス 542"/>
        <xdr:cNvSpPr txBox="1"/>
      </xdr:nvSpPr>
      <xdr:spPr>
        <a:xfrm>
          <a:off x="13509625"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82550</xdr:rowOff>
    </xdr:from>
    <xdr:ext cx="762000" cy="268605"/>
    <xdr:sp macro="" textlink="">
      <xdr:nvSpPr>
        <xdr:cNvPr id="544" name="テキスト ボックス 543"/>
        <xdr:cNvSpPr txBox="1"/>
      </xdr:nvSpPr>
      <xdr:spPr>
        <a:xfrm>
          <a:off x="12623800"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118745</xdr:rowOff>
    </xdr:from>
    <xdr:to xmlns:xdr="http://schemas.openxmlformats.org/drawingml/2006/spreadsheetDrawing">
      <xdr:col>85</xdr:col>
      <xdr:colOff>174625</xdr:colOff>
      <xdr:row>36</xdr:row>
      <xdr:rowOff>46355</xdr:rowOff>
    </xdr:to>
    <xdr:sp macro="" textlink="">
      <xdr:nvSpPr>
        <xdr:cNvPr id="545" name="楕円 544"/>
        <xdr:cNvSpPr/>
      </xdr:nvSpPr>
      <xdr:spPr>
        <a:xfrm>
          <a:off x="16268700" y="6119495"/>
          <a:ext cx="984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34</xdr:row>
      <xdr:rowOff>142240</xdr:rowOff>
    </xdr:from>
    <xdr:ext cx="534670" cy="268605"/>
    <xdr:sp macro="" textlink="">
      <xdr:nvSpPr>
        <xdr:cNvPr id="546" name="消防費該当値テキスト"/>
        <xdr:cNvSpPr txBox="1"/>
      </xdr:nvSpPr>
      <xdr:spPr>
        <a:xfrm>
          <a:off x="16367125" y="5971540"/>
          <a:ext cx="53467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34</xdr:row>
      <xdr:rowOff>93345</xdr:rowOff>
    </xdr:from>
    <xdr:to xmlns:xdr="http://schemas.openxmlformats.org/drawingml/2006/spreadsheetDrawing">
      <xdr:col>81</xdr:col>
      <xdr:colOff>101600</xdr:colOff>
      <xdr:row>35</xdr:row>
      <xdr:rowOff>20955</xdr:rowOff>
    </xdr:to>
    <xdr:sp macro="" textlink="">
      <xdr:nvSpPr>
        <xdr:cNvPr id="547" name="楕円 546"/>
        <xdr:cNvSpPr/>
      </xdr:nvSpPr>
      <xdr:spPr>
        <a:xfrm>
          <a:off x="15430500" y="59226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33</xdr:row>
      <xdr:rowOff>38100</xdr:rowOff>
    </xdr:from>
    <xdr:ext cx="532765" cy="268605"/>
    <xdr:sp macro="" textlink="">
      <xdr:nvSpPr>
        <xdr:cNvPr id="548" name="テキスト ボックス 547"/>
        <xdr:cNvSpPr txBox="1"/>
      </xdr:nvSpPr>
      <xdr:spPr>
        <a:xfrm>
          <a:off x="15213965" y="5695950"/>
          <a:ext cx="5327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35</xdr:row>
      <xdr:rowOff>9525</xdr:rowOff>
    </xdr:from>
    <xdr:to xmlns:xdr="http://schemas.openxmlformats.org/drawingml/2006/spreadsheetDrawing">
      <xdr:col>76</xdr:col>
      <xdr:colOff>165100</xdr:colOff>
      <xdr:row>35</xdr:row>
      <xdr:rowOff>114935</xdr:rowOff>
    </xdr:to>
    <xdr:sp macro="" textlink="">
      <xdr:nvSpPr>
        <xdr:cNvPr id="549" name="楕円 548"/>
        <xdr:cNvSpPr/>
      </xdr:nvSpPr>
      <xdr:spPr>
        <a:xfrm>
          <a:off x="14541500" y="601027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33</xdr:row>
      <xdr:rowOff>132715</xdr:rowOff>
    </xdr:from>
    <xdr:ext cx="532765" cy="266700"/>
    <xdr:sp macro="" textlink="">
      <xdr:nvSpPr>
        <xdr:cNvPr id="550" name="テキスト ボックス 549"/>
        <xdr:cNvSpPr txBox="1"/>
      </xdr:nvSpPr>
      <xdr:spPr>
        <a:xfrm>
          <a:off x="14324965" y="5790565"/>
          <a:ext cx="53276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35</xdr:row>
      <xdr:rowOff>106045</xdr:rowOff>
    </xdr:from>
    <xdr:to xmlns:xdr="http://schemas.openxmlformats.org/drawingml/2006/spreadsheetDrawing">
      <xdr:col>72</xdr:col>
      <xdr:colOff>38100</xdr:colOff>
      <xdr:row>36</xdr:row>
      <xdr:rowOff>33655</xdr:rowOff>
    </xdr:to>
    <xdr:sp macro="" textlink="">
      <xdr:nvSpPr>
        <xdr:cNvPr id="551" name="楕円 550"/>
        <xdr:cNvSpPr/>
      </xdr:nvSpPr>
      <xdr:spPr>
        <a:xfrm>
          <a:off x="13652500" y="61067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50800</xdr:rowOff>
    </xdr:from>
    <xdr:ext cx="532765" cy="268605"/>
    <xdr:sp macro="" textlink="">
      <xdr:nvSpPr>
        <xdr:cNvPr id="552" name="テキスト ボックス 551"/>
        <xdr:cNvSpPr txBox="1"/>
      </xdr:nvSpPr>
      <xdr:spPr>
        <a:xfrm>
          <a:off x="13435965" y="5880100"/>
          <a:ext cx="5327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21590</xdr:rowOff>
    </xdr:from>
    <xdr:to xmlns:xdr="http://schemas.openxmlformats.org/drawingml/2006/spreadsheetDrawing">
      <xdr:col>67</xdr:col>
      <xdr:colOff>101600</xdr:colOff>
      <xdr:row>35</xdr:row>
      <xdr:rowOff>127000</xdr:rowOff>
    </xdr:to>
    <xdr:sp macro="" textlink="">
      <xdr:nvSpPr>
        <xdr:cNvPr id="553" name="楕円 552"/>
        <xdr:cNvSpPr/>
      </xdr:nvSpPr>
      <xdr:spPr>
        <a:xfrm>
          <a:off x="12763500" y="602234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33</xdr:row>
      <xdr:rowOff>144145</xdr:rowOff>
    </xdr:from>
    <xdr:ext cx="532765" cy="267335"/>
    <xdr:sp macro="" textlink="">
      <xdr:nvSpPr>
        <xdr:cNvPr id="554" name="テキスト ボックス 553"/>
        <xdr:cNvSpPr txBox="1"/>
      </xdr:nvSpPr>
      <xdr:spPr>
        <a:xfrm>
          <a:off x="12546965" y="5801995"/>
          <a:ext cx="53276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59055</xdr:rowOff>
    </xdr:from>
    <xdr:to xmlns:xdr="http://schemas.openxmlformats.org/drawingml/2006/spreadsheetDrawing">
      <xdr:col>89</xdr:col>
      <xdr:colOff>174625</xdr:colOff>
      <xdr:row>45</xdr:row>
      <xdr:rowOff>32385</xdr:rowOff>
    </xdr:to>
    <xdr:sp macro="" textlink="">
      <xdr:nvSpPr>
        <xdr:cNvPr id="555" name="正方形/長方形 554"/>
        <xdr:cNvSpPr/>
      </xdr:nvSpPr>
      <xdr:spPr>
        <a:xfrm>
          <a:off x="12446000" y="7431405"/>
          <a:ext cx="4683125"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59055</xdr:rowOff>
    </xdr:from>
    <xdr:to xmlns:xdr="http://schemas.openxmlformats.org/drawingml/2006/spreadsheetDrawing">
      <xdr:col>74</xdr:col>
      <xdr:colOff>0</xdr:colOff>
      <xdr:row>46</xdr:row>
      <xdr:rowOff>145415</xdr:rowOff>
    </xdr:to>
    <xdr:sp macro="" textlink="">
      <xdr:nvSpPr>
        <xdr:cNvPr id="556" name="正方形/長方形 555"/>
        <xdr:cNvSpPr/>
      </xdr:nvSpPr>
      <xdr:spPr>
        <a:xfrm>
          <a:off x="12573000" y="7774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92075</xdr:rowOff>
    </xdr:from>
    <xdr:to xmlns:xdr="http://schemas.openxmlformats.org/drawingml/2006/spreadsheetDrawing">
      <xdr:col>74</xdr:col>
      <xdr:colOff>0</xdr:colOff>
      <xdr:row>48</xdr:row>
      <xdr:rowOff>0</xdr:rowOff>
    </xdr:to>
    <xdr:sp macro="" textlink="">
      <xdr:nvSpPr>
        <xdr:cNvPr id="557" name="正方形/長方形 556"/>
        <xdr:cNvSpPr/>
      </xdr:nvSpPr>
      <xdr:spPr>
        <a:xfrm>
          <a:off x="12573000" y="7978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59055</xdr:rowOff>
    </xdr:from>
    <xdr:to xmlns:xdr="http://schemas.openxmlformats.org/drawingml/2006/spreadsheetDrawing">
      <xdr:col>79</xdr:col>
      <xdr:colOff>63500</xdr:colOff>
      <xdr:row>46</xdr:row>
      <xdr:rowOff>145415</xdr:rowOff>
    </xdr:to>
    <xdr:sp macro="" textlink="">
      <xdr:nvSpPr>
        <xdr:cNvPr id="558" name="正方形/長方形 557"/>
        <xdr:cNvSpPr/>
      </xdr:nvSpPr>
      <xdr:spPr>
        <a:xfrm>
          <a:off x="13589000" y="7774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92075</xdr:rowOff>
    </xdr:from>
    <xdr:to xmlns:xdr="http://schemas.openxmlformats.org/drawingml/2006/spreadsheetDrawing">
      <xdr:col>79</xdr:col>
      <xdr:colOff>63500</xdr:colOff>
      <xdr:row>48</xdr:row>
      <xdr:rowOff>0</xdr:rowOff>
    </xdr:to>
    <xdr:sp macro="" textlink="">
      <xdr:nvSpPr>
        <xdr:cNvPr id="559" name="正方形/長方形 558"/>
        <xdr:cNvSpPr/>
      </xdr:nvSpPr>
      <xdr:spPr>
        <a:xfrm>
          <a:off x="13589000" y="7978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59055</xdr:rowOff>
    </xdr:from>
    <xdr:to xmlns:xdr="http://schemas.openxmlformats.org/drawingml/2006/spreadsheetDrawing">
      <xdr:col>85</xdr:col>
      <xdr:colOff>63500</xdr:colOff>
      <xdr:row>46</xdr:row>
      <xdr:rowOff>145415</xdr:rowOff>
    </xdr:to>
    <xdr:sp macro="" textlink="">
      <xdr:nvSpPr>
        <xdr:cNvPr id="560" name="正方形/長方形 559"/>
        <xdr:cNvSpPr/>
      </xdr:nvSpPr>
      <xdr:spPr>
        <a:xfrm>
          <a:off x="14732000" y="7774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92075</xdr:rowOff>
    </xdr:from>
    <xdr:to xmlns:xdr="http://schemas.openxmlformats.org/drawingml/2006/spreadsheetDrawing">
      <xdr:col>85</xdr:col>
      <xdr:colOff>63500</xdr:colOff>
      <xdr:row>48</xdr:row>
      <xdr:rowOff>0</xdr:rowOff>
    </xdr:to>
    <xdr:sp macro="" textlink="">
      <xdr:nvSpPr>
        <xdr:cNvPr id="561" name="正方形/長方形 560"/>
        <xdr:cNvSpPr/>
      </xdr:nvSpPr>
      <xdr:spPr>
        <a:xfrm>
          <a:off x="14732000" y="7978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174625</xdr:colOff>
      <xdr:row>61</xdr:row>
      <xdr:rowOff>85090</xdr:rowOff>
    </xdr:to>
    <xdr:sp macro="" textlink="">
      <xdr:nvSpPr>
        <xdr:cNvPr id="562" name="正方形/長方形 561"/>
        <xdr:cNvSpPr/>
      </xdr:nvSpPr>
      <xdr:spPr>
        <a:xfrm>
          <a:off x="12446000" y="8255635"/>
          <a:ext cx="4683125"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8615" cy="232410"/>
    <xdr:sp macro="" textlink="">
      <xdr:nvSpPr>
        <xdr:cNvPr id="563" name="テキスト ボックス 562"/>
        <xdr:cNvSpPr txBox="1"/>
      </xdr:nvSpPr>
      <xdr:spPr>
        <a:xfrm>
          <a:off x="12407900" y="8064500"/>
          <a:ext cx="34861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85090</xdr:rowOff>
    </xdr:from>
    <xdr:to xmlns:xdr="http://schemas.openxmlformats.org/drawingml/2006/spreadsheetDrawing">
      <xdr:col>89</xdr:col>
      <xdr:colOff>174625</xdr:colOff>
      <xdr:row>61</xdr:row>
      <xdr:rowOff>85090</xdr:rowOff>
    </xdr:to>
    <xdr:cxnSp macro="">
      <xdr:nvCxnSpPr>
        <xdr:cNvPr id="564" name="直線コネクタ 563"/>
        <xdr:cNvCxnSpPr/>
      </xdr:nvCxnSpPr>
      <xdr:spPr>
        <a:xfrm>
          <a:off x="12446000" y="1054354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115570</xdr:rowOff>
    </xdr:from>
    <xdr:ext cx="247650" cy="268605"/>
    <xdr:sp macro="" textlink="">
      <xdr:nvSpPr>
        <xdr:cNvPr id="565" name="テキスト ボックス 564"/>
        <xdr:cNvSpPr txBox="1"/>
      </xdr:nvSpPr>
      <xdr:spPr>
        <a:xfrm>
          <a:off x="12197080" y="10402570"/>
          <a:ext cx="24765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45720</xdr:rowOff>
    </xdr:from>
    <xdr:to xmlns:xdr="http://schemas.openxmlformats.org/drawingml/2006/spreadsheetDrawing">
      <xdr:col>89</xdr:col>
      <xdr:colOff>174625</xdr:colOff>
      <xdr:row>59</xdr:row>
      <xdr:rowOff>45720</xdr:rowOff>
    </xdr:to>
    <xdr:cxnSp macro="">
      <xdr:nvCxnSpPr>
        <xdr:cNvPr id="566" name="直線コネクタ 565"/>
        <xdr:cNvCxnSpPr/>
      </xdr:nvCxnSpPr>
      <xdr:spPr>
        <a:xfrm>
          <a:off x="12446000" y="1016127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76835</xdr:rowOff>
    </xdr:from>
    <xdr:ext cx="530860" cy="267335"/>
    <xdr:sp macro="" textlink="">
      <xdr:nvSpPr>
        <xdr:cNvPr id="567" name="テキスト ボックス 566"/>
        <xdr:cNvSpPr txBox="1"/>
      </xdr:nvSpPr>
      <xdr:spPr>
        <a:xfrm>
          <a:off x="11914505" y="10020935"/>
          <a:ext cx="5308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174625</xdr:colOff>
      <xdr:row>57</xdr:row>
      <xdr:rowOff>6350</xdr:rowOff>
    </xdr:to>
    <xdr:cxnSp macro="">
      <xdr:nvCxnSpPr>
        <xdr:cNvPr id="568" name="直線コネクタ 567"/>
        <xdr:cNvCxnSpPr/>
      </xdr:nvCxnSpPr>
      <xdr:spPr>
        <a:xfrm>
          <a:off x="12446000" y="9779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36830</xdr:rowOff>
    </xdr:from>
    <xdr:ext cx="530860" cy="268605"/>
    <xdr:sp macro="" textlink="">
      <xdr:nvSpPr>
        <xdr:cNvPr id="569" name="テキスト ボックス 568"/>
        <xdr:cNvSpPr txBox="1"/>
      </xdr:nvSpPr>
      <xdr:spPr>
        <a:xfrm>
          <a:off x="11914505" y="9638030"/>
          <a:ext cx="5308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145415</xdr:rowOff>
    </xdr:from>
    <xdr:to xmlns:xdr="http://schemas.openxmlformats.org/drawingml/2006/spreadsheetDrawing">
      <xdr:col>89</xdr:col>
      <xdr:colOff>174625</xdr:colOff>
      <xdr:row>54</xdr:row>
      <xdr:rowOff>145415</xdr:rowOff>
    </xdr:to>
    <xdr:cxnSp macro="">
      <xdr:nvCxnSpPr>
        <xdr:cNvPr id="570" name="直線コネクタ 569"/>
        <xdr:cNvCxnSpPr/>
      </xdr:nvCxnSpPr>
      <xdr:spPr>
        <a:xfrm>
          <a:off x="12446000" y="940371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171450</xdr:rowOff>
    </xdr:from>
    <xdr:ext cx="530860" cy="267970"/>
    <xdr:sp macro="" textlink="">
      <xdr:nvSpPr>
        <xdr:cNvPr id="571" name="テキスト ボックス 570"/>
        <xdr:cNvSpPr txBox="1"/>
      </xdr:nvSpPr>
      <xdr:spPr>
        <a:xfrm>
          <a:off x="11914505" y="9258300"/>
          <a:ext cx="5308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104775</xdr:rowOff>
    </xdr:from>
    <xdr:to xmlns:xdr="http://schemas.openxmlformats.org/drawingml/2006/spreadsheetDrawing">
      <xdr:col>89</xdr:col>
      <xdr:colOff>174625</xdr:colOff>
      <xdr:row>52</xdr:row>
      <xdr:rowOff>104775</xdr:rowOff>
    </xdr:to>
    <xdr:cxnSp macro="">
      <xdr:nvCxnSpPr>
        <xdr:cNvPr id="572" name="直線コネクタ 571"/>
        <xdr:cNvCxnSpPr/>
      </xdr:nvCxnSpPr>
      <xdr:spPr>
        <a:xfrm>
          <a:off x="12446000" y="902017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135890</xdr:rowOff>
    </xdr:from>
    <xdr:ext cx="594360" cy="266700"/>
    <xdr:sp macro="" textlink="">
      <xdr:nvSpPr>
        <xdr:cNvPr id="573" name="テキスト ボックス 572"/>
        <xdr:cNvSpPr txBox="1"/>
      </xdr:nvSpPr>
      <xdr:spPr>
        <a:xfrm>
          <a:off x="11850370" y="8879840"/>
          <a:ext cx="5943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65405</xdr:rowOff>
    </xdr:from>
    <xdr:to xmlns:xdr="http://schemas.openxmlformats.org/drawingml/2006/spreadsheetDrawing">
      <xdr:col>89</xdr:col>
      <xdr:colOff>174625</xdr:colOff>
      <xdr:row>50</xdr:row>
      <xdr:rowOff>65405</xdr:rowOff>
    </xdr:to>
    <xdr:cxnSp macro="">
      <xdr:nvCxnSpPr>
        <xdr:cNvPr id="574" name="直線コネクタ 573"/>
        <xdr:cNvCxnSpPr/>
      </xdr:nvCxnSpPr>
      <xdr:spPr>
        <a:xfrm>
          <a:off x="12446000" y="863790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95885</xdr:rowOff>
    </xdr:from>
    <xdr:ext cx="594360" cy="267970"/>
    <xdr:sp macro="" textlink="">
      <xdr:nvSpPr>
        <xdr:cNvPr id="575" name="テキスト ボックス 574"/>
        <xdr:cNvSpPr txBox="1"/>
      </xdr:nvSpPr>
      <xdr:spPr>
        <a:xfrm>
          <a:off x="11850370" y="8496935"/>
          <a:ext cx="5943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174625</xdr:colOff>
      <xdr:row>48</xdr:row>
      <xdr:rowOff>26035</xdr:rowOff>
    </xdr:to>
    <xdr:cxnSp macro="">
      <xdr:nvCxnSpPr>
        <xdr:cNvPr id="576" name="直線コネクタ 575"/>
        <xdr:cNvCxnSpPr/>
      </xdr:nvCxnSpPr>
      <xdr:spPr>
        <a:xfrm>
          <a:off x="12446000" y="825563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56515</xdr:rowOff>
    </xdr:from>
    <xdr:ext cx="594360" cy="266700"/>
    <xdr:sp macro="" textlink="">
      <xdr:nvSpPr>
        <xdr:cNvPr id="577" name="テキスト ボックス 576"/>
        <xdr:cNvSpPr txBox="1"/>
      </xdr:nvSpPr>
      <xdr:spPr>
        <a:xfrm>
          <a:off x="11850370" y="8114665"/>
          <a:ext cx="5943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174625</xdr:colOff>
      <xdr:row>61</xdr:row>
      <xdr:rowOff>85090</xdr:rowOff>
    </xdr:to>
    <xdr:sp macro="" textlink="">
      <xdr:nvSpPr>
        <xdr:cNvPr id="578" name="教育費グラフ枠"/>
        <xdr:cNvSpPr/>
      </xdr:nvSpPr>
      <xdr:spPr>
        <a:xfrm>
          <a:off x="12446000" y="8255635"/>
          <a:ext cx="4683125"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64770</xdr:rowOff>
    </xdr:from>
    <xdr:to xmlns:xdr="http://schemas.openxmlformats.org/drawingml/2006/spreadsheetDrawing">
      <xdr:col>85</xdr:col>
      <xdr:colOff>126365</xdr:colOff>
      <xdr:row>59</xdr:row>
      <xdr:rowOff>75565</xdr:rowOff>
    </xdr:to>
    <xdr:cxnSp macro="">
      <xdr:nvCxnSpPr>
        <xdr:cNvPr id="579" name="直線コネクタ 578"/>
        <xdr:cNvCxnSpPr/>
      </xdr:nvCxnSpPr>
      <xdr:spPr>
        <a:xfrm flipV="1">
          <a:off x="16317595" y="8637270"/>
          <a:ext cx="1270" cy="1553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59</xdr:row>
      <xdr:rowOff>78740</xdr:rowOff>
    </xdr:from>
    <xdr:ext cx="534670" cy="267335"/>
    <xdr:sp macro="" textlink="">
      <xdr:nvSpPr>
        <xdr:cNvPr id="580" name="教育費最小値テキスト"/>
        <xdr:cNvSpPr txBox="1"/>
      </xdr:nvSpPr>
      <xdr:spPr>
        <a:xfrm>
          <a:off x="16367125" y="10194290"/>
          <a:ext cx="53467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27,807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75565</xdr:rowOff>
    </xdr:from>
    <xdr:to xmlns:xdr="http://schemas.openxmlformats.org/drawingml/2006/spreadsheetDrawing">
      <xdr:col>86</xdr:col>
      <xdr:colOff>25400</xdr:colOff>
      <xdr:row>59</xdr:row>
      <xdr:rowOff>75565</xdr:rowOff>
    </xdr:to>
    <xdr:cxnSp macro="">
      <xdr:nvCxnSpPr>
        <xdr:cNvPr id="581" name="直線コネクタ 580"/>
        <xdr:cNvCxnSpPr/>
      </xdr:nvCxnSpPr>
      <xdr:spPr>
        <a:xfrm>
          <a:off x="16230600" y="10191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49</xdr:row>
      <xdr:rowOff>8890</xdr:rowOff>
    </xdr:from>
    <xdr:ext cx="598805" cy="267335"/>
    <xdr:sp macro="" textlink="">
      <xdr:nvSpPr>
        <xdr:cNvPr id="582" name="教育費最大値テキスト"/>
        <xdr:cNvSpPr txBox="1"/>
      </xdr:nvSpPr>
      <xdr:spPr>
        <a:xfrm>
          <a:off x="16367125" y="8409940"/>
          <a:ext cx="59880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150,087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64770</xdr:rowOff>
    </xdr:from>
    <xdr:to xmlns:xdr="http://schemas.openxmlformats.org/drawingml/2006/spreadsheetDrawing">
      <xdr:col>86</xdr:col>
      <xdr:colOff>25400</xdr:colOff>
      <xdr:row>50</xdr:row>
      <xdr:rowOff>64770</xdr:rowOff>
    </xdr:to>
    <xdr:cxnSp macro="">
      <xdr:nvCxnSpPr>
        <xdr:cNvPr id="583" name="直線コネクタ 582"/>
        <xdr:cNvCxnSpPr/>
      </xdr:nvCxnSpPr>
      <xdr:spPr>
        <a:xfrm>
          <a:off x="16230600" y="8637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55</xdr:row>
      <xdr:rowOff>158750</xdr:rowOff>
    </xdr:from>
    <xdr:to xmlns:xdr="http://schemas.openxmlformats.org/drawingml/2006/spreadsheetDrawing">
      <xdr:col>85</xdr:col>
      <xdr:colOff>127000</xdr:colOff>
      <xdr:row>58</xdr:row>
      <xdr:rowOff>13970</xdr:rowOff>
    </xdr:to>
    <xdr:cxnSp macro="">
      <xdr:nvCxnSpPr>
        <xdr:cNvPr id="584" name="直線コネクタ 583"/>
        <xdr:cNvCxnSpPr/>
      </xdr:nvCxnSpPr>
      <xdr:spPr>
        <a:xfrm>
          <a:off x="15481300" y="9588500"/>
          <a:ext cx="838200" cy="369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55</xdr:row>
      <xdr:rowOff>99695</xdr:rowOff>
    </xdr:from>
    <xdr:ext cx="534670" cy="266700"/>
    <xdr:sp macro="" textlink="">
      <xdr:nvSpPr>
        <xdr:cNvPr id="585" name="教育費平均値テキスト"/>
        <xdr:cNvSpPr txBox="1"/>
      </xdr:nvSpPr>
      <xdr:spPr>
        <a:xfrm>
          <a:off x="16367125" y="9529445"/>
          <a:ext cx="534670" cy="2667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64,273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76200</xdr:rowOff>
    </xdr:from>
    <xdr:to xmlns:xdr="http://schemas.openxmlformats.org/drawingml/2006/spreadsheetDrawing">
      <xdr:col>85</xdr:col>
      <xdr:colOff>174625</xdr:colOff>
      <xdr:row>57</xdr:row>
      <xdr:rowOff>3175</xdr:rowOff>
    </xdr:to>
    <xdr:sp macro="" textlink="">
      <xdr:nvSpPr>
        <xdr:cNvPr id="586" name="フローチャート: 判断 585"/>
        <xdr:cNvSpPr/>
      </xdr:nvSpPr>
      <xdr:spPr>
        <a:xfrm>
          <a:off x="16268700" y="9677400"/>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55</xdr:row>
      <xdr:rowOff>158750</xdr:rowOff>
    </xdr:from>
    <xdr:to xmlns:xdr="http://schemas.openxmlformats.org/drawingml/2006/spreadsheetDrawing">
      <xdr:col>81</xdr:col>
      <xdr:colOff>50800</xdr:colOff>
      <xdr:row>57</xdr:row>
      <xdr:rowOff>11430</xdr:rowOff>
    </xdr:to>
    <xdr:cxnSp macro="">
      <xdr:nvCxnSpPr>
        <xdr:cNvPr id="587" name="直線コネクタ 586"/>
        <xdr:cNvCxnSpPr/>
      </xdr:nvCxnSpPr>
      <xdr:spPr>
        <a:xfrm flipV="1">
          <a:off x="14592300" y="9588500"/>
          <a:ext cx="88900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55880</xdr:rowOff>
    </xdr:from>
    <xdr:to xmlns:xdr="http://schemas.openxmlformats.org/drawingml/2006/spreadsheetDrawing">
      <xdr:col>81</xdr:col>
      <xdr:colOff>101600</xdr:colOff>
      <xdr:row>56</xdr:row>
      <xdr:rowOff>160655</xdr:rowOff>
    </xdr:to>
    <xdr:sp macro="" textlink="">
      <xdr:nvSpPr>
        <xdr:cNvPr id="588" name="フローチャート: 判断 587"/>
        <xdr:cNvSpPr/>
      </xdr:nvSpPr>
      <xdr:spPr>
        <a:xfrm>
          <a:off x="15430500" y="965708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151765</xdr:rowOff>
    </xdr:from>
    <xdr:ext cx="532765" cy="268605"/>
    <xdr:sp macro="" textlink="">
      <xdr:nvSpPr>
        <xdr:cNvPr id="589" name="テキスト ボックス 588"/>
        <xdr:cNvSpPr txBox="1"/>
      </xdr:nvSpPr>
      <xdr:spPr>
        <a:xfrm>
          <a:off x="15213965" y="9752965"/>
          <a:ext cx="5327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57</xdr:row>
      <xdr:rowOff>11430</xdr:rowOff>
    </xdr:from>
    <xdr:to xmlns:xdr="http://schemas.openxmlformats.org/drawingml/2006/spreadsheetDrawing">
      <xdr:col>76</xdr:col>
      <xdr:colOff>114300</xdr:colOff>
      <xdr:row>58</xdr:row>
      <xdr:rowOff>19050</xdr:rowOff>
    </xdr:to>
    <xdr:cxnSp macro="">
      <xdr:nvCxnSpPr>
        <xdr:cNvPr id="590" name="直線コネクタ 589"/>
        <xdr:cNvCxnSpPr/>
      </xdr:nvCxnSpPr>
      <xdr:spPr>
        <a:xfrm flipV="1">
          <a:off x="13700125" y="9784080"/>
          <a:ext cx="892175" cy="179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167640</xdr:rowOff>
    </xdr:from>
    <xdr:to xmlns:xdr="http://schemas.openxmlformats.org/drawingml/2006/spreadsheetDrawing">
      <xdr:col>76</xdr:col>
      <xdr:colOff>165100</xdr:colOff>
      <xdr:row>56</xdr:row>
      <xdr:rowOff>94615</xdr:rowOff>
    </xdr:to>
    <xdr:sp macro="" textlink="">
      <xdr:nvSpPr>
        <xdr:cNvPr id="591" name="フローチャート: 判断 590"/>
        <xdr:cNvSpPr/>
      </xdr:nvSpPr>
      <xdr:spPr>
        <a:xfrm>
          <a:off x="14541500" y="959739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112395</xdr:rowOff>
    </xdr:from>
    <xdr:ext cx="532765" cy="267335"/>
    <xdr:sp macro="" textlink="">
      <xdr:nvSpPr>
        <xdr:cNvPr id="592" name="テキスト ボックス 591"/>
        <xdr:cNvSpPr txBox="1"/>
      </xdr:nvSpPr>
      <xdr:spPr>
        <a:xfrm>
          <a:off x="14324965" y="9370695"/>
          <a:ext cx="53276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19050</xdr:rowOff>
    </xdr:from>
    <xdr:to xmlns:xdr="http://schemas.openxmlformats.org/drawingml/2006/spreadsheetDrawing">
      <xdr:col>71</xdr:col>
      <xdr:colOff>174625</xdr:colOff>
      <xdr:row>58</xdr:row>
      <xdr:rowOff>38735</xdr:rowOff>
    </xdr:to>
    <xdr:cxnSp macro="">
      <xdr:nvCxnSpPr>
        <xdr:cNvPr id="593" name="直線コネクタ 592"/>
        <xdr:cNvCxnSpPr/>
      </xdr:nvCxnSpPr>
      <xdr:spPr>
        <a:xfrm flipV="1">
          <a:off x="12814300" y="9963150"/>
          <a:ext cx="885825"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43815</xdr:rowOff>
    </xdr:from>
    <xdr:to xmlns:xdr="http://schemas.openxmlformats.org/drawingml/2006/spreadsheetDrawing">
      <xdr:col>72</xdr:col>
      <xdr:colOff>38100</xdr:colOff>
      <xdr:row>56</xdr:row>
      <xdr:rowOff>149225</xdr:rowOff>
    </xdr:to>
    <xdr:sp macro="" textlink="">
      <xdr:nvSpPr>
        <xdr:cNvPr id="594" name="フローチャート: 判断 593"/>
        <xdr:cNvSpPr/>
      </xdr:nvSpPr>
      <xdr:spPr>
        <a:xfrm>
          <a:off x="13652500" y="964501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167005</xdr:rowOff>
    </xdr:from>
    <xdr:ext cx="532765" cy="266700"/>
    <xdr:sp macro="" textlink="">
      <xdr:nvSpPr>
        <xdr:cNvPr id="595" name="テキスト ボックス 594"/>
        <xdr:cNvSpPr txBox="1"/>
      </xdr:nvSpPr>
      <xdr:spPr>
        <a:xfrm>
          <a:off x="13435965" y="9425305"/>
          <a:ext cx="53276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133985</xdr:rowOff>
    </xdr:from>
    <xdr:to xmlns:xdr="http://schemas.openxmlformats.org/drawingml/2006/spreadsheetDrawing">
      <xdr:col>67</xdr:col>
      <xdr:colOff>101600</xdr:colOff>
      <xdr:row>57</xdr:row>
      <xdr:rowOff>60960</xdr:rowOff>
    </xdr:to>
    <xdr:sp macro="" textlink="">
      <xdr:nvSpPr>
        <xdr:cNvPr id="596" name="フローチャート: 判断 595"/>
        <xdr:cNvSpPr/>
      </xdr:nvSpPr>
      <xdr:spPr>
        <a:xfrm>
          <a:off x="12763500" y="973518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78105</xdr:rowOff>
    </xdr:from>
    <xdr:ext cx="532765" cy="267335"/>
    <xdr:sp macro="" textlink="">
      <xdr:nvSpPr>
        <xdr:cNvPr id="597" name="テキスト ボックス 596"/>
        <xdr:cNvSpPr txBox="1"/>
      </xdr:nvSpPr>
      <xdr:spPr>
        <a:xfrm>
          <a:off x="12546965" y="9507855"/>
          <a:ext cx="53276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82550</xdr:rowOff>
    </xdr:from>
    <xdr:ext cx="762000" cy="268605"/>
    <xdr:sp macro="" textlink="">
      <xdr:nvSpPr>
        <xdr:cNvPr id="598" name="テキスト ボックス 597"/>
        <xdr:cNvSpPr txBox="1"/>
      </xdr:nvSpPr>
      <xdr:spPr>
        <a:xfrm>
          <a:off x="16129000"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82550</xdr:rowOff>
    </xdr:from>
    <xdr:ext cx="762000" cy="268605"/>
    <xdr:sp macro="" textlink="">
      <xdr:nvSpPr>
        <xdr:cNvPr id="599" name="テキスト ボックス 598"/>
        <xdr:cNvSpPr txBox="1"/>
      </xdr:nvSpPr>
      <xdr:spPr>
        <a:xfrm>
          <a:off x="15290800"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82550</xdr:rowOff>
    </xdr:from>
    <xdr:ext cx="762000" cy="268605"/>
    <xdr:sp macro="" textlink="">
      <xdr:nvSpPr>
        <xdr:cNvPr id="600" name="テキスト ボックス 599"/>
        <xdr:cNvSpPr txBox="1"/>
      </xdr:nvSpPr>
      <xdr:spPr>
        <a:xfrm>
          <a:off x="14401800"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61</xdr:row>
      <xdr:rowOff>82550</xdr:rowOff>
    </xdr:from>
    <xdr:ext cx="762000" cy="268605"/>
    <xdr:sp macro="" textlink="">
      <xdr:nvSpPr>
        <xdr:cNvPr id="601" name="テキスト ボックス 600"/>
        <xdr:cNvSpPr txBox="1"/>
      </xdr:nvSpPr>
      <xdr:spPr>
        <a:xfrm>
          <a:off x="13509625"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82550</xdr:rowOff>
    </xdr:from>
    <xdr:ext cx="762000" cy="268605"/>
    <xdr:sp macro="" textlink="">
      <xdr:nvSpPr>
        <xdr:cNvPr id="602" name="テキスト ボックス 601"/>
        <xdr:cNvSpPr txBox="1"/>
      </xdr:nvSpPr>
      <xdr:spPr>
        <a:xfrm>
          <a:off x="12623800"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139065</xdr:rowOff>
    </xdr:from>
    <xdr:to xmlns:xdr="http://schemas.openxmlformats.org/drawingml/2006/spreadsheetDrawing">
      <xdr:col>85</xdr:col>
      <xdr:colOff>174625</xdr:colOff>
      <xdr:row>58</xdr:row>
      <xdr:rowOff>66675</xdr:rowOff>
    </xdr:to>
    <xdr:sp macro="" textlink="">
      <xdr:nvSpPr>
        <xdr:cNvPr id="603" name="楕円 602"/>
        <xdr:cNvSpPr/>
      </xdr:nvSpPr>
      <xdr:spPr>
        <a:xfrm>
          <a:off x="16268700" y="9911715"/>
          <a:ext cx="984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57</xdr:row>
      <xdr:rowOff>116840</xdr:rowOff>
    </xdr:from>
    <xdr:ext cx="534670" cy="268605"/>
    <xdr:sp macro="" textlink="">
      <xdr:nvSpPr>
        <xdr:cNvPr id="604" name="教育費該当値テキスト"/>
        <xdr:cNvSpPr txBox="1"/>
      </xdr:nvSpPr>
      <xdr:spPr>
        <a:xfrm>
          <a:off x="16367125" y="9889490"/>
          <a:ext cx="53467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55</xdr:row>
      <xdr:rowOff>105410</xdr:rowOff>
    </xdr:from>
    <xdr:to xmlns:xdr="http://schemas.openxmlformats.org/drawingml/2006/spreadsheetDrawing">
      <xdr:col>81</xdr:col>
      <xdr:colOff>101600</xdr:colOff>
      <xdr:row>56</xdr:row>
      <xdr:rowOff>33020</xdr:rowOff>
    </xdr:to>
    <xdr:sp macro="" textlink="">
      <xdr:nvSpPr>
        <xdr:cNvPr id="605" name="楕円 604"/>
        <xdr:cNvSpPr/>
      </xdr:nvSpPr>
      <xdr:spPr>
        <a:xfrm>
          <a:off x="15430500" y="95351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50165</xdr:rowOff>
    </xdr:from>
    <xdr:ext cx="532765" cy="268605"/>
    <xdr:sp macro="" textlink="">
      <xdr:nvSpPr>
        <xdr:cNvPr id="606" name="テキスト ボックス 605"/>
        <xdr:cNvSpPr txBox="1"/>
      </xdr:nvSpPr>
      <xdr:spPr>
        <a:xfrm>
          <a:off x="15213965" y="9308465"/>
          <a:ext cx="5327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136525</xdr:rowOff>
    </xdr:from>
    <xdr:to xmlns:xdr="http://schemas.openxmlformats.org/drawingml/2006/spreadsheetDrawing">
      <xdr:col>76</xdr:col>
      <xdr:colOff>165100</xdr:colOff>
      <xdr:row>57</xdr:row>
      <xdr:rowOff>64770</xdr:rowOff>
    </xdr:to>
    <xdr:sp macro="" textlink="">
      <xdr:nvSpPr>
        <xdr:cNvPr id="607" name="楕円 606"/>
        <xdr:cNvSpPr/>
      </xdr:nvSpPr>
      <xdr:spPr>
        <a:xfrm>
          <a:off x="14541500" y="97377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55880</xdr:rowOff>
    </xdr:from>
    <xdr:ext cx="532765" cy="266700"/>
    <xdr:sp macro="" textlink="">
      <xdr:nvSpPr>
        <xdr:cNvPr id="608" name="テキスト ボックス 607"/>
        <xdr:cNvSpPr txBox="1"/>
      </xdr:nvSpPr>
      <xdr:spPr>
        <a:xfrm>
          <a:off x="14324965" y="9828530"/>
          <a:ext cx="53276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144145</xdr:rowOff>
    </xdr:from>
    <xdr:to xmlns:xdr="http://schemas.openxmlformats.org/drawingml/2006/spreadsheetDrawing">
      <xdr:col>72</xdr:col>
      <xdr:colOff>38100</xdr:colOff>
      <xdr:row>58</xdr:row>
      <xdr:rowOff>71120</xdr:rowOff>
    </xdr:to>
    <xdr:sp macro="" textlink="">
      <xdr:nvSpPr>
        <xdr:cNvPr id="609" name="楕円 608"/>
        <xdr:cNvSpPr/>
      </xdr:nvSpPr>
      <xdr:spPr>
        <a:xfrm>
          <a:off x="13652500" y="991679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62230</xdr:rowOff>
    </xdr:from>
    <xdr:ext cx="532765" cy="267970"/>
    <xdr:sp macro="" textlink="">
      <xdr:nvSpPr>
        <xdr:cNvPr id="610" name="テキスト ボックス 609"/>
        <xdr:cNvSpPr txBox="1"/>
      </xdr:nvSpPr>
      <xdr:spPr>
        <a:xfrm>
          <a:off x="13435965" y="10006330"/>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163830</xdr:rowOff>
    </xdr:from>
    <xdr:to xmlns:xdr="http://schemas.openxmlformats.org/drawingml/2006/spreadsheetDrawing">
      <xdr:col>67</xdr:col>
      <xdr:colOff>101600</xdr:colOff>
      <xdr:row>58</xdr:row>
      <xdr:rowOff>91440</xdr:rowOff>
    </xdr:to>
    <xdr:sp macro="" textlink="">
      <xdr:nvSpPr>
        <xdr:cNvPr id="611" name="楕円 610"/>
        <xdr:cNvSpPr/>
      </xdr:nvSpPr>
      <xdr:spPr>
        <a:xfrm>
          <a:off x="12763500" y="99364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81915</xdr:rowOff>
    </xdr:from>
    <xdr:ext cx="532765" cy="267970"/>
    <xdr:sp macro="" textlink="">
      <xdr:nvSpPr>
        <xdr:cNvPr id="612" name="テキスト ボックス 611"/>
        <xdr:cNvSpPr txBox="1"/>
      </xdr:nvSpPr>
      <xdr:spPr>
        <a:xfrm>
          <a:off x="12546965" y="10026015"/>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59055</xdr:rowOff>
    </xdr:from>
    <xdr:to xmlns:xdr="http://schemas.openxmlformats.org/drawingml/2006/spreadsheetDrawing">
      <xdr:col>89</xdr:col>
      <xdr:colOff>174625</xdr:colOff>
      <xdr:row>65</xdr:row>
      <xdr:rowOff>32385</xdr:rowOff>
    </xdr:to>
    <xdr:sp macro="" textlink="">
      <xdr:nvSpPr>
        <xdr:cNvPr id="613" name="正方形/長方形 612"/>
        <xdr:cNvSpPr/>
      </xdr:nvSpPr>
      <xdr:spPr>
        <a:xfrm>
          <a:off x="12446000" y="10860405"/>
          <a:ext cx="4683125"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59055</xdr:rowOff>
    </xdr:from>
    <xdr:to xmlns:xdr="http://schemas.openxmlformats.org/drawingml/2006/spreadsheetDrawing">
      <xdr:col>74</xdr:col>
      <xdr:colOff>0</xdr:colOff>
      <xdr:row>66</xdr:row>
      <xdr:rowOff>145415</xdr:rowOff>
    </xdr:to>
    <xdr:sp macro="" textlink="">
      <xdr:nvSpPr>
        <xdr:cNvPr id="614" name="正方形/長方形 613"/>
        <xdr:cNvSpPr/>
      </xdr:nvSpPr>
      <xdr:spPr>
        <a:xfrm>
          <a:off x="12573000" y="11203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92075</xdr:rowOff>
    </xdr:from>
    <xdr:to xmlns:xdr="http://schemas.openxmlformats.org/drawingml/2006/spreadsheetDrawing">
      <xdr:col>74</xdr:col>
      <xdr:colOff>0</xdr:colOff>
      <xdr:row>68</xdr:row>
      <xdr:rowOff>0</xdr:rowOff>
    </xdr:to>
    <xdr:sp macro="" textlink="">
      <xdr:nvSpPr>
        <xdr:cNvPr id="615" name="正方形/長方形 614"/>
        <xdr:cNvSpPr/>
      </xdr:nvSpPr>
      <xdr:spPr>
        <a:xfrm>
          <a:off x="12573000" y="11407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59055</xdr:rowOff>
    </xdr:from>
    <xdr:to xmlns:xdr="http://schemas.openxmlformats.org/drawingml/2006/spreadsheetDrawing">
      <xdr:col>79</xdr:col>
      <xdr:colOff>63500</xdr:colOff>
      <xdr:row>66</xdr:row>
      <xdr:rowOff>145415</xdr:rowOff>
    </xdr:to>
    <xdr:sp macro="" textlink="">
      <xdr:nvSpPr>
        <xdr:cNvPr id="616" name="正方形/長方形 615"/>
        <xdr:cNvSpPr/>
      </xdr:nvSpPr>
      <xdr:spPr>
        <a:xfrm>
          <a:off x="13589000" y="11203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92075</xdr:rowOff>
    </xdr:from>
    <xdr:to xmlns:xdr="http://schemas.openxmlformats.org/drawingml/2006/spreadsheetDrawing">
      <xdr:col>79</xdr:col>
      <xdr:colOff>63500</xdr:colOff>
      <xdr:row>68</xdr:row>
      <xdr:rowOff>0</xdr:rowOff>
    </xdr:to>
    <xdr:sp macro="" textlink="">
      <xdr:nvSpPr>
        <xdr:cNvPr id="617" name="正方形/長方形 616"/>
        <xdr:cNvSpPr/>
      </xdr:nvSpPr>
      <xdr:spPr>
        <a:xfrm>
          <a:off x="13589000" y="11407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59055</xdr:rowOff>
    </xdr:from>
    <xdr:to xmlns:xdr="http://schemas.openxmlformats.org/drawingml/2006/spreadsheetDrawing">
      <xdr:col>85</xdr:col>
      <xdr:colOff>63500</xdr:colOff>
      <xdr:row>66</xdr:row>
      <xdr:rowOff>145415</xdr:rowOff>
    </xdr:to>
    <xdr:sp macro="" textlink="">
      <xdr:nvSpPr>
        <xdr:cNvPr id="618" name="正方形/長方形 617"/>
        <xdr:cNvSpPr/>
      </xdr:nvSpPr>
      <xdr:spPr>
        <a:xfrm>
          <a:off x="14732000" y="11203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92075</xdr:rowOff>
    </xdr:from>
    <xdr:to xmlns:xdr="http://schemas.openxmlformats.org/drawingml/2006/spreadsheetDrawing">
      <xdr:col>85</xdr:col>
      <xdr:colOff>63500</xdr:colOff>
      <xdr:row>68</xdr:row>
      <xdr:rowOff>0</xdr:rowOff>
    </xdr:to>
    <xdr:sp macro="" textlink="">
      <xdr:nvSpPr>
        <xdr:cNvPr id="619" name="正方形/長方形 618"/>
        <xdr:cNvSpPr/>
      </xdr:nvSpPr>
      <xdr:spPr>
        <a:xfrm>
          <a:off x="14732000" y="11407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174625</xdr:colOff>
      <xdr:row>81</xdr:row>
      <xdr:rowOff>85090</xdr:rowOff>
    </xdr:to>
    <xdr:sp macro="" textlink="">
      <xdr:nvSpPr>
        <xdr:cNvPr id="620" name="正方形/長方形 619"/>
        <xdr:cNvSpPr/>
      </xdr:nvSpPr>
      <xdr:spPr>
        <a:xfrm>
          <a:off x="12446000" y="11684635"/>
          <a:ext cx="4683125"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8615" cy="232410"/>
    <xdr:sp macro="" textlink="">
      <xdr:nvSpPr>
        <xdr:cNvPr id="621" name="テキスト ボックス 620"/>
        <xdr:cNvSpPr txBox="1"/>
      </xdr:nvSpPr>
      <xdr:spPr>
        <a:xfrm>
          <a:off x="12407900" y="11493500"/>
          <a:ext cx="34861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85090</xdr:rowOff>
    </xdr:from>
    <xdr:to xmlns:xdr="http://schemas.openxmlformats.org/drawingml/2006/spreadsheetDrawing">
      <xdr:col>89</xdr:col>
      <xdr:colOff>174625</xdr:colOff>
      <xdr:row>81</xdr:row>
      <xdr:rowOff>85090</xdr:rowOff>
    </xdr:to>
    <xdr:cxnSp macro="">
      <xdr:nvCxnSpPr>
        <xdr:cNvPr id="622" name="直線コネクタ 621"/>
        <xdr:cNvCxnSpPr/>
      </xdr:nvCxnSpPr>
      <xdr:spPr>
        <a:xfrm>
          <a:off x="12446000" y="1397254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102235</xdr:rowOff>
    </xdr:from>
    <xdr:to xmlns:xdr="http://schemas.openxmlformats.org/drawingml/2006/spreadsheetDrawing">
      <xdr:col>89</xdr:col>
      <xdr:colOff>174625</xdr:colOff>
      <xdr:row>79</xdr:row>
      <xdr:rowOff>102235</xdr:rowOff>
    </xdr:to>
    <xdr:cxnSp macro="">
      <xdr:nvCxnSpPr>
        <xdr:cNvPr id="623" name="直線コネクタ 622"/>
        <xdr:cNvCxnSpPr/>
      </xdr:nvCxnSpPr>
      <xdr:spPr>
        <a:xfrm>
          <a:off x="12446000" y="1364678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133350</xdr:rowOff>
    </xdr:from>
    <xdr:ext cx="247650" cy="266700"/>
    <xdr:sp macro="" textlink="">
      <xdr:nvSpPr>
        <xdr:cNvPr id="624" name="テキスト ボックス 623"/>
        <xdr:cNvSpPr txBox="1"/>
      </xdr:nvSpPr>
      <xdr:spPr>
        <a:xfrm>
          <a:off x="12197080" y="13506450"/>
          <a:ext cx="24765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118745</xdr:rowOff>
    </xdr:from>
    <xdr:to xmlns:xdr="http://schemas.openxmlformats.org/drawingml/2006/spreadsheetDrawing">
      <xdr:col>89</xdr:col>
      <xdr:colOff>174625</xdr:colOff>
      <xdr:row>77</xdr:row>
      <xdr:rowOff>118745</xdr:rowOff>
    </xdr:to>
    <xdr:cxnSp macro="">
      <xdr:nvCxnSpPr>
        <xdr:cNvPr id="625" name="直線コネクタ 624"/>
        <xdr:cNvCxnSpPr/>
      </xdr:nvCxnSpPr>
      <xdr:spPr>
        <a:xfrm>
          <a:off x="12446000" y="1332039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149225</xdr:rowOff>
    </xdr:from>
    <xdr:ext cx="530860" cy="268605"/>
    <xdr:sp macro="" textlink="">
      <xdr:nvSpPr>
        <xdr:cNvPr id="626" name="テキスト ボックス 625"/>
        <xdr:cNvSpPr txBox="1"/>
      </xdr:nvSpPr>
      <xdr:spPr>
        <a:xfrm>
          <a:off x="11914505" y="13179425"/>
          <a:ext cx="5308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136525</xdr:rowOff>
    </xdr:from>
    <xdr:to xmlns:xdr="http://schemas.openxmlformats.org/drawingml/2006/spreadsheetDrawing">
      <xdr:col>89</xdr:col>
      <xdr:colOff>174625</xdr:colOff>
      <xdr:row>75</xdr:row>
      <xdr:rowOff>136525</xdr:rowOff>
    </xdr:to>
    <xdr:cxnSp macro="">
      <xdr:nvCxnSpPr>
        <xdr:cNvPr id="627" name="直線コネクタ 626"/>
        <xdr:cNvCxnSpPr/>
      </xdr:nvCxnSpPr>
      <xdr:spPr>
        <a:xfrm>
          <a:off x="12446000" y="1299527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167005</xdr:rowOff>
    </xdr:from>
    <xdr:ext cx="530860" cy="266700"/>
    <xdr:sp macro="" textlink="">
      <xdr:nvSpPr>
        <xdr:cNvPr id="628" name="テキスト ボックス 627"/>
        <xdr:cNvSpPr txBox="1"/>
      </xdr:nvSpPr>
      <xdr:spPr>
        <a:xfrm>
          <a:off x="11914505" y="12854305"/>
          <a:ext cx="5308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153035</xdr:rowOff>
    </xdr:from>
    <xdr:to xmlns:xdr="http://schemas.openxmlformats.org/drawingml/2006/spreadsheetDrawing">
      <xdr:col>89</xdr:col>
      <xdr:colOff>174625</xdr:colOff>
      <xdr:row>73</xdr:row>
      <xdr:rowOff>153035</xdr:rowOff>
    </xdr:to>
    <xdr:cxnSp macro="">
      <xdr:nvCxnSpPr>
        <xdr:cNvPr id="629" name="直線コネクタ 628"/>
        <xdr:cNvCxnSpPr/>
      </xdr:nvCxnSpPr>
      <xdr:spPr>
        <a:xfrm>
          <a:off x="12446000" y="1266888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0860" cy="267335"/>
    <xdr:sp macro="" textlink="">
      <xdr:nvSpPr>
        <xdr:cNvPr id="630" name="テキスト ボックス 629"/>
        <xdr:cNvSpPr txBox="1"/>
      </xdr:nvSpPr>
      <xdr:spPr>
        <a:xfrm>
          <a:off x="11914505" y="12522200"/>
          <a:ext cx="5308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170815</xdr:rowOff>
    </xdr:from>
    <xdr:to xmlns:xdr="http://schemas.openxmlformats.org/drawingml/2006/spreadsheetDrawing">
      <xdr:col>89</xdr:col>
      <xdr:colOff>174625</xdr:colOff>
      <xdr:row>71</xdr:row>
      <xdr:rowOff>170815</xdr:rowOff>
    </xdr:to>
    <xdr:cxnSp macro="">
      <xdr:nvCxnSpPr>
        <xdr:cNvPr id="631" name="直線コネクタ 630"/>
        <xdr:cNvCxnSpPr/>
      </xdr:nvCxnSpPr>
      <xdr:spPr>
        <a:xfrm>
          <a:off x="12446000" y="1234376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22860</xdr:rowOff>
    </xdr:from>
    <xdr:ext cx="530860" cy="266700"/>
    <xdr:sp macro="" textlink="">
      <xdr:nvSpPr>
        <xdr:cNvPr id="632" name="テキスト ボックス 631"/>
        <xdr:cNvSpPr txBox="1"/>
      </xdr:nvSpPr>
      <xdr:spPr>
        <a:xfrm>
          <a:off x="11914505" y="12195810"/>
          <a:ext cx="5308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174625</xdr:colOff>
      <xdr:row>70</xdr:row>
      <xdr:rowOff>8890</xdr:rowOff>
    </xdr:to>
    <xdr:cxnSp macro="">
      <xdr:nvCxnSpPr>
        <xdr:cNvPr id="633" name="直線コネクタ 632"/>
        <xdr:cNvCxnSpPr/>
      </xdr:nvCxnSpPr>
      <xdr:spPr>
        <a:xfrm>
          <a:off x="12446000" y="1201039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39370</xdr:rowOff>
    </xdr:from>
    <xdr:ext cx="594360" cy="268605"/>
    <xdr:sp macro="" textlink="">
      <xdr:nvSpPr>
        <xdr:cNvPr id="634" name="テキスト ボックス 633"/>
        <xdr:cNvSpPr txBox="1"/>
      </xdr:nvSpPr>
      <xdr:spPr>
        <a:xfrm>
          <a:off x="11850370" y="11869420"/>
          <a:ext cx="594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174625</xdr:colOff>
      <xdr:row>68</xdr:row>
      <xdr:rowOff>26035</xdr:rowOff>
    </xdr:to>
    <xdr:cxnSp macro="">
      <xdr:nvCxnSpPr>
        <xdr:cNvPr id="635" name="直線コネクタ 634"/>
        <xdr:cNvCxnSpPr/>
      </xdr:nvCxnSpPr>
      <xdr:spPr>
        <a:xfrm>
          <a:off x="12446000" y="1168463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56515</xdr:rowOff>
    </xdr:from>
    <xdr:ext cx="594360" cy="266700"/>
    <xdr:sp macro="" textlink="">
      <xdr:nvSpPr>
        <xdr:cNvPr id="636" name="テキスト ボックス 635"/>
        <xdr:cNvSpPr txBox="1"/>
      </xdr:nvSpPr>
      <xdr:spPr>
        <a:xfrm>
          <a:off x="11850370" y="11543665"/>
          <a:ext cx="5943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174625</xdr:colOff>
      <xdr:row>81</xdr:row>
      <xdr:rowOff>85090</xdr:rowOff>
    </xdr:to>
    <xdr:sp macro="" textlink="">
      <xdr:nvSpPr>
        <xdr:cNvPr id="637" name="災害復旧費グラフ枠"/>
        <xdr:cNvSpPr/>
      </xdr:nvSpPr>
      <xdr:spPr>
        <a:xfrm>
          <a:off x="12446000" y="11684635"/>
          <a:ext cx="4683125"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30480</xdr:rowOff>
    </xdr:from>
    <xdr:to xmlns:xdr="http://schemas.openxmlformats.org/drawingml/2006/spreadsheetDrawing">
      <xdr:col>85</xdr:col>
      <xdr:colOff>126365</xdr:colOff>
      <xdr:row>79</xdr:row>
      <xdr:rowOff>102235</xdr:rowOff>
    </xdr:to>
    <xdr:cxnSp macro="">
      <xdr:nvCxnSpPr>
        <xdr:cNvPr id="638" name="直線コネクタ 637"/>
        <xdr:cNvCxnSpPr/>
      </xdr:nvCxnSpPr>
      <xdr:spPr>
        <a:xfrm flipV="1">
          <a:off x="16317595" y="12203430"/>
          <a:ext cx="1270" cy="1443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79</xdr:row>
      <xdr:rowOff>106045</xdr:rowOff>
    </xdr:from>
    <xdr:ext cx="249555" cy="268605"/>
    <xdr:sp macro="" textlink="">
      <xdr:nvSpPr>
        <xdr:cNvPr id="639" name="災害復旧費最小値テキスト"/>
        <xdr:cNvSpPr txBox="1"/>
      </xdr:nvSpPr>
      <xdr:spPr>
        <a:xfrm>
          <a:off x="16367125" y="13650595"/>
          <a:ext cx="24955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102235</xdr:rowOff>
    </xdr:from>
    <xdr:to xmlns:xdr="http://schemas.openxmlformats.org/drawingml/2006/spreadsheetDrawing">
      <xdr:col>86</xdr:col>
      <xdr:colOff>25400</xdr:colOff>
      <xdr:row>79</xdr:row>
      <xdr:rowOff>102235</xdr:rowOff>
    </xdr:to>
    <xdr:cxnSp macro="">
      <xdr:nvCxnSpPr>
        <xdr:cNvPr id="640" name="直線コネクタ 639"/>
        <xdr:cNvCxnSpPr/>
      </xdr:nvCxnSpPr>
      <xdr:spPr>
        <a:xfrm>
          <a:off x="16230600" y="13646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69</xdr:row>
      <xdr:rowOff>153035</xdr:rowOff>
    </xdr:from>
    <xdr:ext cx="534670" cy="267970"/>
    <xdr:sp macro="" textlink="">
      <xdr:nvSpPr>
        <xdr:cNvPr id="641" name="災害復旧費最大値テキスト"/>
        <xdr:cNvSpPr txBox="1"/>
      </xdr:nvSpPr>
      <xdr:spPr>
        <a:xfrm>
          <a:off x="16367125" y="11983085"/>
          <a:ext cx="53467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88,226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30480</xdr:rowOff>
    </xdr:from>
    <xdr:to xmlns:xdr="http://schemas.openxmlformats.org/drawingml/2006/spreadsheetDrawing">
      <xdr:col>86</xdr:col>
      <xdr:colOff>25400</xdr:colOff>
      <xdr:row>71</xdr:row>
      <xdr:rowOff>30480</xdr:rowOff>
    </xdr:to>
    <xdr:cxnSp macro="">
      <xdr:nvCxnSpPr>
        <xdr:cNvPr id="642" name="直線コネクタ 641"/>
        <xdr:cNvCxnSpPr/>
      </xdr:nvCxnSpPr>
      <xdr:spPr>
        <a:xfrm>
          <a:off x="16230600" y="12203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161290</xdr:rowOff>
    </xdr:from>
    <xdr:to xmlns:xdr="http://schemas.openxmlformats.org/drawingml/2006/spreadsheetDrawing">
      <xdr:col>85</xdr:col>
      <xdr:colOff>127000</xdr:colOff>
      <xdr:row>79</xdr:row>
      <xdr:rowOff>7620</xdr:rowOff>
    </xdr:to>
    <xdr:cxnSp macro="">
      <xdr:nvCxnSpPr>
        <xdr:cNvPr id="643" name="直線コネクタ 642"/>
        <xdr:cNvCxnSpPr/>
      </xdr:nvCxnSpPr>
      <xdr:spPr>
        <a:xfrm flipV="1">
          <a:off x="15481300" y="1353439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77</xdr:row>
      <xdr:rowOff>100965</xdr:rowOff>
    </xdr:from>
    <xdr:ext cx="469900" cy="266700"/>
    <xdr:sp macro="" textlink="">
      <xdr:nvSpPr>
        <xdr:cNvPr id="644" name="災害復旧費平均値テキスト"/>
        <xdr:cNvSpPr txBox="1"/>
      </xdr:nvSpPr>
      <xdr:spPr>
        <a:xfrm>
          <a:off x="16367125" y="13302615"/>
          <a:ext cx="469900" cy="2667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77470</xdr:rowOff>
    </xdr:from>
    <xdr:to xmlns:xdr="http://schemas.openxmlformats.org/drawingml/2006/spreadsheetDrawing">
      <xdr:col>85</xdr:col>
      <xdr:colOff>174625</xdr:colOff>
      <xdr:row>79</xdr:row>
      <xdr:rowOff>5080</xdr:rowOff>
    </xdr:to>
    <xdr:sp macro="" textlink="">
      <xdr:nvSpPr>
        <xdr:cNvPr id="645" name="フローチャート: 判断 644"/>
        <xdr:cNvSpPr/>
      </xdr:nvSpPr>
      <xdr:spPr>
        <a:xfrm>
          <a:off x="16268700" y="13450570"/>
          <a:ext cx="984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7620</xdr:rowOff>
    </xdr:from>
    <xdr:to xmlns:xdr="http://schemas.openxmlformats.org/drawingml/2006/spreadsheetDrawing">
      <xdr:col>81</xdr:col>
      <xdr:colOff>50800</xdr:colOff>
      <xdr:row>79</xdr:row>
      <xdr:rowOff>20955</xdr:rowOff>
    </xdr:to>
    <xdr:cxnSp macro="">
      <xdr:nvCxnSpPr>
        <xdr:cNvPr id="646" name="直線コネクタ 645"/>
        <xdr:cNvCxnSpPr/>
      </xdr:nvCxnSpPr>
      <xdr:spPr>
        <a:xfrm flipV="1">
          <a:off x="14592300" y="1355217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57150</xdr:rowOff>
    </xdr:from>
    <xdr:to xmlns:xdr="http://schemas.openxmlformats.org/drawingml/2006/spreadsheetDrawing">
      <xdr:col>81</xdr:col>
      <xdr:colOff>101600</xdr:colOff>
      <xdr:row>78</xdr:row>
      <xdr:rowOff>161925</xdr:rowOff>
    </xdr:to>
    <xdr:sp macro="" textlink="">
      <xdr:nvSpPr>
        <xdr:cNvPr id="647" name="フローチャート: 判断 646"/>
        <xdr:cNvSpPr/>
      </xdr:nvSpPr>
      <xdr:spPr>
        <a:xfrm>
          <a:off x="15430500" y="1343025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1905</xdr:rowOff>
    </xdr:from>
    <xdr:ext cx="532765" cy="268605"/>
    <xdr:sp macro="" textlink="">
      <xdr:nvSpPr>
        <xdr:cNvPr id="648" name="テキスト ボックス 647"/>
        <xdr:cNvSpPr txBox="1"/>
      </xdr:nvSpPr>
      <xdr:spPr>
        <a:xfrm>
          <a:off x="15213965" y="13203555"/>
          <a:ext cx="5327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79</xdr:row>
      <xdr:rowOff>19050</xdr:rowOff>
    </xdr:from>
    <xdr:to xmlns:xdr="http://schemas.openxmlformats.org/drawingml/2006/spreadsheetDrawing">
      <xdr:col>76</xdr:col>
      <xdr:colOff>114300</xdr:colOff>
      <xdr:row>79</xdr:row>
      <xdr:rowOff>20955</xdr:rowOff>
    </xdr:to>
    <xdr:cxnSp macro="">
      <xdr:nvCxnSpPr>
        <xdr:cNvPr id="649" name="直線コネクタ 648"/>
        <xdr:cNvCxnSpPr/>
      </xdr:nvCxnSpPr>
      <xdr:spPr>
        <a:xfrm>
          <a:off x="13700125" y="13563600"/>
          <a:ext cx="89217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71120</xdr:rowOff>
    </xdr:from>
    <xdr:to xmlns:xdr="http://schemas.openxmlformats.org/drawingml/2006/spreadsheetDrawing">
      <xdr:col>76</xdr:col>
      <xdr:colOff>165100</xdr:colOff>
      <xdr:row>78</xdr:row>
      <xdr:rowOff>171450</xdr:rowOff>
    </xdr:to>
    <xdr:sp macro="" textlink="">
      <xdr:nvSpPr>
        <xdr:cNvPr id="650" name="フローチャート: 判断 649"/>
        <xdr:cNvSpPr/>
      </xdr:nvSpPr>
      <xdr:spPr>
        <a:xfrm>
          <a:off x="14541500" y="134442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15875</xdr:rowOff>
    </xdr:from>
    <xdr:ext cx="467995" cy="268605"/>
    <xdr:sp macro="" textlink="">
      <xdr:nvSpPr>
        <xdr:cNvPr id="651" name="テキスト ボックス 650"/>
        <xdr:cNvSpPr txBox="1"/>
      </xdr:nvSpPr>
      <xdr:spPr>
        <a:xfrm>
          <a:off x="14357350" y="13217525"/>
          <a:ext cx="4679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145415</xdr:rowOff>
    </xdr:from>
    <xdr:to xmlns:xdr="http://schemas.openxmlformats.org/drawingml/2006/spreadsheetDrawing">
      <xdr:col>71</xdr:col>
      <xdr:colOff>174625</xdr:colOff>
      <xdr:row>79</xdr:row>
      <xdr:rowOff>19050</xdr:rowOff>
    </xdr:to>
    <xdr:cxnSp macro="">
      <xdr:nvCxnSpPr>
        <xdr:cNvPr id="652" name="直線コネクタ 651"/>
        <xdr:cNvCxnSpPr/>
      </xdr:nvCxnSpPr>
      <xdr:spPr>
        <a:xfrm>
          <a:off x="12814300" y="13518515"/>
          <a:ext cx="885825"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56515</xdr:rowOff>
    </xdr:from>
    <xdr:to xmlns:xdr="http://schemas.openxmlformats.org/drawingml/2006/spreadsheetDrawing">
      <xdr:col>72</xdr:col>
      <xdr:colOff>38100</xdr:colOff>
      <xdr:row>78</xdr:row>
      <xdr:rowOff>161290</xdr:rowOff>
    </xdr:to>
    <xdr:sp macro="" textlink="">
      <xdr:nvSpPr>
        <xdr:cNvPr id="653" name="フローチャート: 判断 652"/>
        <xdr:cNvSpPr/>
      </xdr:nvSpPr>
      <xdr:spPr>
        <a:xfrm>
          <a:off x="13652500" y="1342961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1270</xdr:rowOff>
    </xdr:from>
    <xdr:ext cx="532765" cy="268605"/>
    <xdr:sp macro="" textlink="">
      <xdr:nvSpPr>
        <xdr:cNvPr id="654" name="テキスト ボックス 653"/>
        <xdr:cNvSpPr txBox="1"/>
      </xdr:nvSpPr>
      <xdr:spPr>
        <a:xfrm>
          <a:off x="13435965" y="13202920"/>
          <a:ext cx="5327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73025</xdr:rowOff>
    </xdr:from>
    <xdr:to xmlns:xdr="http://schemas.openxmlformats.org/drawingml/2006/spreadsheetDrawing">
      <xdr:col>67</xdr:col>
      <xdr:colOff>101600</xdr:colOff>
      <xdr:row>79</xdr:row>
      <xdr:rowOff>635</xdr:rowOff>
    </xdr:to>
    <xdr:sp macro="" textlink="">
      <xdr:nvSpPr>
        <xdr:cNvPr id="655" name="フローチャート: 判断 654"/>
        <xdr:cNvSpPr/>
      </xdr:nvSpPr>
      <xdr:spPr>
        <a:xfrm>
          <a:off x="12763500" y="134461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18415</xdr:rowOff>
    </xdr:from>
    <xdr:ext cx="467995" cy="266700"/>
    <xdr:sp macro="" textlink="">
      <xdr:nvSpPr>
        <xdr:cNvPr id="656" name="テキスト ボックス 655"/>
        <xdr:cNvSpPr txBox="1"/>
      </xdr:nvSpPr>
      <xdr:spPr>
        <a:xfrm>
          <a:off x="12579350" y="13220065"/>
          <a:ext cx="46799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82550</xdr:rowOff>
    </xdr:from>
    <xdr:ext cx="762000" cy="268605"/>
    <xdr:sp macro="" textlink="">
      <xdr:nvSpPr>
        <xdr:cNvPr id="657" name="テキスト ボックス 656"/>
        <xdr:cNvSpPr txBox="1"/>
      </xdr:nvSpPr>
      <xdr:spPr>
        <a:xfrm>
          <a:off x="16129000" y="13970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82550</xdr:rowOff>
    </xdr:from>
    <xdr:ext cx="762000" cy="268605"/>
    <xdr:sp macro="" textlink="">
      <xdr:nvSpPr>
        <xdr:cNvPr id="658" name="テキスト ボックス 657"/>
        <xdr:cNvSpPr txBox="1"/>
      </xdr:nvSpPr>
      <xdr:spPr>
        <a:xfrm>
          <a:off x="15290800" y="13970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82550</xdr:rowOff>
    </xdr:from>
    <xdr:ext cx="762000" cy="268605"/>
    <xdr:sp macro="" textlink="">
      <xdr:nvSpPr>
        <xdr:cNvPr id="659" name="テキスト ボックス 658"/>
        <xdr:cNvSpPr txBox="1"/>
      </xdr:nvSpPr>
      <xdr:spPr>
        <a:xfrm>
          <a:off x="14401800" y="13970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81</xdr:row>
      <xdr:rowOff>82550</xdr:rowOff>
    </xdr:from>
    <xdr:ext cx="762000" cy="268605"/>
    <xdr:sp macro="" textlink="">
      <xdr:nvSpPr>
        <xdr:cNvPr id="660" name="テキスト ボックス 659"/>
        <xdr:cNvSpPr txBox="1"/>
      </xdr:nvSpPr>
      <xdr:spPr>
        <a:xfrm>
          <a:off x="13509625" y="13970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82550</xdr:rowOff>
    </xdr:from>
    <xdr:ext cx="762000" cy="268605"/>
    <xdr:sp macro="" textlink="">
      <xdr:nvSpPr>
        <xdr:cNvPr id="661" name="テキスト ボックス 660"/>
        <xdr:cNvSpPr txBox="1"/>
      </xdr:nvSpPr>
      <xdr:spPr>
        <a:xfrm>
          <a:off x="12623800" y="13970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109855</xdr:rowOff>
    </xdr:from>
    <xdr:to xmlns:xdr="http://schemas.openxmlformats.org/drawingml/2006/spreadsheetDrawing">
      <xdr:col>85</xdr:col>
      <xdr:colOff>174625</xdr:colOff>
      <xdr:row>79</xdr:row>
      <xdr:rowOff>36830</xdr:rowOff>
    </xdr:to>
    <xdr:sp macro="" textlink="">
      <xdr:nvSpPr>
        <xdr:cNvPr id="662" name="楕円 661"/>
        <xdr:cNvSpPr/>
      </xdr:nvSpPr>
      <xdr:spPr>
        <a:xfrm>
          <a:off x="16268700" y="1348295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78</xdr:row>
      <xdr:rowOff>55245</xdr:rowOff>
    </xdr:from>
    <xdr:ext cx="469900" cy="266700"/>
    <xdr:sp macro="" textlink="">
      <xdr:nvSpPr>
        <xdr:cNvPr id="663" name="災害復旧費該当値テキスト"/>
        <xdr:cNvSpPr txBox="1"/>
      </xdr:nvSpPr>
      <xdr:spPr>
        <a:xfrm>
          <a:off x="16367125" y="13428345"/>
          <a:ext cx="4699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133350</xdr:rowOff>
    </xdr:from>
    <xdr:to xmlns:xdr="http://schemas.openxmlformats.org/drawingml/2006/spreadsheetDrawing">
      <xdr:col>81</xdr:col>
      <xdr:colOff>101600</xdr:colOff>
      <xdr:row>79</xdr:row>
      <xdr:rowOff>60325</xdr:rowOff>
    </xdr:to>
    <xdr:sp macro="" textlink="">
      <xdr:nvSpPr>
        <xdr:cNvPr id="664" name="楕円 663"/>
        <xdr:cNvSpPr/>
      </xdr:nvSpPr>
      <xdr:spPr>
        <a:xfrm>
          <a:off x="15430500" y="1350645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79</xdr:row>
      <xdr:rowOff>50800</xdr:rowOff>
    </xdr:from>
    <xdr:ext cx="467995" cy="268605"/>
    <xdr:sp macro="" textlink="">
      <xdr:nvSpPr>
        <xdr:cNvPr id="665" name="テキスト ボックス 664"/>
        <xdr:cNvSpPr txBox="1"/>
      </xdr:nvSpPr>
      <xdr:spPr>
        <a:xfrm>
          <a:off x="15246350" y="13595350"/>
          <a:ext cx="4679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146685</xdr:rowOff>
    </xdr:from>
    <xdr:to xmlns:xdr="http://schemas.openxmlformats.org/drawingml/2006/spreadsheetDrawing">
      <xdr:col>76</xdr:col>
      <xdr:colOff>165100</xdr:colOff>
      <xdr:row>79</xdr:row>
      <xdr:rowOff>73660</xdr:rowOff>
    </xdr:to>
    <xdr:sp macro="" textlink="">
      <xdr:nvSpPr>
        <xdr:cNvPr id="666" name="楕円 665"/>
        <xdr:cNvSpPr/>
      </xdr:nvSpPr>
      <xdr:spPr>
        <a:xfrm>
          <a:off x="14541500" y="1351978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65405</xdr:rowOff>
    </xdr:from>
    <xdr:ext cx="467995" cy="266700"/>
    <xdr:sp macro="" textlink="">
      <xdr:nvSpPr>
        <xdr:cNvPr id="667" name="テキスト ボックス 666"/>
        <xdr:cNvSpPr txBox="1"/>
      </xdr:nvSpPr>
      <xdr:spPr>
        <a:xfrm>
          <a:off x="14357350" y="13609955"/>
          <a:ext cx="46799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144145</xdr:rowOff>
    </xdr:from>
    <xdr:to xmlns:xdr="http://schemas.openxmlformats.org/drawingml/2006/spreadsheetDrawing">
      <xdr:col>72</xdr:col>
      <xdr:colOff>38100</xdr:colOff>
      <xdr:row>79</xdr:row>
      <xdr:rowOff>71120</xdr:rowOff>
    </xdr:to>
    <xdr:sp macro="" textlink="">
      <xdr:nvSpPr>
        <xdr:cNvPr id="668" name="楕円 667"/>
        <xdr:cNvSpPr/>
      </xdr:nvSpPr>
      <xdr:spPr>
        <a:xfrm>
          <a:off x="13652500" y="1351724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62230</xdr:rowOff>
    </xdr:from>
    <xdr:ext cx="467995" cy="267970"/>
    <xdr:sp macro="" textlink="">
      <xdr:nvSpPr>
        <xdr:cNvPr id="669" name="テキスト ボックス 668"/>
        <xdr:cNvSpPr txBox="1"/>
      </xdr:nvSpPr>
      <xdr:spPr>
        <a:xfrm>
          <a:off x="13468350" y="13606780"/>
          <a:ext cx="46799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92075</xdr:rowOff>
    </xdr:from>
    <xdr:to xmlns:xdr="http://schemas.openxmlformats.org/drawingml/2006/spreadsheetDrawing">
      <xdr:col>67</xdr:col>
      <xdr:colOff>101600</xdr:colOff>
      <xdr:row>79</xdr:row>
      <xdr:rowOff>19685</xdr:rowOff>
    </xdr:to>
    <xdr:sp macro="" textlink="">
      <xdr:nvSpPr>
        <xdr:cNvPr id="670" name="楕円 669"/>
        <xdr:cNvSpPr/>
      </xdr:nvSpPr>
      <xdr:spPr>
        <a:xfrm>
          <a:off x="12763500" y="134651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10160</xdr:rowOff>
    </xdr:from>
    <xdr:ext cx="467995" cy="267335"/>
    <xdr:sp macro="" textlink="">
      <xdr:nvSpPr>
        <xdr:cNvPr id="671" name="テキスト ボックス 670"/>
        <xdr:cNvSpPr txBox="1"/>
      </xdr:nvSpPr>
      <xdr:spPr>
        <a:xfrm>
          <a:off x="12579350" y="13554710"/>
          <a:ext cx="4679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59055</xdr:rowOff>
    </xdr:from>
    <xdr:to xmlns:xdr="http://schemas.openxmlformats.org/drawingml/2006/spreadsheetDrawing">
      <xdr:col>89</xdr:col>
      <xdr:colOff>174625</xdr:colOff>
      <xdr:row>85</xdr:row>
      <xdr:rowOff>31750</xdr:rowOff>
    </xdr:to>
    <xdr:sp macro="" textlink="">
      <xdr:nvSpPr>
        <xdr:cNvPr id="672" name="正方形/長方形 671"/>
        <xdr:cNvSpPr/>
      </xdr:nvSpPr>
      <xdr:spPr>
        <a:xfrm>
          <a:off x="12446000" y="14289405"/>
          <a:ext cx="4683125" cy="3155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101</xdr:row>
      <xdr:rowOff>82550</xdr:rowOff>
    </xdr:to>
    <xdr:sp macro="" textlink="">
      <xdr:nvSpPr>
        <xdr:cNvPr id="679" name="正方形/長方形 678"/>
        <xdr:cNvSpPr/>
      </xdr:nvSpPr>
      <xdr:spPr>
        <a:xfrm>
          <a:off x="12446000" y="15113000"/>
          <a:ext cx="4683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8615" cy="224155"/>
    <xdr:sp macro="" textlink="">
      <xdr:nvSpPr>
        <xdr:cNvPr id="680" name="テキスト ボックス 679"/>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174625</xdr:colOff>
      <xdr:row>101</xdr:row>
      <xdr:rowOff>82550</xdr:rowOff>
    </xdr:to>
    <xdr:cxnSp macro="">
      <xdr:nvCxnSpPr>
        <xdr:cNvPr id="681" name="直線コネクタ 680"/>
        <xdr:cNvCxnSpPr/>
      </xdr:nvCxnSpPr>
      <xdr:spPr>
        <a:xfrm>
          <a:off x="12446000" y="17399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174625</xdr:colOff>
      <xdr:row>99</xdr:row>
      <xdr:rowOff>99060</xdr:rowOff>
    </xdr:to>
    <xdr:cxnSp macro="">
      <xdr:nvCxnSpPr>
        <xdr:cNvPr id="682" name="直線コネクタ 681"/>
        <xdr:cNvCxnSpPr/>
      </xdr:nvCxnSpPr>
      <xdr:spPr>
        <a:xfrm>
          <a:off x="12446000" y="1707261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7650" cy="259080"/>
    <xdr:sp macro="" textlink="">
      <xdr:nvSpPr>
        <xdr:cNvPr id="683" name="テキスト ボックス 682"/>
        <xdr:cNvSpPr txBox="1"/>
      </xdr:nvSpPr>
      <xdr:spPr>
        <a:xfrm>
          <a:off x="12197080" y="16930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174625</xdr:colOff>
      <xdr:row>97</xdr:row>
      <xdr:rowOff>114935</xdr:rowOff>
    </xdr:to>
    <xdr:cxnSp macro="">
      <xdr:nvCxnSpPr>
        <xdr:cNvPr id="684" name="直線コネクタ 683"/>
        <xdr:cNvCxnSpPr/>
      </xdr:nvCxnSpPr>
      <xdr:spPr>
        <a:xfrm>
          <a:off x="12446000" y="1674558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144145</xdr:rowOff>
    </xdr:from>
    <xdr:ext cx="594360" cy="257175"/>
    <xdr:sp macro="" textlink="">
      <xdr:nvSpPr>
        <xdr:cNvPr id="685" name="テキスト ボックス 684"/>
        <xdr:cNvSpPr txBox="1"/>
      </xdr:nvSpPr>
      <xdr:spPr>
        <a:xfrm>
          <a:off x="11850370" y="16603345"/>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174625</xdr:colOff>
      <xdr:row>95</xdr:row>
      <xdr:rowOff>132080</xdr:rowOff>
    </xdr:to>
    <xdr:cxnSp macro="">
      <xdr:nvCxnSpPr>
        <xdr:cNvPr id="686" name="直線コネクタ 685"/>
        <xdr:cNvCxnSpPr/>
      </xdr:nvCxnSpPr>
      <xdr:spPr>
        <a:xfrm>
          <a:off x="12446000" y="1641983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94</xdr:row>
      <xdr:rowOff>160655</xdr:rowOff>
    </xdr:from>
    <xdr:ext cx="594360" cy="259080"/>
    <xdr:sp macro="" textlink="">
      <xdr:nvSpPr>
        <xdr:cNvPr id="687" name="テキスト ボックス 686"/>
        <xdr:cNvSpPr txBox="1"/>
      </xdr:nvSpPr>
      <xdr:spPr>
        <a:xfrm>
          <a:off x="11850370" y="16276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174625</xdr:colOff>
      <xdr:row>93</xdr:row>
      <xdr:rowOff>147955</xdr:rowOff>
    </xdr:to>
    <xdr:cxnSp macro="">
      <xdr:nvCxnSpPr>
        <xdr:cNvPr id="688" name="直線コネクタ 687"/>
        <xdr:cNvCxnSpPr/>
      </xdr:nvCxnSpPr>
      <xdr:spPr>
        <a:xfrm>
          <a:off x="12446000" y="1609280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6350</xdr:rowOff>
    </xdr:from>
    <xdr:ext cx="594360" cy="257175"/>
    <xdr:sp macro="" textlink="">
      <xdr:nvSpPr>
        <xdr:cNvPr id="689" name="テキスト ボックス 688"/>
        <xdr:cNvSpPr txBox="1"/>
      </xdr:nvSpPr>
      <xdr:spPr>
        <a:xfrm>
          <a:off x="11850370" y="15951200"/>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174625</xdr:colOff>
      <xdr:row>91</xdr:row>
      <xdr:rowOff>164465</xdr:rowOff>
    </xdr:to>
    <xdr:cxnSp macro="">
      <xdr:nvCxnSpPr>
        <xdr:cNvPr id="690" name="直線コネクタ 689"/>
        <xdr:cNvCxnSpPr/>
      </xdr:nvCxnSpPr>
      <xdr:spPr>
        <a:xfrm>
          <a:off x="12446000" y="1576641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4360" cy="258445"/>
    <xdr:sp macro="" textlink="">
      <xdr:nvSpPr>
        <xdr:cNvPr id="691" name="テキスト ボックス 690"/>
        <xdr:cNvSpPr txBox="1"/>
      </xdr:nvSpPr>
      <xdr:spPr>
        <a:xfrm>
          <a:off x="11850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174625</xdr:colOff>
      <xdr:row>90</xdr:row>
      <xdr:rowOff>8890</xdr:rowOff>
    </xdr:to>
    <xdr:cxnSp macro="">
      <xdr:nvCxnSpPr>
        <xdr:cNvPr id="692" name="直線コネクタ 691"/>
        <xdr:cNvCxnSpPr/>
      </xdr:nvCxnSpPr>
      <xdr:spPr>
        <a:xfrm>
          <a:off x="12446000" y="1543939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94360" cy="259080"/>
    <xdr:sp macro="" textlink="">
      <xdr:nvSpPr>
        <xdr:cNvPr id="693" name="テキスト ボックス 692"/>
        <xdr:cNvSpPr txBox="1"/>
      </xdr:nvSpPr>
      <xdr:spPr>
        <a:xfrm>
          <a:off x="11850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88</xdr:row>
      <xdr:rowOff>25400</xdr:rowOff>
    </xdr:to>
    <xdr:cxnSp macro="">
      <xdr:nvCxnSpPr>
        <xdr:cNvPr id="694" name="直線コネクタ 693"/>
        <xdr:cNvCxnSpPr/>
      </xdr:nvCxnSpPr>
      <xdr:spPr>
        <a:xfrm>
          <a:off x="12446000" y="15113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360" cy="257175"/>
    <xdr:sp macro="" textlink="">
      <xdr:nvSpPr>
        <xdr:cNvPr id="695" name="テキスト ボックス 694"/>
        <xdr:cNvSpPr txBox="1"/>
      </xdr:nvSpPr>
      <xdr:spPr>
        <a:xfrm>
          <a:off x="11850370" y="14970760"/>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101</xdr:row>
      <xdr:rowOff>82550</xdr:rowOff>
    </xdr:to>
    <xdr:sp macro="" textlink="">
      <xdr:nvSpPr>
        <xdr:cNvPr id="696" name="公債費グラフ枠"/>
        <xdr:cNvSpPr/>
      </xdr:nvSpPr>
      <xdr:spPr>
        <a:xfrm>
          <a:off x="12446000" y="15113000"/>
          <a:ext cx="4683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89</xdr:row>
      <xdr:rowOff>109220</xdr:rowOff>
    </xdr:from>
    <xdr:to xmlns:xdr="http://schemas.openxmlformats.org/drawingml/2006/spreadsheetDrawing">
      <xdr:col>85</xdr:col>
      <xdr:colOff>126365</xdr:colOff>
      <xdr:row>98</xdr:row>
      <xdr:rowOff>166370</xdr:rowOff>
    </xdr:to>
    <xdr:cxnSp macro="">
      <xdr:nvCxnSpPr>
        <xdr:cNvPr id="697" name="直線コネクタ 696"/>
        <xdr:cNvCxnSpPr/>
      </xdr:nvCxnSpPr>
      <xdr:spPr>
        <a:xfrm flipV="1">
          <a:off x="16317595" y="15368270"/>
          <a:ext cx="127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98</xdr:row>
      <xdr:rowOff>170180</xdr:rowOff>
    </xdr:from>
    <xdr:ext cx="534670" cy="259080"/>
    <xdr:sp macro="" textlink="">
      <xdr:nvSpPr>
        <xdr:cNvPr id="698" name="公債費最小値テキスト"/>
        <xdr:cNvSpPr txBox="1"/>
      </xdr:nvSpPr>
      <xdr:spPr>
        <a:xfrm>
          <a:off x="16367125" y="169722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31,847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166370</xdr:rowOff>
    </xdr:from>
    <xdr:to xmlns:xdr="http://schemas.openxmlformats.org/drawingml/2006/spreadsheetDrawing">
      <xdr:col>86</xdr:col>
      <xdr:colOff>25400</xdr:colOff>
      <xdr:row>98</xdr:row>
      <xdr:rowOff>166370</xdr:rowOff>
    </xdr:to>
    <xdr:cxnSp macro="">
      <xdr:nvCxnSpPr>
        <xdr:cNvPr id="699" name="直線コネクタ 698"/>
        <xdr:cNvCxnSpPr/>
      </xdr:nvCxnSpPr>
      <xdr:spPr>
        <a:xfrm>
          <a:off x="16230600" y="16968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88</xdr:row>
      <xdr:rowOff>55880</xdr:rowOff>
    </xdr:from>
    <xdr:ext cx="598805" cy="257175"/>
    <xdr:sp macro="" textlink="">
      <xdr:nvSpPr>
        <xdr:cNvPr id="700" name="公債費最大値テキスト"/>
        <xdr:cNvSpPr txBox="1"/>
      </xdr:nvSpPr>
      <xdr:spPr>
        <a:xfrm>
          <a:off x="16367125" y="1514348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521,864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89</xdr:row>
      <xdr:rowOff>109220</xdr:rowOff>
    </xdr:from>
    <xdr:to xmlns:xdr="http://schemas.openxmlformats.org/drawingml/2006/spreadsheetDrawing">
      <xdr:col>86</xdr:col>
      <xdr:colOff>25400</xdr:colOff>
      <xdr:row>89</xdr:row>
      <xdr:rowOff>109220</xdr:rowOff>
    </xdr:to>
    <xdr:cxnSp macro="">
      <xdr:nvCxnSpPr>
        <xdr:cNvPr id="701" name="直線コネクタ 700"/>
        <xdr:cNvCxnSpPr/>
      </xdr:nvCxnSpPr>
      <xdr:spPr>
        <a:xfrm>
          <a:off x="16230600" y="15368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24130</xdr:rowOff>
    </xdr:from>
    <xdr:to xmlns:xdr="http://schemas.openxmlformats.org/drawingml/2006/spreadsheetDrawing">
      <xdr:col>85</xdr:col>
      <xdr:colOff>127000</xdr:colOff>
      <xdr:row>98</xdr:row>
      <xdr:rowOff>27940</xdr:rowOff>
    </xdr:to>
    <xdr:cxnSp macro="">
      <xdr:nvCxnSpPr>
        <xdr:cNvPr id="702" name="直線コネクタ 701"/>
        <xdr:cNvCxnSpPr/>
      </xdr:nvCxnSpPr>
      <xdr:spPr>
        <a:xfrm flipV="1">
          <a:off x="15481300" y="1682623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96</xdr:row>
      <xdr:rowOff>160655</xdr:rowOff>
    </xdr:from>
    <xdr:ext cx="534670" cy="259080"/>
    <xdr:sp macro="" textlink="">
      <xdr:nvSpPr>
        <xdr:cNvPr id="703" name="公債費平均値テキスト"/>
        <xdr:cNvSpPr txBox="1"/>
      </xdr:nvSpPr>
      <xdr:spPr>
        <a:xfrm>
          <a:off x="16367125" y="166198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77,557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137795</xdr:rowOff>
    </xdr:from>
    <xdr:to xmlns:xdr="http://schemas.openxmlformats.org/drawingml/2006/spreadsheetDrawing">
      <xdr:col>85</xdr:col>
      <xdr:colOff>174625</xdr:colOff>
      <xdr:row>98</xdr:row>
      <xdr:rowOff>67945</xdr:rowOff>
    </xdr:to>
    <xdr:sp macro="" textlink="">
      <xdr:nvSpPr>
        <xdr:cNvPr id="704" name="フローチャート: 判断 703"/>
        <xdr:cNvSpPr/>
      </xdr:nvSpPr>
      <xdr:spPr>
        <a:xfrm>
          <a:off x="16268700" y="1676844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27940</xdr:rowOff>
    </xdr:from>
    <xdr:to xmlns:xdr="http://schemas.openxmlformats.org/drawingml/2006/spreadsheetDrawing">
      <xdr:col>81</xdr:col>
      <xdr:colOff>50800</xdr:colOff>
      <xdr:row>98</xdr:row>
      <xdr:rowOff>32385</xdr:rowOff>
    </xdr:to>
    <xdr:cxnSp macro="">
      <xdr:nvCxnSpPr>
        <xdr:cNvPr id="705" name="直線コネクタ 704"/>
        <xdr:cNvCxnSpPr/>
      </xdr:nvCxnSpPr>
      <xdr:spPr>
        <a:xfrm flipV="1">
          <a:off x="14592300" y="1683004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146050</xdr:rowOff>
    </xdr:from>
    <xdr:to xmlns:xdr="http://schemas.openxmlformats.org/drawingml/2006/spreadsheetDrawing">
      <xdr:col>81</xdr:col>
      <xdr:colOff>101600</xdr:colOff>
      <xdr:row>98</xdr:row>
      <xdr:rowOff>76200</xdr:rowOff>
    </xdr:to>
    <xdr:sp macro="" textlink="">
      <xdr:nvSpPr>
        <xdr:cNvPr id="706" name="フローチャート: 判断 705"/>
        <xdr:cNvSpPr/>
      </xdr:nvSpPr>
      <xdr:spPr>
        <a:xfrm>
          <a:off x="15430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92710</xdr:rowOff>
    </xdr:from>
    <xdr:ext cx="532765" cy="259080"/>
    <xdr:sp macro="" textlink="">
      <xdr:nvSpPr>
        <xdr:cNvPr id="707" name="テキスト ボックス 706"/>
        <xdr:cNvSpPr txBox="1"/>
      </xdr:nvSpPr>
      <xdr:spPr>
        <a:xfrm>
          <a:off x="15213965" y="165519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98</xdr:row>
      <xdr:rowOff>32385</xdr:rowOff>
    </xdr:from>
    <xdr:to xmlns:xdr="http://schemas.openxmlformats.org/drawingml/2006/spreadsheetDrawing">
      <xdr:col>76</xdr:col>
      <xdr:colOff>114300</xdr:colOff>
      <xdr:row>98</xdr:row>
      <xdr:rowOff>36830</xdr:rowOff>
    </xdr:to>
    <xdr:cxnSp macro="">
      <xdr:nvCxnSpPr>
        <xdr:cNvPr id="708" name="直線コネクタ 707"/>
        <xdr:cNvCxnSpPr/>
      </xdr:nvCxnSpPr>
      <xdr:spPr>
        <a:xfrm flipV="1">
          <a:off x="13700125" y="16834485"/>
          <a:ext cx="89217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160655</xdr:rowOff>
    </xdr:from>
    <xdr:to xmlns:xdr="http://schemas.openxmlformats.org/drawingml/2006/spreadsheetDrawing">
      <xdr:col>76</xdr:col>
      <xdr:colOff>165100</xdr:colOff>
      <xdr:row>98</xdr:row>
      <xdr:rowOff>90805</xdr:rowOff>
    </xdr:to>
    <xdr:sp macro="" textlink="">
      <xdr:nvSpPr>
        <xdr:cNvPr id="709" name="フローチャート: 判断 708"/>
        <xdr:cNvSpPr/>
      </xdr:nvSpPr>
      <xdr:spPr>
        <a:xfrm>
          <a:off x="14541500" y="1679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81915</xdr:rowOff>
    </xdr:from>
    <xdr:ext cx="532765" cy="259080"/>
    <xdr:sp macro="" textlink="">
      <xdr:nvSpPr>
        <xdr:cNvPr id="710" name="テキスト ボックス 709"/>
        <xdr:cNvSpPr txBox="1"/>
      </xdr:nvSpPr>
      <xdr:spPr>
        <a:xfrm>
          <a:off x="14324965" y="168840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33655</xdr:rowOff>
    </xdr:from>
    <xdr:to xmlns:xdr="http://schemas.openxmlformats.org/drawingml/2006/spreadsheetDrawing">
      <xdr:col>71</xdr:col>
      <xdr:colOff>174625</xdr:colOff>
      <xdr:row>98</xdr:row>
      <xdr:rowOff>36830</xdr:rowOff>
    </xdr:to>
    <xdr:cxnSp macro="">
      <xdr:nvCxnSpPr>
        <xdr:cNvPr id="711" name="直線コネクタ 710"/>
        <xdr:cNvCxnSpPr/>
      </xdr:nvCxnSpPr>
      <xdr:spPr>
        <a:xfrm>
          <a:off x="12814300" y="16835755"/>
          <a:ext cx="8858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165100</xdr:rowOff>
    </xdr:from>
    <xdr:to xmlns:xdr="http://schemas.openxmlformats.org/drawingml/2006/spreadsheetDrawing">
      <xdr:col>72</xdr:col>
      <xdr:colOff>38100</xdr:colOff>
      <xdr:row>98</xdr:row>
      <xdr:rowOff>95250</xdr:rowOff>
    </xdr:to>
    <xdr:sp macro="" textlink="">
      <xdr:nvSpPr>
        <xdr:cNvPr id="712" name="フローチャート: 判断 711"/>
        <xdr:cNvSpPr/>
      </xdr:nvSpPr>
      <xdr:spPr>
        <a:xfrm>
          <a:off x="13652500" y="1679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86360</xdr:rowOff>
    </xdr:from>
    <xdr:ext cx="532765" cy="257175"/>
    <xdr:sp macro="" textlink="">
      <xdr:nvSpPr>
        <xdr:cNvPr id="713" name="テキスト ボックス 712"/>
        <xdr:cNvSpPr txBox="1"/>
      </xdr:nvSpPr>
      <xdr:spPr>
        <a:xfrm>
          <a:off x="13435965" y="168884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163195</xdr:rowOff>
    </xdr:from>
    <xdr:to xmlns:xdr="http://schemas.openxmlformats.org/drawingml/2006/spreadsheetDrawing">
      <xdr:col>67</xdr:col>
      <xdr:colOff>101600</xdr:colOff>
      <xdr:row>98</xdr:row>
      <xdr:rowOff>93345</xdr:rowOff>
    </xdr:to>
    <xdr:sp macro="" textlink="">
      <xdr:nvSpPr>
        <xdr:cNvPr id="714" name="フローチャート: 判断 713"/>
        <xdr:cNvSpPr/>
      </xdr:nvSpPr>
      <xdr:spPr>
        <a:xfrm>
          <a:off x="12763500" y="1679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84455</xdr:rowOff>
    </xdr:from>
    <xdr:ext cx="532765" cy="259080"/>
    <xdr:sp macro="" textlink="">
      <xdr:nvSpPr>
        <xdr:cNvPr id="715" name="テキスト ボックス 714"/>
        <xdr:cNvSpPr txBox="1"/>
      </xdr:nvSpPr>
      <xdr:spPr>
        <a:xfrm>
          <a:off x="12546965" y="168865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6" name="テキスト ボックス 715"/>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7" name="テキスト ボックス 716"/>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8" name="テキスト ボックス 717"/>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101</xdr:row>
      <xdr:rowOff>80010</xdr:rowOff>
    </xdr:from>
    <xdr:ext cx="762000" cy="259080"/>
    <xdr:sp macro="" textlink="">
      <xdr:nvSpPr>
        <xdr:cNvPr id="719" name="テキスト ボックス 718"/>
        <xdr:cNvSpPr txBox="1"/>
      </xdr:nvSpPr>
      <xdr:spPr>
        <a:xfrm>
          <a:off x="135096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20" name="テキスト ボックス 719"/>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144780</xdr:rowOff>
    </xdr:from>
    <xdr:to xmlns:xdr="http://schemas.openxmlformats.org/drawingml/2006/spreadsheetDrawing">
      <xdr:col>85</xdr:col>
      <xdr:colOff>174625</xdr:colOff>
      <xdr:row>98</xdr:row>
      <xdr:rowOff>74930</xdr:rowOff>
    </xdr:to>
    <xdr:sp macro="" textlink="">
      <xdr:nvSpPr>
        <xdr:cNvPr id="721" name="楕円 720"/>
        <xdr:cNvSpPr/>
      </xdr:nvSpPr>
      <xdr:spPr>
        <a:xfrm>
          <a:off x="16268700" y="1677543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97</xdr:row>
      <xdr:rowOff>123825</xdr:rowOff>
    </xdr:from>
    <xdr:ext cx="534670" cy="257175"/>
    <xdr:sp macro="" textlink="">
      <xdr:nvSpPr>
        <xdr:cNvPr id="722" name="公債費該当値テキスト"/>
        <xdr:cNvSpPr txBox="1"/>
      </xdr:nvSpPr>
      <xdr:spPr>
        <a:xfrm>
          <a:off x="16367125" y="1675447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75,295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148590</xdr:rowOff>
    </xdr:from>
    <xdr:to xmlns:xdr="http://schemas.openxmlformats.org/drawingml/2006/spreadsheetDrawing">
      <xdr:col>81</xdr:col>
      <xdr:colOff>101600</xdr:colOff>
      <xdr:row>98</xdr:row>
      <xdr:rowOff>78740</xdr:rowOff>
    </xdr:to>
    <xdr:sp macro="" textlink="">
      <xdr:nvSpPr>
        <xdr:cNvPr id="723" name="楕円 722"/>
        <xdr:cNvSpPr/>
      </xdr:nvSpPr>
      <xdr:spPr>
        <a:xfrm>
          <a:off x="15430500" y="1677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69850</xdr:rowOff>
    </xdr:from>
    <xdr:ext cx="532765" cy="259080"/>
    <xdr:sp macro="" textlink="">
      <xdr:nvSpPr>
        <xdr:cNvPr id="724" name="テキスト ボックス 723"/>
        <xdr:cNvSpPr txBox="1"/>
      </xdr:nvSpPr>
      <xdr:spPr>
        <a:xfrm>
          <a:off x="15213965" y="168719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153035</xdr:rowOff>
    </xdr:from>
    <xdr:to xmlns:xdr="http://schemas.openxmlformats.org/drawingml/2006/spreadsheetDrawing">
      <xdr:col>76</xdr:col>
      <xdr:colOff>165100</xdr:colOff>
      <xdr:row>98</xdr:row>
      <xdr:rowOff>83185</xdr:rowOff>
    </xdr:to>
    <xdr:sp macro="" textlink="">
      <xdr:nvSpPr>
        <xdr:cNvPr id="725" name="楕円 724"/>
        <xdr:cNvSpPr/>
      </xdr:nvSpPr>
      <xdr:spPr>
        <a:xfrm>
          <a:off x="14541500" y="1678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99695</xdr:rowOff>
    </xdr:from>
    <xdr:ext cx="532765" cy="257175"/>
    <xdr:sp macro="" textlink="">
      <xdr:nvSpPr>
        <xdr:cNvPr id="726" name="テキスト ボックス 725"/>
        <xdr:cNvSpPr txBox="1"/>
      </xdr:nvSpPr>
      <xdr:spPr>
        <a:xfrm>
          <a:off x="14324965" y="165588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157480</xdr:rowOff>
    </xdr:from>
    <xdr:to xmlns:xdr="http://schemas.openxmlformats.org/drawingml/2006/spreadsheetDrawing">
      <xdr:col>72</xdr:col>
      <xdr:colOff>38100</xdr:colOff>
      <xdr:row>98</xdr:row>
      <xdr:rowOff>87630</xdr:rowOff>
    </xdr:to>
    <xdr:sp macro="" textlink="">
      <xdr:nvSpPr>
        <xdr:cNvPr id="727" name="楕円 726"/>
        <xdr:cNvSpPr/>
      </xdr:nvSpPr>
      <xdr:spPr>
        <a:xfrm>
          <a:off x="13652500" y="1678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104140</xdr:rowOff>
    </xdr:from>
    <xdr:ext cx="532765" cy="259080"/>
    <xdr:sp macro="" textlink="">
      <xdr:nvSpPr>
        <xdr:cNvPr id="728" name="テキスト ボックス 727"/>
        <xdr:cNvSpPr txBox="1"/>
      </xdr:nvSpPr>
      <xdr:spPr>
        <a:xfrm>
          <a:off x="13435965" y="165633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154940</xdr:rowOff>
    </xdr:from>
    <xdr:to xmlns:xdr="http://schemas.openxmlformats.org/drawingml/2006/spreadsheetDrawing">
      <xdr:col>67</xdr:col>
      <xdr:colOff>101600</xdr:colOff>
      <xdr:row>98</xdr:row>
      <xdr:rowOff>84455</xdr:rowOff>
    </xdr:to>
    <xdr:sp macro="" textlink="">
      <xdr:nvSpPr>
        <xdr:cNvPr id="729" name="楕円 728"/>
        <xdr:cNvSpPr/>
      </xdr:nvSpPr>
      <xdr:spPr>
        <a:xfrm>
          <a:off x="12763500" y="16785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100965</xdr:rowOff>
    </xdr:from>
    <xdr:ext cx="532765" cy="257175"/>
    <xdr:sp macro="" textlink="">
      <xdr:nvSpPr>
        <xdr:cNvPr id="730" name="テキスト ボックス 729"/>
        <xdr:cNvSpPr txBox="1"/>
      </xdr:nvSpPr>
      <xdr:spPr>
        <a:xfrm>
          <a:off x="12546965" y="165601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59055</xdr:rowOff>
    </xdr:from>
    <xdr:to xmlns:xdr="http://schemas.openxmlformats.org/drawingml/2006/spreadsheetDrawing">
      <xdr:col>120</xdr:col>
      <xdr:colOff>114300</xdr:colOff>
      <xdr:row>25</xdr:row>
      <xdr:rowOff>32385</xdr:rowOff>
    </xdr:to>
    <xdr:sp macro="" textlink="">
      <xdr:nvSpPr>
        <xdr:cNvPr id="731" name="正方形/長方形 730"/>
        <xdr:cNvSpPr/>
      </xdr:nvSpPr>
      <xdr:spPr>
        <a:xfrm>
          <a:off x="18288000" y="4002405"/>
          <a:ext cx="468630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59055</xdr:rowOff>
    </xdr:from>
    <xdr:to xmlns:xdr="http://schemas.openxmlformats.org/drawingml/2006/spreadsheetDrawing">
      <xdr:col>104</xdr:col>
      <xdr:colOff>127000</xdr:colOff>
      <xdr:row>26</xdr:row>
      <xdr:rowOff>145415</xdr:rowOff>
    </xdr:to>
    <xdr:sp macro="" textlink="">
      <xdr:nvSpPr>
        <xdr:cNvPr id="732" name="正方形/長方形 731"/>
        <xdr:cNvSpPr/>
      </xdr:nvSpPr>
      <xdr:spPr>
        <a:xfrm>
          <a:off x="18415000" y="4345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92075</xdr:rowOff>
    </xdr:from>
    <xdr:to xmlns:xdr="http://schemas.openxmlformats.org/drawingml/2006/spreadsheetDrawing">
      <xdr:col>104</xdr:col>
      <xdr:colOff>127000</xdr:colOff>
      <xdr:row>28</xdr:row>
      <xdr:rowOff>0</xdr:rowOff>
    </xdr:to>
    <xdr:sp macro="" textlink="">
      <xdr:nvSpPr>
        <xdr:cNvPr id="733" name="正方形/長方形 732"/>
        <xdr:cNvSpPr/>
      </xdr:nvSpPr>
      <xdr:spPr>
        <a:xfrm>
          <a:off x="18415000" y="4549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59055</xdr:rowOff>
    </xdr:from>
    <xdr:to xmlns:xdr="http://schemas.openxmlformats.org/drawingml/2006/spreadsheetDrawing">
      <xdr:col>110</xdr:col>
      <xdr:colOff>0</xdr:colOff>
      <xdr:row>26</xdr:row>
      <xdr:rowOff>145415</xdr:rowOff>
    </xdr:to>
    <xdr:sp macro="" textlink="">
      <xdr:nvSpPr>
        <xdr:cNvPr id="734" name="正方形/長方形 733"/>
        <xdr:cNvSpPr/>
      </xdr:nvSpPr>
      <xdr:spPr>
        <a:xfrm>
          <a:off x="19431000" y="4345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92075</xdr:rowOff>
    </xdr:from>
    <xdr:to xmlns:xdr="http://schemas.openxmlformats.org/drawingml/2006/spreadsheetDrawing">
      <xdr:col>110</xdr:col>
      <xdr:colOff>0</xdr:colOff>
      <xdr:row>28</xdr:row>
      <xdr:rowOff>0</xdr:rowOff>
    </xdr:to>
    <xdr:sp macro="" textlink="">
      <xdr:nvSpPr>
        <xdr:cNvPr id="735" name="正方形/長方形 734"/>
        <xdr:cNvSpPr/>
      </xdr:nvSpPr>
      <xdr:spPr>
        <a:xfrm>
          <a:off x="19431000" y="4549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59055</xdr:rowOff>
    </xdr:from>
    <xdr:to xmlns:xdr="http://schemas.openxmlformats.org/drawingml/2006/spreadsheetDrawing">
      <xdr:col>116</xdr:col>
      <xdr:colOff>0</xdr:colOff>
      <xdr:row>26</xdr:row>
      <xdr:rowOff>145415</xdr:rowOff>
    </xdr:to>
    <xdr:sp macro="" textlink="">
      <xdr:nvSpPr>
        <xdr:cNvPr id="736" name="正方形/長方形 735"/>
        <xdr:cNvSpPr/>
      </xdr:nvSpPr>
      <xdr:spPr>
        <a:xfrm>
          <a:off x="20574000" y="4345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92075</xdr:rowOff>
    </xdr:from>
    <xdr:to xmlns:xdr="http://schemas.openxmlformats.org/drawingml/2006/spreadsheetDrawing">
      <xdr:col>116</xdr:col>
      <xdr:colOff>0</xdr:colOff>
      <xdr:row>28</xdr:row>
      <xdr:rowOff>0</xdr:rowOff>
    </xdr:to>
    <xdr:sp macro="" textlink="">
      <xdr:nvSpPr>
        <xdr:cNvPr id="737" name="正方形/長方形 736"/>
        <xdr:cNvSpPr/>
      </xdr:nvSpPr>
      <xdr:spPr>
        <a:xfrm>
          <a:off x="20574000" y="4549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41</xdr:row>
      <xdr:rowOff>85090</xdr:rowOff>
    </xdr:to>
    <xdr:sp macro="" textlink="">
      <xdr:nvSpPr>
        <xdr:cNvPr id="738" name="正方形/長方形 737"/>
        <xdr:cNvSpPr/>
      </xdr:nvSpPr>
      <xdr:spPr>
        <a:xfrm>
          <a:off x="18288000" y="4826635"/>
          <a:ext cx="468630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8615" cy="232410"/>
    <xdr:sp macro="" textlink="">
      <xdr:nvSpPr>
        <xdr:cNvPr id="739" name="テキスト ボックス 738"/>
        <xdr:cNvSpPr txBox="1"/>
      </xdr:nvSpPr>
      <xdr:spPr>
        <a:xfrm>
          <a:off x="18249900" y="4635500"/>
          <a:ext cx="34861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85090</xdr:rowOff>
    </xdr:from>
    <xdr:to xmlns:xdr="http://schemas.openxmlformats.org/drawingml/2006/spreadsheetDrawing">
      <xdr:col>120</xdr:col>
      <xdr:colOff>114300</xdr:colOff>
      <xdr:row>41</xdr:row>
      <xdr:rowOff>85090</xdr:rowOff>
    </xdr:to>
    <xdr:cxnSp macro="">
      <xdr:nvCxnSpPr>
        <xdr:cNvPr id="740" name="直線コネクタ 739"/>
        <xdr:cNvCxnSpPr/>
      </xdr:nvCxnSpPr>
      <xdr:spPr>
        <a:xfrm>
          <a:off x="18288000" y="71145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145415</xdr:rowOff>
    </xdr:from>
    <xdr:to xmlns:xdr="http://schemas.openxmlformats.org/drawingml/2006/spreadsheetDrawing">
      <xdr:col>120</xdr:col>
      <xdr:colOff>114300</xdr:colOff>
      <xdr:row>38</xdr:row>
      <xdr:rowOff>145415</xdr:rowOff>
    </xdr:to>
    <xdr:cxnSp macro="">
      <xdr:nvCxnSpPr>
        <xdr:cNvPr id="741" name="直線コネクタ 740"/>
        <xdr:cNvCxnSpPr/>
      </xdr:nvCxnSpPr>
      <xdr:spPr>
        <a:xfrm>
          <a:off x="18288000" y="66605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171450</xdr:rowOff>
    </xdr:from>
    <xdr:ext cx="247650" cy="267970"/>
    <xdr:sp macro="" textlink="">
      <xdr:nvSpPr>
        <xdr:cNvPr id="742" name="テキスト ボックス 741"/>
        <xdr:cNvSpPr txBox="1"/>
      </xdr:nvSpPr>
      <xdr:spPr>
        <a:xfrm>
          <a:off x="18039080" y="6515100"/>
          <a:ext cx="24765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26035</xdr:rowOff>
    </xdr:from>
    <xdr:to xmlns:xdr="http://schemas.openxmlformats.org/drawingml/2006/spreadsheetDrawing">
      <xdr:col>120</xdr:col>
      <xdr:colOff>114300</xdr:colOff>
      <xdr:row>36</xdr:row>
      <xdr:rowOff>26035</xdr:rowOff>
    </xdr:to>
    <xdr:cxnSp macro="">
      <xdr:nvCxnSpPr>
        <xdr:cNvPr id="743" name="直線コネクタ 742"/>
        <xdr:cNvCxnSpPr/>
      </xdr:nvCxnSpPr>
      <xdr:spPr>
        <a:xfrm>
          <a:off x="18288000" y="619823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56515</xdr:rowOff>
    </xdr:from>
    <xdr:ext cx="465455" cy="266700"/>
    <xdr:sp macro="" textlink="">
      <xdr:nvSpPr>
        <xdr:cNvPr id="744" name="テキスト ボックス 743"/>
        <xdr:cNvSpPr txBox="1"/>
      </xdr:nvSpPr>
      <xdr:spPr>
        <a:xfrm>
          <a:off x="17820640" y="6057265"/>
          <a:ext cx="46545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85090</xdr:rowOff>
    </xdr:from>
    <xdr:to xmlns:xdr="http://schemas.openxmlformats.org/drawingml/2006/spreadsheetDrawing">
      <xdr:col>120</xdr:col>
      <xdr:colOff>114300</xdr:colOff>
      <xdr:row>33</xdr:row>
      <xdr:rowOff>85090</xdr:rowOff>
    </xdr:to>
    <xdr:cxnSp macro="">
      <xdr:nvCxnSpPr>
        <xdr:cNvPr id="745" name="直線コネクタ 744"/>
        <xdr:cNvCxnSpPr/>
      </xdr:nvCxnSpPr>
      <xdr:spPr>
        <a:xfrm>
          <a:off x="18288000" y="57429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115570</xdr:rowOff>
    </xdr:from>
    <xdr:ext cx="530860" cy="268605"/>
    <xdr:sp macro="" textlink="">
      <xdr:nvSpPr>
        <xdr:cNvPr id="746" name="テキスト ボックス 745"/>
        <xdr:cNvSpPr txBox="1"/>
      </xdr:nvSpPr>
      <xdr:spPr>
        <a:xfrm>
          <a:off x="17756505" y="5601970"/>
          <a:ext cx="5308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145415</xdr:rowOff>
    </xdr:from>
    <xdr:to xmlns:xdr="http://schemas.openxmlformats.org/drawingml/2006/spreadsheetDrawing">
      <xdr:col>120</xdr:col>
      <xdr:colOff>114300</xdr:colOff>
      <xdr:row>30</xdr:row>
      <xdr:rowOff>145415</xdr:rowOff>
    </xdr:to>
    <xdr:cxnSp macro="">
      <xdr:nvCxnSpPr>
        <xdr:cNvPr id="747" name="直線コネクタ 746"/>
        <xdr:cNvCxnSpPr/>
      </xdr:nvCxnSpPr>
      <xdr:spPr>
        <a:xfrm>
          <a:off x="18288000" y="52889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171450</xdr:rowOff>
    </xdr:from>
    <xdr:ext cx="530860" cy="267970"/>
    <xdr:sp macro="" textlink="">
      <xdr:nvSpPr>
        <xdr:cNvPr id="748" name="テキスト ボックス 747"/>
        <xdr:cNvSpPr txBox="1"/>
      </xdr:nvSpPr>
      <xdr:spPr>
        <a:xfrm>
          <a:off x="17756505" y="5143500"/>
          <a:ext cx="5308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28</xdr:row>
      <xdr:rowOff>26035</xdr:rowOff>
    </xdr:to>
    <xdr:cxnSp macro="">
      <xdr:nvCxnSpPr>
        <xdr:cNvPr id="749" name="直線コネクタ 748"/>
        <xdr:cNvCxnSpPr/>
      </xdr:nvCxnSpPr>
      <xdr:spPr>
        <a:xfrm>
          <a:off x="18288000" y="482663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56515</xdr:rowOff>
    </xdr:from>
    <xdr:ext cx="530860" cy="266700"/>
    <xdr:sp macro="" textlink="">
      <xdr:nvSpPr>
        <xdr:cNvPr id="750" name="テキスト ボックス 749"/>
        <xdr:cNvSpPr txBox="1"/>
      </xdr:nvSpPr>
      <xdr:spPr>
        <a:xfrm>
          <a:off x="17756505" y="4685665"/>
          <a:ext cx="5308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41</xdr:row>
      <xdr:rowOff>85090</xdr:rowOff>
    </xdr:to>
    <xdr:sp macro="" textlink="">
      <xdr:nvSpPr>
        <xdr:cNvPr id="751" name="諸支出金グラフ枠"/>
        <xdr:cNvSpPr/>
      </xdr:nvSpPr>
      <xdr:spPr>
        <a:xfrm>
          <a:off x="18288000" y="4826635"/>
          <a:ext cx="468630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3175</xdr:rowOff>
    </xdr:from>
    <xdr:to xmlns:xdr="http://schemas.openxmlformats.org/drawingml/2006/spreadsheetDrawing">
      <xdr:col>116</xdr:col>
      <xdr:colOff>62865</xdr:colOff>
      <xdr:row>38</xdr:row>
      <xdr:rowOff>145415</xdr:rowOff>
    </xdr:to>
    <xdr:cxnSp macro="">
      <xdr:nvCxnSpPr>
        <xdr:cNvPr id="752" name="直線コネクタ 751"/>
        <xdr:cNvCxnSpPr/>
      </xdr:nvCxnSpPr>
      <xdr:spPr>
        <a:xfrm flipV="1">
          <a:off x="22159595" y="5146675"/>
          <a:ext cx="1270" cy="1513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10160</xdr:rowOff>
    </xdr:from>
    <xdr:ext cx="249555" cy="267335"/>
    <xdr:sp macro="" textlink="">
      <xdr:nvSpPr>
        <xdr:cNvPr id="753" name="諸支出金最小値テキスト"/>
        <xdr:cNvSpPr txBox="1"/>
      </xdr:nvSpPr>
      <xdr:spPr>
        <a:xfrm>
          <a:off x="22212300" y="6696710"/>
          <a:ext cx="24955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145415</xdr:rowOff>
    </xdr:from>
    <xdr:to xmlns:xdr="http://schemas.openxmlformats.org/drawingml/2006/spreadsheetDrawing">
      <xdr:col>116</xdr:col>
      <xdr:colOff>152400</xdr:colOff>
      <xdr:row>38</xdr:row>
      <xdr:rowOff>145415</xdr:rowOff>
    </xdr:to>
    <xdr:cxnSp macro="">
      <xdr:nvCxnSpPr>
        <xdr:cNvPr id="754" name="直線コネクタ 753"/>
        <xdr:cNvCxnSpPr/>
      </xdr:nvCxnSpPr>
      <xdr:spPr>
        <a:xfrm>
          <a:off x="22072600" y="6660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125095</xdr:rowOff>
    </xdr:from>
    <xdr:ext cx="534670" cy="266700"/>
    <xdr:sp macro="" textlink="">
      <xdr:nvSpPr>
        <xdr:cNvPr id="755" name="諸支出金最大値テキスト"/>
        <xdr:cNvSpPr txBox="1"/>
      </xdr:nvSpPr>
      <xdr:spPr>
        <a:xfrm>
          <a:off x="22212300" y="4925695"/>
          <a:ext cx="53467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16,496</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3175</xdr:rowOff>
    </xdr:from>
    <xdr:to xmlns:xdr="http://schemas.openxmlformats.org/drawingml/2006/spreadsheetDrawing">
      <xdr:col>116</xdr:col>
      <xdr:colOff>152400</xdr:colOff>
      <xdr:row>30</xdr:row>
      <xdr:rowOff>3175</xdr:rowOff>
    </xdr:to>
    <xdr:cxnSp macro="">
      <xdr:nvCxnSpPr>
        <xdr:cNvPr id="756" name="直線コネクタ 755"/>
        <xdr:cNvCxnSpPr/>
      </xdr:nvCxnSpPr>
      <xdr:spPr>
        <a:xfrm>
          <a:off x="22072600" y="5146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38</xdr:row>
      <xdr:rowOff>145415</xdr:rowOff>
    </xdr:from>
    <xdr:to xmlns:xdr="http://schemas.openxmlformats.org/drawingml/2006/spreadsheetDrawing">
      <xdr:col>116</xdr:col>
      <xdr:colOff>63500</xdr:colOff>
      <xdr:row>38</xdr:row>
      <xdr:rowOff>145415</xdr:rowOff>
    </xdr:to>
    <xdr:cxnSp macro="">
      <xdr:nvCxnSpPr>
        <xdr:cNvPr id="757" name="直線コネクタ 756"/>
        <xdr:cNvCxnSpPr/>
      </xdr:nvCxnSpPr>
      <xdr:spPr>
        <a:xfrm>
          <a:off x="21320125" y="6660515"/>
          <a:ext cx="8413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102235</xdr:rowOff>
    </xdr:from>
    <xdr:ext cx="378460" cy="266700"/>
    <xdr:sp macro="" textlink="">
      <xdr:nvSpPr>
        <xdr:cNvPr id="758" name="諸支出金平均値テキスト"/>
        <xdr:cNvSpPr txBox="1"/>
      </xdr:nvSpPr>
      <xdr:spPr>
        <a:xfrm>
          <a:off x="22212300" y="6445885"/>
          <a:ext cx="378460" cy="2667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78740</xdr:rowOff>
    </xdr:from>
    <xdr:to xmlns:xdr="http://schemas.openxmlformats.org/drawingml/2006/spreadsheetDrawing">
      <xdr:col>116</xdr:col>
      <xdr:colOff>114300</xdr:colOff>
      <xdr:row>39</xdr:row>
      <xdr:rowOff>6350</xdr:rowOff>
    </xdr:to>
    <xdr:sp macro="" textlink="">
      <xdr:nvSpPr>
        <xdr:cNvPr id="759" name="フローチャート: 判断 758"/>
        <xdr:cNvSpPr/>
      </xdr:nvSpPr>
      <xdr:spPr>
        <a:xfrm>
          <a:off x="22110700" y="65938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145415</xdr:rowOff>
    </xdr:from>
    <xdr:to xmlns:xdr="http://schemas.openxmlformats.org/drawingml/2006/spreadsheetDrawing">
      <xdr:col>111</xdr:col>
      <xdr:colOff>174625</xdr:colOff>
      <xdr:row>38</xdr:row>
      <xdr:rowOff>145415</xdr:rowOff>
    </xdr:to>
    <xdr:cxnSp macro="">
      <xdr:nvCxnSpPr>
        <xdr:cNvPr id="760" name="直線コネクタ 759"/>
        <xdr:cNvCxnSpPr/>
      </xdr:nvCxnSpPr>
      <xdr:spPr>
        <a:xfrm>
          <a:off x="20434300" y="6660515"/>
          <a:ext cx="885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86360</xdr:rowOff>
    </xdr:from>
    <xdr:to xmlns:xdr="http://schemas.openxmlformats.org/drawingml/2006/spreadsheetDrawing">
      <xdr:col>112</xdr:col>
      <xdr:colOff>38100</xdr:colOff>
      <xdr:row>39</xdr:row>
      <xdr:rowOff>13335</xdr:rowOff>
    </xdr:to>
    <xdr:sp macro="" textlink="">
      <xdr:nvSpPr>
        <xdr:cNvPr id="761" name="フローチャート: 判断 760"/>
        <xdr:cNvSpPr/>
      </xdr:nvSpPr>
      <xdr:spPr>
        <a:xfrm>
          <a:off x="21272500" y="660146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30480</xdr:rowOff>
    </xdr:from>
    <xdr:ext cx="313690" cy="266700"/>
    <xdr:sp macro="" textlink="">
      <xdr:nvSpPr>
        <xdr:cNvPr id="762" name="テキスト ボックス 761"/>
        <xdr:cNvSpPr txBox="1"/>
      </xdr:nvSpPr>
      <xdr:spPr>
        <a:xfrm>
          <a:off x="21166455" y="6374130"/>
          <a:ext cx="31369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145415</xdr:rowOff>
    </xdr:from>
    <xdr:to xmlns:xdr="http://schemas.openxmlformats.org/drawingml/2006/spreadsheetDrawing">
      <xdr:col>107</xdr:col>
      <xdr:colOff>50800</xdr:colOff>
      <xdr:row>38</xdr:row>
      <xdr:rowOff>145415</xdr:rowOff>
    </xdr:to>
    <xdr:cxnSp macro="">
      <xdr:nvCxnSpPr>
        <xdr:cNvPr id="763" name="直線コネクタ 762"/>
        <xdr:cNvCxnSpPr/>
      </xdr:nvCxnSpPr>
      <xdr:spPr>
        <a:xfrm>
          <a:off x="19545300" y="66605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79375</xdr:rowOff>
    </xdr:from>
    <xdr:to xmlns:xdr="http://schemas.openxmlformats.org/drawingml/2006/spreadsheetDrawing">
      <xdr:col>107</xdr:col>
      <xdr:colOff>101600</xdr:colOff>
      <xdr:row>39</xdr:row>
      <xdr:rowOff>6985</xdr:rowOff>
    </xdr:to>
    <xdr:sp macro="" textlink="">
      <xdr:nvSpPr>
        <xdr:cNvPr id="764" name="フローチャート: 判断 763"/>
        <xdr:cNvSpPr/>
      </xdr:nvSpPr>
      <xdr:spPr>
        <a:xfrm>
          <a:off x="20383500" y="65944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24130</xdr:rowOff>
    </xdr:from>
    <xdr:ext cx="377825" cy="267970"/>
    <xdr:sp macro="" textlink="">
      <xdr:nvSpPr>
        <xdr:cNvPr id="765" name="テキスト ボックス 764"/>
        <xdr:cNvSpPr txBox="1"/>
      </xdr:nvSpPr>
      <xdr:spPr>
        <a:xfrm>
          <a:off x="20245070" y="6367780"/>
          <a:ext cx="37782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38</xdr:row>
      <xdr:rowOff>145415</xdr:rowOff>
    </xdr:from>
    <xdr:to xmlns:xdr="http://schemas.openxmlformats.org/drawingml/2006/spreadsheetDrawing">
      <xdr:col>102</xdr:col>
      <xdr:colOff>114300</xdr:colOff>
      <xdr:row>38</xdr:row>
      <xdr:rowOff>145415</xdr:rowOff>
    </xdr:to>
    <xdr:cxnSp macro="">
      <xdr:nvCxnSpPr>
        <xdr:cNvPr id="766" name="直線コネクタ 765"/>
        <xdr:cNvCxnSpPr/>
      </xdr:nvCxnSpPr>
      <xdr:spPr>
        <a:xfrm>
          <a:off x="18653125" y="6660515"/>
          <a:ext cx="8921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80645</xdr:rowOff>
    </xdr:from>
    <xdr:to xmlns:xdr="http://schemas.openxmlformats.org/drawingml/2006/spreadsheetDrawing">
      <xdr:col>102</xdr:col>
      <xdr:colOff>165100</xdr:colOff>
      <xdr:row>39</xdr:row>
      <xdr:rowOff>8255</xdr:rowOff>
    </xdr:to>
    <xdr:sp macro="" textlink="">
      <xdr:nvSpPr>
        <xdr:cNvPr id="767" name="フローチャート: 判断 766"/>
        <xdr:cNvSpPr/>
      </xdr:nvSpPr>
      <xdr:spPr>
        <a:xfrm>
          <a:off x="19494500" y="65957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25400</xdr:rowOff>
    </xdr:from>
    <xdr:ext cx="377825" cy="267970"/>
    <xdr:sp macro="" textlink="">
      <xdr:nvSpPr>
        <xdr:cNvPr id="768" name="テキスト ボックス 767"/>
        <xdr:cNvSpPr txBox="1"/>
      </xdr:nvSpPr>
      <xdr:spPr>
        <a:xfrm>
          <a:off x="19356070" y="6369050"/>
          <a:ext cx="37782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77470</xdr:rowOff>
    </xdr:from>
    <xdr:to xmlns:xdr="http://schemas.openxmlformats.org/drawingml/2006/spreadsheetDrawing">
      <xdr:col>98</xdr:col>
      <xdr:colOff>38100</xdr:colOff>
      <xdr:row>39</xdr:row>
      <xdr:rowOff>4445</xdr:rowOff>
    </xdr:to>
    <xdr:sp macro="" textlink="">
      <xdr:nvSpPr>
        <xdr:cNvPr id="769" name="フローチャート: 判断 768"/>
        <xdr:cNvSpPr/>
      </xdr:nvSpPr>
      <xdr:spPr>
        <a:xfrm>
          <a:off x="18605500" y="659257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174625</xdr:colOff>
      <xdr:row>37</xdr:row>
      <xdr:rowOff>21590</xdr:rowOff>
    </xdr:from>
    <xdr:ext cx="378460" cy="266700"/>
    <xdr:sp macro="" textlink="">
      <xdr:nvSpPr>
        <xdr:cNvPr id="770" name="テキスト ボックス 769"/>
        <xdr:cNvSpPr txBox="1"/>
      </xdr:nvSpPr>
      <xdr:spPr>
        <a:xfrm>
          <a:off x="18462625" y="6365240"/>
          <a:ext cx="3784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82550</xdr:rowOff>
    </xdr:from>
    <xdr:ext cx="762000" cy="268605"/>
    <xdr:sp macro="" textlink="">
      <xdr:nvSpPr>
        <xdr:cNvPr id="771" name="テキスト ボックス 770"/>
        <xdr:cNvSpPr txBox="1"/>
      </xdr:nvSpPr>
      <xdr:spPr>
        <a:xfrm>
          <a:off x="21971000"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41</xdr:row>
      <xdr:rowOff>82550</xdr:rowOff>
    </xdr:from>
    <xdr:ext cx="762000" cy="268605"/>
    <xdr:sp macro="" textlink="">
      <xdr:nvSpPr>
        <xdr:cNvPr id="772" name="テキスト ボックス 771"/>
        <xdr:cNvSpPr txBox="1"/>
      </xdr:nvSpPr>
      <xdr:spPr>
        <a:xfrm>
          <a:off x="21129625"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82550</xdr:rowOff>
    </xdr:from>
    <xdr:ext cx="762000" cy="268605"/>
    <xdr:sp macro="" textlink="">
      <xdr:nvSpPr>
        <xdr:cNvPr id="773" name="テキスト ボックス 772"/>
        <xdr:cNvSpPr txBox="1"/>
      </xdr:nvSpPr>
      <xdr:spPr>
        <a:xfrm>
          <a:off x="20243800"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82550</xdr:rowOff>
    </xdr:from>
    <xdr:ext cx="762000" cy="268605"/>
    <xdr:sp macro="" textlink="">
      <xdr:nvSpPr>
        <xdr:cNvPr id="774" name="テキスト ボックス 773"/>
        <xdr:cNvSpPr txBox="1"/>
      </xdr:nvSpPr>
      <xdr:spPr>
        <a:xfrm>
          <a:off x="19354800"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41</xdr:row>
      <xdr:rowOff>82550</xdr:rowOff>
    </xdr:from>
    <xdr:ext cx="762000" cy="268605"/>
    <xdr:sp macro="" textlink="">
      <xdr:nvSpPr>
        <xdr:cNvPr id="775" name="テキスト ボックス 774"/>
        <xdr:cNvSpPr txBox="1"/>
      </xdr:nvSpPr>
      <xdr:spPr>
        <a:xfrm>
          <a:off x="18462625"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92075</xdr:rowOff>
    </xdr:from>
    <xdr:to xmlns:xdr="http://schemas.openxmlformats.org/drawingml/2006/spreadsheetDrawing">
      <xdr:col>116</xdr:col>
      <xdr:colOff>114300</xdr:colOff>
      <xdr:row>39</xdr:row>
      <xdr:rowOff>19685</xdr:rowOff>
    </xdr:to>
    <xdr:sp macro="" textlink="">
      <xdr:nvSpPr>
        <xdr:cNvPr id="776" name="楕円 775"/>
        <xdr:cNvSpPr/>
      </xdr:nvSpPr>
      <xdr:spPr>
        <a:xfrm>
          <a:off x="22110700" y="66071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56515</xdr:rowOff>
    </xdr:from>
    <xdr:ext cx="249555" cy="266700"/>
    <xdr:sp macro="" textlink="">
      <xdr:nvSpPr>
        <xdr:cNvPr id="777" name="諸支出金該当値テキスト"/>
        <xdr:cNvSpPr txBox="1"/>
      </xdr:nvSpPr>
      <xdr:spPr>
        <a:xfrm>
          <a:off x="22212300" y="6571615"/>
          <a:ext cx="24955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92075</xdr:rowOff>
    </xdr:from>
    <xdr:to xmlns:xdr="http://schemas.openxmlformats.org/drawingml/2006/spreadsheetDrawing">
      <xdr:col>112</xdr:col>
      <xdr:colOff>38100</xdr:colOff>
      <xdr:row>39</xdr:row>
      <xdr:rowOff>19685</xdr:rowOff>
    </xdr:to>
    <xdr:sp macro="" textlink="">
      <xdr:nvSpPr>
        <xdr:cNvPr id="778" name="楕円 777"/>
        <xdr:cNvSpPr/>
      </xdr:nvSpPr>
      <xdr:spPr>
        <a:xfrm>
          <a:off x="21272500" y="66071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7650" cy="267335"/>
    <xdr:sp macro="" textlink="">
      <xdr:nvSpPr>
        <xdr:cNvPr id="779" name="テキスト ボックス 778"/>
        <xdr:cNvSpPr txBox="1"/>
      </xdr:nvSpPr>
      <xdr:spPr>
        <a:xfrm>
          <a:off x="21198840" y="6696710"/>
          <a:ext cx="24765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92075</xdr:rowOff>
    </xdr:from>
    <xdr:to xmlns:xdr="http://schemas.openxmlformats.org/drawingml/2006/spreadsheetDrawing">
      <xdr:col>107</xdr:col>
      <xdr:colOff>101600</xdr:colOff>
      <xdr:row>39</xdr:row>
      <xdr:rowOff>19685</xdr:rowOff>
    </xdr:to>
    <xdr:sp macro="" textlink="">
      <xdr:nvSpPr>
        <xdr:cNvPr id="780" name="楕円 779"/>
        <xdr:cNvSpPr/>
      </xdr:nvSpPr>
      <xdr:spPr>
        <a:xfrm>
          <a:off x="20383500" y="66071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7650" cy="267335"/>
    <xdr:sp macro="" textlink="">
      <xdr:nvSpPr>
        <xdr:cNvPr id="781" name="テキスト ボックス 780"/>
        <xdr:cNvSpPr txBox="1"/>
      </xdr:nvSpPr>
      <xdr:spPr>
        <a:xfrm>
          <a:off x="20309840" y="6696710"/>
          <a:ext cx="24765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92075</xdr:rowOff>
    </xdr:from>
    <xdr:to xmlns:xdr="http://schemas.openxmlformats.org/drawingml/2006/spreadsheetDrawing">
      <xdr:col>102</xdr:col>
      <xdr:colOff>165100</xdr:colOff>
      <xdr:row>39</xdr:row>
      <xdr:rowOff>19685</xdr:rowOff>
    </xdr:to>
    <xdr:sp macro="" textlink="">
      <xdr:nvSpPr>
        <xdr:cNvPr id="782" name="楕円 781"/>
        <xdr:cNvSpPr/>
      </xdr:nvSpPr>
      <xdr:spPr>
        <a:xfrm>
          <a:off x="19494500" y="66071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39</xdr:row>
      <xdr:rowOff>10160</xdr:rowOff>
    </xdr:from>
    <xdr:ext cx="249555" cy="267335"/>
    <xdr:sp macro="" textlink="">
      <xdr:nvSpPr>
        <xdr:cNvPr id="783" name="テキスト ボックス 782"/>
        <xdr:cNvSpPr txBox="1"/>
      </xdr:nvSpPr>
      <xdr:spPr>
        <a:xfrm>
          <a:off x="19415125" y="6696710"/>
          <a:ext cx="24955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92075</xdr:rowOff>
    </xdr:from>
    <xdr:to xmlns:xdr="http://schemas.openxmlformats.org/drawingml/2006/spreadsheetDrawing">
      <xdr:col>98</xdr:col>
      <xdr:colOff>38100</xdr:colOff>
      <xdr:row>39</xdr:row>
      <xdr:rowOff>19685</xdr:rowOff>
    </xdr:to>
    <xdr:sp macro="" textlink="">
      <xdr:nvSpPr>
        <xdr:cNvPr id="784" name="楕円 783"/>
        <xdr:cNvSpPr/>
      </xdr:nvSpPr>
      <xdr:spPr>
        <a:xfrm>
          <a:off x="18605500" y="66071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7650" cy="267335"/>
    <xdr:sp macro="" textlink="">
      <xdr:nvSpPr>
        <xdr:cNvPr id="785" name="テキスト ボックス 784"/>
        <xdr:cNvSpPr txBox="1"/>
      </xdr:nvSpPr>
      <xdr:spPr>
        <a:xfrm>
          <a:off x="18531840" y="6696710"/>
          <a:ext cx="24765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59055</xdr:rowOff>
    </xdr:from>
    <xdr:to xmlns:xdr="http://schemas.openxmlformats.org/drawingml/2006/spreadsheetDrawing">
      <xdr:col>120</xdr:col>
      <xdr:colOff>114300</xdr:colOff>
      <xdr:row>45</xdr:row>
      <xdr:rowOff>32385</xdr:rowOff>
    </xdr:to>
    <xdr:sp macro="" textlink="">
      <xdr:nvSpPr>
        <xdr:cNvPr id="786" name="正方形/長方形 785"/>
        <xdr:cNvSpPr/>
      </xdr:nvSpPr>
      <xdr:spPr>
        <a:xfrm>
          <a:off x="18288000" y="7431405"/>
          <a:ext cx="468630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59055</xdr:rowOff>
    </xdr:from>
    <xdr:to xmlns:xdr="http://schemas.openxmlformats.org/drawingml/2006/spreadsheetDrawing">
      <xdr:col>104</xdr:col>
      <xdr:colOff>127000</xdr:colOff>
      <xdr:row>46</xdr:row>
      <xdr:rowOff>145415</xdr:rowOff>
    </xdr:to>
    <xdr:sp macro="" textlink="">
      <xdr:nvSpPr>
        <xdr:cNvPr id="787" name="正方形/長方形 786"/>
        <xdr:cNvSpPr/>
      </xdr:nvSpPr>
      <xdr:spPr>
        <a:xfrm>
          <a:off x="18415000" y="7774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92075</xdr:rowOff>
    </xdr:from>
    <xdr:to xmlns:xdr="http://schemas.openxmlformats.org/drawingml/2006/spreadsheetDrawing">
      <xdr:col>104</xdr:col>
      <xdr:colOff>127000</xdr:colOff>
      <xdr:row>48</xdr:row>
      <xdr:rowOff>0</xdr:rowOff>
    </xdr:to>
    <xdr:sp macro="" textlink="">
      <xdr:nvSpPr>
        <xdr:cNvPr id="788" name="正方形/長方形 787"/>
        <xdr:cNvSpPr/>
      </xdr:nvSpPr>
      <xdr:spPr>
        <a:xfrm>
          <a:off x="18415000" y="7978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59055</xdr:rowOff>
    </xdr:from>
    <xdr:to xmlns:xdr="http://schemas.openxmlformats.org/drawingml/2006/spreadsheetDrawing">
      <xdr:col>110</xdr:col>
      <xdr:colOff>0</xdr:colOff>
      <xdr:row>46</xdr:row>
      <xdr:rowOff>145415</xdr:rowOff>
    </xdr:to>
    <xdr:sp macro="" textlink="">
      <xdr:nvSpPr>
        <xdr:cNvPr id="789" name="正方形/長方形 788"/>
        <xdr:cNvSpPr/>
      </xdr:nvSpPr>
      <xdr:spPr>
        <a:xfrm>
          <a:off x="19431000" y="7774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92075</xdr:rowOff>
    </xdr:from>
    <xdr:to xmlns:xdr="http://schemas.openxmlformats.org/drawingml/2006/spreadsheetDrawing">
      <xdr:col>110</xdr:col>
      <xdr:colOff>0</xdr:colOff>
      <xdr:row>48</xdr:row>
      <xdr:rowOff>0</xdr:rowOff>
    </xdr:to>
    <xdr:sp macro="" textlink="">
      <xdr:nvSpPr>
        <xdr:cNvPr id="790" name="正方形/長方形 789"/>
        <xdr:cNvSpPr/>
      </xdr:nvSpPr>
      <xdr:spPr>
        <a:xfrm>
          <a:off x="19431000" y="7978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59055</xdr:rowOff>
    </xdr:from>
    <xdr:to xmlns:xdr="http://schemas.openxmlformats.org/drawingml/2006/spreadsheetDrawing">
      <xdr:col>116</xdr:col>
      <xdr:colOff>0</xdr:colOff>
      <xdr:row>46</xdr:row>
      <xdr:rowOff>145415</xdr:rowOff>
    </xdr:to>
    <xdr:sp macro="" textlink="">
      <xdr:nvSpPr>
        <xdr:cNvPr id="791" name="正方形/長方形 790"/>
        <xdr:cNvSpPr/>
      </xdr:nvSpPr>
      <xdr:spPr>
        <a:xfrm>
          <a:off x="20574000" y="7774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92075</xdr:rowOff>
    </xdr:from>
    <xdr:to xmlns:xdr="http://schemas.openxmlformats.org/drawingml/2006/spreadsheetDrawing">
      <xdr:col>116</xdr:col>
      <xdr:colOff>0</xdr:colOff>
      <xdr:row>48</xdr:row>
      <xdr:rowOff>0</xdr:rowOff>
    </xdr:to>
    <xdr:sp macro="" textlink="">
      <xdr:nvSpPr>
        <xdr:cNvPr id="792" name="正方形/長方形 791"/>
        <xdr:cNvSpPr/>
      </xdr:nvSpPr>
      <xdr:spPr>
        <a:xfrm>
          <a:off x="20574000" y="7978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61</xdr:row>
      <xdr:rowOff>85090</xdr:rowOff>
    </xdr:to>
    <xdr:sp macro="" textlink="">
      <xdr:nvSpPr>
        <xdr:cNvPr id="793" name="正方形/長方形 792"/>
        <xdr:cNvSpPr/>
      </xdr:nvSpPr>
      <xdr:spPr>
        <a:xfrm>
          <a:off x="18288000" y="8255635"/>
          <a:ext cx="468630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8615" cy="232410"/>
    <xdr:sp macro="" textlink="">
      <xdr:nvSpPr>
        <xdr:cNvPr id="794" name="テキスト ボックス 793"/>
        <xdr:cNvSpPr txBox="1"/>
      </xdr:nvSpPr>
      <xdr:spPr>
        <a:xfrm>
          <a:off x="18249900" y="8064500"/>
          <a:ext cx="34861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85090</xdr:rowOff>
    </xdr:from>
    <xdr:to xmlns:xdr="http://schemas.openxmlformats.org/drawingml/2006/spreadsheetDrawing">
      <xdr:col>120</xdr:col>
      <xdr:colOff>114300</xdr:colOff>
      <xdr:row>61</xdr:row>
      <xdr:rowOff>85090</xdr:rowOff>
    </xdr:to>
    <xdr:cxnSp macro="">
      <xdr:nvCxnSpPr>
        <xdr:cNvPr id="795" name="直線コネクタ 794"/>
        <xdr:cNvCxnSpPr/>
      </xdr:nvCxnSpPr>
      <xdr:spPr>
        <a:xfrm>
          <a:off x="18288000" y="105435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102235</xdr:rowOff>
    </xdr:from>
    <xdr:to xmlns:xdr="http://schemas.openxmlformats.org/drawingml/2006/spreadsheetDrawing">
      <xdr:col>120</xdr:col>
      <xdr:colOff>114300</xdr:colOff>
      <xdr:row>59</xdr:row>
      <xdr:rowOff>102235</xdr:rowOff>
    </xdr:to>
    <xdr:cxnSp macro="">
      <xdr:nvCxnSpPr>
        <xdr:cNvPr id="796" name="直線コネクタ 795"/>
        <xdr:cNvCxnSpPr/>
      </xdr:nvCxnSpPr>
      <xdr:spPr>
        <a:xfrm>
          <a:off x="18288000" y="102177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133350</xdr:rowOff>
    </xdr:from>
    <xdr:ext cx="247650" cy="266700"/>
    <xdr:sp macro="" textlink="">
      <xdr:nvSpPr>
        <xdr:cNvPr id="797" name="テキスト ボックス 796"/>
        <xdr:cNvSpPr txBox="1"/>
      </xdr:nvSpPr>
      <xdr:spPr>
        <a:xfrm>
          <a:off x="18039080" y="10077450"/>
          <a:ext cx="24765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118745</xdr:rowOff>
    </xdr:from>
    <xdr:to xmlns:xdr="http://schemas.openxmlformats.org/drawingml/2006/spreadsheetDrawing">
      <xdr:col>120</xdr:col>
      <xdr:colOff>114300</xdr:colOff>
      <xdr:row>57</xdr:row>
      <xdr:rowOff>118745</xdr:rowOff>
    </xdr:to>
    <xdr:cxnSp macro="">
      <xdr:nvCxnSpPr>
        <xdr:cNvPr id="798" name="直線コネクタ 797"/>
        <xdr:cNvCxnSpPr/>
      </xdr:nvCxnSpPr>
      <xdr:spPr>
        <a:xfrm>
          <a:off x="18288000" y="98913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149225</xdr:rowOff>
    </xdr:from>
    <xdr:ext cx="465455" cy="268605"/>
    <xdr:sp macro="" textlink="">
      <xdr:nvSpPr>
        <xdr:cNvPr id="799" name="テキスト ボックス 798"/>
        <xdr:cNvSpPr txBox="1"/>
      </xdr:nvSpPr>
      <xdr:spPr>
        <a:xfrm>
          <a:off x="17820640" y="9750425"/>
          <a:ext cx="46545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136525</xdr:rowOff>
    </xdr:from>
    <xdr:to xmlns:xdr="http://schemas.openxmlformats.org/drawingml/2006/spreadsheetDrawing">
      <xdr:col>120</xdr:col>
      <xdr:colOff>114300</xdr:colOff>
      <xdr:row>55</xdr:row>
      <xdr:rowOff>136525</xdr:rowOff>
    </xdr:to>
    <xdr:cxnSp macro="">
      <xdr:nvCxnSpPr>
        <xdr:cNvPr id="800" name="直線コネクタ 799"/>
        <xdr:cNvCxnSpPr/>
      </xdr:nvCxnSpPr>
      <xdr:spPr>
        <a:xfrm>
          <a:off x="18288000" y="95662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167005</xdr:rowOff>
    </xdr:from>
    <xdr:ext cx="465455" cy="266700"/>
    <xdr:sp macro="" textlink="">
      <xdr:nvSpPr>
        <xdr:cNvPr id="801" name="テキスト ボックス 800"/>
        <xdr:cNvSpPr txBox="1"/>
      </xdr:nvSpPr>
      <xdr:spPr>
        <a:xfrm>
          <a:off x="17820640" y="9425305"/>
          <a:ext cx="46545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153035</xdr:rowOff>
    </xdr:from>
    <xdr:to xmlns:xdr="http://schemas.openxmlformats.org/drawingml/2006/spreadsheetDrawing">
      <xdr:col>120</xdr:col>
      <xdr:colOff>114300</xdr:colOff>
      <xdr:row>53</xdr:row>
      <xdr:rowOff>153035</xdr:rowOff>
    </xdr:to>
    <xdr:cxnSp macro="">
      <xdr:nvCxnSpPr>
        <xdr:cNvPr id="802" name="直線コネクタ 801"/>
        <xdr:cNvCxnSpPr/>
      </xdr:nvCxnSpPr>
      <xdr:spPr>
        <a:xfrm>
          <a:off x="18288000" y="92398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53</xdr:row>
      <xdr:rowOff>6350</xdr:rowOff>
    </xdr:from>
    <xdr:ext cx="465455" cy="267335"/>
    <xdr:sp macro="" textlink="">
      <xdr:nvSpPr>
        <xdr:cNvPr id="803" name="テキスト ボックス 802"/>
        <xdr:cNvSpPr txBox="1"/>
      </xdr:nvSpPr>
      <xdr:spPr>
        <a:xfrm>
          <a:off x="17820640" y="9093200"/>
          <a:ext cx="46545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170815</xdr:rowOff>
    </xdr:from>
    <xdr:to xmlns:xdr="http://schemas.openxmlformats.org/drawingml/2006/spreadsheetDrawing">
      <xdr:col>120</xdr:col>
      <xdr:colOff>114300</xdr:colOff>
      <xdr:row>51</xdr:row>
      <xdr:rowOff>170815</xdr:rowOff>
    </xdr:to>
    <xdr:cxnSp macro="">
      <xdr:nvCxnSpPr>
        <xdr:cNvPr id="804" name="直線コネクタ 803"/>
        <xdr:cNvCxnSpPr/>
      </xdr:nvCxnSpPr>
      <xdr:spPr>
        <a:xfrm>
          <a:off x="18288000" y="89147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51</xdr:row>
      <xdr:rowOff>22860</xdr:rowOff>
    </xdr:from>
    <xdr:ext cx="465455" cy="266700"/>
    <xdr:sp macro="" textlink="">
      <xdr:nvSpPr>
        <xdr:cNvPr id="805" name="テキスト ボックス 804"/>
        <xdr:cNvSpPr txBox="1"/>
      </xdr:nvSpPr>
      <xdr:spPr>
        <a:xfrm>
          <a:off x="17820640" y="8766810"/>
          <a:ext cx="46545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8890</xdr:rowOff>
    </xdr:from>
    <xdr:to xmlns:xdr="http://schemas.openxmlformats.org/drawingml/2006/spreadsheetDrawing">
      <xdr:col>120</xdr:col>
      <xdr:colOff>114300</xdr:colOff>
      <xdr:row>50</xdr:row>
      <xdr:rowOff>8890</xdr:rowOff>
    </xdr:to>
    <xdr:cxnSp macro="">
      <xdr:nvCxnSpPr>
        <xdr:cNvPr id="806" name="直線コネクタ 805"/>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39370</xdr:rowOff>
    </xdr:from>
    <xdr:ext cx="530860" cy="268605"/>
    <xdr:sp macro="" textlink="">
      <xdr:nvSpPr>
        <xdr:cNvPr id="807" name="テキスト ボックス 806"/>
        <xdr:cNvSpPr txBox="1"/>
      </xdr:nvSpPr>
      <xdr:spPr>
        <a:xfrm>
          <a:off x="17756505" y="8440420"/>
          <a:ext cx="5308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48</xdr:row>
      <xdr:rowOff>26035</xdr:rowOff>
    </xdr:to>
    <xdr:cxnSp macro="">
      <xdr:nvCxnSpPr>
        <xdr:cNvPr id="808" name="直線コネクタ 807"/>
        <xdr:cNvCxnSpPr/>
      </xdr:nvCxnSpPr>
      <xdr:spPr>
        <a:xfrm>
          <a:off x="18288000" y="825563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56515</xdr:rowOff>
    </xdr:from>
    <xdr:ext cx="530860" cy="266700"/>
    <xdr:sp macro="" textlink="">
      <xdr:nvSpPr>
        <xdr:cNvPr id="809" name="テキスト ボックス 808"/>
        <xdr:cNvSpPr txBox="1"/>
      </xdr:nvSpPr>
      <xdr:spPr>
        <a:xfrm>
          <a:off x="17756505" y="8114665"/>
          <a:ext cx="5308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61</xdr:row>
      <xdr:rowOff>85090</xdr:rowOff>
    </xdr:to>
    <xdr:sp macro="" textlink="">
      <xdr:nvSpPr>
        <xdr:cNvPr id="810" name="前年度繰上充用金グラフ枠"/>
        <xdr:cNvSpPr/>
      </xdr:nvSpPr>
      <xdr:spPr>
        <a:xfrm>
          <a:off x="18288000" y="8255635"/>
          <a:ext cx="468630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91440</xdr:rowOff>
    </xdr:from>
    <xdr:to xmlns:xdr="http://schemas.openxmlformats.org/drawingml/2006/spreadsheetDrawing">
      <xdr:col>116</xdr:col>
      <xdr:colOff>62865</xdr:colOff>
      <xdr:row>59</xdr:row>
      <xdr:rowOff>102235</xdr:rowOff>
    </xdr:to>
    <xdr:cxnSp macro="">
      <xdr:nvCxnSpPr>
        <xdr:cNvPr id="811" name="直線コネクタ 810"/>
        <xdr:cNvCxnSpPr/>
      </xdr:nvCxnSpPr>
      <xdr:spPr>
        <a:xfrm flipV="1">
          <a:off x="22159595" y="8663940"/>
          <a:ext cx="1270" cy="1553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151130</xdr:rowOff>
    </xdr:from>
    <xdr:ext cx="249555" cy="268605"/>
    <xdr:sp macro="" textlink="">
      <xdr:nvSpPr>
        <xdr:cNvPr id="812" name="前年度繰上充用金最小値テキスト"/>
        <xdr:cNvSpPr txBox="1"/>
      </xdr:nvSpPr>
      <xdr:spPr>
        <a:xfrm>
          <a:off x="22212300" y="10266680"/>
          <a:ext cx="24955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102235</xdr:rowOff>
    </xdr:from>
    <xdr:to xmlns:xdr="http://schemas.openxmlformats.org/drawingml/2006/spreadsheetDrawing">
      <xdr:col>116</xdr:col>
      <xdr:colOff>152400</xdr:colOff>
      <xdr:row>59</xdr:row>
      <xdr:rowOff>102235</xdr:rowOff>
    </xdr:to>
    <xdr:cxnSp macro="">
      <xdr:nvCxnSpPr>
        <xdr:cNvPr id="813" name="直線コネクタ 812"/>
        <xdr:cNvCxnSpPr/>
      </xdr:nvCxnSpPr>
      <xdr:spPr>
        <a:xfrm>
          <a:off x="22072600" y="10217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36195</xdr:rowOff>
    </xdr:from>
    <xdr:ext cx="469900" cy="268605"/>
    <xdr:sp macro="" textlink="">
      <xdr:nvSpPr>
        <xdr:cNvPr id="814" name="前年度繰上充用金最大値テキスト"/>
        <xdr:cNvSpPr txBox="1"/>
      </xdr:nvSpPr>
      <xdr:spPr>
        <a:xfrm>
          <a:off x="22212300" y="8437245"/>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9,514</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50</xdr:row>
      <xdr:rowOff>91440</xdr:rowOff>
    </xdr:from>
    <xdr:to xmlns:xdr="http://schemas.openxmlformats.org/drawingml/2006/spreadsheetDrawing">
      <xdr:col>116</xdr:col>
      <xdr:colOff>152400</xdr:colOff>
      <xdr:row>50</xdr:row>
      <xdr:rowOff>91440</xdr:rowOff>
    </xdr:to>
    <xdr:cxnSp macro="">
      <xdr:nvCxnSpPr>
        <xdr:cNvPr id="815" name="直線コネクタ 814"/>
        <xdr:cNvCxnSpPr/>
      </xdr:nvCxnSpPr>
      <xdr:spPr>
        <a:xfrm>
          <a:off x="22072600" y="8663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59</xdr:row>
      <xdr:rowOff>102235</xdr:rowOff>
    </xdr:from>
    <xdr:to xmlns:xdr="http://schemas.openxmlformats.org/drawingml/2006/spreadsheetDrawing">
      <xdr:col>116</xdr:col>
      <xdr:colOff>63500</xdr:colOff>
      <xdr:row>59</xdr:row>
      <xdr:rowOff>102235</xdr:rowOff>
    </xdr:to>
    <xdr:cxnSp macro="">
      <xdr:nvCxnSpPr>
        <xdr:cNvPr id="816" name="直線コネクタ 815"/>
        <xdr:cNvCxnSpPr/>
      </xdr:nvCxnSpPr>
      <xdr:spPr>
        <a:xfrm>
          <a:off x="21320125" y="10217785"/>
          <a:ext cx="8413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65405</xdr:rowOff>
    </xdr:from>
    <xdr:ext cx="313690" cy="266700"/>
    <xdr:sp macro="" textlink="">
      <xdr:nvSpPr>
        <xdr:cNvPr id="817" name="前年度繰上充用金平均値テキスト"/>
        <xdr:cNvSpPr txBox="1"/>
      </xdr:nvSpPr>
      <xdr:spPr>
        <a:xfrm>
          <a:off x="22212300" y="10009505"/>
          <a:ext cx="313690" cy="2667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41910</xdr:rowOff>
    </xdr:from>
    <xdr:to xmlns:xdr="http://schemas.openxmlformats.org/drawingml/2006/spreadsheetDrawing">
      <xdr:col>116</xdr:col>
      <xdr:colOff>114300</xdr:colOff>
      <xdr:row>59</xdr:row>
      <xdr:rowOff>147955</xdr:rowOff>
    </xdr:to>
    <xdr:sp macro="" textlink="">
      <xdr:nvSpPr>
        <xdr:cNvPr id="818" name="フローチャート: 判断 817"/>
        <xdr:cNvSpPr/>
      </xdr:nvSpPr>
      <xdr:spPr>
        <a:xfrm>
          <a:off x="22110700" y="10157460"/>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102235</xdr:rowOff>
    </xdr:from>
    <xdr:to xmlns:xdr="http://schemas.openxmlformats.org/drawingml/2006/spreadsheetDrawing">
      <xdr:col>111</xdr:col>
      <xdr:colOff>174625</xdr:colOff>
      <xdr:row>59</xdr:row>
      <xdr:rowOff>102235</xdr:rowOff>
    </xdr:to>
    <xdr:cxnSp macro="">
      <xdr:nvCxnSpPr>
        <xdr:cNvPr id="819" name="直線コネクタ 818"/>
        <xdr:cNvCxnSpPr/>
      </xdr:nvCxnSpPr>
      <xdr:spPr>
        <a:xfrm>
          <a:off x="20434300" y="10217785"/>
          <a:ext cx="885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59</xdr:row>
      <xdr:rowOff>41910</xdr:rowOff>
    </xdr:from>
    <xdr:to xmlns:xdr="http://schemas.openxmlformats.org/drawingml/2006/spreadsheetDrawing">
      <xdr:col>112</xdr:col>
      <xdr:colOff>38100</xdr:colOff>
      <xdr:row>59</xdr:row>
      <xdr:rowOff>147320</xdr:rowOff>
    </xdr:to>
    <xdr:sp macro="" textlink="">
      <xdr:nvSpPr>
        <xdr:cNvPr id="820" name="フローチャート: 判断 819"/>
        <xdr:cNvSpPr/>
      </xdr:nvSpPr>
      <xdr:spPr>
        <a:xfrm>
          <a:off x="21272500" y="1015746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57</xdr:row>
      <xdr:rowOff>163830</xdr:rowOff>
    </xdr:from>
    <xdr:ext cx="313690" cy="267970"/>
    <xdr:sp macro="" textlink="">
      <xdr:nvSpPr>
        <xdr:cNvPr id="821" name="テキスト ボックス 820"/>
        <xdr:cNvSpPr txBox="1"/>
      </xdr:nvSpPr>
      <xdr:spPr>
        <a:xfrm>
          <a:off x="21166455" y="9936480"/>
          <a:ext cx="31369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102235</xdr:rowOff>
    </xdr:from>
    <xdr:to xmlns:xdr="http://schemas.openxmlformats.org/drawingml/2006/spreadsheetDrawing">
      <xdr:col>107</xdr:col>
      <xdr:colOff>50800</xdr:colOff>
      <xdr:row>59</xdr:row>
      <xdr:rowOff>102235</xdr:rowOff>
    </xdr:to>
    <xdr:cxnSp macro="">
      <xdr:nvCxnSpPr>
        <xdr:cNvPr id="822" name="直線コネクタ 821"/>
        <xdr:cNvCxnSpPr/>
      </xdr:nvCxnSpPr>
      <xdr:spPr>
        <a:xfrm>
          <a:off x="19545300" y="102177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59</xdr:row>
      <xdr:rowOff>41275</xdr:rowOff>
    </xdr:from>
    <xdr:to xmlns:xdr="http://schemas.openxmlformats.org/drawingml/2006/spreadsheetDrawing">
      <xdr:col>107</xdr:col>
      <xdr:colOff>101600</xdr:colOff>
      <xdr:row>59</xdr:row>
      <xdr:rowOff>146685</xdr:rowOff>
    </xdr:to>
    <xdr:sp macro="" textlink="">
      <xdr:nvSpPr>
        <xdr:cNvPr id="823" name="フローチャート: 判断 822"/>
        <xdr:cNvSpPr/>
      </xdr:nvSpPr>
      <xdr:spPr>
        <a:xfrm>
          <a:off x="20383500" y="1015682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57</xdr:row>
      <xdr:rowOff>163195</xdr:rowOff>
    </xdr:from>
    <xdr:ext cx="313690" cy="267970"/>
    <xdr:sp macro="" textlink="">
      <xdr:nvSpPr>
        <xdr:cNvPr id="824" name="テキスト ボックス 823"/>
        <xdr:cNvSpPr txBox="1"/>
      </xdr:nvSpPr>
      <xdr:spPr>
        <a:xfrm>
          <a:off x="20277455" y="9935845"/>
          <a:ext cx="31369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59</xdr:row>
      <xdr:rowOff>102235</xdr:rowOff>
    </xdr:from>
    <xdr:to xmlns:xdr="http://schemas.openxmlformats.org/drawingml/2006/spreadsheetDrawing">
      <xdr:col>102</xdr:col>
      <xdr:colOff>114300</xdr:colOff>
      <xdr:row>59</xdr:row>
      <xdr:rowOff>102235</xdr:rowOff>
    </xdr:to>
    <xdr:cxnSp macro="">
      <xdr:nvCxnSpPr>
        <xdr:cNvPr id="825" name="直線コネクタ 824"/>
        <xdr:cNvCxnSpPr/>
      </xdr:nvCxnSpPr>
      <xdr:spPr>
        <a:xfrm>
          <a:off x="18653125" y="10217785"/>
          <a:ext cx="8921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59</xdr:row>
      <xdr:rowOff>38735</xdr:rowOff>
    </xdr:from>
    <xdr:to xmlns:xdr="http://schemas.openxmlformats.org/drawingml/2006/spreadsheetDrawing">
      <xdr:col>102</xdr:col>
      <xdr:colOff>165100</xdr:colOff>
      <xdr:row>59</xdr:row>
      <xdr:rowOff>144145</xdr:rowOff>
    </xdr:to>
    <xdr:sp macro="" textlink="">
      <xdr:nvSpPr>
        <xdr:cNvPr id="826" name="フローチャート: 判断 825"/>
        <xdr:cNvSpPr/>
      </xdr:nvSpPr>
      <xdr:spPr>
        <a:xfrm>
          <a:off x="19494500" y="1015428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57</xdr:row>
      <xdr:rowOff>160655</xdr:rowOff>
    </xdr:from>
    <xdr:ext cx="313690" cy="268605"/>
    <xdr:sp macro="" textlink="">
      <xdr:nvSpPr>
        <xdr:cNvPr id="827" name="テキスト ボックス 826"/>
        <xdr:cNvSpPr txBox="1"/>
      </xdr:nvSpPr>
      <xdr:spPr>
        <a:xfrm>
          <a:off x="19388455" y="9933305"/>
          <a:ext cx="31369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38735</xdr:rowOff>
    </xdr:from>
    <xdr:to xmlns:xdr="http://schemas.openxmlformats.org/drawingml/2006/spreadsheetDrawing">
      <xdr:col>98</xdr:col>
      <xdr:colOff>38100</xdr:colOff>
      <xdr:row>59</xdr:row>
      <xdr:rowOff>144145</xdr:rowOff>
    </xdr:to>
    <xdr:sp macro="" textlink="">
      <xdr:nvSpPr>
        <xdr:cNvPr id="828" name="フローチャート: 判断 827"/>
        <xdr:cNvSpPr/>
      </xdr:nvSpPr>
      <xdr:spPr>
        <a:xfrm>
          <a:off x="18605500" y="1015428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57</xdr:row>
      <xdr:rowOff>160655</xdr:rowOff>
    </xdr:from>
    <xdr:ext cx="313690" cy="268605"/>
    <xdr:sp macro="" textlink="">
      <xdr:nvSpPr>
        <xdr:cNvPr id="829" name="テキスト ボックス 828"/>
        <xdr:cNvSpPr txBox="1"/>
      </xdr:nvSpPr>
      <xdr:spPr>
        <a:xfrm>
          <a:off x="18499455" y="9933305"/>
          <a:ext cx="31369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82550</xdr:rowOff>
    </xdr:from>
    <xdr:ext cx="762000" cy="268605"/>
    <xdr:sp macro="" textlink="">
      <xdr:nvSpPr>
        <xdr:cNvPr id="830" name="テキスト ボックス 829"/>
        <xdr:cNvSpPr txBox="1"/>
      </xdr:nvSpPr>
      <xdr:spPr>
        <a:xfrm>
          <a:off x="21971000"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61</xdr:row>
      <xdr:rowOff>82550</xdr:rowOff>
    </xdr:from>
    <xdr:ext cx="762000" cy="268605"/>
    <xdr:sp macro="" textlink="">
      <xdr:nvSpPr>
        <xdr:cNvPr id="831" name="テキスト ボックス 830"/>
        <xdr:cNvSpPr txBox="1"/>
      </xdr:nvSpPr>
      <xdr:spPr>
        <a:xfrm>
          <a:off x="21129625"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82550</xdr:rowOff>
    </xdr:from>
    <xdr:ext cx="762000" cy="268605"/>
    <xdr:sp macro="" textlink="">
      <xdr:nvSpPr>
        <xdr:cNvPr id="832" name="テキスト ボックス 831"/>
        <xdr:cNvSpPr txBox="1"/>
      </xdr:nvSpPr>
      <xdr:spPr>
        <a:xfrm>
          <a:off x="20243800"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82550</xdr:rowOff>
    </xdr:from>
    <xdr:ext cx="762000" cy="268605"/>
    <xdr:sp macro="" textlink="">
      <xdr:nvSpPr>
        <xdr:cNvPr id="833" name="テキスト ボックス 832"/>
        <xdr:cNvSpPr txBox="1"/>
      </xdr:nvSpPr>
      <xdr:spPr>
        <a:xfrm>
          <a:off x="19354800"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61</xdr:row>
      <xdr:rowOff>82550</xdr:rowOff>
    </xdr:from>
    <xdr:ext cx="762000" cy="268605"/>
    <xdr:sp macro="" textlink="">
      <xdr:nvSpPr>
        <xdr:cNvPr id="834" name="テキスト ボックス 833"/>
        <xdr:cNvSpPr txBox="1"/>
      </xdr:nvSpPr>
      <xdr:spPr>
        <a:xfrm>
          <a:off x="18462625"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49530</xdr:rowOff>
    </xdr:from>
    <xdr:to xmlns:xdr="http://schemas.openxmlformats.org/drawingml/2006/spreadsheetDrawing">
      <xdr:col>116</xdr:col>
      <xdr:colOff>114300</xdr:colOff>
      <xdr:row>59</xdr:row>
      <xdr:rowOff>155575</xdr:rowOff>
    </xdr:to>
    <xdr:sp macro="" textlink="">
      <xdr:nvSpPr>
        <xdr:cNvPr id="835" name="楕円 834"/>
        <xdr:cNvSpPr/>
      </xdr:nvSpPr>
      <xdr:spPr>
        <a:xfrm>
          <a:off x="22110700" y="10165080"/>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59</xdr:row>
      <xdr:rowOff>19685</xdr:rowOff>
    </xdr:from>
    <xdr:ext cx="249555" cy="266700"/>
    <xdr:sp macro="" textlink="">
      <xdr:nvSpPr>
        <xdr:cNvPr id="836" name="前年度繰上充用金該当値テキスト"/>
        <xdr:cNvSpPr txBox="1"/>
      </xdr:nvSpPr>
      <xdr:spPr>
        <a:xfrm>
          <a:off x="22212300" y="10135235"/>
          <a:ext cx="24955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49530</xdr:rowOff>
    </xdr:from>
    <xdr:to xmlns:xdr="http://schemas.openxmlformats.org/drawingml/2006/spreadsheetDrawing">
      <xdr:col>112</xdr:col>
      <xdr:colOff>38100</xdr:colOff>
      <xdr:row>59</xdr:row>
      <xdr:rowOff>155575</xdr:rowOff>
    </xdr:to>
    <xdr:sp macro="" textlink="">
      <xdr:nvSpPr>
        <xdr:cNvPr id="837" name="楕円 836"/>
        <xdr:cNvSpPr/>
      </xdr:nvSpPr>
      <xdr:spPr>
        <a:xfrm>
          <a:off x="21272500" y="10165080"/>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146685</xdr:rowOff>
    </xdr:from>
    <xdr:ext cx="247650" cy="267335"/>
    <xdr:sp macro="" textlink="">
      <xdr:nvSpPr>
        <xdr:cNvPr id="838" name="テキスト ボックス 837"/>
        <xdr:cNvSpPr txBox="1"/>
      </xdr:nvSpPr>
      <xdr:spPr>
        <a:xfrm>
          <a:off x="21198840" y="10262235"/>
          <a:ext cx="24765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59</xdr:row>
      <xdr:rowOff>49530</xdr:rowOff>
    </xdr:from>
    <xdr:to xmlns:xdr="http://schemas.openxmlformats.org/drawingml/2006/spreadsheetDrawing">
      <xdr:col>107</xdr:col>
      <xdr:colOff>101600</xdr:colOff>
      <xdr:row>59</xdr:row>
      <xdr:rowOff>155575</xdr:rowOff>
    </xdr:to>
    <xdr:sp macro="" textlink="">
      <xdr:nvSpPr>
        <xdr:cNvPr id="839" name="楕円 838"/>
        <xdr:cNvSpPr/>
      </xdr:nvSpPr>
      <xdr:spPr>
        <a:xfrm>
          <a:off x="20383500" y="10165080"/>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146685</xdr:rowOff>
    </xdr:from>
    <xdr:ext cx="247650" cy="267335"/>
    <xdr:sp macro="" textlink="">
      <xdr:nvSpPr>
        <xdr:cNvPr id="840" name="テキスト ボックス 839"/>
        <xdr:cNvSpPr txBox="1"/>
      </xdr:nvSpPr>
      <xdr:spPr>
        <a:xfrm>
          <a:off x="20309840" y="10262235"/>
          <a:ext cx="24765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59</xdr:row>
      <xdr:rowOff>49530</xdr:rowOff>
    </xdr:from>
    <xdr:to xmlns:xdr="http://schemas.openxmlformats.org/drawingml/2006/spreadsheetDrawing">
      <xdr:col>102</xdr:col>
      <xdr:colOff>165100</xdr:colOff>
      <xdr:row>59</xdr:row>
      <xdr:rowOff>155575</xdr:rowOff>
    </xdr:to>
    <xdr:sp macro="" textlink="">
      <xdr:nvSpPr>
        <xdr:cNvPr id="841" name="楕円 840"/>
        <xdr:cNvSpPr/>
      </xdr:nvSpPr>
      <xdr:spPr>
        <a:xfrm>
          <a:off x="19494500" y="10165080"/>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59</xdr:row>
      <xdr:rowOff>146685</xdr:rowOff>
    </xdr:from>
    <xdr:ext cx="249555" cy="267335"/>
    <xdr:sp macro="" textlink="">
      <xdr:nvSpPr>
        <xdr:cNvPr id="842" name="テキスト ボックス 841"/>
        <xdr:cNvSpPr txBox="1"/>
      </xdr:nvSpPr>
      <xdr:spPr>
        <a:xfrm>
          <a:off x="19415125" y="10262235"/>
          <a:ext cx="24955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49530</xdr:rowOff>
    </xdr:from>
    <xdr:to xmlns:xdr="http://schemas.openxmlformats.org/drawingml/2006/spreadsheetDrawing">
      <xdr:col>98</xdr:col>
      <xdr:colOff>38100</xdr:colOff>
      <xdr:row>59</xdr:row>
      <xdr:rowOff>155575</xdr:rowOff>
    </xdr:to>
    <xdr:sp macro="" textlink="">
      <xdr:nvSpPr>
        <xdr:cNvPr id="843" name="楕円 842"/>
        <xdr:cNvSpPr/>
      </xdr:nvSpPr>
      <xdr:spPr>
        <a:xfrm>
          <a:off x="18605500" y="10165080"/>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146685</xdr:rowOff>
    </xdr:from>
    <xdr:ext cx="247650" cy="267335"/>
    <xdr:sp macro="" textlink="">
      <xdr:nvSpPr>
        <xdr:cNvPr id="844" name="テキスト ボックス 843"/>
        <xdr:cNvSpPr txBox="1"/>
      </xdr:nvSpPr>
      <xdr:spPr>
        <a:xfrm>
          <a:off x="18531840" y="10262235"/>
          <a:ext cx="24765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45" name="正方形/長方形 84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46" name="正方形/長方形 84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47" name="テキスト ボックス 84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ＭＳ ゴシック"/>
              <a:ea typeface="ＭＳ ゴシック"/>
              <a:cs typeface="+mn-cs"/>
            </a:rPr>
            <a:t>増加した費目は議会費、</a:t>
          </a:r>
          <a:r>
            <a:rPr kumimoji="1" lang="ja-JP" altLang="en-US" sz="1100" b="0" i="0" baseline="0">
              <a:solidFill>
                <a:schemeClr val="dk1"/>
              </a:solidFill>
              <a:effectLst/>
              <a:latin typeface="ＭＳ ゴシック"/>
              <a:ea typeface="ＭＳ ゴシック"/>
              <a:cs typeface="+mn-cs"/>
            </a:rPr>
            <a:t>総務費</a:t>
          </a:r>
          <a:r>
            <a:rPr kumimoji="1" lang="ja-JP" altLang="ja-JP" sz="1100" b="0" i="0" baseline="0">
              <a:solidFill>
                <a:schemeClr val="dk1"/>
              </a:solidFill>
              <a:effectLst/>
              <a:latin typeface="ＭＳ ゴシック"/>
              <a:ea typeface="ＭＳ ゴシック"/>
              <a:cs typeface="+mn-cs"/>
            </a:rPr>
            <a:t>、農林水産業費、土木費、災害復旧費、公債費となっている。その中でも大きく増加した</a:t>
          </a:r>
          <a:r>
            <a:rPr kumimoji="1" lang="ja-JP" altLang="en-US" sz="1100" b="0" i="0" baseline="0">
              <a:solidFill>
                <a:schemeClr val="dk1"/>
              </a:solidFill>
              <a:effectLst/>
              <a:latin typeface="ＭＳ ゴシック"/>
              <a:ea typeface="ＭＳ ゴシック"/>
              <a:cs typeface="+mn-cs"/>
            </a:rPr>
            <a:t>総務費</a:t>
          </a:r>
          <a:r>
            <a:rPr kumimoji="1" lang="ja-JP" altLang="ja-JP" sz="1100" b="0" i="0" baseline="0">
              <a:solidFill>
                <a:schemeClr val="dk1"/>
              </a:solidFill>
              <a:effectLst/>
              <a:latin typeface="ＭＳ ゴシック"/>
              <a:ea typeface="ＭＳ ゴシック"/>
              <a:cs typeface="+mn-cs"/>
            </a:rPr>
            <a:t>は</a:t>
          </a:r>
          <a:r>
            <a:rPr kumimoji="1" lang="ja-JP" altLang="en-US" sz="1100" b="0" i="0" baseline="0">
              <a:solidFill>
                <a:schemeClr val="dk1"/>
              </a:solidFill>
              <a:effectLst/>
              <a:latin typeface="ＭＳ ゴシック"/>
              <a:ea typeface="ＭＳ ゴシック"/>
              <a:cs typeface="+mn-cs"/>
            </a:rPr>
            <a:t>文化複合施設整備に係る</a:t>
          </a:r>
          <a:r>
            <a:rPr kumimoji="1" lang="ja-JP" altLang="ja-JP" sz="1100" b="0" i="0" baseline="0">
              <a:solidFill>
                <a:schemeClr val="dk1"/>
              </a:solidFill>
              <a:effectLst/>
              <a:latin typeface="ＭＳ ゴシック"/>
              <a:ea typeface="ＭＳ ゴシック"/>
              <a:cs typeface="+mn-cs"/>
            </a:rPr>
            <a:t>ものが主な要因となって</a:t>
          </a:r>
          <a:r>
            <a:rPr kumimoji="1" lang="ja-JP" altLang="en-US" sz="1100" b="0" i="0" baseline="0">
              <a:solidFill>
                <a:schemeClr val="dk1"/>
              </a:solidFill>
              <a:effectLst/>
              <a:latin typeface="ＭＳ ゴシック"/>
              <a:ea typeface="ＭＳ ゴシック"/>
              <a:cs typeface="+mn-cs"/>
            </a:rPr>
            <a:t>いる。また、土木費については、相ノ沢川総合内水対策や道路橋梁整備によるものが増額要因となっている。</a:t>
          </a:r>
          <a:endParaRPr kumimoji="1" lang="en-US" altLang="ja-JP" sz="1100" b="0" i="0" baseline="0">
            <a:solidFill>
              <a:schemeClr val="dk1"/>
            </a:solidFill>
            <a:effectLst/>
            <a:latin typeface="ＭＳ ゴシック"/>
            <a:ea typeface="ＭＳ ゴシック"/>
            <a:cs typeface="+mn-cs"/>
          </a:endParaRPr>
        </a:p>
        <a:p>
          <a:pPr eaLnBrk="1" fontAlgn="auto" latinLnBrk="0" hangingPunct="1"/>
          <a:r>
            <a:rPr kumimoji="1" lang="ja-JP" altLang="en-US" sz="1100" b="0" i="0" baseline="0">
              <a:solidFill>
                <a:schemeClr val="dk1"/>
              </a:solidFill>
              <a:effectLst/>
              <a:latin typeface="ＭＳ ゴシック"/>
              <a:ea typeface="ＭＳ ゴシック"/>
              <a:cs typeface="+mn-cs"/>
            </a:rPr>
            <a:t>消防費の減理由は個別受信機整備の完了や住宅の耐震診断・改修の減による。教育費の減は中村西中学校対規模改造の完了の伴う減が主なものである。</a:t>
          </a:r>
          <a:endParaRPr lang="ja-JP" altLang="ja-JP" sz="1400">
            <a:effectLst/>
            <a:latin typeface="ＭＳ ゴシック"/>
            <a:ea typeface="ＭＳ 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741680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199390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8040" y="10066655"/>
          <a:ext cx="69596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199390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8040" y="10811510"/>
          <a:ext cx="69596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199390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8040" y="11800840"/>
          <a:ext cx="69596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448945</xdr:colOff>
      <xdr:row>48</xdr:row>
      <xdr:rowOff>276225</xdr:rowOff>
    </xdr:from>
    <xdr:to xmlns:xdr="http://schemas.openxmlformats.org/drawingml/2006/spreadsheetDrawing">
      <xdr:col>1</xdr:col>
      <xdr:colOff>637540</xdr:colOff>
      <xdr:row>48</xdr:row>
      <xdr:rowOff>466090</xdr:rowOff>
    </xdr:to>
    <xdr:sp macro="" textlink="">
      <xdr:nvSpPr>
        <xdr:cNvPr id="6" name="Oval 5"/>
        <xdr:cNvSpPr>
          <a:spLocks noChangeArrowheads="1"/>
        </xdr:cNvSpPr>
      </xdr:nvSpPr>
      <xdr:spPr>
        <a:xfrm>
          <a:off x="1077595" y="11706225"/>
          <a:ext cx="188595"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高知県四万十市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ＭＳ ゴシック"/>
              <a:ea typeface="ＭＳ ゴシック"/>
              <a:cs typeface="+mn-cs"/>
            </a:rPr>
            <a:t>　前年度の実質単年度収支は</a:t>
          </a:r>
          <a:r>
            <a:rPr lang="ja-JP" altLang="en-US" sz="1100" b="0" i="0" baseline="0">
              <a:solidFill>
                <a:schemeClr val="dk1"/>
              </a:solidFill>
              <a:effectLst/>
              <a:latin typeface="ＭＳ ゴシック"/>
              <a:ea typeface="ＭＳ ゴシック"/>
              <a:cs typeface="+mn-cs"/>
            </a:rPr>
            <a:t>△</a:t>
          </a:r>
          <a:r>
            <a:rPr lang="en-US" altLang="ja-JP" sz="1100" b="0" i="0" baseline="0">
              <a:solidFill>
                <a:schemeClr val="dk1"/>
              </a:solidFill>
              <a:effectLst/>
              <a:latin typeface="ＭＳ ゴシック"/>
              <a:ea typeface="ＭＳ ゴシック"/>
              <a:cs typeface="+mn-cs"/>
            </a:rPr>
            <a:t>10,265</a:t>
          </a:r>
          <a:r>
            <a:rPr lang="ja-JP" altLang="ja-JP" sz="1100" b="0" i="0" baseline="0">
              <a:solidFill>
                <a:schemeClr val="dk1"/>
              </a:solidFill>
              <a:effectLst/>
              <a:latin typeface="ＭＳ ゴシック"/>
              <a:ea typeface="ＭＳ ゴシック"/>
              <a:cs typeface="+mn-cs"/>
            </a:rPr>
            <a:t>千円で、前々年度の実質単年度収支は</a:t>
          </a:r>
          <a:r>
            <a:rPr lang="en-US" altLang="ja-JP" sz="1100" b="0" i="0" baseline="0">
              <a:solidFill>
                <a:schemeClr val="dk1"/>
              </a:solidFill>
              <a:effectLst/>
              <a:latin typeface="ＭＳ ゴシック"/>
              <a:ea typeface="ＭＳ ゴシック"/>
              <a:cs typeface="+mn-cs"/>
            </a:rPr>
            <a:t>204,147</a:t>
          </a:r>
          <a:r>
            <a:rPr lang="ja-JP" altLang="ja-JP" sz="1100" b="0" i="0" baseline="0">
              <a:solidFill>
                <a:schemeClr val="dk1"/>
              </a:solidFill>
              <a:effectLst/>
              <a:latin typeface="ＭＳ ゴシック"/>
              <a:ea typeface="ＭＳ ゴシック"/>
              <a:cs typeface="+mn-cs"/>
            </a:rPr>
            <a:t>千円であった。本年度は、実質収支は</a:t>
          </a:r>
          <a:r>
            <a:rPr lang="en-US" altLang="ja-JP" sz="1100" b="0" i="0" baseline="0">
              <a:solidFill>
                <a:schemeClr val="dk1"/>
              </a:solidFill>
              <a:effectLst/>
              <a:latin typeface="ＭＳ ゴシック"/>
              <a:ea typeface="ＭＳ ゴシック"/>
              <a:cs typeface="+mn-cs"/>
            </a:rPr>
            <a:t>106,853</a:t>
          </a:r>
          <a:r>
            <a:rPr lang="ja-JP" altLang="ja-JP" sz="1100" b="0" i="0" baseline="0">
              <a:solidFill>
                <a:schemeClr val="dk1"/>
              </a:solidFill>
              <a:effectLst/>
              <a:latin typeface="ＭＳ ゴシック"/>
              <a:ea typeface="ＭＳ ゴシック"/>
              <a:cs typeface="+mn-cs"/>
            </a:rPr>
            <a:t>千円の黒字であったが、前年度と比較すると、</a:t>
          </a:r>
          <a:r>
            <a:rPr lang="ja-JP" altLang="en-US" sz="1100" b="0" i="0" baseline="0">
              <a:solidFill>
                <a:schemeClr val="dk1"/>
              </a:solidFill>
              <a:effectLst/>
              <a:latin typeface="ＭＳ ゴシック"/>
              <a:ea typeface="ＭＳ ゴシック"/>
              <a:cs typeface="+mn-cs"/>
            </a:rPr>
            <a:t>△</a:t>
          </a:r>
          <a:r>
            <a:rPr lang="en-US" altLang="ja-JP" sz="1100" b="0" i="0" baseline="0">
              <a:solidFill>
                <a:schemeClr val="dk1"/>
              </a:solidFill>
              <a:effectLst/>
              <a:latin typeface="ＭＳ ゴシック"/>
              <a:ea typeface="ＭＳ ゴシック"/>
              <a:cs typeface="+mn-cs"/>
            </a:rPr>
            <a:t>274,922</a:t>
          </a:r>
          <a:r>
            <a:rPr lang="ja-JP" altLang="ja-JP" sz="1100" b="0" i="0" baseline="0">
              <a:solidFill>
                <a:schemeClr val="dk1"/>
              </a:solidFill>
              <a:effectLst/>
              <a:latin typeface="ＭＳ ゴシック"/>
              <a:ea typeface="ＭＳ ゴシック"/>
              <a:cs typeface="+mn-cs"/>
            </a:rPr>
            <a:t>千円であるため、結果的に実質単年度収支は赤字となった。今後は</a:t>
          </a:r>
          <a:r>
            <a:rPr lang="ja-JP" altLang="en-US" sz="1100" b="0" i="0" baseline="0">
              <a:solidFill>
                <a:schemeClr val="dk1"/>
              </a:solidFill>
              <a:effectLst/>
              <a:latin typeface="ＭＳ ゴシック"/>
              <a:ea typeface="ＭＳ ゴシック"/>
              <a:cs typeface="+mn-cs"/>
            </a:rPr>
            <a:t>長引く</a:t>
          </a:r>
          <a:r>
            <a:rPr lang="ja-JP" altLang="ja-JP" sz="1100" b="0" i="0" baseline="0">
              <a:solidFill>
                <a:schemeClr val="dk1"/>
              </a:solidFill>
              <a:effectLst/>
              <a:latin typeface="ＭＳ ゴシック"/>
              <a:ea typeface="ＭＳ ゴシック"/>
              <a:cs typeface="+mn-cs"/>
            </a:rPr>
            <a:t>物価高騰、燃料価格高騰による経常経費の増加とともに、退職手当、市民病院の経営支援、防災対策など、多額の財政負担が必要と見込まれるため、一層の行財政健全化に努める必要がある。</a:t>
          </a:r>
          <a:endParaRPr lang="ja-JP" altLang="ja-JP" sz="1400">
            <a:effectLst/>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1047750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791825" y="238125"/>
          <a:ext cx="255206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高知県四万十市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lang="ja-JP" altLang="en-US" sz="1100" b="0" i="0" baseline="0">
              <a:solidFill>
                <a:schemeClr val="dk1"/>
              </a:solidFill>
              <a:effectLst/>
              <a:latin typeface="ＭＳ ゴシック"/>
              <a:ea typeface="ＭＳ ゴシック"/>
              <a:cs typeface="+mn-cs"/>
            </a:rPr>
            <a:t>　</a:t>
          </a:r>
          <a:r>
            <a:rPr lang="ja-JP" altLang="ja-JP" sz="1100" b="0" i="0" baseline="0">
              <a:solidFill>
                <a:schemeClr val="dk1"/>
              </a:solidFill>
              <a:effectLst/>
              <a:latin typeface="ＭＳ ゴシック"/>
              <a:ea typeface="ＭＳ ゴシック"/>
              <a:cs typeface="+mn-cs"/>
            </a:rPr>
            <a:t>連結対象会計実質収支の合計の標準財政規模に対する比率は、</a:t>
          </a:r>
          <a:r>
            <a:rPr lang="en-US" altLang="ja-JP" sz="1100" b="0" i="0" baseline="0">
              <a:solidFill>
                <a:schemeClr val="dk1"/>
              </a:solidFill>
              <a:effectLst/>
              <a:latin typeface="ＭＳ ゴシック"/>
              <a:ea typeface="ＭＳ ゴシック"/>
              <a:cs typeface="+mn-cs"/>
            </a:rPr>
            <a:t>5.55</a:t>
          </a:r>
          <a:r>
            <a:rPr lang="ja-JP" altLang="ja-JP" sz="1100" b="0" i="0" baseline="0">
              <a:solidFill>
                <a:schemeClr val="dk1"/>
              </a:solidFill>
              <a:effectLst/>
              <a:latin typeface="ＭＳ ゴシック"/>
              <a:ea typeface="ＭＳ ゴシック"/>
              <a:cs typeface="+mn-cs"/>
            </a:rPr>
            <a:t>％であり、黒字となっている。 </a:t>
          </a:r>
          <a:endParaRPr lang="ja-JP" altLang="ja-JP" sz="1400">
            <a:effectLst/>
            <a:latin typeface="ＭＳ ゴシック"/>
            <a:ea typeface="ＭＳ ゴシック"/>
          </a:endParaRPr>
        </a:p>
        <a:p>
          <a:pPr eaLnBrk="1" fontAlgn="auto" latinLnBrk="0" hangingPunct="1"/>
          <a:r>
            <a:rPr lang="ja-JP" altLang="ja-JP" sz="1100" b="0" i="0" baseline="0">
              <a:solidFill>
                <a:schemeClr val="dk1"/>
              </a:solidFill>
              <a:effectLst/>
              <a:latin typeface="ＭＳ ゴシック"/>
              <a:ea typeface="ＭＳ ゴシック"/>
              <a:cs typeface="+mn-cs"/>
            </a:rPr>
            <a:t>　連結対象の</a:t>
          </a:r>
          <a:r>
            <a:rPr lang="en-US" altLang="ja-JP" sz="1100" b="0" i="0" baseline="0">
              <a:solidFill>
                <a:schemeClr val="dk1"/>
              </a:solidFill>
              <a:effectLst/>
              <a:latin typeface="ＭＳ ゴシック"/>
              <a:ea typeface="ＭＳ ゴシック"/>
              <a:cs typeface="+mn-cs"/>
            </a:rPr>
            <a:t>14</a:t>
          </a:r>
          <a:r>
            <a:rPr lang="ja-JP" altLang="ja-JP" sz="1100" b="0" i="0" baseline="0">
              <a:solidFill>
                <a:schemeClr val="dk1"/>
              </a:solidFill>
              <a:effectLst/>
              <a:latin typeface="ＭＳ ゴシック"/>
              <a:ea typeface="ＭＳ ゴシック"/>
              <a:cs typeface="+mn-cs"/>
            </a:rPr>
            <a:t>会計のうち</a:t>
          </a:r>
          <a:r>
            <a:rPr lang="en-US" altLang="ja-JP" sz="1100" b="0" i="0" baseline="0">
              <a:solidFill>
                <a:schemeClr val="dk1"/>
              </a:solidFill>
              <a:effectLst/>
              <a:latin typeface="ＭＳ ゴシック"/>
              <a:ea typeface="ＭＳ ゴシック"/>
              <a:cs typeface="+mn-cs"/>
            </a:rPr>
            <a:t>1</a:t>
          </a:r>
          <a:r>
            <a:rPr lang="ja-JP" altLang="ja-JP" sz="1100" b="0" i="0" baseline="0">
              <a:solidFill>
                <a:schemeClr val="dk1"/>
              </a:solidFill>
              <a:effectLst/>
              <a:latin typeface="ＭＳ ゴシック"/>
              <a:ea typeface="ＭＳ ゴシック"/>
              <a:cs typeface="+mn-cs"/>
            </a:rPr>
            <a:t>会計、国民健康保険会計診療施設勘定が赤字である。</a:t>
          </a:r>
          <a:endParaRPr lang="ja-JP" altLang="ja-JP" sz="1400">
            <a:effectLst/>
            <a:latin typeface="ＭＳ ゴシック"/>
            <a:ea typeface="ＭＳ ゴシック"/>
          </a:endParaRPr>
        </a:p>
        <a:p>
          <a:pPr eaLnBrk="1" fontAlgn="auto" latinLnBrk="0" hangingPunct="1"/>
          <a:r>
            <a:rPr lang="ja-JP" altLang="ja-JP" sz="1100" b="0" i="0" baseline="0">
              <a:solidFill>
                <a:schemeClr val="dk1"/>
              </a:solidFill>
              <a:effectLst/>
              <a:latin typeface="ＭＳ ゴシック"/>
              <a:ea typeface="ＭＳ ゴシック"/>
              <a:cs typeface="+mn-cs"/>
            </a:rPr>
            <a:t>　ただし、当該会計を含め、ほとんどの特別会計、企業会計が一般会計からの繰出金等に頼っている状況にある。</a:t>
          </a:r>
          <a:endParaRPr lang="ja-JP" altLang="ja-JP" sz="1400">
            <a:effectLst/>
            <a:latin typeface="ＭＳ ゴシック"/>
            <a:ea typeface="ＭＳ ゴシック"/>
          </a:endParaRPr>
        </a:p>
        <a:p>
          <a:pPr eaLnBrk="1" fontAlgn="auto" latinLnBrk="0" hangingPunct="1"/>
          <a:r>
            <a:rPr lang="ja-JP" altLang="ja-JP" sz="1100" b="0" i="0" baseline="0">
              <a:solidFill>
                <a:schemeClr val="dk1"/>
              </a:solidFill>
              <a:effectLst/>
              <a:latin typeface="ＭＳ ゴシック"/>
              <a:ea typeface="ＭＳ ゴシック"/>
              <a:cs typeface="+mn-cs"/>
            </a:rPr>
            <a:t>　今後も独立採算の原則を再認識し、料金改定や徴収強化による歳入確保、一層の経費削減など経営の健全化に努めていく必要がある。</a:t>
          </a:r>
          <a:endParaRPr lang="ja-JP" altLang="ja-JP" sz="1400">
            <a:effectLst/>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136</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137</v>
      </c>
      <c r="C2" s="4"/>
      <c r="D2" s="40"/>
    </row>
    <row r="3" spans="1:119" ht="18.75" customHeight="1">
      <c r="A3" s="2"/>
      <c r="B3" s="5" t="s">
        <v>139</v>
      </c>
      <c r="C3" s="22"/>
      <c r="D3" s="22"/>
      <c r="E3" s="44"/>
      <c r="F3" s="44"/>
      <c r="G3" s="44"/>
      <c r="H3" s="44"/>
      <c r="I3" s="44"/>
      <c r="J3" s="44"/>
      <c r="K3" s="44"/>
      <c r="L3" s="44" t="s">
        <v>143</v>
      </c>
      <c r="M3" s="44"/>
      <c r="N3" s="44"/>
      <c r="O3" s="44"/>
      <c r="P3" s="44"/>
      <c r="Q3" s="44"/>
      <c r="R3" s="94"/>
      <c r="S3" s="94"/>
      <c r="T3" s="94"/>
      <c r="U3" s="94"/>
      <c r="V3" s="112"/>
      <c r="W3" s="127" t="s">
        <v>146</v>
      </c>
      <c r="X3" s="137"/>
      <c r="Y3" s="137"/>
      <c r="Z3" s="137"/>
      <c r="AA3" s="137"/>
      <c r="AB3" s="22"/>
      <c r="AC3" s="94" t="s">
        <v>147</v>
      </c>
      <c r="AD3" s="137"/>
      <c r="AE3" s="137"/>
      <c r="AF3" s="137"/>
      <c r="AG3" s="137"/>
      <c r="AH3" s="137"/>
      <c r="AI3" s="137"/>
      <c r="AJ3" s="137"/>
      <c r="AK3" s="137"/>
      <c r="AL3" s="164"/>
      <c r="AM3" s="127" t="s">
        <v>148</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152</v>
      </c>
      <c r="BO3" s="137"/>
      <c r="BP3" s="137"/>
      <c r="BQ3" s="137"/>
      <c r="BR3" s="137"/>
      <c r="BS3" s="137"/>
      <c r="BT3" s="137"/>
      <c r="BU3" s="164"/>
      <c r="BV3" s="127" t="s">
        <v>153</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156</v>
      </c>
      <c r="CU3" s="137"/>
      <c r="CV3" s="137"/>
      <c r="CW3" s="137"/>
      <c r="CX3" s="137"/>
      <c r="CY3" s="137"/>
      <c r="CZ3" s="137"/>
      <c r="DA3" s="164"/>
      <c r="DB3" s="127" t="s">
        <v>131</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157</v>
      </c>
      <c r="AZ4" s="197"/>
      <c r="BA4" s="197"/>
      <c r="BB4" s="197"/>
      <c r="BC4" s="197"/>
      <c r="BD4" s="197"/>
      <c r="BE4" s="197"/>
      <c r="BF4" s="197"/>
      <c r="BG4" s="197"/>
      <c r="BH4" s="197"/>
      <c r="BI4" s="197"/>
      <c r="BJ4" s="197"/>
      <c r="BK4" s="197"/>
      <c r="BL4" s="197"/>
      <c r="BM4" s="208"/>
      <c r="BN4" s="213">
        <v>24758556</v>
      </c>
      <c r="BO4" s="216"/>
      <c r="BP4" s="216"/>
      <c r="BQ4" s="216"/>
      <c r="BR4" s="216"/>
      <c r="BS4" s="216"/>
      <c r="BT4" s="216"/>
      <c r="BU4" s="219"/>
      <c r="BV4" s="213">
        <v>26035343</v>
      </c>
      <c r="BW4" s="216"/>
      <c r="BX4" s="216"/>
      <c r="BY4" s="216"/>
      <c r="BZ4" s="216"/>
      <c r="CA4" s="216"/>
      <c r="CB4" s="216"/>
      <c r="CC4" s="219"/>
      <c r="CD4" s="222" t="s">
        <v>155</v>
      </c>
      <c r="CE4" s="223"/>
      <c r="CF4" s="223"/>
      <c r="CG4" s="223"/>
      <c r="CH4" s="223"/>
      <c r="CI4" s="223"/>
      <c r="CJ4" s="223"/>
      <c r="CK4" s="223"/>
      <c r="CL4" s="223"/>
      <c r="CM4" s="223"/>
      <c r="CN4" s="223"/>
      <c r="CO4" s="223"/>
      <c r="CP4" s="223"/>
      <c r="CQ4" s="223"/>
      <c r="CR4" s="223"/>
      <c r="CS4" s="226"/>
      <c r="CT4" s="229">
        <v>0.9</v>
      </c>
      <c r="CU4" s="237"/>
      <c r="CV4" s="237"/>
      <c r="CW4" s="237"/>
      <c r="CX4" s="237"/>
      <c r="CY4" s="237"/>
      <c r="CZ4" s="237"/>
      <c r="DA4" s="245"/>
      <c r="DB4" s="229">
        <v>3</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158</v>
      </c>
      <c r="AN5" s="58"/>
      <c r="AO5" s="58"/>
      <c r="AP5" s="58"/>
      <c r="AQ5" s="58"/>
      <c r="AR5" s="58"/>
      <c r="AS5" s="58"/>
      <c r="AT5" s="63"/>
      <c r="AU5" s="182" t="s">
        <v>77</v>
      </c>
      <c r="AV5" s="139"/>
      <c r="AW5" s="139"/>
      <c r="AX5" s="139"/>
      <c r="AY5" s="190" t="s">
        <v>149</v>
      </c>
      <c r="AZ5" s="198"/>
      <c r="BA5" s="198"/>
      <c r="BB5" s="198"/>
      <c r="BC5" s="198"/>
      <c r="BD5" s="198"/>
      <c r="BE5" s="198"/>
      <c r="BF5" s="198"/>
      <c r="BG5" s="198"/>
      <c r="BH5" s="198"/>
      <c r="BI5" s="198"/>
      <c r="BJ5" s="198"/>
      <c r="BK5" s="198"/>
      <c r="BL5" s="198"/>
      <c r="BM5" s="209"/>
      <c r="BN5" s="214">
        <v>24178668</v>
      </c>
      <c r="BO5" s="217"/>
      <c r="BP5" s="217"/>
      <c r="BQ5" s="217"/>
      <c r="BR5" s="217"/>
      <c r="BS5" s="217"/>
      <c r="BT5" s="217"/>
      <c r="BU5" s="220"/>
      <c r="BV5" s="214">
        <v>25166451</v>
      </c>
      <c r="BW5" s="217"/>
      <c r="BX5" s="217"/>
      <c r="BY5" s="217"/>
      <c r="BZ5" s="217"/>
      <c r="CA5" s="217"/>
      <c r="CB5" s="217"/>
      <c r="CC5" s="220"/>
      <c r="CD5" s="192" t="s">
        <v>160</v>
      </c>
      <c r="CE5" s="111"/>
      <c r="CF5" s="111"/>
      <c r="CG5" s="111"/>
      <c r="CH5" s="111"/>
      <c r="CI5" s="111"/>
      <c r="CJ5" s="111"/>
      <c r="CK5" s="111"/>
      <c r="CL5" s="111"/>
      <c r="CM5" s="111"/>
      <c r="CN5" s="111"/>
      <c r="CO5" s="111"/>
      <c r="CP5" s="111"/>
      <c r="CQ5" s="111"/>
      <c r="CR5" s="111"/>
      <c r="CS5" s="211"/>
      <c r="CT5" s="230">
        <v>88.2</v>
      </c>
      <c r="CU5" s="238"/>
      <c r="CV5" s="238"/>
      <c r="CW5" s="238"/>
      <c r="CX5" s="238"/>
      <c r="CY5" s="238"/>
      <c r="CZ5" s="238"/>
      <c r="DA5" s="246"/>
      <c r="DB5" s="230">
        <v>84.9</v>
      </c>
      <c r="DC5" s="238"/>
      <c r="DD5" s="238"/>
      <c r="DE5" s="238"/>
      <c r="DF5" s="238"/>
      <c r="DG5" s="238"/>
      <c r="DH5" s="238"/>
      <c r="DI5" s="246"/>
    </row>
    <row r="6" spans="1:119" ht="18.75" customHeight="1">
      <c r="A6" s="2"/>
      <c r="B6" s="8" t="s">
        <v>162</v>
      </c>
      <c r="C6" s="25"/>
      <c r="D6" s="25"/>
      <c r="E6" s="47"/>
      <c r="F6" s="47"/>
      <c r="G6" s="47"/>
      <c r="H6" s="47"/>
      <c r="I6" s="47"/>
      <c r="J6" s="47"/>
      <c r="K6" s="47"/>
      <c r="L6" s="47" t="s">
        <v>165</v>
      </c>
      <c r="M6" s="47"/>
      <c r="N6" s="47"/>
      <c r="O6" s="47"/>
      <c r="P6" s="47"/>
      <c r="Q6" s="47"/>
      <c r="R6" s="50"/>
      <c r="S6" s="50"/>
      <c r="T6" s="50"/>
      <c r="U6" s="50"/>
      <c r="V6" s="115"/>
      <c r="W6" s="130" t="s">
        <v>167</v>
      </c>
      <c r="X6" s="56"/>
      <c r="Y6" s="56"/>
      <c r="Z6" s="56"/>
      <c r="AA6" s="56"/>
      <c r="AB6" s="25"/>
      <c r="AC6" s="145" t="s">
        <v>168</v>
      </c>
      <c r="AD6" s="153"/>
      <c r="AE6" s="153"/>
      <c r="AF6" s="153"/>
      <c r="AG6" s="153"/>
      <c r="AH6" s="153"/>
      <c r="AI6" s="153"/>
      <c r="AJ6" s="153"/>
      <c r="AK6" s="153"/>
      <c r="AL6" s="167"/>
      <c r="AM6" s="175" t="s">
        <v>81</v>
      </c>
      <c r="AN6" s="58"/>
      <c r="AO6" s="58"/>
      <c r="AP6" s="58"/>
      <c r="AQ6" s="58"/>
      <c r="AR6" s="58"/>
      <c r="AS6" s="58"/>
      <c r="AT6" s="63"/>
      <c r="AU6" s="182" t="s">
        <v>77</v>
      </c>
      <c r="AV6" s="139"/>
      <c r="AW6" s="139"/>
      <c r="AX6" s="139"/>
      <c r="AY6" s="190" t="s">
        <v>172</v>
      </c>
      <c r="AZ6" s="198"/>
      <c r="BA6" s="198"/>
      <c r="BB6" s="198"/>
      <c r="BC6" s="198"/>
      <c r="BD6" s="198"/>
      <c r="BE6" s="198"/>
      <c r="BF6" s="198"/>
      <c r="BG6" s="198"/>
      <c r="BH6" s="198"/>
      <c r="BI6" s="198"/>
      <c r="BJ6" s="198"/>
      <c r="BK6" s="198"/>
      <c r="BL6" s="198"/>
      <c r="BM6" s="209"/>
      <c r="BN6" s="214">
        <v>579888</v>
      </c>
      <c r="BO6" s="217"/>
      <c r="BP6" s="217"/>
      <c r="BQ6" s="217"/>
      <c r="BR6" s="217"/>
      <c r="BS6" s="217"/>
      <c r="BT6" s="217"/>
      <c r="BU6" s="220"/>
      <c r="BV6" s="214">
        <v>868892</v>
      </c>
      <c r="BW6" s="217"/>
      <c r="BX6" s="217"/>
      <c r="BY6" s="217"/>
      <c r="BZ6" s="217"/>
      <c r="CA6" s="217"/>
      <c r="CB6" s="217"/>
      <c r="CC6" s="220"/>
      <c r="CD6" s="192" t="s">
        <v>174</v>
      </c>
      <c r="CE6" s="111"/>
      <c r="CF6" s="111"/>
      <c r="CG6" s="111"/>
      <c r="CH6" s="111"/>
      <c r="CI6" s="111"/>
      <c r="CJ6" s="111"/>
      <c r="CK6" s="111"/>
      <c r="CL6" s="111"/>
      <c r="CM6" s="111"/>
      <c r="CN6" s="111"/>
      <c r="CO6" s="111"/>
      <c r="CP6" s="111"/>
      <c r="CQ6" s="111"/>
      <c r="CR6" s="111"/>
      <c r="CS6" s="211"/>
      <c r="CT6" s="231">
        <v>89.2</v>
      </c>
      <c r="CU6" s="239"/>
      <c r="CV6" s="239"/>
      <c r="CW6" s="239"/>
      <c r="CX6" s="239"/>
      <c r="CY6" s="239"/>
      <c r="CZ6" s="239"/>
      <c r="DA6" s="247"/>
      <c r="DB6" s="231">
        <v>88.6</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175</v>
      </c>
      <c r="AN7" s="58"/>
      <c r="AO7" s="58"/>
      <c r="AP7" s="58"/>
      <c r="AQ7" s="58"/>
      <c r="AR7" s="58"/>
      <c r="AS7" s="58"/>
      <c r="AT7" s="63"/>
      <c r="AU7" s="182" t="s">
        <v>77</v>
      </c>
      <c r="AV7" s="139"/>
      <c r="AW7" s="139"/>
      <c r="AX7" s="139"/>
      <c r="AY7" s="190" t="s">
        <v>176</v>
      </c>
      <c r="AZ7" s="198"/>
      <c r="BA7" s="198"/>
      <c r="BB7" s="198"/>
      <c r="BC7" s="198"/>
      <c r="BD7" s="198"/>
      <c r="BE7" s="198"/>
      <c r="BF7" s="198"/>
      <c r="BG7" s="198"/>
      <c r="BH7" s="198"/>
      <c r="BI7" s="198"/>
      <c r="BJ7" s="198"/>
      <c r="BK7" s="198"/>
      <c r="BL7" s="198"/>
      <c r="BM7" s="209"/>
      <c r="BN7" s="214">
        <v>473035</v>
      </c>
      <c r="BO7" s="217"/>
      <c r="BP7" s="217"/>
      <c r="BQ7" s="217"/>
      <c r="BR7" s="217"/>
      <c r="BS7" s="217"/>
      <c r="BT7" s="217"/>
      <c r="BU7" s="220"/>
      <c r="BV7" s="214">
        <v>487117</v>
      </c>
      <c r="BW7" s="217"/>
      <c r="BX7" s="217"/>
      <c r="BY7" s="217"/>
      <c r="BZ7" s="217"/>
      <c r="CA7" s="217"/>
      <c r="CB7" s="217"/>
      <c r="CC7" s="220"/>
      <c r="CD7" s="192" t="s">
        <v>177</v>
      </c>
      <c r="CE7" s="111"/>
      <c r="CF7" s="111"/>
      <c r="CG7" s="111"/>
      <c r="CH7" s="111"/>
      <c r="CI7" s="111"/>
      <c r="CJ7" s="111"/>
      <c r="CK7" s="111"/>
      <c r="CL7" s="111"/>
      <c r="CM7" s="111"/>
      <c r="CN7" s="111"/>
      <c r="CO7" s="111"/>
      <c r="CP7" s="111"/>
      <c r="CQ7" s="111"/>
      <c r="CR7" s="111"/>
      <c r="CS7" s="211"/>
      <c r="CT7" s="214">
        <v>12254244</v>
      </c>
      <c r="CU7" s="217"/>
      <c r="CV7" s="217"/>
      <c r="CW7" s="217"/>
      <c r="CX7" s="217"/>
      <c r="CY7" s="217"/>
      <c r="CZ7" s="217"/>
      <c r="DA7" s="220"/>
      <c r="DB7" s="214">
        <v>12726166</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178</v>
      </c>
      <c r="AN8" s="58"/>
      <c r="AO8" s="58"/>
      <c r="AP8" s="58"/>
      <c r="AQ8" s="58"/>
      <c r="AR8" s="58"/>
      <c r="AS8" s="58"/>
      <c r="AT8" s="63"/>
      <c r="AU8" s="182" t="s">
        <v>77</v>
      </c>
      <c r="AV8" s="139"/>
      <c r="AW8" s="139"/>
      <c r="AX8" s="139"/>
      <c r="AY8" s="190" t="s">
        <v>182</v>
      </c>
      <c r="AZ8" s="198"/>
      <c r="BA8" s="198"/>
      <c r="BB8" s="198"/>
      <c r="BC8" s="198"/>
      <c r="BD8" s="198"/>
      <c r="BE8" s="198"/>
      <c r="BF8" s="198"/>
      <c r="BG8" s="198"/>
      <c r="BH8" s="198"/>
      <c r="BI8" s="198"/>
      <c r="BJ8" s="198"/>
      <c r="BK8" s="198"/>
      <c r="BL8" s="198"/>
      <c r="BM8" s="209"/>
      <c r="BN8" s="214">
        <v>106853</v>
      </c>
      <c r="BO8" s="217"/>
      <c r="BP8" s="217"/>
      <c r="BQ8" s="217"/>
      <c r="BR8" s="217"/>
      <c r="BS8" s="217"/>
      <c r="BT8" s="217"/>
      <c r="BU8" s="220"/>
      <c r="BV8" s="214">
        <v>381775</v>
      </c>
      <c r="BW8" s="217"/>
      <c r="BX8" s="217"/>
      <c r="BY8" s="217"/>
      <c r="BZ8" s="217"/>
      <c r="CA8" s="217"/>
      <c r="CB8" s="217"/>
      <c r="CC8" s="220"/>
      <c r="CD8" s="192" t="s">
        <v>183</v>
      </c>
      <c r="CE8" s="111"/>
      <c r="CF8" s="111"/>
      <c r="CG8" s="111"/>
      <c r="CH8" s="111"/>
      <c r="CI8" s="111"/>
      <c r="CJ8" s="111"/>
      <c r="CK8" s="111"/>
      <c r="CL8" s="111"/>
      <c r="CM8" s="111"/>
      <c r="CN8" s="111"/>
      <c r="CO8" s="111"/>
      <c r="CP8" s="111"/>
      <c r="CQ8" s="111"/>
      <c r="CR8" s="111"/>
      <c r="CS8" s="211"/>
      <c r="CT8" s="232">
        <v>0.35</v>
      </c>
      <c r="CU8" s="240"/>
      <c r="CV8" s="240"/>
      <c r="CW8" s="240"/>
      <c r="CX8" s="240"/>
      <c r="CY8" s="240"/>
      <c r="CZ8" s="240"/>
      <c r="DA8" s="248"/>
      <c r="DB8" s="232">
        <v>0.35</v>
      </c>
      <c r="DC8" s="240"/>
      <c r="DD8" s="240"/>
      <c r="DE8" s="240"/>
      <c r="DF8" s="240"/>
      <c r="DG8" s="240"/>
      <c r="DH8" s="240"/>
      <c r="DI8" s="248"/>
    </row>
    <row r="9" spans="1:119" ht="18.75" customHeight="1">
      <c r="A9" s="2"/>
      <c r="B9" s="10" t="s">
        <v>20</v>
      </c>
      <c r="C9" s="27"/>
      <c r="D9" s="27"/>
      <c r="E9" s="27"/>
      <c r="F9" s="27"/>
      <c r="G9" s="27"/>
      <c r="H9" s="27"/>
      <c r="I9" s="27"/>
      <c r="J9" s="27"/>
      <c r="K9" s="31"/>
      <c r="L9" s="65" t="s">
        <v>14</v>
      </c>
      <c r="M9" s="74"/>
      <c r="N9" s="74"/>
      <c r="O9" s="74"/>
      <c r="P9" s="74"/>
      <c r="Q9" s="86"/>
      <c r="R9" s="97">
        <v>32694</v>
      </c>
      <c r="S9" s="106"/>
      <c r="T9" s="106"/>
      <c r="U9" s="106"/>
      <c r="V9" s="117"/>
      <c r="W9" s="127" t="s">
        <v>185</v>
      </c>
      <c r="X9" s="137"/>
      <c r="Y9" s="137"/>
      <c r="Z9" s="137"/>
      <c r="AA9" s="137"/>
      <c r="AB9" s="137"/>
      <c r="AC9" s="137"/>
      <c r="AD9" s="137"/>
      <c r="AE9" s="137"/>
      <c r="AF9" s="137"/>
      <c r="AG9" s="137"/>
      <c r="AH9" s="137"/>
      <c r="AI9" s="137"/>
      <c r="AJ9" s="137"/>
      <c r="AK9" s="137"/>
      <c r="AL9" s="164"/>
      <c r="AM9" s="175" t="s">
        <v>186</v>
      </c>
      <c r="AN9" s="58"/>
      <c r="AO9" s="58"/>
      <c r="AP9" s="58"/>
      <c r="AQ9" s="58"/>
      <c r="AR9" s="58"/>
      <c r="AS9" s="58"/>
      <c r="AT9" s="63"/>
      <c r="AU9" s="182" t="s">
        <v>77</v>
      </c>
      <c r="AV9" s="139"/>
      <c r="AW9" s="139"/>
      <c r="AX9" s="139"/>
      <c r="AY9" s="190" t="s">
        <v>78</v>
      </c>
      <c r="AZ9" s="198"/>
      <c r="BA9" s="198"/>
      <c r="BB9" s="198"/>
      <c r="BC9" s="198"/>
      <c r="BD9" s="198"/>
      <c r="BE9" s="198"/>
      <c r="BF9" s="198"/>
      <c r="BG9" s="198"/>
      <c r="BH9" s="198"/>
      <c r="BI9" s="198"/>
      <c r="BJ9" s="198"/>
      <c r="BK9" s="198"/>
      <c r="BL9" s="198"/>
      <c r="BM9" s="209"/>
      <c r="BN9" s="214">
        <v>-274922</v>
      </c>
      <c r="BO9" s="217"/>
      <c r="BP9" s="217"/>
      <c r="BQ9" s="217"/>
      <c r="BR9" s="217"/>
      <c r="BS9" s="217"/>
      <c r="BT9" s="217"/>
      <c r="BU9" s="220"/>
      <c r="BV9" s="214">
        <v>-11044</v>
      </c>
      <c r="BW9" s="217"/>
      <c r="BX9" s="217"/>
      <c r="BY9" s="217"/>
      <c r="BZ9" s="217"/>
      <c r="CA9" s="217"/>
      <c r="CB9" s="217"/>
      <c r="CC9" s="220"/>
      <c r="CD9" s="192" t="s">
        <v>75</v>
      </c>
      <c r="CE9" s="111"/>
      <c r="CF9" s="111"/>
      <c r="CG9" s="111"/>
      <c r="CH9" s="111"/>
      <c r="CI9" s="111"/>
      <c r="CJ9" s="111"/>
      <c r="CK9" s="111"/>
      <c r="CL9" s="111"/>
      <c r="CM9" s="111"/>
      <c r="CN9" s="111"/>
      <c r="CO9" s="111"/>
      <c r="CP9" s="111"/>
      <c r="CQ9" s="111"/>
      <c r="CR9" s="111"/>
      <c r="CS9" s="211"/>
      <c r="CT9" s="230">
        <v>16.3</v>
      </c>
      <c r="CU9" s="238"/>
      <c r="CV9" s="238"/>
      <c r="CW9" s="238"/>
      <c r="CX9" s="238"/>
      <c r="CY9" s="238"/>
      <c r="CZ9" s="238"/>
      <c r="DA9" s="246"/>
      <c r="DB9" s="230">
        <v>15.8</v>
      </c>
      <c r="DC9" s="238"/>
      <c r="DD9" s="238"/>
      <c r="DE9" s="238"/>
      <c r="DF9" s="238"/>
      <c r="DG9" s="238"/>
      <c r="DH9" s="238"/>
      <c r="DI9" s="246"/>
    </row>
    <row r="10" spans="1:119" ht="18.75" customHeight="1">
      <c r="A10" s="2"/>
      <c r="B10" s="10"/>
      <c r="C10" s="27"/>
      <c r="D10" s="27"/>
      <c r="E10" s="27"/>
      <c r="F10" s="27"/>
      <c r="G10" s="27"/>
      <c r="H10" s="27"/>
      <c r="I10" s="27"/>
      <c r="J10" s="27"/>
      <c r="K10" s="31"/>
      <c r="L10" s="52" t="s">
        <v>189</v>
      </c>
      <c r="M10" s="58"/>
      <c r="N10" s="58"/>
      <c r="O10" s="58"/>
      <c r="P10" s="58"/>
      <c r="Q10" s="63"/>
      <c r="R10" s="72">
        <v>34313</v>
      </c>
      <c r="S10" s="80"/>
      <c r="T10" s="80"/>
      <c r="U10" s="80"/>
      <c r="V10" s="118"/>
      <c r="W10" s="128"/>
      <c r="X10" s="54"/>
      <c r="Y10" s="54"/>
      <c r="Z10" s="54"/>
      <c r="AA10" s="54"/>
      <c r="AB10" s="54"/>
      <c r="AC10" s="54"/>
      <c r="AD10" s="54"/>
      <c r="AE10" s="54"/>
      <c r="AF10" s="54"/>
      <c r="AG10" s="54"/>
      <c r="AH10" s="54"/>
      <c r="AI10" s="54"/>
      <c r="AJ10" s="54"/>
      <c r="AK10" s="54"/>
      <c r="AL10" s="165"/>
      <c r="AM10" s="175" t="s">
        <v>190</v>
      </c>
      <c r="AN10" s="58"/>
      <c r="AO10" s="58"/>
      <c r="AP10" s="58"/>
      <c r="AQ10" s="58"/>
      <c r="AR10" s="58"/>
      <c r="AS10" s="58"/>
      <c r="AT10" s="63"/>
      <c r="AU10" s="182" t="s">
        <v>193</v>
      </c>
      <c r="AV10" s="139"/>
      <c r="AW10" s="139"/>
      <c r="AX10" s="139"/>
      <c r="AY10" s="190" t="s">
        <v>194</v>
      </c>
      <c r="AZ10" s="198"/>
      <c r="BA10" s="198"/>
      <c r="BB10" s="198"/>
      <c r="BC10" s="198"/>
      <c r="BD10" s="198"/>
      <c r="BE10" s="198"/>
      <c r="BF10" s="198"/>
      <c r="BG10" s="198"/>
      <c r="BH10" s="198"/>
      <c r="BI10" s="198"/>
      <c r="BJ10" s="198"/>
      <c r="BK10" s="198"/>
      <c r="BL10" s="198"/>
      <c r="BM10" s="209"/>
      <c r="BN10" s="214">
        <v>972</v>
      </c>
      <c r="BO10" s="217"/>
      <c r="BP10" s="217"/>
      <c r="BQ10" s="217"/>
      <c r="BR10" s="217"/>
      <c r="BS10" s="217"/>
      <c r="BT10" s="217"/>
      <c r="BU10" s="220"/>
      <c r="BV10" s="214">
        <v>779</v>
      </c>
      <c r="BW10" s="217"/>
      <c r="BX10" s="217"/>
      <c r="BY10" s="217"/>
      <c r="BZ10" s="217"/>
      <c r="CA10" s="217"/>
      <c r="CB10" s="217"/>
      <c r="CC10" s="220"/>
      <c r="CD10" s="222" t="s">
        <v>195</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200</v>
      </c>
      <c r="M11" s="59"/>
      <c r="N11" s="59"/>
      <c r="O11" s="59"/>
      <c r="P11" s="59"/>
      <c r="Q11" s="64"/>
      <c r="R11" s="98" t="s">
        <v>27</v>
      </c>
      <c r="S11" s="107"/>
      <c r="T11" s="107"/>
      <c r="U11" s="107"/>
      <c r="V11" s="119"/>
      <c r="W11" s="128"/>
      <c r="X11" s="54"/>
      <c r="Y11" s="54"/>
      <c r="Z11" s="54"/>
      <c r="AA11" s="54"/>
      <c r="AB11" s="54"/>
      <c r="AC11" s="54"/>
      <c r="AD11" s="54"/>
      <c r="AE11" s="54"/>
      <c r="AF11" s="54"/>
      <c r="AG11" s="54"/>
      <c r="AH11" s="54"/>
      <c r="AI11" s="54"/>
      <c r="AJ11" s="54"/>
      <c r="AK11" s="54"/>
      <c r="AL11" s="165"/>
      <c r="AM11" s="175" t="s">
        <v>201</v>
      </c>
      <c r="AN11" s="58"/>
      <c r="AO11" s="58"/>
      <c r="AP11" s="58"/>
      <c r="AQ11" s="58"/>
      <c r="AR11" s="58"/>
      <c r="AS11" s="58"/>
      <c r="AT11" s="63"/>
      <c r="AU11" s="182" t="s">
        <v>193</v>
      </c>
      <c r="AV11" s="139"/>
      <c r="AW11" s="139"/>
      <c r="AX11" s="139"/>
      <c r="AY11" s="190" t="s">
        <v>202</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205</v>
      </c>
      <c r="CE11" s="111"/>
      <c r="CF11" s="111"/>
      <c r="CG11" s="111"/>
      <c r="CH11" s="111"/>
      <c r="CI11" s="111"/>
      <c r="CJ11" s="111"/>
      <c r="CK11" s="111"/>
      <c r="CL11" s="111"/>
      <c r="CM11" s="111"/>
      <c r="CN11" s="111"/>
      <c r="CO11" s="111"/>
      <c r="CP11" s="111"/>
      <c r="CQ11" s="111"/>
      <c r="CR11" s="111"/>
      <c r="CS11" s="211"/>
      <c r="CT11" s="232" t="s">
        <v>206</v>
      </c>
      <c r="CU11" s="240"/>
      <c r="CV11" s="240"/>
      <c r="CW11" s="240"/>
      <c r="CX11" s="240"/>
      <c r="CY11" s="240"/>
      <c r="CZ11" s="240"/>
      <c r="DA11" s="248"/>
      <c r="DB11" s="232" t="s">
        <v>206</v>
      </c>
      <c r="DC11" s="240"/>
      <c r="DD11" s="240"/>
      <c r="DE11" s="240"/>
      <c r="DF11" s="240"/>
      <c r="DG11" s="240"/>
      <c r="DH11" s="240"/>
      <c r="DI11" s="248"/>
    </row>
    <row r="12" spans="1:119" ht="18.75" customHeight="1">
      <c r="A12" s="2"/>
      <c r="B12" s="11" t="s">
        <v>208</v>
      </c>
      <c r="C12" s="28"/>
      <c r="D12" s="28"/>
      <c r="E12" s="28"/>
      <c r="F12" s="28"/>
      <c r="G12" s="28"/>
      <c r="H12" s="28"/>
      <c r="I12" s="28"/>
      <c r="J12" s="28"/>
      <c r="K12" s="60"/>
      <c r="L12" s="66" t="s">
        <v>209</v>
      </c>
      <c r="M12" s="75"/>
      <c r="N12" s="75"/>
      <c r="O12" s="75"/>
      <c r="P12" s="75"/>
      <c r="Q12" s="87"/>
      <c r="R12" s="99">
        <v>32460</v>
      </c>
      <c r="S12" s="108"/>
      <c r="T12" s="108"/>
      <c r="U12" s="108"/>
      <c r="V12" s="120"/>
      <c r="W12" s="132" t="s">
        <v>5</v>
      </c>
      <c r="X12" s="139"/>
      <c r="Y12" s="139"/>
      <c r="Z12" s="139"/>
      <c r="AA12" s="139"/>
      <c r="AB12" s="144"/>
      <c r="AC12" s="148" t="s">
        <v>111</v>
      </c>
      <c r="AD12" s="155"/>
      <c r="AE12" s="155"/>
      <c r="AF12" s="155"/>
      <c r="AG12" s="158"/>
      <c r="AH12" s="148" t="s">
        <v>211</v>
      </c>
      <c r="AI12" s="155"/>
      <c r="AJ12" s="155"/>
      <c r="AK12" s="155"/>
      <c r="AL12" s="170"/>
      <c r="AM12" s="175" t="s">
        <v>212</v>
      </c>
      <c r="AN12" s="58"/>
      <c r="AO12" s="58"/>
      <c r="AP12" s="58"/>
      <c r="AQ12" s="58"/>
      <c r="AR12" s="58"/>
      <c r="AS12" s="58"/>
      <c r="AT12" s="63"/>
      <c r="AU12" s="182" t="s">
        <v>77</v>
      </c>
      <c r="AV12" s="139"/>
      <c r="AW12" s="139"/>
      <c r="AX12" s="139"/>
      <c r="AY12" s="190" t="s">
        <v>215</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216</v>
      </c>
      <c r="CE12" s="111"/>
      <c r="CF12" s="111"/>
      <c r="CG12" s="111"/>
      <c r="CH12" s="111"/>
      <c r="CI12" s="111"/>
      <c r="CJ12" s="111"/>
      <c r="CK12" s="111"/>
      <c r="CL12" s="111"/>
      <c r="CM12" s="111"/>
      <c r="CN12" s="111"/>
      <c r="CO12" s="111"/>
      <c r="CP12" s="111"/>
      <c r="CQ12" s="111"/>
      <c r="CR12" s="111"/>
      <c r="CS12" s="211"/>
      <c r="CT12" s="232" t="s">
        <v>206</v>
      </c>
      <c r="CU12" s="240"/>
      <c r="CV12" s="240"/>
      <c r="CW12" s="240"/>
      <c r="CX12" s="240"/>
      <c r="CY12" s="240"/>
      <c r="CZ12" s="240"/>
      <c r="DA12" s="248"/>
      <c r="DB12" s="232" t="s">
        <v>206</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218</v>
      </c>
      <c r="N13" s="82"/>
      <c r="O13" s="82"/>
      <c r="P13" s="82"/>
      <c r="Q13" s="88"/>
      <c r="R13" s="100">
        <v>32316</v>
      </c>
      <c r="S13" s="109"/>
      <c r="T13" s="109"/>
      <c r="U13" s="109"/>
      <c r="V13" s="121"/>
      <c r="W13" s="130" t="s">
        <v>219</v>
      </c>
      <c r="X13" s="56"/>
      <c r="Y13" s="56"/>
      <c r="Z13" s="56"/>
      <c r="AA13" s="56"/>
      <c r="AB13" s="25"/>
      <c r="AC13" s="72">
        <v>1350</v>
      </c>
      <c r="AD13" s="80"/>
      <c r="AE13" s="80"/>
      <c r="AF13" s="80"/>
      <c r="AG13" s="84"/>
      <c r="AH13" s="72">
        <v>1817</v>
      </c>
      <c r="AI13" s="80"/>
      <c r="AJ13" s="80"/>
      <c r="AK13" s="80"/>
      <c r="AL13" s="118"/>
      <c r="AM13" s="175" t="s">
        <v>221</v>
      </c>
      <c r="AN13" s="58"/>
      <c r="AO13" s="58"/>
      <c r="AP13" s="58"/>
      <c r="AQ13" s="58"/>
      <c r="AR13" s="58"/>
      <c r="AS13" s="58"/>
      <c r="AT13" s="63"/>
      <c r="AU13" s="182" t="s">
        <v>193</v>
      </c>
      <c r="AV13" s="139"/>
      <c r="AW13" s="139"/>
      <c r="AX13" s="139"/>
      <c r="AY13" s="190" t="s">
        <v>223</v>
      </c>
      <c r="AZ13" s="198"/>
      <c r="BA13" s="198"/>
      <c r="BB13" s="198"/>
      <c r="BC13" s="198"/>
      <c r="BD13" s="198"/>
      <c r="BE13" s="198"/>
      <c r="BF13" s="198"/>
      <c r="BG13" s="198"/>
      <c r="BH13" s="198"/>
      <c r="BI13" s="198"/>
      <c r="BJ13" s="198"/>
      <c r="BK13" s="198"/>
      <c r="BL13" s="198"/>
      <c r="BM13" s="209"/>
      <c r="BN13" s="214">
        <v>-273950</v>
      </c>
      <c r="BO13" s="217"/>
      <c r="BP13" s="217"/>
      <c r="BQ13" s="217"/>
      <c r="BR13" s="217"/>
      <c r="BS13" s="217"/>
      <c r="BT13" s="217"/>
      <c r="BU13" s="220"/>
      <c r="BV13" s="214">
        <v>-10265</v>
      </c>
      <c r="BW13" s="217"/>
      <c r="BX13" s="217"/>
      <c r="BY13" s="217"/>
      <c r="BZ13" s="217"/>
      <c r="CA13" s="217"/>
      <c r="CB13" s="217"/>
      <c r="CC13" s="220"/>
      <c r="CD13" s="192" t="s">
        <v>224</v>
      </c>
      <c r="CE13" s="111"/>
      <c r="CF13" s="111"/>
      <c r="CG13" s="111"/>
      <c r="CH13" s="111"/>
      <c r="CI13" s="111"/>
      <c r="CJ13" s="111"/>
      <c r="CK13" s="111"/>
      <c r="CL13" s="111"/>
      <c r="CM13" s="111"/>
      <c r="CN13" s="111"/>
      <c r="CO13" s="111"/>
      <c r="CP13" s="111"/>
      <c r="CQ13" s="111"/>
      <c r="CR13" s="111"/>
      <c r="CS13" s="211"/>
      <c r="CT13" s="230">
        <v>9.6999999999999993</v>
      </c>
      <c r="CU13" s="238"/>
      <c r="CV13" s="238"/>
      <c r="CW13" s="238"/>
      <c r="CX13" s="238"/>
      <c r="CY13" s="238"/>
      <c r="CZ13" s="238"/>
      <c r="DA13" s="246"/>
      <c r="DB13" s="230">
        <v>9.6999999999999993</v>
      </c>
      <c r="DC13" s="238"/>
      <c r="DD13" s="238"/>
      <c r="DE13" s="238"/>
      <c r="DF13" s="238"/>
      <c r="DG13" s="238"/>
      <c r="DH13" s="238"/>
      <c r="DI13" s="246"/>
    </row>
    <row r="14" spans="1:119" ht="18.75" customHeight="1">
      <c r="A14" s="2"/>
      <c r="B14" s="12"/>
      <c r="C14" s="29"/>
      <c r="D14" s="29"/>
      <c r="E14" s="29"/>
      <c r="F14" s="29"/>
      <c r="G14" s="29"/>
      <c r="H14" s="29"/>
      <c r="I14" s="29"/>
      <c r="J14" s="29"/>
      <c r="K14" s="61"/>
      <c r="L14" s="68" t="s">
        <v>225</v>
      </c>
      <c r="M14" s="77"/>
      <c r="N14" s="77"/>
      <c r="O14" s="77"/>
      <c r="P14" s="77"/>
      <c r="Q14" s="89"/>
      <c r="R14" s="100">
        <v>32904</v>
      </c>
      <c r="S14" s="109"/>
      <c r="T14" s="109"/>
      <c r="U14" s="109"/>
      <c r="V14" s="121"/>
      <c r="W14" s="129"/>
      <c r="X14" s="57"/>
      <c r="Y14" s="57"/>
      <c r="Z14" s="57"/>
      <c r="AA14" s="57"/>
      <c r="AB14" s="24"/>
      <c r="AC14" s="149">
        <v>9.6</v>
      </c>
      <c r="AD14" s="156"/>
      <c r="AE14" s="156"/>
      <c r="AF14" s="156"/>
      <c r="AG14" s="159"/>
      <c r="AH14" s="149">
        <v>11.6</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228</v>
      </c>
      <c r="CE14" s="200"/>
      <c r="CF14" s="200"/>
      <c r="CG14" s="200"/>
      <c r="CH14" s="200"/>
      <c r="CI14" s="200"/>
      <c r="CJ14" s="200"/>
      <c r="CK14" s="200"/>
      <c r="CL14" s="200"/>
      <c r="CM14" s="200"/>
      <c r="CN14" s="200"/>
      <c r="CO14" s="200"/>
      <c r="CP14" s="200"/>
      <c r="CQ14" s="200"/>
      <c r="CR14" s="200"/>
      <c r="CS14" s="212"/>
      <c r="CT14" s="234">
        <v>67.3</v>
      </c>
      <c r="CU14" s="242"/>
      <c r="CV14" s="242"/>
      <c r="CW14" s="242"/>
      <c r="CX14" s="242"/>
      <c r="CY14" s="242"/>
      <c r="CZ14" s="242"/>
      <c r="DA14" s="250"/>
      <c r="DB14" s="234">
        <v>77.7</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218</v>
      </c>
      <c r="N15" s="82"/>
      <c r="O15" s="82"/>
      <c r="P15" s="82"/>
      <c r="Q15" s="88"/>
      <c r="R15" s="100">
        <v>32779</v>
      </c>
      <c r="S15" s="109"/>
      <c r="T15" s="109"/>
      <c r="U15" s="109"/>
      <c r="V15" s="121"/>
      <c r="W15" s="130" t="s">
        <v>7</v>
      </c>
      <c r="X15" s="56"/>
      <c r="Y15" s="56"/>
      <c r="Z15" s="56"/>
      <c r="AA15" s="56"/>
      <c r="AB15" s="25"/>
      <c r="AC15" s="72">
        <v>2159</v>
      </c>
      <c r="AD15" s="80"/>
      <c r="AE15" s="80"/>
      <c r="AF15" s="80"/>
      <c r="AG15" s="84"/>
      <c r="AH15" s="72">
        <v>2491</v>
      </c>
      <c r="AI15" s="80"/>
      <c r="AJ15" s="80"/>
      <c r="AK15" s="80"/>
      <c r="AL15" s="118"/>
      <c r="AM15" s="175"/>
      <c r="AN15" s="58"/>
      <c r="AO15" s="58"/>
      <c r="AP15" s="58"/>
      <c r="AQ15" s="58"/>
      <c r="AR15" s="58"/>
      <c r="AS15" s="58"/>
      <c r="AT15" s="63"/>
      <c r="AU15" s="182"/>
      <c r="AV15" s="139"/>
      <c r="AW15" s="139"/>
      <c r="AX15" s="139"/>
      <c r="AY15" s="189" t="s">
        <v>229</v>
      </c>
      <c r="AZ15" s="197"/>
      <c r="BA15" s="197"/>
      <c r="BB15" s="197"/>
      <c r="BC15" s="197"/>
      <c r="BD15" s="197"/>
      <c r="BE15" s="197"/>
      <c r="BF15" s="197"/>
      <c r="BG15" s="197"/>
      <c r="BH15" s="197"/>
      <c r="BI15" s="197"/>
      <c r="BJ15" s="197"/>
      <c r="BK15" s="197"/>
      <c r="BL15" s="197"/>
      <c r="BM15" s="208"/>
      <c r="BN15" s="213">
        <v>3930490</v>
      </c>
      <c r="BO15" s="216"/>
      <c r="BP15" s="216"/>
      <c r="BQ15" s="216"/>
      <c r="BR15" s="216"/>
      <c r="BS15" s="216"/>
      <c r="BT15" s="216"/>
      <c r="BU15" s="219"/>
      <c r="BV15" s="213">
        <v>3717296</v>
      </c>
      <c r="BW15" s="216"/>
      <c r="BX15" s="216"/>
      <c r="BY15" s="216"/>
      <c r="BZ15" s="216"/>
      <c r="CA15" s="216"/>
      <c r="CB15" s="216"/>
      <c r="CC15" s="219"/>
      <c r="CD15" s="222" t="s">
        <v>217</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231</v>
      </c>
      <c r="M16" s="78"/>
      <c r="N16" s="78"/>
      <c r="O16" s="78"/>
      <c r="P16" s="78"/>
      <c r="Q16" s="90"/>
      <c r="R16" s="101" t="s">
        <v>232</v>
      </c>
      <c r="S16" s="110"/>
      <c r="T16" s="110"/>
      <c r="U16" s="110"/>
      <c r="V16" s="122"/>
      <c r="W16" s="129"/>
      <c r="X16" s="57"/>
      <c r="Y16" s="57"/>
      <c r="Z16" s="57"/>
      <c r="AA16" s="57"/>
      <c r="AB16" s="24"/>
      <c r="AC16" s="149">
        <v>15.4</v>
      </c>
      <c r="AD16" s="156"/>
      <c r="AE16" s="156"/>
      <c r="AF16" s="156"/>
      <c r="AG16" s="159"/>
      <c r="AH16" s="149">
        <v>16</v>
      </c>
      <c r="AI16" s="156"/>
      <c r="AJ16" s="156"/>
      <c r="AK16" s="156"/>
      <c r="AL16" s="171"/>
      <c r="AM16" s="175"/>
      <c r="AN16" s="58"/>
      <c r="AO16" s="58"/>
      <c r="AP16" s="58"/>
      <c r="AQ16" s="58"/>
      <c r="AR16" s="58"/>
      <c r="AS16" s="58"/>
      <c r="AT16" s="63"/>
      <c r="AU16" s="182"/>
      <c r="AV16" s="139"/>
      <c r="AW16" s="139"/>
      <c r="AX16" s="139"/>
      <c r="AY16" s="190" t="s">
        <v>109</v>
      </c>
      <c r="AZ16" s="198"/>
      <c r="BA16" s="198"/>
      <c r="BB16" s="198"/>
      <c r="BC16" s="198"/>
      <c r="BD16" s="198"/>
      <c r="BE16" s="198"/>
      <c r="BF16" s="198"/>
      <c r="BG16" s="198"/>
      <c r="BH16" s="198"/>
      <c r="BI16" s="198"/>
      <c r="BJ16" s="198"/>
      <c r="BK16" s="198"/>
      <c r="BL16" s="198"/>
      <c r="BM16" s="209"/>
      <c r="BN16" s="214">
        <v>11177697</v>
      </c>
      <c r="BO16" s="217"/>
      <c r="BP16" s="217"/>
      <c r="BQ16" s="217"/>
      <c r="BR16" s="217"/>
      <c r="BS16" s="217"/>
      <c r="BT16" s="217"/>
      <c r="BU16" s="220"/>
      <c r="BV16" s="214">
        <v>11271551</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104</v>
      </c>
      <c r="N17" s="83"/>
      <c r="O17" s="83"/>
      <c r="P17" s="83"/>
      <c r="Q17" s="91"/>
      <c r="R17" s="101" t="s">
        <v>234</v>
      </c>
      <c r="S17" s="110"/>
      <c r="T17" s="110"/>
      <c r="U17" s="110"/>
      <c r="V17" s="122"/>
      <c r="W17" s="130" t="s">
        <v>98</v>
      </c>
      <c r="X17" s="56"/>
      <c r="Y17" s="56"/>
      <c r="Z17" s="56"/>
      <c r="AA17" s="56"/>
      <c r="AB17" s="25"/>
      <c r="AC17" s="72">
        <v>10541</v>
      </c>
      <c r="AD17" s="80"/>
      <c r="AE17" s="80"/>
      <c r="AF17" s="80"/>
      <c r="AG17" s="84"/>
      <c r="AH17" s="72">
        <v>11297</v>
      </c>
      <c r="AI17" s="80"/>
      <c r="AJ17" s="80"/>
      <c r="AK17" s="80"/>
      <c r="AL17" s="118"/>
      <c r="AM17" s="175"/>
      <c r="AN17" s="58"/>
      <c r="AO17" s="58"/>
      <c r="AP17" s="58"/>
      <c r="AQ17" s="58"/>
      <c r="AR17" s="58"/>
      <c r="AS17" s="58"/>
      <c r="AT17" s="63"/>
      <c r="AU17" s="182"/>
      <c r="AV17" s="139"/>
      <c r="AW17" s="139"/>
      <c r="AX17" s="139"/>
      <c r="AY17" s="190" t="s">
        <v>236</v>
      </c>
      <c r="AZ17" s="198"/>
      <c r="BA17" s="198"/>
      <c r="BB17" s="198"/>
      <c r="BC17" s="198"/>
      <c r="BD17" s="198"/>
      <c r="BE17" s="198"/>
      <c r="BF17" s="198"/>
      <c r="BG17" s="198"/>
      <c r="BH17" s="198"/>
      <c r="BI17" s="198"/>
      <c r="BJ17" s="198"/>
      <c r="BK17" s="198"/>
      <c r="BL17" s="198"/>
      <c r="BM17" s="209"/>
      <c r="BN17" s="214">
        <v>4895497</v>
      </c>
      <c r="BO17" s="217"/>
      <c r="BP17" s="217"/>
      <c r="BQ17" s="217"/>
      <c r="BR17" s="217"/>
      <c r="BS17" s="217"/>
      <c r="BT17" s="217"/>
      <c r="BU17" s="220"/>
      <c r="BV17" s="214">
        <v>4622492</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237</v>
      </c>
      <c r="C18" s="31"/>
      <c r="D18" s="31"/>
      <c r="E18" s="49"/>
      <c r="F18" s="49"/>
      <c r="G18" s="49"/>
      <c r="H18" s="49"/>
      <c r="I18" s="49"/>
      <c r="J18" s="49"/>
      <c r="K18" s="49"/>
      <c r="L18" s="70">
        <v>632.32000000000005</v>
      </c>
      <c r="M18" s="70"/>
      <c r="N18" s="70"/>
      <c r="O18" s="70"/>
      <c r="P18" s="70"/>
      <c r="Q18" s="70"/>
      <c r="R18" s="102"/>
      <c r="S18" s="102"/>
      <c r="T18" s="102"/>
      <c r="U18" s="102"/>
      <c r="V18" s="123"/>
      <c r="W18" s="131"/>
      <c r="X18" s="138"/>
      <c r="Y18" s="138"/>
      <c r="Z18" s="138"/>
      <c r="AA18" s="138"/>
      <c r="AB18" s="26"/>
      <c r="AC18" s="150">
        <v>75</v>
      </c>
      <c r="AD18" s="157"/>
      <c r="AE18" s="157"/>
      <c r="AF18" s="157"/>
      <c r="AG18" s="160"/>
      <c r="AH18" s="150">
        <v>72.400000000000006</v>
      </c>
      <c r="AI18" s="157"/>
      <c r="AJ18" s="157"/>
      <c r="AK18" s="157"/>
      <c r="AL18" s="172"/>
      <c r="AM18" s="175"/>
      <c r="AN18" s="58"/>
      <c r="AO18" s="58"/>
      <c r="AP18" s="58"/>
      <c r="AQ18" s="58"/>
      <c r="AR18" s="58"/>
      <c r="AS18" s="58"/>
      <c r="AT18" s="63"/>
      <c r="AU18" s="182"/>
      <c r="AV18" s="139"/>
      <c r="AW18" s="139"/>
      <c r="AX18" s="139"/>
      <c r="AY18" s="190" t="s">
        <v>238</v>
      </c>
      <c r="AZ18" s="198"/>
      <c r="BA18" s="198"/>
      <c r="BB18" s="198"/>
      <c r="BC18" s="198"/>
      <c r="BD18" s="198"/>
      <c r="BE18" s="198"/>
      <c r="BF18" s="198"/>
      <c r="BG18" s="198"/>
      <c r="BH18" s="198"/>
      <c r="BI18" s="198"/>
      <c r="BJ18" s="198"/>
      <c r="BK18" s="198"/>
      <c r="BL18" s="198"/>
      <c r="BM18" s="209"/>
      <c r="BN18" s="214">
        <v>10892138</v>
      </c>
      <c r="BO18" s="217"/>
      <c r="BP18" s="217"/>
      <c r="BQ18" s="217"/>
      <c r="BR18" s="217"/>
      <c r="BS18" s="217"/>
      <c r="BT18" s="217"/>
      <c r="BU18" s="220"/>
      <c r="BV18" s="214">
        <v>11117950</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72</v>
      </c>
      <c r="C19" s="31"/>
      <c r="D19" s="31"/>
      <c r="E19" s="49"/>
      <c r="F19" s="49"/>
      <c r="G19" s="49"/>
      <c r="H19" s="49"/>
      <c r="I19" s="49"/>
      <c r="J19" s="49"/>
      <c r="K19" s="49"/>
      <c r="L19" s="71">
        <v>52</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239</v>
      </c>
      <c r="AZ19" s="198"/>
      <c r="BA19" s="198"/>
      <c r="BB19" s="198"/>
      <c r="BC19" s="198"/>
      <c r="BD19" s="198"/>
      <c r="BE19" s="198"/>
      <c r="BF19" s="198"/>
      <c r="BG19" s="198"/>
      <c r="BH19" s="198"/>
      <c r="BI19" s="198"/>
      <c r="BJ19" s="198"/>
      <c r="BK19" s="198"/>
      <c r="BL19" s="198"/>
      <c r="BM19" s="209"/>
      <c r="BN19" s="214">
        <v>14850381</v>
      </c>
      <c r="BO19" s="217"/>
      <c r="BP19" s="217"/>
      <c r="BQ19" s="217"/>
      <c r="BR19" s="217"/>
      <c r="BS19" s="217"/>
      <c r="BT19" s="217"/>
      <c r="BU19" s="220"/>
      <c r="BV19" s="214">
        <v>15347194</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243</v>
      </c>
      <c r="C20" s="31"/>
      <c r="D20" s="31"/>
      <c r="E20" s="49"/>
      <c r="F20" s="49"/>
      <c r="G20" s="49"/>
      <c r="H20" s="49"/>
      <c r="I20" s="49"/>
      <c r="J20" s="49"/>
      <c r="K20" s="49"/>
      <c r="L20" s="71">
        <v>14844</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244</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245</v>
      </c>
      <c r="C22" s="33"/>
      <c r="D22" s="41"/>
      <c r="E22" s="50" t="s">
        <v>5</v>
      </c>
      <c r="F22" s="56"/>
      <c r="G22" s="56"/>
      <c r="H22" s="56"/>
      <c r="I22" s="56"/>
      <c r="J22" s="56"/>
      <c r="K22" s="25"/>
      <c r="L22" s="50" t="s">
        <v>247</v>
      </c>
      <c r="M22" s="56"/>
      <c r="N22" s="56"/>
      <c r="O22" s="56"/>
      <c r="P22" s="25"/>
      <c r="Q22" s="92" t="s">
        <v>249</v>
      </c>
      <c r="R22" s="104"/>
      <c r="S22" s="104"/>
      <c r="T22" s="104"/>
      <c r="U22" s="104"/>
      <c r="V22" s="125"/>
      <c r="W22" s="133" t="s">
        <v>250</v>
      </c>
      <c r="X22" s="33"/>
      <c r="Y22" s="41"/>
      <c r="Z22" s="50" t="s">
        <v>5</v>
      </c>
      <c r="AA22" s="56"/>
      <c r="AB22" s="56"/>
      <c r="AC22" s="56"/>
      <c r="AD22" s="56"/>
      <c r="AE22" s="56"/>
      <c r="AF22" s="56"/>
      <c r="AG22" s="25"/>
      <c r="AH22" s="163" t="s">
        <v>187</v>
      </c>
      <c r="AI22" s="56"/>
      <c r="AJ22" s="56"/>
      <c r="AK22" s="56"/>
      <c r="AL22" s="25"/>
      <c r="AM22" s="163" t="s">
        <v>251</v>
      </c>
      <c r="AN22" s="178"/>
      <c r="AO22" s="178"/>
      <c r="AP22" s="178"/>
      <c r="AQ22" s="178"/>
      <c r="AR22" s="180"/>
      <c r="AS22" s="92" t="s">
        <v>249</v>
      </c>
      <c r="AT22" s="104"/>
      <c r="AU22" s="104"/>
      <c r="AV22" s="104"/>
      <c r="AW22" s="104"/>
      <c r="AX22" s="187"/>
      <c r="AY22" s="189" t="s">
        <v>253</v>
      </c>
      <c r="AZ22" s="197"/>
      <c r="BA22" s="197"/>
      <c r="BB22" s="197"/>
      <c r="BC22" s="197"/>
      <c r="BD22" s="197"/>
      <c r="BE22" s="197"/>
      <c r="BF22" s="197"/>
      <c r="BG22" s="197"/>
      <c r="BH22" s="197"/>
      <c r="BI22" s="197"/>
      <c r="BJ22" s="197"/>
      <c r="BK22" s="197"/>
      <c r="BL22" s="197"/>
      <c r="BM22" s="208"/>
      <c r="BN22" s="213">
        <v>26066429</v>
      </c>
      <c r="BO22" s="216"/>
      <c r="BP22" s="216"/>
      <c r="BQ22" s="216"/>
      <c r="BR22" s="216"/>
      <c r="BS22" s="216"/>
      <c r="BT22" s="216"/>
      <c r="BU22" s="219"/>
      <c r="BV22" s="213">
        <v>26192179</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255</v>
      </c>
      <c r="AZ23" s="198"/>
      <c r="BA23" s="198"/>
      <c r="BB23" s="198"/>
      <c r="BC23" s="198"/>
      <c r="BD23" s="198"/>
      <c r="BE23" s="198"/>
      <c r="BF23" s="198"/>
      <c r="BG23" s="198"/>
      <c r="BH23" s="198"/>
      <c r="BI23" s="198"/>
      <c r="BJ23" s="198"/>
      <c r="BK23" s="198"/>
      <c r="BL23" s="198"/>
      <c r="BM23" s="209"/>
      <c r="BN23" s="214">
        <v>19614454</v>
      </c>
      <c r="BO23" s="217"/>
      <c r="BP23" s="217"/>
      <c r="BQ23" s="217"/>
      <c r="BR23" s="217"/>
      <c r="BS23" s="217"/>
      <c r="BT23" s="217"/>
      <c r="BU23" s="220"/>
      <c r="BV23" s="214">
        <v>19109929</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257</v>
      </c>
      <c r="F24" s="58"/>
      <c r="G24" s="58"/>
      <c r="H24" s="58"/>
      <c r="I24" s="58"/>
      <c r="J24" s="58"/>
      <c r="K24" s="63"/>
      <c r="L24" s="72">
        <v>1</v>
      </c>
      <c r="M24" s="80"/>
      <c r="N24" s="80"/>
      <c r="O24" s="80"/>
      <c r="P24" s="84"/>
      <c r="Q24" s="72">
        <v>8200</v>
      </c>
      <c r="R24" s="80"/>
      <c r="S24" s="80"/>
      <c r="T24" s="80"/>
      <c r="U24" s="80"/>
      <c r="V24" s="84"/>
      <c r="W24" s="134"/>
      <c r="X24" s="34"/>
      <c r="Y24" s="42"/>
      <c r="Z24" s="52" t="s">
        <v>235</v>
      </c>
      <c r="AA24" s="58"/>
      <c r="AB24" s="58"/>
      <c r="AC24" s="58"/>
      <c r="AD24" s="58"/>
      <c r="AE24" s="58"/>
      <c r="AF24" s="58"/>
      <c r="AG24" s="63"/>
      <c r="AH24" s="72">
        <v>400</v>
      </c>
      <c r="AI24" s="80"/>
      <c r="AJ24" s="80"/>
      <c r="AK24" s="80"/>
      <c r="AL24" s="84"/>
      <c r="AM24" s="72">
        <v>1162800</v>
      </c>
      <c r="AN24" s="80"/>
      <c r="AO24" s="80"/>
      <c r="AP24" s="80"/>
      <c r="AQ24" s="80"/>
      <c r="AR24" s="84"/>
      <c r="AS24" s="72">
        <v>2907</v>
      </c>
      <c r="AT24" s="80"/>
      <c r="AU24" s="80"/>
      <c r="AV24" s="80"/>
      <c r="AW24" s="80"/>
      <c r="AX24" s="118"/>
      <c r="AY24" s="191" t="s">
        <v>259</v>
      </c>
      <c r="AZ24" s="199"/>
      <c r="BA24" s="199"/>
      <c r="BB24" s="199"/>
      <c r="BC24" s="199"/>
      <c r="BD24" s="199"/>
      <c r="BE24" s="199"/>
      <c r="BF24" s="199"/>
      <c r="BG24" s="199"/>
      <c r="BH24" s="199"/>
      <c r="BI24" s="199"/>
      <c r="BJ24" s="199"/>
      <c r="BK24" s="199"/>
      <c r="BL24" s="199"/>
      <c r="BM24" s="210"/>
      <c r="BN24" s="214">
        <v>19464745</v>
      </c>
      <c r="BO24" s="217"/>
      <c r="BP24" s="217"/>
      <c r="BQ24" s="217"/>
      <c r="BR24" s="217"/>
      <c r="BS24" s="217"/>
      <c r="BT24" s="217"/>
      <c r="BU24" s="220"/>
      <c r="BV24" s="214">
        <v>19050379</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261</v>
      </c>
      <c r="F25" s="58"/>
      <c r="G25" s="58"/>
      <c r="H25" s="58"/>
      <c r="I25" s="58"/>
      <c r="J25" s="58"/>
      <c r="K25" s="63"/>
      <c r="L25" s="72">
        <v>2</v>
      </c>
      <c r="M25" s="80"/>
      <c r="N25" s="80"/>
      <c r="O25" s="80"/>
      <c r="P25" s="84"/>
      <c r="Q25" s="72">
        <v>6830</v>
      </c>
      <c r="R25" s="80"/>
      <c r="S25" s="80"/>
      <c r="T25" s="80"/>
      <c r="U25" s="80"/>
      <c r="V25" s="84"/>
      <c r="W25" s="134"/>
      <c r="X25" s="34"/>
      <c r="Y25" s="42"/>
      <c r="Z25" s="52" t="s">
        <v>262</v>
      </c>
      <c r="AA25" s="58"/>
      <c r="AB25" s="58"/>
      <c r="AC25" s="58"/>
      <c r="AD25" s="58"/>
      <c r="AE25" s="58"/>
      <c r="AF25" s="58"/>
      <c r="AG25" s="63"/>
      <c r="AH25" s="72" t="s">
        <v>206</v>
      </c>
      <c r="AI25" s="80"/>
      <c r="AJ25" s="80"/>
      <c r="AK25" s="80"/>
      <c r="AL25" s="84"/>
      <c r="AM25" s="72" t="s">
        <v>206</v>
      </c>
      <c r="AN25" s="80"/>
      <c r="AO25" s="80"/>
      <c r="AP25" s="80"/>
      <c r="AQ25" s="80"/>
      <c r="AR25" s="84"/>
      <c r="AS25" s="72" t="s">
        <v>206</v>
      </c>
      <c r="AT25" s="80"/>
      <c r="AU25" s="80"/>
      <c r="AV25" s="80"/>
      <c r="AW25" s="80"/>
      <c r="AX25" s="118"/>
      <c r="AY25" s="189" t="s">
        <v>38</v>
      </c>
      <c r="AZ25" s="197"/>
      <c r="BA25" s="197"/>
      <c r="BB25" s="197"/>
      <c r="BC25" s="197"/>
      <c r="BD25" s="197"/>
      <c r="BE25" s="197"/>
      <c r="BF25" s="197"/>
      <c r="BG25" s="197"/>
      <c r="BH25" s="197"/>
      <c r="BI25" s="197"/>
      <c r="BJ25" s="197"/>
      <c r="BK25" s="197"/>
      <c r="BL25" s="197"/>
      <c r="BM25" s="208"/>
      <c r="BN25" s="213">
        <v>7728797</v>
      </c>
      <c r="BO25" s="216"/>
      <c r="BP25" s="216"/>
      <c r="BQ25" s="216"/>
      <c r="BR25" s="216"/>
      <c r="BS25" s="216"/>
      <c r="BT25" s="216"/>
      <c r="BU25" s="219"/>
      <c r="BV25" s="213">
        <v>7338711</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263</v>
      </c>
      <c r="F26" s="58"/>
      <c r="G26" s="58"/>
      <c r="H26" s="58"/>
      <c r="I26" s="58"/>
      <c r="J26" s="58"/>
      <c r="K26" s="63"/>
      <c r="L26" s="72">
        <v>1</v>
      </c>
      <c r="M26" s="80"/>
      <c r="N26" s="80"/>
      <c r="O26" s="80"/>
      <c r="P26" s="84"/>
      <c r="Q26" s="72">
        <v>6110</v>
      </c>
      <c r="R26" s="80"/>
      <c r="S26" s="80"/>
      <c r="T26" s="80"/>
      <c r="U26" s="80"/>
      <c r="V26" s="84"/>
      <c r="W26" s="134"/>
      <c r="X26" s="34"/>
      <c r="Y26" s="42"/>
      <c r="Z26" s="52" t="s">
        <v>264</v>
      </c>
      <c r="AA26" s="143"/>
      <c r="AB26" s="143"/>
      <c r="AC26" s="143"/>
      <c r="AD26" s="143"/>
      <c r="AE26" s="143"/>
      <c r="AF26" s="143"/>
      <c r="AG26" s="161"/>
      <c r="AH26" s="72">
        <v>30</v>
      </c>
      <c r="AI26" s="80"/>
      <c r="AJ26" s="80"/>
      <c r="AK26" s="80"/>
      <c r="AL26" s="84"/>
      <c r="AM26" s="72">
        <v>92370</v>
      </c>
      <c r="AN26" s="80"/>
      <c r="AO26" s="80"/>
      <c r="AP26" s="80"/>
      <c r="AQ26" s="80"/>
      <c r="AR26" s="84"/>
      <c r="AS26" s="72">
        <v>3079</v>
      </c>
      <c r="AT26" s="80"/>
      <c r="AU26" s="80"/>
      <c r="AV26" s="80"/>
      <c r="AW26" s="80"/>
      <c r="AX26" s="118"/>
      <c r="AY26" s="192" t="s">
        <v>265</v>
      </c>
      <c r="AZ26" s="111"/>
      <c r="BA26" s="111"/>
      <c r="BB26" s="111"/>
      <c r="BC26" s="111"/>
      <c r="BD26" s="111"/>
      <c r="BE26" s="111"/>
      <c r="BF26" s="111"/>
      <c r="BG26" s="111"/>
      <c r="BH26" s="111"/>
      <c r="BI26" s="111"/>
      <c r="BJ26" s="111"/>
      <c r="BK26" s="111"/>
      <c r="BL26" s="111"/>
      <c r="BM26" s="211"/>
      <c r="BN26" s="214" t="s">
        <v>206</v>
      </c>
      <c r="BO26" s="217"/>
      <c r="BP26" s="217"/>
      <c r="BQ26" s="217"/>
      <c r="BR26" s="217"/>
      <c r="BS26" s="217"/>
      <c r="BT26" s="217"/>
      <c r="BU26" s="220"/>
      <c r="BV26" s="214" t="s">
        <v>206</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266</v>
      </c>
      <c r="F27" s="58"/>
      <c r="G27" s="58"/>
      <c r="H27" s="58"/>
      <c r="I27" s="58"/>
      <c r="J27" s="58"/>
      <c r="K27" s="63"/>
      <c r="L27" s="72">
        <v>1</v>
      </c>
      <c r="M27" s="80"/>
      <c r="N27" s="80"/>
      <c r="O27" s="80"/>
      <c r="P27" s="84"/>
      <c r="Q27" s="72">
        <v>3900</v>
      </c>
      <c r="R27" s="80"/>
      <c r="S27" s="80"/>
      <c r="T27" s="80"/>
      <c r="U27" s="80"/>
      <c r="V27" s="84"/>
      <c r="W27" s="134"/>
      <c r="X27" s="34"/>
      <c r="Y27" s="42"/>
      <c r="Z27" s="52" t="s">
        <v>268</v>
      </c>
      <c r="AA27" s="58"/>
      <c r="AB27" s="58"/>
      <c r="AC27" s="58"/>
      <c r="AD27" s="58"/>
      <c r="AE27" s="58"/>
      <c r="AF27" s="58"/>
      <c r="AG27" s="63"/>
      <c r="AH27" s="72" t="s">
        <v>206</v>
      </c>
      <c r="AI27" s="80"/>
      <c r="AJ27" s="80"/>
      <c r="AK27" s="80"/>
      <c r="AL27" s="84"/>
      <c r="AM27" s="72" t="s">
        <v>206</v>
      </c>
      <c r="AN27" s="80"/>
      <c r="AO27" s="80"/>
      <c r="AP27" s="80"/>
      <c r="AQ27" s="80"/>
      <c r="AR27" s="84"/>
      <c r="AS27" s="72" t="s">
        <v>206</v>
      </c>
      <c r="AT27" s="80"/>
      <c r="AU27" s="80"/>
      <c r="AV27" s="80"/>
      <c r="AW27" s="80"/>
      <c r="AX27" s="118"/>
      <c r="AY27" s="193" t="s">
        <v>270</v>
      </c>
      <c r="AZ27" s="200"/>
      <c r="BA27" s="200"/>
      <c r="BB27" s="200"/>
      <c r="BC27" s="200"/>
      <c r="BD27" s="200"/>
      <c r="BE27" s="200"/>
      <c r="BF27" s="200"/>
      <c r="BG27" s="200"/>
      <c r="BH27" s="200"/>
      <c r="BI27" s="200"/>
      <c r="BJ27" s="200"/>
      <c r="BK27" s="200"/>
      <c r="BL27" s="200"/>
      <c r="BM27" s="212"/>
      <c r="BN27" s="215" t="s">
        <v>206</v>
      </c>
      <c r="BO27" s="218"/>
      <c r="BP27" s="218"/>
      <c r="BQ27" s="218"/>
      <c r="BR27" s="218"/>
      <c r="BS27" s="218"/>
      <c r="BT27" s="218"/>
      <c r="BU27" s="221"/>
      <c r="BV27" s="215" t="s">
        <v>206</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271</v>
      </c>
      <c r="F28" s="58"/>
      <c r="G28" s="58"/>
      <c r="H28" s="58"/>
      <c r="I28" s="58"/>
      <c r="J28" s="58"/>
      <c r="K28" s="63"/>
      <c r="L28" s="72">
        <v>1</v>
      </c>
      <c r="M28" s="80"/>
      <c r="N28" s="80"/>
      <c r="O28" s="80"/>
      <c r="P28" s="84"/>
      <c r="Q28" s="72">
        <v>3270</v>
      </c>
      <c r="R28" s="80"/>
      <c r="S28" s="80"/>
      <c r="T28" s="80"/>
      <c r="U28" s="80"/>
      <c r="V28" s="84"/>
      <c r="W28" s="134"/>
      <c r="X28" s="34"/>
      <c r="Y28" s="42"/>
      <c r="Z28" s="52" t="s">
        <v>39</v>
      </c>
      <c r="AA28" s="58"/>
      <c r="AB28" s="58"/>
      <c r="AC28" s="58"/>
      <c r="AD28" s="58"/>
      <c r="AE28" s="58"/>
      <c r="AF28" s="58"/>
      <c r="AG28" s="63"/>
      <c r="AH28" s="72" t="s">
        <v>206</v>
      </c>
      <c r="AI28" s="80"/>
      <c r="AJ28" s="80"/>
      <c r="AK28" s="80"/>
      <c r="AL28" s="84"/>
      <c r="AM28" s="72" t="s">
        <v>206</v>
      </c>
      <c r="AN28" s="80"/>
      <c r="AO28" s="80"/>
      <c r="AP28" s="80"/>
      <c r="AQ28" s="80"/>
      <c r="AR28" s="84"/>
      <c r="AS28" s="72" t="s">
        <v>206</v>
      </c>
      <c r="AT28" s="80"/>
      <c r="AU28" s="80"/>
      <c r="AV28" s="80"/>
      <c r="AW28" s="80"/>
      <c r="AX28" s="118"/>
      <c r="AY28" s="194" t="s">
        <v>274</v>
      </c>
      <c r="AZ28" s="201"/>
      <c r="BA28" s="201"/>
      <c r="BB28" s="204"/>
      <c r="BC28" s="189" t="s">
        <v>103</v>
      </c>
      <c r="BD28" s="197"/>
      <c r="BE28" s="197"/>
      <c r="BF28" s="197"/>
      <c r="BG28" s="197"/>
      <c r="BH28" s="197"/>
      <c r="BI28" s="197"/>
      <c r="BJ28" s="197"/>
      <c r="BK28" s="197"/>
      <c r="BL28" s="197"/>
      <c r="BM28" s="208"/>
      <c r="BN28" s="213">
        <v>1557434</v>
      </c>
      <c r="BO28" s="216"/>
      <c r="BP28" s="216"/>
      <c r="BQ28" s="216"/>
      <c r="BR28" s="216"/>
      <c r="BS28" s="216"/>
      <c r="BT28" s="216"/>
      <c r="BU28" s="219"/>
      <c r="BV28" s="213">
        <v>1174687</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276</v>
      </c>
      <c r="F29" s="58"/>
      <c r="G29" s="58"/>
      <c r="H29" s="58"/>
      <c r="I29" s="58"/>
      <c r="J29" s="58"/>
      <c r="K29" s="63"/>
      <c r="L29" s="72">
        <v>18</v>
      </c>
      <c r="M29" s="80"/>
      <c r="N29" s="80"/>
      <c r="O29" s="80"/>
      <c r="P29" s="84"/>
      <c r="Q29" s="72">
        <v>3053</v>
      </c>
      <c r="R29" s="80"/>
      <c r="S29" s="80"/>
      <c r="T29" s="80"/>
      <c r="U29" s="80"/>
      <c r="V29" s="84"/>
      <c r="W29" s="135"/>
      <c r="X29" s="140"/>
      <c r="Y29" s="142"/>
      <c r="Z29" s="52" t="s">
        <v>278</v>
      </c>
      <c r="AA29" s="58"/>
      <c r="AB29" s="58"/>
      <c r="AC29" s="58"/>
      <c r="AD29" s="58"/>
      <c r="AE29" s="58"/>
      <c r="AF29" s="58"/>
      <c r="AG29" s="63"/>
      <c r="AH29" s="72">
        <v>400</v>
      </c>
      <c r="AI29" s="80"/>
      <c r="AJ29" s="80"/>
      <c r="AK29" s="80"/>
      <c r="AL29" s="84"/>
      <c r="AM29" s="72">
        <v>1162800</v>
      </c>
      <c r="AN29" s="80"/>
      <c r="AO29" s="80"/>
      <c r="AP29" s="80"/>
      <c r="AQ29" s="80"/>
      <c r="AR29" s="84"/>
      <c r="AS29" s="72">
        <v>2907</v>
      </c>
      <c r="AT29" s="80"/>
      <c r="AU29" s="80"/>
      <c r="AV29" s="80"/>
      <c r="AW29" s="80"/>
      <c r="AX29" s="118"/>
      <c r="AY29" s="195"/>
      <c r="AZ29" s="202"/>
      <c r="BA29" s="202"/>
      <c r="BB29" s="205"/>
      <c r="BC29" s="190" t="s">
        <v>281</v>
      </c>
      <c r="BD29" s="198"/>
      <c r="BE29" s="198"/>
      <c r="BF29" s="198"/>
      <c r="BG29" s="198"/>
      <c r="BH29" s="198"/>
      <c r="BI29" s="198"/>
      <c r="BJ29" s="198"/>
      <c r="BK29" s="198"/>
      <c r="BL29" s="198"/>
      <c r="BM29" s="209"/>
      <c r="BN29" s="214">
        <v>2581070</v>
      </c>
      <c r="BO29" s="217"/>
      <c r="BP29" s="217"/>
      <c r="BQ29" s="217"/>
      <c r="BR29" s="217"/>
      <c r="BS29" s="217"/>
      <c r="BT29" s="217"/>
      <c r="BU29" s="220"/>
      <c r="BV29" s="214">
        <v>2880493</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282</v>
      </c>
      <c r="X30" s="141"/>
      <c r="Y30" s="141"/>
      <c r="Z30" s="141"/>
      <c r="AA30" s="141"/>
      <c r="AB30" s="141"/>
      <c r="AC30" s="141"/>
      <c r="AD30" s="141"/>
      <c r="AE30" s="141"/>
      <c r="AF30" s="141"/>
      <c r="AG30" s="162"/>
      <c r="AH30" s="150">
        <v>94.8</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76</v>
      </c>
      <c r="BD30" s="199"/>
      <c r="BE30" s="199"/>
      <c r="BF30" s="199"/>
      <c r="BG30" s="199"/>
      <c r="BH30" s="199"/>
      <c r="BI30" s="199"/>
      <c r="BJ30" s="199"/>
      <c r="BK30" s="199"/>
      <c r="BL30" s="199"/>
      <c r="BM30" s="210"/>
      <c r="BN30" s="215">
        <v>2989025</v>
      </c>
      <c r="BO30" s="218"/>
      <c r="BP30" s="218"/>
      <c r="BQ30" s="218"/>
      <c r="BR30" s="218"/>
      <c r="BS30" s="218"/>
      <c r="BT30" s="218"/>
      <c r="BU30" s="221"/>
      <c r="BV30" s="215">
        <v>2736594</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191</v>
      </c>
      <c r="D32" s="36"/>
      <c r="E32" s="36"/>
      <c r="F32" s="36"/>
      <c r="G32" s="36"/>
      <c r="H32" s="36"/>
      <c r="I32" s="36"/>
      <c r="J32" s="36"/>
      <c r="K32" s="36"/>
      <c r="L32" s="36"/>
      <c r="M32" s="36"/>
      <c r="N32" s="36"/>
      <c r="O32" s="36"/>
      <c r="P32" s="36"/>
      <c r="Q32" s="36"/>
      <c r="R32" s="36"/>
      <c r="S32" s="36"/>
      <c r="U32" s="111" t="s">
        <v>93</v>
      </c>
      <c r="V32" s="111"/>
      <c r="W32" s="111"/>
      <c r="X32" s="111"/>
      <c r="Y32" s="111"/>
      <c r="Z32" s="111"/>
      <c r="AA32" s="111"/>
      <c r="AB32" s="111"/>
      <c r="AC32" s="111"/>
      <c r="AD32" s="111"/>
      <c r="AE32" s="111"/>
      <c r="AF32" s="111"/>
      <c r="AG32" s="111"/>
      <c r="AH32" s="111"/>
      <c r="AI32" s="111"/>
      <c r="AJ32" s="111"/>
      <c r="AK32" s="111"/>
      <c r="AM32" s="111" t="s">
        <v>284</v>
      </c>
      <c r="AN32" s="111"/>
      <c r="AO32" s="111"/>
      <c r="AP32" s="111"/>
      <c r="AQ32" s="111"/>
      <c r="AR32" s="111"/>
      <c r="AS32" s="111"/>
      <c r="AT32" s="111"/>
      <c r="AU32" s="111"/>
      <c r="AV32" s="111"/>
      <c r="AW32" s="111"/>
      <c r="AX32" s="111"/>
      <c r="AY32" s="111"/>
      <c r="AZ32" s="111"/>
      <c r="BA32" s="111"/>
      <c r="BB32" s="111"/>
      <c r="BC32" s="111"/>
      <c r="BE32" s="111" t="s">
        <v>285</v>
      </c>
      <c r="BF32" s="111"/>
      <c r="BG32" s="111"/>
      <c r="BH32" s="111"/>
      <c r="BI32" s="111"/>
      <c r="BJ32" s="111"/>
      <c r="BK32" s="111"/>
      <c r="BL32" s="111"/>
      <c r="BM32" s="111"/>
      <c r="BN32" s="111"/>
      <c r="BO32" s="111"/>
      <c r="BP32" s="111"/>
      <c r="BQ32" s="111"/>
      <c r="BR32" s="111"/>
      <c r="BS32" s="111"/>
      <c r="BT32" s="111"/>
      <c r="BU32" s="111"/>
      <c r="BW32" s="111" t="s">
        <v>287</v>
      </c>
      <c r="BX32" s="111"/>
      <c r="BY32" s="111"/>
      <c r="BZ32" s="111"/>
      <c r="CA32" s="111"/>
      <c r="CB32" s="111"/>
      <c r="CC32" s="111"/>
      <c r="CD32" s="111"/>
      <c r="CE32" s="111"/>
      <c r="CF32" s="111"/>
      <c r="CG32" s="111"/>
      <c r="CH32" s="111"/>
      <c r="CI32" s="111"/>
      <c r="CJ32" s="111"/>
      <c r="CK32" s="111"/>
      <c r="CL32" s="111"/>
      <c r="CM32" s="111"/>
      <c r="CO32" s="111" t="s">
        <v>288</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120</v>
      </c>
      <c r="D33" s="37"/>
      <c r="E33" s="54" t="s">
        <v>289</v>
      </c>
      <c r="F33" s="54"/>
      <c r="G33" s="54"/>
      <c r="H33" s="54"/>
      <c r="I33" s="54"/>
      <c r="J33" s="54"/>
      <c r="K33" s="54"/>
      <c r="L33" s="54"/>
      <c r="M33" s="54"/>
      <c r="N33" s="54"/>
      <c r="O33" s="54"/>
      <c r="P33" s="54"/>
      <c r="Q33" s="54"/>
      <c r="R33" s="54"/>
      <c r="S33" s="54"/>
      <c r="T33" s="54"/>
      <c r="U33" s="37" t="s">
        <v>120</v>
      </c>
      <c r="V33" s="37"/>
      <c r="W33" s="54" t="s">
        <v>289</v>
      </c>
      <c r="X33" s="54"/>
      <c r="Y33" s="54"/>
      <c r="Z33" s="54"/>
      <c r="AA33" s="54"/>
      <c r="AB33" s="54"/>
      <c r="AC33" s="54"/>
      <c r="AD33" s="54"/>
      <c r="AE33" s="54"/>
      <c r="AF33" s="54"/>
      <c r="AG33" s="54"/>
      <c r="AH33" s="54"/>
      <c r="AI33" s="54"/>
      <c r="AJ33" s="54"/>
      <c r="AK33" s="54"/>
      <c r="AL33" s="54"/>
      <c r="AM33" s="37" t="s">
        <v>120</v>
      </c>
      <c r="AN33" s="37"/>
      <c r="AO33" s="54" t="s">
        <v>289</v>
      </c>
      <c r="AP33" s="54"/>
      <c r="AQ33" s="54"/>
      <c r="AR33" s="54"/>
      <c r="AS33" s="54"/>
      <c r="AT33" s="54"/>
      <c r="AU33" s="54"/>
      <c r="AV33" s="54"/>
      <c r="AW33" s="54"/>
      <c r="AX33" s="54"/>
      <c r="AY33" s="54"/>
      <c r="AZ33" s="54"/>
      <c r="BA33" s="54"/>
      <c r="BB33" s="54"/>
      <c r="BC33" s="54"/>
      <c r="BD33" s="37"/>
      <c r="BE33" s="54" t="s">
        <v>291</v>
      </c>
      <c r="BF33" s="54"/>
      <c r="BG33" s="54" t="s">
        <v>170</v>
      </c>
      <c r="BH33" s="54"/>
      <c r="BI33" s="54"/>
      <c r="BJ33" s="54"/>
      <c r="BK33" s="54"/>
      <c r="BL33" s="54"/>
      <c r="BM33" s="54"/>
      <c r="BN33" s="54"/>
      <c r="BO33" s="54"/>
      <c r="BP33" s="54"/>
      <c r="BQ33" s="54"/>
      <c r="BR33" s="54"/>
      <c r="BS33" s="54"/>
      <c r="BT33" s="54"/>
      <c r="BU33" s="54"/>
      <c r="BV33" s="37"/>
      <c r="BW33" s="37" t="s">
        <v>291</v>
      </c>
      <c r="BX33" s="37"/>
      <c r="BY33" s="54" t="s">
        <v>110</v>
      </c>
      <c r="BZ33" s="54"/>
      <c r="CA33" s="54"/>
      <c r="CB33" s="54"/>
      <c r="CC33" s="54"/>
      <c r="CD33" s="54"/>
      <c r="CE33" s="54"/>
      <c r="CF33" s="54"/>
      <c r="CG33" s="54"/>
      <c r="CH33" s="54"/>
      <c r="CI33" s="54"/>
      <c r="CJ33" s="54"/>
      <c r="CK33" s="54"/>
      <c r="CL33" s="54"/>
      <c r="CM33" s="54"/>
      <c r="CN33" s="54"/>
      <c r="CO33" s="37" t="s">
        <v>120</v>
      </c>
      <c r="CP33" s="37"/>
      <c r="CQ33" s="54" t="s">
        <v>292</v>
      </c>
      <c r="CR33" s="54"/>
      <c r="CS33" s="54"/>
      <c r="CT33" s="54"/>
      <c r="CU33" s="54"/>
      <c r="CV33" s="54"/>
      <c r="CW33" s="54"/>
      <c r="CX33" s="54"/>
      <c r="CY33" s="54"/>
      <c r="CZ33" s="54"/>
      <c r="DA33" s="54"/>
      <c r="DB33" s="54"/>
      <c r="DC33" s="54"/>
      <c r="DD33" s="54"/>
      <c r="DE33" s="54"/>
      <c r="DF33" s="54"/>
      <c r="DG33" s="253" t="s">
        <v>87</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5</v>
      </c>
      <c r="V34" s="38"/>
      <c r="W34" s="55" t="str">
        <f>IF('各会計、関係団体の財政状況及び健全化判断比率'!B28="","",'各会計、関係団体の財政状況及び健全化判断比率'!B28)</f>
        <v>四万十市国民健康保険会計事業勘定</v>
      </c>
      <c r="X34" s="55"/>
      <c r="Y34" s="55"/>
      <c r="Z34" s="55"/>
      <c r="AA34" s="55"/>
      <c r="AB34" s="55"/>
      <c r="AC34" s="55"/>
      <c r="AD34" s="55"/>
      <c r="AE34" s="55"/>
      <c r="AF34" s="55"/>
      <c r="AG34" s="55"/>
      <c r="AH34" s="55"/>
      <c r="AI34" s="55"/>
      <c r="AJ34" s="55"/>
      <c r="AK34" s="55"/>
      <c r="AL34" s="2"/>
      <c r="AM34" s="38">
        <f>IF(AO34="","",MAX(C34:D43,U34:V43)+1)</f>
        <v>10</v>
      </c>
      <c r="AN34" s="38"/>
      <c r="AO34" s="55" t="str">
        <f>IF('各会計、関係団体の財政状況及び健全化判断比率'!B33="","",'各会計、関係団体の財政状況及び健全化判断比率'!B33)</f>
        <v>四万十市病院事業会計</v>
      </c>
      <c r="AP34" s="55"/>
      <c r="AQ34" s="55"/>
      <c r="AR34" s="55"/>
      <c r="AS34" s="55"/>
      <c r="AT34" s="55"/>
      <c r="AU34" s="55"/>
      <c r="AV34" s="55"/>
      <c r="AW34" s="55"/>
      <c r="AX34" s="55"/>
      <c r="AY34" s="55"/>
      <c r="AZ34" s="55"/>
      <c r="BA34" s="55"/>
      <c r="BB34" s="55"/>
      <c r="BC34" s="55"/>
      <c r="BD34" s="2"/>
      <c r="BE34" s="38">
        <f>IF(BG34="","",MAX(C34:D43,U34:V43,AM34:AN43)+1)</f>
        <v>13</v>
      </c>
      <c r="BF34" s="38"/>
      <c r="BG34" s="55" t="str">
        <f>IF('各会計、関係団体の財政状況及び健全化判断比率'!B36="","",'各会計、関係団体の財政状況及び健全化判断比率'!B36)</f>
        <v>幡多公設地方卸売市場事業会計</v>
      </c>
      <c r="BH34" s="55"/>
      <c r="BI34" s="55"/>
      <c r="BJ34" s="55"/>
      <c r="BK34" s="55"/>
      <c r="BL34" s="55"/>
      <c r="BM34" s="55"/>
      <c r="BN34" s="55"/>
      <c r="BO34" s="55"/>
      <c r="BP34" s="55"/>
      <c r="BQ34" s="55"/>
      <c r="BR34" s="55"/>
      <c r="BS34" s="55"/>
      <c r="BT34" s="55"/>
      <c r="BU34" s="55"/>
      <c r="BV34" s="2"/>
      <c r="BW34" s="38">
        <f>IF(BY34="","",MAX(C34:D43,U34:V43,AM34:AN43,BE34:BF43)+1)</f>
        <v>15</v>
      </c>
      <c r="BX34" s="38"/>
      <c r="BY34" s="55" t="str">
        <f>IF('各会計、関係団体の財政状況及び健全化判断比率'!B68="","",'各会計、関係団体の財政状況及び健全化判断比率'!B68)</f>
        <v>こうち人づくり広域連合</v>
      </c>
      <c r="BZ34" s="55"/>
      <c r="CA34" s="55"/>
      <c r="CB34" s="55"/>
      <c r="CC34" s="55"/>
      <c r="CD34" s="55"/>
      <c r="CE34" s="55"/>
      <c r="CF34" s="55"/>
      <c r="CG34" s="55"/>
      <c r="CH34" s="55"/>
      <c r="CI34" s="55"/>
      <c r="CJ34" s="55"/>
      <c r="CK34" s="55"/>
      <c r="CL34" s="55"/>
      <c r="CM34" s="55"/>
      <c r="CN34" s="2"/>
      <c r="CO34" s="38">
        <f>IF(CQ34="","",MAX(C34:D43,U34:V43,AM34:AN43,BE34:BF43,BW34:BX43)+1)</f>
        <v>25</v>
      </c>
      <c r="CP34" s="38"/>
      <c r="CQ34" s="55" t="str">
        <f>IF('各会計、関係団体の財政状況及び健全化判断比率'!BS7="","",'各会計、関係団体の財政状況及び健全化判断比率'!BS7)</f>
        <v>（公財）四万十市スポーツ協会</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四万十市奥屋内へき地出張診療所会計</v>
      </c>
      <c r="F35" s="55"/>
      <c r="G35" s="55"/>
      <c r="H35" s="55"/>
      <c r="I35" s="55"/>
      <c r="J35" s="55"/>
      <c r="K35" s="55"/>
      <c r="L35" s="55"/>
      <c r="M35" s="55"/>
      <c r="N35" s="55"/>
      <c r="O35" s="55"/>
      <c r="P35" s="55"/>
      <c r="Q35" s="55"/>
      <c r="R35" s="55"/>
      <c r="S35" s="55"/>
      <c r="T35" s="2"/>
      <c r="U35" s="38">
        <f t="shared" ref="U35:U43" si="1">IF(W35="","",U34+1)</f>
        <v>6</v>
      </c>
      <c r="V35" s="38"/>
      <c r="W35" s="55" t="str">
        <f>IF('各会計、関係団体の財政状況及び健全化判断比率'!B29="","",'各会計、関係団体の財政状況及び健全化判断比率'!B29)</f>
        <v>四万十市国民健康保険会計診療施設勘定</v>
      </c>
      <c r="X35" s="55"/>
      <c r="Y35" s="55"/>
      <c r="Z35" s="55"/>
      <c r="AA35" s="55"/>
      <c r="AB35" s="55"/>
      <c r="AC35" s="55"/>
      <c r="AD35" s="55"/>
      <c r="AE35" s="55"/>
      <c r="AF35" s="55"/>
      <c r="AG35" s="55"/>
      <c r="AH35" s="55"/>
      <c r="AI35" s="55"/>
      <c r="AJ35" s="55"/>
      <c r="AK35" s="55"/>
      <c r="AL35" s="2"/>
      <c r="AM35" s="38">
        <f t="shared" ref="AM35:AM43" si="2">IF(AO35="","",AM34+1)</f>
        <v>11</v>
      </c>
      <c r="AN35" s="38"/>
      <c r="AO35" s="55" t="str">
        <f>IF('各会計、関係団体の財政状況及び健全化判断比率'!B34="","",'各会計、関係団体の財政状況及び健全化判断比率'!B34)</f>
        <v>四万十市水道事業会計</v>
      </c>
      <c r="AP35" s="55"/>
      <c r="AQ35" s="55"/>
      <c r="AR35" s="55"/>
      <c r="AS35" s="55"/>
      <c r="AT35" s="55"/>
      <c r="AU35" s="55"/>
      <c r="AV35" s="55"/>
      <c r="AW35" s="55"/>
      <c r="AX35" s="55"/>
      <c r="AY35" s="55"/>
      <c r="AZ35" s="55"/>
      <c r="BA35" s="55"/>
      <c r="BB35" s="55"/>
      <c r="BC35" s="55"/>
      <c r="BD35" s="2"/>
      <c r="BE35" s="38">
        <f t="shared" ref="BE35:BE43" si="3">IF(BG35="","",BE34+1)</f>
        <v>14</v>
      </c>
      <c r="BF35" s="38"/>
      <c r="BG35" s="55" t="str">
        <f>IF('各会計、関係団体の財政状況及び健全化判断比率'!B37="","",'各会計、関係団体の財政状況及び健全化判断比率'!B37)</f>
        <v>四万十市と畜場会計</v>
      </c>
      <c r="BH35" s="55"/>
      <c r="BI35" s="55"/>
      <c r="BJ35" s="55"/>
      <c r="BK35" s="55"/>
      <c r="BL35" s="55"/>
      <c r="BM35" s="55"/>
      <c r="BN35" s="55"/>
      <c r="BO35" s="55"/>
      <c r="BP35" s="55"/>
      <c r="BQ35" s="55"/>
      <c r="BR35" s="55"/>
      <c r="BS35" s="55"/>
      <c r="BT35" s="55"/>
      <c r="BU35" s="55"/>
      <c r="BV35" s="2"/>
      <c r="BW35" s="38">
        <f t="shared" ref="BW35:BW43" si="4">IF(BY35="","",BW34+1)</f>
        <v>16</v>
      </c>
      <c r="BX35" s="38"/>
      <c r="BY35" s="55" t="str">
        <f>IF('各会計、関係団体の財政状況及び健全化判断比率'!B69="","",'各会計、関係団体の財政状況及び健全化判断比率'!B69)</f>
        <v>高知県市町村総合事務組合</v>
      </c>
      <c r="BZ35" s="55"/>
      <c r="CA35" s="55"/>
      <c r="CB35" s="55"/>
      <c r="CC35" s="55"/>
      <c r="CD35" s="55"/>
      <c r="CE35" s="55"/>
      <c r="CF35" s="55"/>
      <c r="CG35" s="55"/>
      <c r="CH35" s="55"/>
      <c r="CI35" s="55"/>
      <c r="CJ35" s="55"/>
      <c r="CK35" s="55"/>
      <c r="CL35" s="55"/>
      <c r="CM35" s="55"/>
      <c r="CN35" s="2"/>
      <c r="CO35" s="38">
        <f t="shared" ref="CO35:CO43" si="5">IF(CQ35="","",CO34+1)</f>
        <v>26</v>
      </c>
      <c r="CP35" s="38"/>
      <c r="CQ35" s="55" t="str">
        <f>IF('各会計、関係団体の財政状況及び健全化判断比率'!BS8="","",'各会計、関係団体の財政状況及び健全化判断比率'!BS8)</f>
        <v>（公財）四万十市公園管理公社</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四万十市鉄道経営助成基金会計</v>
      </c>
      <c r="F36" s="55"/>
      <c r="G36" s="55"/>
      <c r="H36" s="55"/>
      <c r="I36" s="55"/>
      <c r="J36" s="55"/>
      <c r="K36" s="55"/>
      <c r="L36" s="55"/>
      <c r="M36" s="55"/>
      <c r="N36" s="55"/>
      <c r="O36" s="55"/>
      <c r="P36" s="55"/>
      <c r="Q36" s="55"/>
      <c r="R36" s="55"/>
      <c r="S36" s="55"/>
      <c r="T36" s="2"/>
      <c r="U36" s="38">
        <f t="shared" si="1"/>
        <v>7</v>
      </c>
      <c r="V36" s="38"/>
      <c r="W36" s="55" t="str">
        <f>IF('各会計、関係団体の財政状況及び健全化判断比率'!B30="","",'各会計、関係団体の財政状況及び健全化判断比率'!B30)</f>
        <v>四万十市介護保険会計保険事業勘定</v>
      </c>
      <c r="X36" s="55"/>
      <c r="Y36" s="55"/>
      <c r="Z36" s="55"/>
      <c r="AA36" s="55"/>
      <c r="AB36" s="55"/>
      <c r="AC36" s="55"/>
      <c r="AD36" s="55"/>
      <c r="AE36" s="55"/>
      <c r="AF36" s="55"/>
      <c r="AG36" s="55"/>
      <c r="AH36" s="55"/>
      <c r="AI36" s="55"/>
      <c r="AJ36" s="55"/>
      <c r="AK36" s="55"/>
      <c r="AL36" s="2"/>
      <c r="AM36" s="38">
        <f t="shared" si="2"/>
        <v>12</v>
      </c>
      <c r="AN36" s="38"/>
      <c r="AO36" s="55" t="str">
        <f>IF('各会計、関係団体の財政状況及び健全化判断比率'!B35="","",'各会計、関係団体の財政状況及び健全化判断比率'!B35)</f>
        <v>四万十市下水道事業会計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17</v>
      </c>
      <c r="BX36" s="38"/>
      <c r="BY36" s="55" t="str">
        <f>IF('各会計、関係団体の財政状況及び健全化判断比率'!B70="","",'各会計、関係団体の財政状況及び健全化判断比率'!B70)</f>
        <v>高知県市町村総合事務組合</v>
      </c>
      <c r="BZ36" s="55"/>
      <c r="CA36" s="55"/>
      <c r="CB36" s="55"/>
      <c r="CC36" s="55"/>
      <c r="CD36" s="55"/>
      <c r="CE36" s="55"/>
      <c r="CF36" s="55"/>
      <c r="CG36" s="55"/>
      <c r="CH36" s="55"/>
      <c r="CI36" s="55"/>
      <c r="CJ36" s="55"/>
      <c r="CK36" s="55"/>
      <c r="CL36" s="55"/>
      <c r="CM36" s="55"/>
      <c r="CN36" s="2"/>
      <c r="CO36" s="38">
        <f t="shared" si="5"/>
        <v>27</v>
      </c>
      <c r="CP36" s="38"/>
      <c r="CQ36" s="55" t="str">
        <f>IF('各会計、関係団体の財政状況及び健全化判断比率'!BS9="","",'各会計、関係団体の財政状況及び健全化判断比率'!BS9)</f>
        <v>まちづくり四万十（株）</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f t="shared" si="0"/>
        <v>4</v>
      </c>
      <c r="D37" s="38"/>
      <c r="E37" s="55" t="str">
        <f>IF('各会計、関係団体の財政状況及び健全化判断比率'!B10="","",'各会計、関係団体の財政状況及び健全化判断比率'!B10)</f>
        <v>四万十市園芸作物価格安定事業会計</v>
      </c>
      <c r="F37" s="55"/>
      <c r="G37" s="55"/>
      <c r="H37" s="55"/>
      <c r="I37" s="55"/>
      <c r="J37" s="55"/>
      <c r="K37" s="55"/>
      <c r="L37" s="55"/>
      <c r="M37" s="55"/>
      <c r="N37" s="55"/>
      <c r="O37" s="55"/>
      <c r="P37" s="55"/>
      <c r="Q37" s="55"/>
      <c r="R37" s="55"/>
      <c r="S37" s="55"/>
      <c r="T37" s="2"/>
      <c r="U37" s="38">
        <f t="shared" si="1"/>
        <v>8</v>
      </c>
      <c r="V37" s="38"/>
      <c r="W37" s="55" t="str">
        <f>IF('各会計、関係団体の財政状況及び健全化判断比率'!B31="","",'各会計、関係団体の財政状況及び健全化判断比率'!B31)</f>
        <v>幡多中央介護認定審査会会計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18</v>
      </c>
      <c r="BX37" s="38"/>
      <c r="BY37" s="55" t="str">
        <f>IF('各会計、関係団体の財政状況及び健全化判断比率'!B71="","",'各会計、関係団体の財政状況及び健全化判断比率'!B71)</f>
        <v>高知県後期高齢者医療広域連合</v>
      </c>
      <c r="BZ37" s="55"/>
      <c r="CA37" s="55"/>
      <c r="CB37" s="55"/>
      <c r="CC37" s="55"/>
      <c r="CD37" s="55"/>
      <c r="CE37" s="55"/>
      <c r="CF37" s="55"/>
      <c r="CG37" s="55"/>
      <c r="CH37" s="55"/>
      <c r="CI37" s="55"/>
      <c r="CJ37" s="55"/>
      <c r="CK37" s="55"/>
      <c r="CL37" s="55"/>
      <c r="CM37" s="55"/>
      <c r="CN37" s="2"/>
      <c r="CO37" s="38">
        <f t="shared" si="5"/>
        <v>28</v>
      </c>
      <c r="CP37" s="38"/>
      <c r="CQ37" s="55" t="str">
        <f>IF('各会計、関係団体の財政状況及び健全化判断比率'!BS10="","",'各会計、関係団体の財政状況及び健全化判断比率'!BS10)</f>
        <v>（公財）四万十市西土佐農業公社</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f t="shared" si="1"/>
        <v>9</v>
      </c>
      <c r="V38" s="38"/>
      <c r="W38" s="55" t="str">
        <f>IF('各会計、関係団体の財政状況及び健全化判断比率'!B32="","",'各会計、関係団体の財政状況及び健全化判断比率'!B32)</f>
        <v>四万十市後期高齢者医療会計</v>
      </c>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19</v>
      </c>
      <c r="BX38" s="38"/>
      <c r="BY38" s="55" t="str">
        <f>IF('各会計、関係団体の財政状況及び健全化判断比率'!B72="","",'各会計、関係団体の財政状況及び健全化判断比率'!B72)</f>
        <v>高知県後期高齢者医療広域連合</v>
      </c>
      <c r="BZ38" s="55"/>
      <c r="CA38" s="55"/>
      <c r="CB38" s="55"/>
      <c r="CC38" s="55"/>
      <c r="CD38" s="55"/>
      <c r="CE38" s="55"/>
      <c r="CF38" s="55"/>
      <c r="CG38" s="55"/>
      <c r="CH38" s="55"/>
      <c r="CI38" s="55"/>
      <c r="CJ38" s="55"/>
      <c r="CK38" s="55"/>
      <c r="CL38" s="55"/>
      <c r="CM38" s="55"/>
      <c r="CN38" s="2"/>
      <c r="CO38" s="38">
        <f t="shared" si="5"/>
        <v>29</v>
      </c>
      <c r="CP38" s="38"/>
      <c r="CQ38" s="55" t="str">
        <f>IF('各会計、関係団体の財政状況及び健全化判断比率'!BS11="","",'各会計、関係団体の財政状況及び健全化判断比率'!BS11)</f>
        <v>（株）しまんと企画</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20</v>
      </c>
      <c r="BX39" s="38"/>
      <c r="BY39" s="55" t="str">
        <f>IF('各会計、関係団体の財政状況及び健全化判断比率'!B73="","",'各会計、関係団体の財政状況及び健全化判断比率'!B73)</f>
        <v>幡多広域市町村圏事務組合</v>
      </c>
      <c r="BZ39" s="55"/>
      <c r="CA39" s="55"/>
      <c r="CB39" s="55"/>
      <c r="CC39" s="55"/>
      <c r="CD39" s="55"/>
      <c r="CE39" s="55"/>
      <c r="CF39" s="55"/>
      <c r="CG39" s="55"/>
      <c r="CH39" s="55"/>
      <c r="CI39" s="55"/>
      <c r="CJ39" s="55"/>
      <c r="CK39" s="55"/>
      <c r="CL39" s="55"/>
      <c r="CM39" s="55"/>
      <c r="CN39" s="2"/>
      <c r="CO39" s="38">
        <f t="shared" si="5"/>
        <v>30</v>
      </c>
      <c r="CP39" s="38"/>
      <c r="CQ39" s="55" t="str">
        <f>IF('各会計、関係団体の財政状況及び健全化判断比率'!BS12="","",'各会計、関係団体の財政状況及び健全化判断比率'!BS12)</f>
        <v>土佐くろしお鉄道（株）</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21</v>
      </c>
      <c r="BX40" s="38"/>
      <c r="BY40" s="55" t="str">
        <f>IF('各会計、関係団体の財政状況及び健全化判断比率'!B74="","",'各会計、関係団体の財政状況及び健全化判断比率'!B74)</f>
        <v>幡多広域市町村圏事務組合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22</v>
      </c>
      <c r="BX41" s="38"/>
      <c r="BY41" s="55" t="str">
        <f>IF('各会計、関係団体の財政状況及び健全化判断比率'!B75="","",'各会計、関係団体の財政状況及び健全化判断比率'!B75)</f>
        <v>幡多広域市町村圏事務組合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23</v>
      </c>
      <c r="BX42" s="38"/>
      <c r="BY42" s="55" t="str">
        <f>IF('各会計、関係団体の財政状況及び健全化判断比率'!B76="","",'各会計、関係団体の財政状況及び健全化判断比率'!B76)</f>
        <v>幡多中央環境施設組合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24</v>
      </c>
      <c r="BX43" s="38"/>
      <c r="BY43" s="55" t="str">
        <f>IF('各会計、関係団体の財政状況及び健全化判断比率'!B77="","",'各会計、関係団体の財政状況及び健全化判断比率'!B77)</f>
        <v>幡多中央消防組合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293</v>
      </c>
      <c r="E46" s="1" t="s">
        <v>297</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299</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301</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302</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203</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305</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307</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198</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YBqxWGBlu9ep6py0kZHKjj9CsdHaWTHVtyNN+CL91kluxOrXZfAGxhNFtJ5007gGCtAe4oe+Kz+g8dLlFkxuew==" saltValue="EaUUVfP36UyfzO9ySPMI2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16</v>
      </c>
      <c r="F33" s="878" t="s">
        <v>541</v>
      </c>
      <c r="G33" s="883" t="s">
        <v>542</v>
      </c>
      <c r="H33" s="883" t="s">
        <v>543</v>
      </c>
      <c r="I33" s="883" t="s">
        <v>544</v>
      </c>
      <c r="J33" s="887" t="s">
        <v>545</v>
      </c>
      <c r="K33" s="862"/>
      <c r="L33" s="862"/>
      <c r="M33" s="862"/>
      <c r="N33" s="862"/>
      <c r="O33" s="862"/>
      <c r="P33" s="862"/>
    </row>
    <row r="34" spans="1:16" ht="39" customHeight="1">
      <c r="A34" s="862"/>
      <c r="B34" s="864"/>
      <c r="C34" s="870" t="s">
        <v>181</v>
      </c>
      <c r="D34" s="870"/>
      <c r="E34" s="875"/>
      <c r="F34" s="879" t="s">
        <v>275</v>
      </c>
      <c r="G34" s="884" t="s">
        <v>548</v>
      </c>
      <c r="H34" s="884" t="s">
        <v>521</v>
      </c>
      <c r="I34" s="884" t="s">
        <v>549</v>
      </c>
      <c r="J34" s="888" t="s">
        <v>469</v>
      </c>
      <c r="K34" s="862"/>
      <c r="L34" s="862"/>
      <c r="M34" s="862"/>
      <c r="N34" s="862"/>
      <c r="O34" s="862"/>
      <c r="P34" s="862"/>
    </row>
    <row r="35" spans="1:16" ht="39" customHeight="1">
      <c r="A35" s="862"/>
      <c r="B35" s="865"/>
      <c r="C35" s="871" t="s">
        <v>453</v>
      </c>
      <c r="D35" s="871"/>
      <c r="E35" s="876"/>
      <c r="F35" s="880">
        <v>4.0999999999999996</v>
      </c>
      <c r="G35" s="885">
        <v>3.97</v>
      </c>
      <c r="H35" s="885">
        <v>3.88</v>
      </c>
      <c r="I35" s="885">
        <v>3.68</v>
      </c>
      <c r="J35" s="889">
        <v>3.76</v>
      </c>
      <c r="K35" s="862"/>
      <c r="L35" s="862"/>
      <c r="M35" s="862"/>
      <c r="N35" s="862"/>
      <c r="O35" s="862"/>
      <c r="P35" s="862"/>
    </row>
    <row r="36" spans="1:16" ht="39" customHeight="1">
      <c r="A36" s="862"/>
      <c r="B36" s="865"/>
      <c r="C36" s="871" t="s">
        <v>140</v>
      </c>
      <c r="D36" s="871"/>
      <c r="E36" s="876"/>
      <c r="F36" s="880">
        <v>0.91</v>
      </c>
      <c r="G36" s="885">
        <v>0.92</v>
      </c>
      <c r="H36" s="885">
        <v>0.67</v>
      </c>
      <c r="I36" s="885">
        <v>0.4</v>
      </c>
      <c r="J36" s="889">
        <v>0.92</v>
      </c>
      <c r="K36" s="862"/>
      <c r="L36" s="862"/>
      <c r="M36" s="862"/>
      <c r="N36" s="862"/>
      <c r="O36" s="862"/>
      <c r="P36" s="862"/>
    </row>
    <row r="37" spans="1:16" ht="39" customHeight="1">
      <c r="A37" s="862"/>
      <c r="B37" s="865"/>
      <c r="C37" s="871" t="s">
        <v>457</v>
      </c>
      <c r="D37" s="871"/>
      <c r="E37" s="876"/>
      <c r="F37" s="880">
        <v>4.e-002</v>
      </c>
      <c r="G37" s="885">
        <v>1.61</v>
      </c>
      <c r="H37" s="885">
        <v>3.21</v>
      </c>
      <c r="I37" s="885">
        <v>2.99</v>
      </c>
      <c r="J37" s="889">
        <v>0.87</v>
      </c>
      <c r="K37" s="862"/>
      <c r="L37" s="862"/>
      <c r="M37" s="862"/>
      <c r="N37" s="862"/>
      <c r="O37" s="862"/>
      <c r="P37" s="862"/>
    </row>
    <row r="38" spans="1:16" ht="39" customHeight="1">
      <c r="A38" s="862"/>
      <c r="B38" s="865"/>
      <c r="C38" s="871" t="s">
        <v>82</v>
      </c>
      <c r="D38" s="871"/>
      <c r="E38" s="876"/>
      <c r="F38" s="880">
        <v>0.98</v>
      </c>
      <c r="G38" s="885">
        <v>0.67</v>
      </c>
      <c r="H38" s="885" t="s">
        <v>550</v>
      </c>
      <c r="I38" s="885">
        <v>0.36</v>
      </c>
      <c r="J38" s="889">
        <v>0.5</v>
      </c>
      <c r="K38" s="862"/>
      <c r="L38" s="862"/>
      <c r="M38" s="862"/>
      <c r="N38" s="862"/>
      <c r="O38" s="862"/>
      <c r="P38" s="862"/>
    </row>
    <row r="39" spans="1:16" ht="39" customHeight="1">
      <c r="A39" s="862"/>
      <c r="B39" s="865"/>
      <c r="C39" s="871" t="s">
        <v>445</v>
      </c>
      <c r="D39" s="871"/>
      <c r="E39" s="876"/>
      <c r="F39" s="880">
        <v>0</v>
      </c>
      <c r="G39" s="885">
        <v>0.49</v>
      </c>
      <c r="H39" s="885" t="s">
        <v>206</v>
      </c>
      <c r="I39" s="885" t="s">
        <v>206</v>
      </c>
      <c r="J39" s="889">
        <v>0.12</v>
      </c>
      <c r="K39" s="862"/>
      <c r="L39" s="862"/>
      <c r="M39" s="862"/>
      <c r="N39" s="862"/>
      <c r="O39" s="862"/>
      <c r="P39" s="862"/>
    </row>
    <row r="40" spans="1:16" ht="39" customHeight="1">
      <c r="A40" s="862"/>
      <c r="B40" s="865"/>
      <c r="C40" s="871" t="s">
        <v>471</v>
      </c>
      <c r="D40" s="871"/>
      <c r="E40" s="876"/>
      <c r="F40" s="880">
        <v>0.1</v>
      </c>
      <c r="G40" s="885">
        <v>0.11</v>
      </c>
      <c r="H40" s="885">
        <v>9.e-002</v>
      </c>
      <c r="I40" s="885">
        <v>9.e-002</v>
      </c>
      <c r="J40" s="889">
        <v>0.12</v>
      </c>
      <c r="K40" s="862"/>
      <c r="L40" s="862"/>
      <c r="M40" s="862"/>
      <c r="N40" s="862"/>
      <c r="O40" s="862"/>
      <c r="P40" s="862"/>
    </row>
    <row r="41" spans="1:16" ht="39" customHeight="1">
      <c r="A41" s="862"/>
      <c r="B41" s="865"/>
      <c r="C41" s="871" t="s">
        <v>474</v>
      </c>
      <c r="D41" s="871"/>
      <c r="E41" s="876"/>
      <c r="F41" s="880">
        <v>0.25</v>
      </c>
      <c r="G41" s="885">
        <v>5.e-002</v>
      </c>
      <c r="H41" s="885">
        <v>0</v>
      </c>
      <c r="I41" s="885">
        <v>0.25</v>
      </c>
      <c r="J41" s="889">
        <v>7.0000000000000007e-002</v>
      </c>
      <c r="K41" s="862"/>
      <c r="L41" s="862"/>
      <c r="M41" s="862"/>
      <c r="N41" s="862"/>
      <c r="O41" s="862"/>
      <c r="P41" s="862"/>
    </row>
    <row r="42" spans="1:16" ht="39" customHeight="1">
      <c r="A42" s="862"/>
      <c r="B42" s="866"/>
      <c r="C42" s="871" t="s">
        <v>551</v>
      </c>
      <c r="D42" s="871"/>
      <c r="E42" s="876"/>
      <c r="F42" s="880" t="s">
        <v>206</v>
      </c>
      <c r="G42" s="885" t="s">
        <v>206</v>
      </c>
      <c r="H42" s="885" t="s">
        <v>546</v>
      </c>
      <c r="I42" s="885" t="s">
        <v>206</v>
      </c>
      <c r="J42" s="889" t="s">
        <v>206</v>
      </c>
      <c r="K42" s="862"/>
      <c r="L42" s="862"/>
      <c r="M42" s="862"/>
      <c r="N42" s="862"/>
      <c r="O42" s="862"/>
      <c r="P42" s="862"/>
    </row>
    <row r="43" spans="1:16" ht="39" customHeight="1">
      <c r="A43" s="862"/>
      <c r="B43" s="867"/>
      <c r="C43" s="872" t="s">
        <v>498</v>
      </c>
      <c r="D43" s="872"/>
      <c r="E43" s="877"/>
      <c r="F43" s="881">
        <v>0.31</v>
      </c>
      <c r="G43" s="886">
        <v>0.15</v>
      </c>
      <c r="H43" s="886">
        <v>5.e-002</v>
      </c>
      <c r="I43" s="886">
        <v>5.e-002</v>
      </c>
      <c r="J43" s="890">
        <v>0</v>
      </c>
      <c r="K43" s="862"/>
      <c r="L43" s="862"/>
      <c r="M43" s="862"/>
      <c r="N43" s="862"/>
      <c r="O43" s="862"/>
      <c r="P43" s="862"/>
    </row>
    <row r="44" spans="1:16" ht="39" customHeight="1">
      <c r="A44" s="862"/>
      <c r="B44" s="868" t="s">
        <v>18</v>
      </c>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J9nOyB12WBdFp5eOC4TAPvzMzThF2ZPVT1rJjhaqL/1cOEIPk7HT+YLflozy4ow/1xrtSvWh4eNQwz+HsYXamw==" saltValue="Tv1JkwQXqDsw78TxLL3M5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22</v>
      </c>
      <c r="P43" s="734"/>
      <c r="Q43" s="734"/>
      <c r="R43" s="734"/>
      <c r="S43" s="734"/>
      <c r="T43" s="734"/>
      <c r="U43" s="734"/>
    </row>
    <row r="44" spans="1:21" ht="30.75" customHeight="1">
      <c r="A44" s="734"/>
      <c r="B44" s="891" t="s">
        <v>26</v>
      </c>
      <c r="C44" s="905"/>
      <c r="D44" s="905"/>
      <c r="E44" s="924"/>
      <c r="F44" s="924"/>
      <c r="G44" s="924"/>
      <c r="H44" s="924"/>
      <c r="I44" s="924"/>
      <c r="J44" s="933" t="s">
        <v>16</v>
      </c>
      <c r="K44" s="941" t="s">
        <v>541</v>
      </c>
      <c r="L44" s="950" t="s">
        <v>542</v>
      </c>
      <c r="M44" s="950" t="s">
        <v>543</v>
      </c>
      <c r="N44" s="950" t="s">
        <v>544</v>
      </c>
      <c r="O44" s="959" t="s">
        <v>545</v>
      </c>
      <c r="P44" s="734"/>
      <c r="Q44" s="734"/>
      <c r="R44" s="734"/>
      <c r="S44" s="734"/>
      <c r="T44" s="734"/>
      <c r="U44" s="734"/>
    </row>
    <row r="45" spans="1:21" ht="30.75" customHeight="1">
      <c r="A45" s="734"/>
      <c r="B45" s="892" t="s">
        <v>28</v>
      </c>
      <c r="C45" s="906"/>
      <c r="D45" s="916"/>
      <c r="E45" s="925" t="s">
        <v>25</v>
      </c>
      <c r="F45" s="925"/>
      <c r="G45" s="925"/>
      <c r="H45" s="925"/>
      <c r="I45" s="925"/>
      <c r="J45" s="934"/>
      <c r="K45" s="942">
        <v>2462</v>
      </c>
      <c r="L45" s="951">
        <v>2409</v>
      </c>
      <c r="M45" s="951">
        <v>2427</v>
      </c>
      <c r="N45" s="951">
        <v>2441</v>
      </c>
      <c r="O45" s="960">
        <v>2444</v>
      </c>
      <c r="P45" s="734"/>
      <c r="Q45" s="734"/>
      <c r="R45" s="734"/>
      <c r="S45" s="734"/>
      <c r="T45" s="734"/>
      <c r="U45" s="734"/>
    </row>
    <row r="46" spans="1:21" ht="30.75" customHeight="1">
      <c r="A46" s="734"/>
      <c r="B46" s="893"/>
      <c r="C46" s="907"/>
      <c r="D46" s="917"/>
      <c r="E46" s="926" t="s">
        <v>32</v>
      </c>
      <c r="F46" s="926"/>
      <c r="G46" s="926"/>
      <c r="H46" s="926"/>
      <c r="I46" s="926"/>
      <c r="J46" s="935"/>
      <c r="K46" s="943" t="s">
        <v>206</v>
      </c>
      <c r="L46" s="952" t="s">
        <v>206</v>
      </c>
      <c r="M46" s="952" t="s">
        <v>206</v>
      </c>
      <c r="N46" s="952" t="s">
        <v>206</v>
      </c>
      <c r="O46" s="961" t="s">
        <v>206</v>
      </c>
      <c r="P46" s="734"/>
      <c r="Q46" s="734"/>
      <c r="R46" s="734"/>
      <c r="S46" s="734"/>
      <c r="T46" s="734"/>
      <c r="U46" s="734"/>
    </row>
    <row r="47" spans="1:21" ht="30.75" customHeight="1">
      <c r="A47" s="734"/>
      <c r="B47" s="893"/>
      <c r="C47" s="907"/>
      <c r="D47" s="917"/>
      <c r="E47" s="926" t="s">
        <v>35</v>
      </c>
      <c r="F47" s="926"/>
      <c r="G47" s="926"/>
      <c r="H47" s="926"/>
      <c r="I47" s="926"/>
      <c r="J47" s="935"/>
      <c r="K47" s="943" t="s">
        <v>206</v>
      </c>
      <c r="L47" s="952" t="s">
        <v>206</v>
      </c>
      <c r="M47" s="952" t="s">
        <v>206</v>
      </c>
      <c r="N47" s="952" t="s">
        <v>206</v>
      </c>
      <c r="O47" s="961" t="s">
        <v>206</v>
      </c>
      <c r="P47" s="734"/>
      <c r="Q47" s="734"/>
      <c r="R47" s="734"/>
      <c r="S47" s="734"/>
      <c r="T47" s="734"/>
      <c r="U47" s="734"/>
    </row>
    <row r="48" spans="1:21" ht="30.75" customHeight="1">
      <c r="A48" s="734"/>
      <c r="B48" s="893"/>
      <c r="C48" s="907"/>
      <c r="D48" s="917"/>
      <c r="E48" s="926" t="s">
        <v>41</v>
      </c>
      <c r="F48" s="926"/>
      <c r="G48" s="926"/>
      <c r="H48" s="926"/>
      <c r="I48" s="926"/>
      <c r="J48" s="935"/>
      <c r="K48" s="943">
        <v>576</v>
      </c>
      <c r="L48" s="952">
        <v>646</v>
      </c>
      <c r="M48" s="952">
        <v>551</v>
      </c>
      <c r="N48" s="952">
        <v>573</v>
      </c>
      <c r="O48" s="961">
        <v>543</v>
      </c>
      <c r="P48" s="734"/>
      <c r="Q48" s="734"/>
      <c r="R48" s="734"/>
      <c r="S48" s="734"/>
      <c r="T48" s="734"/>
      <c r="U48" s="734"/>
    </row>
    <row r="49" spans="1:21" ht="30.75" customHeight="1">
      <c r="A49" s="734"/>
      <c r="B49" s="893"/>
      <c r="C49" s="907"/>
      <c r="D49" s="917"/>
      <c r="E49" s="926" t="s">
        <v>0</v>
      </c>
      <c r="F49" s="926"/>
      <c r="G49" s="926"/>
      <c r="H49" s="926"/>
      <c r="I49" s="926"/>
      <c r="J49" s="935"/>
      <c r="K49" s="943">
        <v>124</v>
      </c>
      <c r="L49" s="952">
        <v>124</v>
      </c>
      <c r="M49" s="952">
        <v>124</v>
      </c>
      <c r="N49" s="952">
        <v>119</v>
      </c>
      <c r="O49" s="961">
        <v>102</v>
      </c>
      <c r="P49" s="734"/>
      <c r="Q49" s="734"/>
      <c r="R49" s="734"/>
      <c r="S49" s="734"/>
      <c r="T49" s="734"/>
      <c r="U49" s="734"/>
    </row>
    <row r="50" spans="1:21" ht="30.75" customHeight="1">
      <c r="A50" s="734"/>
      <c r="B50" s="893"/>
      <c r="C50" s="907"/>
      <c r="D50" s="917"/>
      <c r="E50" s="926" t="s">
        <v>43</v>
      </c>
      <c r="F50" s="926"/>
      <c r="G50" s="926"/>
      <c r="H50" s="926"/>
      <c r="I50" s="926"/>
      <c r="J50" s="935"/>
      <c r="K50" s="943">
        <v>0</v>
      </c>
      <c r="L50" s="952">
        <v>1</v>
      </c>
      <c r="M50" s="952">
        <v>1</v>
      </c>
      <c r="N50" s="952">
        <v>7</v>
      </c>
      <c r="O50" s="961">
        <v>12</v>
      </c>
      <c r="P50" s="734"/>
      <c r="Q50" s="734"/>
      <c r="R50" s="734"/>
      <c r="S50" s="734"/>
      <c r="T50" s="734"/>
      <c r="U50" s="734"/>
    </row>
    <row r="51" spans="1:21" ht="30.75" customHeight="1">
      <c r="A51" s="734"/>
      <c r="B51" s="894"/>
      <c r="C51" s="908"/>
      <c r="D51" s="918"/>
      <c r="E51" s="926" t="s">
        <v>47</v>
      </c>
      <c r="F51" s="926"/>
      <c r="G51" s="926"/>
      <c r="H51" s="926"/>
      <c r="I51" s="926"/>
      <c r="J51" s="935"/>
      <c r="K51" s="943">
        <v>0</v>
      </c>
      <c r="L51" s="952">
        <v>0</v>
      </c>
      <c r="M51" s="952">
        <v>0</v>
      </c>
      <c r="N51" s="952">
        <v>0</v>
      </c>
      <c r="O51" s="961">
        <v>0</v>
      </c>
      <c r="P51" s="734"/>
      <c r="Q51" s="734"/>
      <c r="R51" s="734"/>
      <c r="S51" s="734"/>
      <c r="T51" s="734"/>
      <c r="U51" s="734"/>
    </row>
    <row r="52" spans="1:21" ht="30.75" customHeight="1">
      <c r="A52" s="734"/>
      <c r="B52" s="895" t="s">
        <v>49</v>
      </c>
      <c r="C52" s="909"/>
      <c r="D52" s="918"/>
      <c r="E52" s="926" t="s">
        <v>50</v>
      </c>
      <c r="F52" s="926"/>
      <c r="G52" s="926"/>
      <c r="H52" s="926"/>
      <c r="I52" s="926"/>
      <c r="J52" s="935"/>
      <c r="K52" s="943">
        <v>2138</v>
      </c>
      <c r="L52" s="952">
        <v>2160</v>
      </c>
      <c r="M52" s="952">
        <v>2198</v>
      </c>
      <c r="N52" s="952">
        <v>2123</v>
      </c>
      <c r="O52" s="961">
        <v>2007</v>
      </c>
      <c r="P52" s="734"/>
      <c r="Q52" s="734"/>
      <c r="R52" s="734"/>
      <c r="S52" s="734"/>
      <c r="T52" s="734"/>
      <c r="U52" s="734"/>
    </row>
    <row r="53" spans="1:21" ht="30.75" customHeight="1">
      <c r="A53" s="734"/>
      <c r="B53" s="896" t="s">
        <v>51</v>
      </c>
      <c r="C53" s="910"/>
      <c r="D53" s="919"/>
      <c r="E53" s="927" t="s">
        <v>53</v>
      </c>
      <c r="F53" s="927"/>
      <c r="G53" s="927"/>
      <c r="H53" s="927"/>
      <c r="I53" s="927"/>
      <c r="J53" s="936"/>
      <c r="K53" s="944">
        <v>1024</v>
      </c>
      <c r="L53" s="953">
        <v>1020</v>
      </c>
      <c r="M53" s="953">
        <v>905</v>
      </c>
      <c r="N53" s="953">
        <v>1017</v>
      </c>
      <c r="O53" s="962">
        <v>1094</v>
      </c>
      <c r="P53" s="734"/>
      <c r="Q53" s="734"/>
      <c r="R53" s="734"/>
      <c r="S53" s="734"/>
      <c r="T53" s="734"/>
      <c r="U53" s="734"/>
    </row>
    <row r="54" spans="1:21" ht="24" customHeight="1">
      <c r="A54" s="734"/>
      <c r="B54" s="897" t="s">
        <v>59</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t="s">
        <v>64</v>
      </c>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552</v>
      </c>
      <c r="P56" s="734"/>
      <c r="Q56" s="734"/>
      <c r="R56" s="734"/>
      <c r="S56" s="734"/>
      <c r="T56" s="734"/>
      <c r="U56" s="734"/>
    </row>
    <row r="57" spans="1:21" ht="31.5" customHeight="1">
      <c r="A57" s="734"/>
      <c r="B57" s="899"/>
      <c r="C57" s="912"/>
      <c r="D57" s="912"/>
      <c r="E57" s="928"/>
      <c r="F57" s="928"/>
      <c r="G57" s="928"/>
      <c r="H57" s="928"/>
      <c r="I57" s="928"/>
      <c r="J57" s="937" t="s">
        <v>16</v>
      </c>
      <c r="K57" s="946" t="s">
        <v>541</v>
      </c>
      <c r="L57" s="954" t="s">
        <v>542</v>
      </c>
      <c r="M57" s="954" t="s">
        <v>543</v>
      </c>
      <c r="N57" s="954" t="s">
        <v>544</v>
      </c>
      <c r="O57" s="964" t="s">
        <v>545</v>
      </c>
      <c r="P57" s="734"/>
      <c r="Q57" s="734"/>
      <c r="R57" s="734"/>
      <c r="S57" s="734"/>
      <c r="T57" s="734"/>
      <c r="U57" s="734"/>
    </row>
    <row r="58" spans="1:21" ht="31.5" customHeight="1">
      <c r="B58" s="900" t="s">
        <v>65</v>
      </c>
      <c r="C58" s="913"/>
      <c r="D58" s="920" t="s">
        <v>68</v>
      </c>
      <c r="E58" s="929"/>
      <c r="F58" s="929"/>
      <c r="G58" s="929"/>
      <c r="H58" s="929"/>
      <c r="I58" s="929"/>
      <c r="J58" s="938"/>
      <c r="K58" s="947"/>
      <c r="L58" s="955"/>
      <c r="M58" s="955"/>
      <c r="N58" s="955"/>
      <c r="O58" s="965"/>
    </row>
    <row r="59" spans="1:21" ht="31.5" customHeight="1">
      <c r="B59" s="901"/>
      <c r="C59" s="914"/>
      <c r="D59" s="921" t="s">
        <v>12</v>
      </c>
      <c r="E59" s="930"/>
      <c r="F59" s="930"/>
      <c r="G59" s="930"/>
      <c r="H59" s="930"/>
      <c r="I59" s="930"/>
      <c r="J59" s="939"/>
      <c r="K59" s="948"/>
      <c r="L59" s="956"/>
      <c r="M59" s="956"/>
      <c r="N59" s="956"/>
      <c r="O59" s="966"/>
    </row>
    <row r="60" spans="1:21" ht="31.5" customHeight="1">
      <c r="B60" s="902"/>
      <c r="C60" s="915"/>
      <c r="D60" s="922" t="s">
        <v>70</v>
      </c>
      <c r="E60" s="931"/>
      <c r="F60" s="931"/>
      <c r="G60" s="931"/>
      <c r="H60" s="931"/>
      <c r="I60" s="931"/>
      <c r="J60" s="940"/>
      <c r="K60" s="949"/>
      <c r="L60" s="957"/>
      <c r="M60" s="957"/>
      <c r="N60" s="957"/>
      <c r="O60" s="967"/>
    </row>
    <row r="61" spans="1:21" ht="24" customHeight="1">
      <c r="B61" s="903"/>
      <c r="C61" s="903"/>
      <c r="D61" s="923" t="s">
        <v>48</v>
      </c>
      <c r="E61" s="932"/>
      <c r="F61" s="932"/>
      <c r="G61" s="932"/>
      <c r="H61" s="932"/>
      <c r="I61" s="932"/>
      <c r="J61" s="932"/>
      <c r="K61" s="932"/>
      <c r="L61" s="932"/>
      <c r="M61" s="932"/>
      <c r="N61" s="932"/>
      <c r="O61" s="932"/>
    </row>
    <row r="62" spans="1:21" ht="24" customHeight="1">
      <c r="B62" s="904"/>
      <c r="C62" s="904"/>
      <c r="D62" s="923" t="s">
        <v>42</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osrGTYgnQfmYayCEOegdt4WvuvfaxEmwlV7uoYsPLMYVXKkFi0pzPhMPz37iRY89DH1Km6wwVURfaxVU8IVv+A==" saltValue="Jvt1nhvrtJBliQes+GUfhA=="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22</v>
      </c>
    </row>
    <row r="40" spans="2:13" ht="27.75" customHeight="1">
      <c r="B40" s="891" t="s">
        <v>26</v>
      </c>
      <c r="C40" s="905"/>
      <c r="D40" s="905"/>
      <c r="E40" s="924"/>
      <c r="F40" s="924"/>
      <c r="G40" s="924"/>
      <c r="H40" s="933" t="s">
        <v>16</v>
      </c>
      <c r="I40" s="941" t="s">
        <v>541</v>
      </c>
      <c r="J40" s="950" t="s">
        <v>542</v>
      </c>
      <c r="K40" s="950" t="s">
        <v>543</v>
      </c>
      <c r="L40" s="950" t="s">
        <v>544</v>
      </c>
      <c r="M40" s="990" t="s">
        <v>545</v>
      </c>
    </row>
    <row r="41" spans="2:13" ht="27.75" customHeight="1">
      <c r="B41" s="892" t="s">
        <v>37</v>
      </c>
      <c r="C41" s="906"/>
      <c r="D41" s="916"/>
      <c r="E41" s="973" t="s">
        <v>71</v>
      </c>
      <c r="F41" s="973"/>
      <c r="G41" s="973"/>
      <c r="H41" s="979"/>
      <c r="I41" s="983">
        <v>25520</v>
      </c>
      <c r="J41" s="987">
        <v>24916</v>
      </c>
      <c r="K41" s="987">
        <v>25471</v>
      </c>
      <c r="L41" s="987">
        <v>26192</v>
      </c>
      <c r="M41" s="991">
        <v>26066</v>
      </c>
    </row>
    <row r="42" spans="2:13" ht="27.75" customHeight="1">
      <c r="B42" s="893"/>
      <c r="C42" s="907"/>
      <c r="D42" s="917"/>
      <c r="E42" s="974" t="s">
        <v>79</v>
      </c>
      <c r="F42" s="974"/>
      <c r="G42" s="974"/>
      <c r="H42" s="980"/>
      <c r="I42" s="984" t="s">
        <v>206</v>
      </c>
      <c r="J42" s="988" t="s">
        <v>206</v>
      </c>
      <c r="K42" s="988" t="s">
        <v>206</v>
      </c>
      <c r="L42" s="988" t="s">
        <v>206</v>
      </c>
      <c r="M42" s="992" t="s">
        <v>206</v>
      </c>
    </row>
    <row r="43" spans="2:13" ht="27.75" customHeight="1">
      <c r="B43" s="893"/>
      <c r="C43" s="907"/>
      <c r="D43" s="917"/>
      <c r="E43" s="974" t="s">
        <v>80</v>
      </c>
      <c r="F43" s="974"/>
      <c r="G43" s="974"/>
      <c r="H43" s="980"/>
      <c r="I43" s="984">
        <v>8921</v>
      </c>
      <c r="J43" s="988">
        <v>8814</v>
      </c>
      <c r="K43" s="988">
        <v>6697</v>
      </c>
      <c r="L43" s="988">
        <v>6740</v>
      </c>
      <c r="M43" s="992">
        <v>6574</v>
      </c>
    </row>
    <row r="44" spans="2:13" ht="27.75" customHeight="1">
      <c r="B44" s="893"/>
      <c r="C44" s="907"/>
      <c r="D44" s="917"/>
      <c r="E44" s="974" t="s">
        <v>17</v>
      </c>
      <c r="F44" s="974"/>
      <c r="G44" s="974"/>
      <c r="H44" s="980"/>
      <c r="I44" s="984">
        <v>749</v>
      </c>
      <c r="J44" s="988">
        <v>631</v>
      </c>
      <c r="K44" s="988">
        <v>510</v>
      </c>
      <c r="L44" s="988">
        <v>387</v>
      </c>
      <c r="M44" s="992">
        <v>299</v>
      </c>
    </row>
    <row r="45" spans="2:13" ht="27.75" customHeight="1">
      <c r="B45" s="893"/>
      <c r="C45" s="907"/>
      <c r="D45" s="917"/>
      <c r="E45" s="974" t="s">
        <v>84</v>
      </c>
      <c r="F45" s="974"/>
      <c r="G45" s="974"/>
      <c r="H45" s="980"/>
      <c r="I45" s="984">
        <v>3222</v>
      </c>
      <c r="J45" s="988">
        <v>3087</v>
      </c>
      <c r="K45" s="988">
        <v>2922</v>
      </c>
      <c r="L45" s="988">
        <v>2572</v>
      </c>
      <c r="M45" s="992">
        <v>2407</v>
      </c>
    </row>
    <row r="46" spans="2:13" ht="27.75" customHeight="1">
      <c r="B46" s="893"/>
      <c r="C46" s="907"/>
      <c r="D46" s="918"/>
      <c r="E46" s="974" t="s">
        <v>83</v>
      </c>
      <c r="F46" s="974"/>
      <c r="G46" s="974"/>
      <c r="H46" s="980"/>
      <c r="I46" s="984" t="s">
        <v>206</v>
      </c>
      <c r="J46" s="988" t="s">
        <v>206</v>
      </c>
      <c r="K46" s="988" t="s">
        <v>206</v>
      </c>
      <c r="L46" s="988" t="s">
        <v>206</v>
      </c>
      <c r="M46" s="992" t="s">
        <v>206</v>
      </c>
    </row>
    <row r="47" spans="2:13" ht="27.75" customHeight="1">
      <c r="B47" s="893"/>
      <c r="C47" s="907"/>
      <c r="D47" s="971"/>
      <c r="E47" s="975" t="s">
        <v>86</v>
      </c>
      <c r="F47" s="978"/>
      <c r="G47" s="978"/>
      <c r="H47" s="981"/>
      <c r="I47" s="984" t="s">
        <v>206</v>
      </c>
      <c r="J47" s="988" t="s">
        <v>206</v>
      </c>
      <c r="K47" s="988" t="s">
        <v>206</v>
      </c>
      <c r="L47" s="988" t="s">
        <v>206</v>
      </c>
      <c r="M47" s="992" t="s">
        <v>206</v>
      </c>
    </row>
    <row r="48" spans="2:13" ht="27.75" customHeight="1">
      <c r="B48" s="893"/>
      <c r="C48" s="907"/>
      <c r="D48" s="917"/>
      <c r="E48" s="974" t="s">
        <v>60</v>
      </c>
      <c r="F48" s="974"/>
      <c r="G48" s="974"/>
      <c r="H48" s="980"/>
      <c r="I48" s="984" t="s">
        <v>206</v>
      </c>
      <c r="J48" s="988" t="s">
        <v>206</v>
      </c>
      <c r="K48" s="988" t="s">
        <v>206</v>
      </c>
      <c r="L48" s="988" t="s">
        <v>206</v>
      </c>
      <c r="M48" s="992" t="s">
        <v>206</v>
      </c>
    </row>
    <row r="49" spans="2:13" ht="27.75" customHeight="1">
      <c r="B49" s="894"/>
      <c r="C49" s="908"/>
      <c r="D49" s="917"/>
      <c r="E49" s="974" t="s">
        <v>90</v>
      </c>
      <c r="F49" s="974"/>
      <c r="G49" s="974"/>
      <c r="H49" s="980"/>
      <c r="I49" s="984" t="s">
        <v>206</v>
      </c>
      <c r="J49" s="988" t="s">
        <v>206</v>
      </c>
      <c r="K49" s="988" t="s">
        <v>206</v>
      </c>
      <c r="L49" s="988" t="s">
        <v>206</v>
      </c>
      <c r="M49" s="992" t="s">
        <v>206</v>
      </c>
    </row>
    <row r="50" spans="2:13" ht="27.75" customHeight="1">
      <c r="B50" s="968" t="s">
        <v>92</v>
      </c>
      <c r="C50" s="970"/>
      <c r="D50" s="972"/>
      <c r="E50" s="974" t="s">
        <v>94</v>
      </c>
      <c r="F50" s="974"/>
      <c r="G50" s="974"/>
      <c r="H50" s="980"/>
      <c r="I50" s="984">
        <v>4411</v>
      </c>
      <c r="J50" s="988">
        <v>4512</v>
      </c>
      <c r="K50" s="988">
        <v>5172</v>
      </c>
      <c r="L50" s="988">
        <v>6167</v>
      </c>
      <c r="M50" s="992">
        <v>6566</v>
      </c>
    </row>
    <row r="51" spans="2:13" ht="27.75" customHeight="1">
      <c r="B51" s="893"/>
      <c r="C51" s="907"/>
      <c r="D51" s="917"/>
      <c r="E51" s="974" t="s">
        <v>97</v>
      </c>
      <c r="F51" s="974"/>
      <c r="G51" s="974"/>
      <c r="H51" s="980"/>
      <c r="I51" s="984">
        <v>63</v>
      </c>
      <c r="J51" s="988">
        <v>44</v>
      </c>
      <c r="K51" s="988">
        <v>33</v>
      </c>
      <c r="L51" s="988">
        <v>15</v>
      </c>
      <c r="M51" s="992">
        <v>8</v>
      </c>
    </row>
    <row r="52" spans="2:13" ht="27.75" customHeight="1">
      <c r="B52" s="894"/>
      <c r="C52" s="908"/>
      <c r="D52" s="917"/>
      <c r="E52" s="974" t="s">
        <v>45</v>
      </c>
      <c r="F52" s="974"/>
      <c r="G52" s="974"/>
      <c r="H52" s="980"/>
      <c r="I52" s="984">
        <v>22385</v>
      </c>
      <c r="J52" s="988">
        <v>21987</v>
      </c>
      <c r="K52" s="988">
        <v>21926</v>
      </c>
      <c r="L52" s="988">
        <v>21448</v>
      </c>
      <c r="M52" s="992">
        <v>21858</v>
      </c>
    </row>
    <row r="53" spans="2:13" ht="27.75" customHeight="1">
      <c r="B53" s="896" t="s">
        <v>51</v>
      </c>
      <c r="C53" s="910"/>
      <c r="D53" s="919"/>
      <c r="E53" s="976" t="s">
        <v>99</v>
      </c>
      <c r="F53" s="976"/>
      <c r="G53" s="976"/>
      <c r="H53" s="982"/>
      <c r="I53" s="985">
        <v>11551</v>
      </c>
      <c r="J53" s="989">
        <v>10905</v>
      </c>
      <c r="K53" s="989">
        <v>8469</v>
      </c>
      <c r="L53" s="989">
        <v>8261</v>
      </c>
      <c r="M53" s="993">
        <v>6914</v>
      </c>
    </row>
    <row r="54" spans="2:13" ht="27.75" customHeight="1">
      <c r="B54" s="969" t="s">
        <v>73</v>
      </c>
      <c r="C54" s="868"/>
      <c r="D54" s="868"/>
      <c r="E54" s="977"/>
      <c r="F54" s="977"/>
      <c r="G54" s="977"/>
      <c r="H54" s="977"/>
      <c r="I54" s="986"/>
      <c r="J54" s="986"/>
      <c r="K54" s="986"/>
      <c r="L54" s="986"/>
      <c r="M54" s="986"/>
    </row>
    <row r="55" spans="2:13"/>
  </sheetData>
  <sheetProtection algorithmName="SHA-512" hashValue="4OhUwl/pmCMsd//5nHFpe8KgUCvi3jWg0zf0BuE8309xz00OIYBrDOFYEZoXAwB67iykbMQIxO2pKwMA6hp+gQ==" saltValue="axykLFocgj9ftNmmyXvdz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95</v>
      </c>
    </row>
    <row r="54" spans="2:8" ht="29.25" customHeight="1">
      <c r="B54" s="994" t="s">
        <v>5</v>
      </c>
      <c r="C54" s="1000"/>
      <c r="D54" s="1000"/>
      <c r="E54" s="1009" t="s">
        <v>16</v>
      </c>
      <c r="F54" s="1016" t="s">
        <v>543</v>
      </c>
      <c r="G54" s="1016" t="s">
        <v>544</v>
      </c>
      <c r="H54" s="1024" t="s">
        <v>545</v>
      </c>
    </row>
    <row r="55" spans="2:8" ht="52.5" customHeight="1">
      <c r="B55" s="995"/>
      <c r="C55" s="1001" t="s">
        <v>103</v>
      </c>
      <c r="D55" s="1001"/>
      <c r="E55" s="1010"/>
      <c r="F55" s="1017">
        <v>781</v>
      </c>
      <c r="G55" s="1017">
        <v>1175</v>
      </c>
      <c r="H55" s="1025">
        <v>1557</v>
      </c>
    </row>
    <row r="56" spans="2:8" ht="52.5" customHeight="1">
      <c r="B56" s="996"/>
      <c r="C56" s="1002" t="s">
        <v>106</v>
      </c>
      <c r="D56" s="1002"/>
      <c r="E56" s="1011"/>
      <c r="F56" s="1018">
        <v>2731</v>
      </c>
      <c r="G56" s="1018">
        <v>2880</v>
      </c>
      <c r="H56" s="1026">
        <v>2581</v>
      </c>
    </row>
    <row r="57" spans="2:8" ht="53.25" customHeight="1">
      <c r="B57" s="996"/>
      <c r="C57" s="1003" t="s">
        <v>76</v>
      </c>
      <c r="D57" s="1003"/>
      <c r="E57" s="1012"/>
      <c r="F57" s="1019">
        <v>2332</v>
      </c>
      <c r="G57" s="1019">
        <v>2737</v>
      </c>
      <c r="H57" s="1027">
        <v>2989</v>
      </c>
    </row>
    <row r="58" spans="2:8" ht="45.75" customHeight="1">
      <c r="B58" s="997"/>
      <c r="C58" s="1004" t="s">
        <v>279</v>
      </c>
      <c r="D58" s="1007"/>
      <c r="E58" s="1013"/>
      <c r="F58" s="1020">
        <v>945</v>
      </c>
      <c r="G58" s="1020">
        <v>1328</v>
      </c>
      <c r="H58" s="1028">
        <v>1687</v>
      </c>
    </row>
    <row r="59" spans="2:8" ht="45.75" customHeight="1">
      <c r="B59" s="997"/>
      <c r="C59" s="1004" t="s">
        <v>528</v>
      </c>
      <c r="D59" s="1007"/>
      <c r="E59" s="1013"/>
      <c r="F59" s="1020">
        <v>943</v>
      </c>
      <c r="G59" s="1020">
        <v>944</v>
      </c>
      <c r="H59" s="1028">
        <v>908</v>
      </c>
    </row>
    <row r="60" spans="2:8" ht="45.75" customHeight="1">
      <c r="B60" s="997"/>
      <c r="C60" s="1004" t="s">
        <v>568</v>
      </c>
      <c r="D60" s="1007"/>
      <c r="E60" s="1013"/>
      <c r="F60" s="1020">
        <v>183</v>
      </c>
      <c r="G60" s="1020">
        <v>167</v>
      </c>
      <c r="H60" s="1028">
        <v>138</v>
      </c>
    </row>
    <row r="61" spans="2:8" ht="45.75" customHeight="1">
      <c r="B61" s="997"/>
      <c r="C61" s="1004" t="s">
        <v>569</v>
      </c>
      <c r="D61" s="1007"/>
      <c r="E61" s="1013"/>
      <c r="F61" s="1020">
        <v>92</v>
      </c>
      <c r="G61" s="1020">
        <v>61</v>
      </c>
      <c r="H61" s="1028">
        <v>49</v>
      </c>
    </row>
    <row r="62" spans="2:8" ht="45.75" customHeight="1">
      <c r="B62" s="998"/>
      <c r="C62" s="1005" t="s">
        <v>161</v>
      </c>
      <c r="D62" s="1008"/>
      <c r="E62" s="1014"/>
      <c r="F62" s="1021">
        <v>26</v>
      </c>
      <c r="G62" s="1021">
        <v>64</v>
      </c>
      <c r="H62" s="1029">
        <v>45</v>
      </c>
    </row>
    <row r="63" spans="2:8" ht="52.5" customHeight="1">
      <c r="B63" s="999"/>
      <c r="C63" s="1006" t="s">
        <v>108</v>
      </c>
      <c r="D63" s="1006"/>
      <c r="E63" s="1015"/>
      <c r="F63" s="1022">
        <v>5844</v>
      </c>
      <c r="G63" s="1022">
        <v>6792</v>
      </c>
      <c r="H63" s="1030">
        <v>7128</v>
      </c>
    </row>
    <row r="64" spans="2:8"/>
  </sheetData>
  <sheetProtection algorithmName="SHA-512" hashValue="NCjO2PGJ7Iv1jC2edv/uG8vfaDGBZil/QmYYuiv3ReTY1DEMGuLCvUIJ4HIYoTvZ3MdWIYSoekcCY6hOrHM3sw==" saltValue="CboYyNsva8BshudGS0fhtg=="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SheetLayoutView="55" workbookViewId="0"/>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32"/>
      <c r="B1" s="1034"/>
      <c r="DD1" s="739"/>
      <c r="DE1" s="739"/>
    </row>
    <row r="2" spans="1:109" ht="25.5" customHeight="1">
      <c r="A2" s="1033"/>
      <c r="C2" s="1033"/>
      <c r="O2" s="1033"/>
      <c r="P2" s="1033"/>
      <c r="Q2" s="1033"/>
      <c r="R2" s="1033"/>
      <c r="S2" s="1033"/>
      <c r="T2" s="1033"/>
      <c r="U2" s="1033"/>
      <c r="V2" s="1033"/>
      <c r="W2" s="1033"/>
      <c r="X2" s="1033"/>
      <c r="Y2" s="1033"/>
      <c r="Z2" s="1033"/>
      <c r="AA2" s="1033"/>
      <c r="AB2" s="1033"/>
      <c r="AC2" s="1033"/>
      <c r="AD2" s="1033"/>
      <c r="AE2" s="1033"/>
      <c r="AF2" s="1033"/>
      <c r="AG2" s="1033"/>
      <c r="AH2" s="1033"/>
      <c r="AI2" s="1033"/>
      <c r="AU2" s="1033"/>
      <c r="BG2" s="1033"/>
      <c r="BS2" s="1033"/>
      <c r="CE2" s="1033"/>
      <c r="CQ2" s="1033"/>
      <c r="DD2" s="739"/>
      <c r="DE2" s="739"/>
    </row>
    <row r="3" spans="1:109" ht="25.5" customHeight="1">
      <c r="A3" s="1033"/>
      <c r="C3" s="1033"/>
      <c r="O3" s="1033"/>
      <c r="P3" s="1033"/>
      <c r="Q3" s="1033"/>
      <c r="R3" s="1033"/>
      <c r="S3" s="1033"/>
      <c r="T3" s="1033"/>
      <c r="U3" s="1033"/>
      <c r="V3" s="1033"/>
      <c r="W3" s="1033"/>
      <c r="X3" s="1033"/>
      <c r="Y3" s="1033"/>
      <c r="Z3" s="1033"/>
      <c r="AA3" s="1033"/>
      <c r="AB3" s="1033"/>
      <c r="AC3" s="1033"/>
      <c r="AD3" s="1033"/>
      <c r="AE3" s="1033"/>
      <c r="AF3" s="1033"/>
      <c r="AG3" s="1033"/>
      <c r="AH3" s="1033"/>
      <c r="AI3" s="1033"/>
      <c r="AU3" s="1033"/>
      <c r="BG3" s="1033"/>
      <c r="BS3" s="1033"/>
      <c r="CE3" s="1033"/>
      <c r="CQ3" s="1033"/>
      <c r="DD3" s="739"/>
      <c r="DE3" s="739"/>
    </row>
    <row r="4" spans="1:109" s="726" customFormat="1">
      <c r="A4" s="1033"/>
      <c r="B4" s="1033"/>
      <c r="C4" s="1033"/>
      <c r="D4" s="1033"/>
      <c r="E4" s="1033"/>
      <c r="F4" s="1033"/>
      <c r="G4" s="1033"/>
      <c r="H4" s="1033"/>
      <c r="I4" s="1033"/>
      <c r="J4" s="1033"/>
      <c r="K4" s="1033"/>
      <c r="L4" s="1033"/>
      <c r="M4" s="1033"/>
      <c r="N4" s="1033"/>
      <c r="O4" s="1033"/>
      <c r="P4" s="1033"/>
      <c r="Q4" s="1033"/>
      <c r="R4" s="1033"/>
      <c r="S4" s="1033"/>
      <c r="T4" s="1033"/>
      <c r="U4" s="1033"/>
      <c r="V4" s="1033"/>
      <c r="W4" s="1033"/>
      <c r="X4" s="1033"/>
      <c r="Y4" s="1033"/>
      <c r="Z4" s="1033"/>
      <c r="AA4" s="1033"/>
      <c r="AB4" s="1033"/>
      <c r="AC4" s="1033"/>
      <c r="AD4" s="1033"/>
      <c r="AE4" s="1033"/>
      <c r="AF4" s="1033"/>
      <c r="AG4" s="1033"/>
      <c r="AH4" s="1033"/>
      <c r="AI4" s="1033"/>
      <c r="AJ4" s="1033"/>
      <c r="AK4" s="1033"/>
      <c r="AL4" s="1033"/>
      <c r="AM4" s="1033"/>
      <c r="AN4" s="1033"/>
      <c r="AO4" s="1033"/>
      <c r="AP4" s="1033"/>
      <c r="AQ4" s="1033"/>
      <c r="AR4" s="1033"/>
      <c r="AS4" s="1033"/>
      <c r="AT4" s="1033"/>
      <c r="AU4" s="1033"/>
      <c r="AV4" s="1033"/>
      <c r="AW4" s="1033"/>
      <c r="AX4" s="1033"/>
      <c r="AY4" s="1033"/>
      <c r="AZ4" s="1033"/>
      <c r="BA4" s="1033"/>
      <c r="BB4" s="1033"/>
      <c r="BC4" s="1033"/>
      <c r="BD4" s="1033"/>
      <c r="BE4" s="1033"/>
      <c r="BF4" s="1033"/>
      <c r="BG4" s="1033"/>
      <c r="BH4" s="1033"/>
      <c r="BI4" s="1033"/>
      <c r="BJ4" s="1033"/>
      <c r="BK4" s="1033"/>
      <c r="BL4" s="1033"/>
      <c r="BM4" s="1033"/>
      <c r="BN4" s="1033"/>
      <c r="BO4" s="1033"/>
      <c r="BP4" s="1033"/>
      <c r="BQ4" s="1033"/>
      <c r="BR4" s="1033"/>
      <c r="BS4" s="1033"/>
      <c r="BT4" s="1033"/>
      <c r="BU4" s="1033"/>
      <c r="BV4" s="1033"/>
      <c r="BW4" s="1033"/>
      <c r="BX4" s="1033"/>
      <c r="BY4" s="1033"/>
      <c r="BZ4" s="1033"/>
      <c r="CA4" s="1033"/>
      <c r="CB4" s="1033"/>
      <c r="CC4" s="1033"/>
      <c r="CD4" s="1033"/>
      <c r="CE4" s="1033"/>
      <c r="CF4" s="1033"/>
      <c r="CG4" s="1033"/>
      <c r="CH4" s="1033"/>
      <c r="CI4" s="1033"/>
      <c r="CJ4" s="1033"/>
      <c r="CK4" s="1033"/>
      <c r="CL4" s="1033"/>
      <c r="CM4" s="1033"/>
      <c r="CN4" s="1033"/>
      <c r="CO4" s="1033"/>
      <c r="CP4" s="1033"/>
      <c r="CQ4" s="1033"/>
      <c r="CR4" s="1033"/>
      <c r="CS4" s="1033"/>
      <c r="CT4" s="1033"/>
      <c r="CU4" s="1033"/>
      <c r="CV4" s="1033"/>
      <c r="CW4" s="1033"/>
      <c r="CX4" s="1033"/>
      <c r="CY4" s="1033"/>
      <c r="CZ4" s="1033"/>
      <c r="DA4" s="1033"/>
      <c r="DB4" s="1033"/>
      <c r="DC4" s="1033"/>
      <c r="DD4" s="1073"/>
      <c r="DE4" s="1073"/>
    </row>
    <row r="5" spans="1:109" s="726" customFormat="1">
      <c r="A5" s="1033"/>
      <c r="B5" s="1033"/>
      <c r="C5" s="1033"/>
      <c r="D5" s="1033"/>
      <c r="E5" s="1033"/>
      <c r="F5" s="1033"/>
      <c r="G5" s="1033"/>
      <c r="H5" s="1033"/>
      <c r="I5" s="1033"/>
      <c r="J5" s="1033"/>
      <c r="K5" s="1033"/>
      <c r="L5" s="1033"/>
      <c r="M5" s="1033"/>
      <c r="N5" s="1033"/>
      <c r="O5" s="1033"/>
      <c r="P5" s="1033"/>
      <c r="Q5" s="1033"/>
      <c r="R5" s="1033"/>
      <c r="S5" s="1033"/>
      <c r="T5" s="1033"/>
      <c r="U5" s="1033"/>
      <c r="V5" s="1033"/>
      <c r="W5" s="1033"/>
      <c r="X5" s="1033"/>
      <c r="Y5" s="1033"/>
      <c r="Z5" s="1033"/>
      <c r="AA5" s="1033"/>
      <c r="AB5" s="1033"/>
      <c r="AC5" s="1033"/>
      <c r="AD5" s="1033"/>
      <c r="AE5" s="1033"/>
      <c r="AF5" s="1033"/>
      <c r="AG5" s="1033"/>
      <c r="AH5" s="1033"/>
      <c r="AI5" s="1033"/>
      <c r="AJ5" s="1033"/>
      <c r="AK5" s="1033"/>
      <c r="AL5" s="1033"/>
      <c r="AM5" s="1033"/>
      <c r="AN5" s="1033"/>
      <c r="AO5" s="1033"/>
      <c r="AP5" s="1033"/>
      <c r="AQ5" s="1033"/>
      <c r="AR5" s="1033"/>
      <c r="AS5" s="1033"/>
      <c r="AT5" s="1033"/>
      <c r="AU5" s="1033"/>
      <c r="AV5" s="1033"/>
      <c r="AW5" s="1033"/>
      <c r="AX5" s="1033"/>
      <c r="AY5" s="1033"/>
      <c r="AZ5" s="1033"/>
      <c r="BA5" s="1033"/>
      <c r="BB5" s="1033"/>
      <c r="BC5" s="1033"/>
      <c r="BD5" s="1033"/>
      <c r="BE5" s="1033"/>
      <c r="BF5" s="1033"/>
      <c r="BG5" s="1033"/>
      <c r="BH5" s="1033"/>
      <c r="BI5" s="1033"/>
      <c r="BJ5" s="1033"/>
      <c r="BK5" s="1033"/>
      <c r="BL5" s="1033"/>
      <c r="BM5" s="1033"/>
      <c r="BN5" s="1033"/>
      <c r="BO5" s="1033"/>
      <c r="BP5" s="1033"/>
      <c r="BQ5" s="1033"/>
      <c r="BR5" s="1033"/>
      <c r="BS5" s="1033"/>
      <c r="BT5" s="1033"/>
      <c r="BU5" s="1033"/>
      <c r="BV5" s="1033"/>
      <c r="BW5" s="1033"/>
      <c r="BX5" s="1033"/>
      <c r="BY5" s="1033"/>
      <c r="BZ5" s="1033"/>
      <c r="CA5" s="1033"/>
      <c r="CB5" s="1033"/>
      <c r="CC5" s="1033"/>
      <c r="CD5" s="1033"/>
      <c r="CE5" s="1033"/>
      <c r="CF5" s="1033"/>
      <c r="CG5" s="1033"/>
      <c r="CH5" s="1033"/>
      <c r="CI5" s="1033"/>
      <c r="CJ5" s="1033"/>
      <c r="CK5" s="1033"/>
      <c r="CL5" s="1033"/>
      <c r="CM5" s="1033"/>
      <c r="CN5" s="1033"/>
      <c r="CO5" s="1033"/>
      <c r="CP5" s="1033"/>
      <c r="CQ5" s="1033"/>
      <c r="CR5" s="1033"/>
      <c r="CS5" s="1033"/>
      <c r="CT5" s="1033"/>
      <c r="CU5" s="1033"/>
      <c r="CV5" s="1033"/>
      <c r="CW5" s="1033"/>
      <c r="CX5" s="1033"/>
      <c r="CY5" s="1033"/>
      <c r="CZ5" s="1033"/>
      <c r="DA5" s="1033"/>
      <c r="DB5" s="1033"/>
      <c r="DC5" s="1033"/>
      <c r="DD5" s="1073"/>
      <c r="DE5" s="1073"/>
    </row>
    <row r="6" spans="1:109" s="726" customFormat="1">
      <c r="A6" s="1033"/>
      <c r="B6" s="1033"/>
      <c r="C6" s="1033"/>
      <c r="D6" s="1033"/>
      <c r="E6" s="1033"/>
      <c r="F6" s="1033"/>
      <c r="G6" s="1033"/>
      <c r="H6" s="1033"/>
      <c r="I6" s="1033"/>
      <c r="J6" s="1033"/>
      <c r="K6" s="1033"/>
      <c r="L6" s="1033"/>
      <c r="M6" s="1033"/>
      <c r="N6" s="1033"/>
      <c r="O6" s="1033"/>
      <c r="P6" s="1033"/>
      <c r="Q6" s="1033"/>
      <c r="R6" s="1033"/>
      <c r="S6" s="1033"/>
      <c r="T6" s="1033"/>
      <c r="U6" s="1033"/>
      <c r="V6" s="1033"/>
      <c r="W6" s="1033"/>
      <c r="X6" s="1033"/>
      <c r="Y6" s="1033"/>
      <c r="Z6" s="1033"/>
      <c r="AA6" s="1033"/>
      <c r="AB6" s="1033"/>
      <c r="AC6" s="1033"/>
      <c r="AD6" s="1033"/>
      <c r="AE6" s="1033"/>
      <c r="AF6" s="1033"/>
      <c r="AG6" s="1033"/>
      <c r="AH6" s="1033"/>
      <c r="AI6" s="1033"/>
      <c r="AJ6" s="1033"/>
      <c r="AK6" s="1033"/>
      <c r="AL6" s="1033"/>
      <c r="AM6" s="1033"/>
      <c r="AN6" s="1033"/>
      <c r="AO6" s="1033"/>
      <c r="AP6" s="1033"/>
      <c r="AQ6" s="1033"/>
      <c r="AR6" s="1033"/>
      <c r="AS6" s="1033"/>
      <c r="AT6" s="1033"/>
      <c r="AU6" s="1033"/>
      <c r="AV6" s="1033"/>
      <c r="AW6" s="1033"/>
      <c r="AX6" s="1033"/>
      <c r="AY6" s="1033"/>
      <c r="AZ6" s="1033"/>
      <c r="BA6" s="1033"/>
      <c r="BB6" s="1033"/>
      <c r="BC6" s="1033"/>
      <c r="BD6" s="1033"/>
      <c r="BE6" s="1033"/>
      <c r="BF6" s="1033"/>
      <c r="BG6" s="1033"/>
      <c r="BH6" s="1033"/>
      <c r="BI6" s="1033"/>
      <c r="BJ6" s="1033"/>
      <c r="BK6" s="1033"/>
      <c r="BL6" s="1033"/>
      <c r="BM6" s="1033"/>
      <c r="BN6" s="1033"/>
      <c r="BO6" s="1033"/>
      <c r="BP6" s="1033"/>
      <c r="BQ6" s="1033"/>
      <c r="BR6" s="1033"/>
      <c r="BS6" s="1033"/>
      <c r="BT6" s="1033"/>
      <c r="BU6" s="1033"/>
      <c r="BV6" s="1033"/>
      <c r="BW6" s="1033"/>
      <c r="BX6" s="1033"/>
      <c r="BY6" s="1033"/>
      <c r="BZ6" s="1033"/>
      <c r="CA6" s="1033"/>
      <c r="CB6" s="1033"/>
      <c r="CC6" s="1033"/>
      <c r="CD6" s="1033"/>
      <c r="CE6" s="1033"/>
      <c r="CF6" s="1033"/>
      <c r="CG6" s="1033"/>
      <c r="CH6" s="1033"/>
      <c r="CI6" s="1033"/>
      <c r="CJ6" s="1033"/>
      <c r="CK6" s="1033"/>
      <c r="CL6" s="1033"/>
      <c r="CM6" s="1033"/>
      <c r="CN6" s="1033"/>
      <c r="CO6" s="1033"/>
      <c r="CP6" s="1033"/>
      <c r="CQ6" s="1033"/>
      <c r="CR6" s="1033"/>
      <c r="CS6" s="1033"/>
      <c r="CT6" s="1033"/>
      <c r="CU6" s="1033"/>
      <c r="CV6" s="1033"/>
      <c r="CW6" s="1033"/>
      <c r="CX6" s="1033"/>
      <c r="CY6" s="1033"/>
      <c r="CZ6" s="1033"/>
      <c r="DA6" s="1033"/>
      <c r="DB6" s="1033"/>
      <c r="DC6" s="1033"/>
      <c r="DD6" s="1073"/>
      <c r="DE6" s="1073"/>
    </row>
    <row r="7" spans="1:109" s="726" customFormat="1">
      <c r="A7" s="1033"/>
      <c r="B7" s="1033"/>
      <c r="C7" s="1033"/>
      <c r="D7" s="1033"/>
      <c r="E7" s="1033"/>
      <c r="F7" s="1033"/>
      <c r="G7" s="1033"/>
      <c r="H7" s="1033"/>
      <c r="I7" s="1033"/>
      <c r="J7" s="1033"/>
      <c r="K7" s="1033"/>
      <c r="L7" s="1033"/>
      <c r="M7" s="1033"/>
      <c r="N7" s="1033"/>
      <c r="O7" s="1033"/>
      <c r="P7" s="1033"/>
      <c r="Q7" s="1033"/>
      <c r="R7" s="1033"/>
      <c r="S7" s="1033"/>
      <c r="T7" s="1033"/>
      <c r="U7" s="1033"/>
      <c r="V7" s="1033"/>
      <c r="W7" s="1033"/>
      <c r="X7" s="1033"/>
      <c r="Y7" s="1033"/>
      <c r="Z7" s="1033"/>
      <c r="AA7" s="1033"/>
      <c r="AB7" s="1033"/>
      <c r="AC7" s="1033"/>
      <c r="AD7" s="1033"/>
      <c r="AE7" s="1033"/>
      <c r="AF7" s="1033"/>
      <c r="AG7" s="1033"/>
      <c r="AH7" s="1033"/>
      <c r="AI7" s="1033"/>
      <c r="AJ7" s="1033"/>
      <c r="AK7" s="1033"/>
      <c r="AL7" s="1033"/>
      <c r="AM7" s="1033"/>
      <c r="AN7" s="1033"/>
      <c r="AO7" s="1033"/>
      <c r="AP7" s="1033"/>
      <c r="AQ7" s="1033"/>
      <c r="AR7" s="1033"/>
      <c r="AS7" s="1033"/>
      <c r="AT7" s="1033"/>
      <c r="AU7" s="1033"/>
      <c r="AV7" s="1033"/>
      <c r="AW7" s="1033"/>
      <c r="AX7" s="1033"/>
      <c r="AY7" s="1033"/>
      <c r="AZ7" s="1033"/>
      <c r="BA7" s="1033"/>
      <c r="BB7" s="1033"/>
      <c r="BC7" s="1033"/>
      <c r="BD7" s="1033"/>
      <c r="BE7" s="1033"/>
      <c r="BF7" s="1033"/>
      <c r="BG7" s="1033"/>
      <c r="BH7" s="1033"/>
      <c r="BI7" s="1033"/>
      <c r="BJ7" s="1033"/>
      <c r="BK7" s="1033"/>
      <c r="BL7" s="1033"/>
      <c r="BM7" s="1033"/>
      <c r="BN7" s="1033"/>
      <c r="BO7" s="1033"/>
      <c r="BP7" s="1033"/>
      <c r="BQ7" s="1033"/>
      <c r="BR7" s="1033"/>
      <c r="BS7" s="1033"/>
      <c r="BT7" s="1033"/>
      <c r="BU7" s="1033"/>
      <c r="BV7" s="1033"/>
      <c r="BW7" s="1033"/>
      <c r="BX7" s="1033"/>
      <c r="BY7" s="1033"/>
      <c r="BZ7" s="1033"/>
      <c r="CA7" s="1033"/>
      <c r="CB7" s="1033"/>
      <c r="CC7" s="1033"/>
      <c r="CD7" s="1033"/>
      <c r="CE7" s="1033"/>
      <c r="CF7" s="1033"/>
      <c r="CG7" s="1033"/>
      <c r="CH7" s="1033"/>
      <c r="CI7" s="1033"/>
      <c r="CJ7" s="1033"/>
      <c r="CK7" s="1033"/>
      <c r="CL7" s="1033"/>
      <c r="CM7" s="1033"/>
      <c r="CN7" s="1033"/>
      <c r="CO7" s="1033"/>
      <c r="CP7" s="1033"/>
      <c r="CQ7" s="1033"/>
      <c r="CR7" s="1033"/>
      <c r="CS7" s="1033"/>
      <c r="CT7" s="1033"/>
      <c r="CU7" s="1033"/>
      <c r="CV7" s="1033"/>
      <c r="CW7" s="1033"/>
      <c r="CX7" s="1033"/>
      <c r="CY7" s="1033"/>
      <c r="CZ7" s="1033"/>
      <c r="DA7" s="1033"/>
      <c r="DB7" s="1033"/>
      <c r="DC7" s="1033"/>
      <c r="DD7" s="1073"/>
      <c r="DE7" s="1073"/>
    </row>
    <row r="8" spans="1:109" s="726" customFormat="1">
      <c r="A8" s="1033"/>
      <c r="B8" s="1033"/>
      <c r="C8" s="1033"/>
      <c r="D8" s="1033"/>
      <c r="E8" s="1033"/>
      <c r="F8" s="1033"/>
      <c r="G8" s="1033"/>
      <c r="H8" s="1033"/>
      <c r="I8" s="1033"/>
      <c r="J8" s="1033"/>
      <c r="K8" s="1033"/>
      <c r="L8" s="1033"/>
      <c r="M8" s="1033"/>
      <c r="N8" s="1033"/>
      <c r="O8" s="1033"/>
      <c r="P8" s="1033"/>
      <c r="Q8" s="1033"/>
      <c r="R8" s="1033"/>
      <c r="S8" s="1033"/>
      <c r="T8" s="1033"/>
      <c r="U8" s="1033"/>
      <c r="V8" s="1033"/>
      <c r="W8" s="1033"/>
      <c r="X8" s="1033"/>
      <c r="Y8" s="1033"/>
      <c r="Z8" s="1033"/>
      <c r="AA8" s="1033"/>
      <c r="AB8" s="1033"/>
      <c r="AC8" s="1033"/>
      <c r="AD8" s="1033"/>
      <c r="AE8" s="1033"/>
      <c r="AF8" s="1033"/>
      <c r="AG8" s="1033"/>
      <c r="AH8" s="1033"/>
      <c r="AI8" s="1033"/>
      <c r="AJ8" s="1033"/>
      <c r="AK8" s="1033"/>
      <c r="AL8" s="1033"/>
      <c r="AM8" s="1033"/>
      <c r="AN8" s="1033"/>
      <c r="AO8" s="1033"/>
      <c r="AP8" s="1033"/>
      <c r="AQ8" s="1033"/>
      <c r="AR8" s="1033"/>
      <c r="AS8" s="1033"/>
      <c r="AT8" s="1033"/>
      <c r="AU8" s="1033"/>
      <c r="AV8" s="1033"/>
      <c r="AW8" s="1033"/>
      <c r="AX8" s="1033"/>
      <c r="AY8" s="1033"/>
      <c r="AZ8" s="1033"/>
      <c r="BA8" s="1033"/>
      <c r="BB8" s="1033"/>
      <c r="BC8" s="1033"/>
      <c r="BD8" s="1033"/>
      <c r="BE8" s="1033"/>
      <c r="BF8" s="1033"/>
      <c r="BG8" s="1033"/>
      <c r="BH8" s="1033"/>
      <c r="BI8" s="1033"/>
      <c r="BJ8" s="1033"/>
      <c r="BK8" s="1033"/>
      <c r="BL8" s="1033"/>
      <c r="BM8" s="1033"/>
      <c r="BN8" s="1033"/>
      <c r="BO8" s="1033"/>
      <c r="BP8" s="1033"/>
      <c r="BQ8" s="1033"/>
      <c r="BR8" s="1033"/>
      <c r="BS8" s="1033"/>
      <c r="BT8" s="1033"/>
      <c r="BU8" s="1033"/>
      <c r="BV8" s="1033"/>
      <c r="BW8" s="1033"/>
      <c r="BX8" s="1033"/>
      <c r="BY8" s="1033"/>
      <c r="BZ8" s="1033"/>
      <c r="CA8" s="1033"/>
      <c r="CB8" s="1033"/>
      <c r="CC8" s="1033"/>
      <c r="CD8" s="1033"/>
      <c r="CE8" s="1033"/>
      <c r="CF8" s="1033"/>
      <c r="CG8" s="1033"/>
      <c r="CH8" s="1033"/>
      <c r="CI8" s="1033"/>
      <c r="CJ8" s="1033"/>
      <c r="CK8" s="1033"/>
      <c r="CL8" s="1033"/>
      <c r="CM8" s="1033"/>
      <c r="CN8" s="1033"/>
      <c r="CO8" s="1033"/>
      <c r="CP8" s="1033"/>
      <c r="CQ8" s="1033"/>
      <c r="CR8" s="1033"/>
      <c r="CS8" s="1033"/>
      <c r="CT8" s="1033"/>
      <c r="CU8" s="1033"/>
      <c r="CV8" s="1033"/>
      <c r="CW8" s="1033"/>
      <c r="CX8" s="1033"/>
      <c r="CY8" s="1033"/>
      <c r="CZ8" s="1033"/>
      <c r="DA8" s="1033"/>
      <c r="DB8" s="1033"/>
      <c r="DC8" s="1033"/>
      <c r="DD8" s="1073"/>
      <c r="DE8" s="1073"/>
    </row>
    <row r="9" spans="1:109" s="726" customFormat="1">
      <c r="A9" s="1033"/>
      <c r="B9" s="1033"/>
      <c r="C9" s="1033"/>
      <c r="D9" s="1033"/>
      <c r="E9" s="1033"/>
      <c r="F9" s="1033"/>
      <c r="G9" s="1033"/>
      <c r="H9" s="1033"/>
      <c r="I9" s="1033"/>
      <c r="J9" s="1033"/>
      <c r="K9" s="1033"/>
      <c r="L9" s="1033"/>
      <c r="M9" s="1033"/>
      <c r="N9" s="1033"/>
      <c r="O9" s="1033"/>
      <c r="P9" s="1033"/>
      <c r="Q9" s="1033"/>
      <c r="R9" s="1033"/>
      <c r="S9" s="1033"/>
      <c r="T9" s="1033"/>
      <c r="U9" s="1033"/>
      <c r="V9" s="1033"/>
      <c r="W9" s="1033"/>
      <c r="X9" s="1033"/>
      <c r="Y9" s="1033"/>
      <c r="Z9" s="1033"/>
      <c r="AA9" s="1033"/>
      <c r="AB9" s="1033"/>
      <c r="AC9" s="1033"/>
      <c r="AD9" s="1033"/>
      <c r="AE9" s="1033"/>
      <c r="AF9" s="1033"/>
      <c r="AG9" s="1033"/>
      <c r="AH9" s="1033"/>
      <c r="AI9" s="1033"/>
      <c r="AJ9" s="1033"/>
      <c r="AK9" s="1033"/>
      <c r="AL9" s="1033"/>
      <c r="AM9" s="1033"/>
      <c r="AN9" s="1033"/>
      <c r="AO9" s="1033"/>
      <c r="AP9" s="1033"/>
      <c r="AQ9" s="1033"/>
      <c r="AR9" s="1033"/>
      <c r="AS9" s="1033"/>
      <c r="AT9" s="1033"/>
      <c r="AU9" s="1033"/>
      <c r="AV9" s="1033"/>
      <c r="AW9" s="1033"/>
      <c r="AX9" s="1033"/>
      <c r="AY9" s="1033"/>
      <c r="AZ9" s="1033"/>
      <c r="BA9" s="1033"/>
      <c r="BB9" s="1033"/>
      <c r="BC9" s="1033"/>
      <c r="BD9" s="1033"/>
      <c r="BE9" s="1033"/>
      <c r="BF9" s="1033"/>
      <c r="BG9" s="1033"/>
      <c r="BH9" s="1033"/>
      <c r="BI9" s="1033"/>
      <c r="BJ9" s="1033"/>
      <c r="BK9" s="1033"/>
      <c r="BL9" s="1033"/>
      <c r="BM9" s="1033"/>
      <c r="BN9" s="1033"/>
      <c r="BO9" s="1033"/>
      <c r="BP9" s="1033"/>
      <c r="BQ9" s="1033"/>
      <c r="BR9" s="1033"/>
      <c r="BS9" s="1033"/>
      <c r="BT9" s="1033"/>
      <c r="BU9" s="1033"/>
      <c r="BV9" s="1033"/>
      <c r="BW9" s="1033"/>
      <c r="BX9" s="1033"/>
      <c r="BY9" s="1033"/>
      <c r="BZ9" s="1033"/>
      <c r="CA9" s="1033"/>
      <c r="CB9" s="1033"/>
      <c r="CC9" s="1033"/>
      <c r="CD9" s="1033"/>
      <c r="CE9" s="1033"/>
      <c r="CF9" s="1033"/>
      <c r="CG9" s="1033"/>
      <c r="CH9" s="1033"/>
      <c r="CI9" s="1033"/>
      <c r="CJ9" s="1033"/>
      <c r="CK9" s="1033"/>
      <c r="CL9" s="1033"/>
      <c r="CM9" s="1033"/>
      <c r="CN9" s="1033"/>
      <c r="CO9" s="1033"/>
      <c r="CP9" s="1033"/>
      <c r="CQ9" s="1033"/>
      <c r="CR9" s="1033"/>
      <c r="CS9" s="1033"/>
      <c r="CT9" s="1033"/>
      <c r="CU9" s="1033"/>
      <c r="CV9" s="1033"/>
      <c r="CW9" s="1033"/>
      <c r="CX9" s="1033"/>
      <c r="CY9" s="1033"/>
      <c r="CZ9" s="1033"/>
      <c r="DA9" s="1033"/>
      <c r="DB9" s="1033"/>
      <c r="DC9" s="1033"/>
      <c r="DD9" s="1073"/>
      <c r="DE9" s="1073"/>
    </row>
    <row r="10" spans="1:109" s="726" customFormat="1">
      <c r="A10" s="1033"/>
      <c r="B10" s="1033"/>
      <c r="C10" s="1033"/>
      <c r="D10" s="1033"/>
      <c r="E10" s="1033"/>
      <c r="F10" s="1033"/>
      <c r="G10" s="1033"/>
      <c r="H10" s="1033"/>
      <c r="I10" s="1033"/>
      <c r="J10" s="1033"/>
      <c r="K10" s="1033"/>
      <c r="L10" s="1033"/>
      <c r="M10" s="1033"/>
      <c r="N10" s="1033"/>
      <c r="O10" s="1033"/>
      <c r="P10" s="1033"/>
      <c r="Q10" s="1033"/>
      <c r="R10" s="1033"/>
      <c r="S10" s="1033"/>
      <c r="T10" s="1033"/>
      <c r="U10" s="1033"/>
      <c r="V10" s="1033"/>
      <c r="W10" s="1033"/>
      <c r="X10" s="1033"/>
      <c r="Y10" s="1033"/>
      <c r="Z10" s="1033"/>
      <c r="AA10" s="1033"/>
      <c r="AB10" s="1033"/>
      <c r="AC10" s="1033"/>
      <c r="AD10" s="1033"/>
      <c r="AE10" s="1033"/>
      <c r="AF10" s="1033"/>
      <c r="AG10" s="1033"/>
      <c r="AH10" s="1033"/>
      <c r="AI10" s="1033"/>
      <c r="AJ10" s="1033"/>
      <c r="AK10" s="1033"/>
      <c r="AL10" s="1033"/>
      <c r="AM10" s="1033"/>
      <c r="AN10" s="1033"/>
      <c r="AO10" s="1033"/>
      <c r="AP10" s="1033"/>
      <c r="AQ10" s="1033"/>
      <c r="AR10" s="1033"/>
      <c r="AS10" s="1033"/>
      <c r="AT10" s="1033"/>
      <c r="AU10" s="1033"/>
      <c r="AV10" s="1033"/>
      <c r="AW10" s="1033"/>
      <c r="AX10" s="1033"/>
      <c r="AY10" s="1033"/>
      <c r="AZ10" s="1033"/>
      <c r="BA10" s="1033"/>
      <c r="BB10" s="1033"/>
      <c r="BC10" s="1033"/>
      <c r="BD10" s="1033"/>
      <c r="BE10" s="1033"/>
      <c r="BF10" s="1033"/>
      <c r="BG10" s="1033"/>
      <c r="BH10" s="1033"/>
      <c r="BI10" s="1033"/>
      <c r="BJ10" s="1033"/>
      <c r="BK10" s="1033"/>
      <c r="BL10" s="1033"/>
      <c r="BM10" s="1033"/>
      <c r="BN10" s="1033"/>
      <c r="BO10" s="1033"/>
      <c r="BP10" s="1033"/>
      <c r="BQ10" s="1033"/>
      <c r="BR10" s="1033"/>
      <c r="BS10" s="1033"/>
      <c r="BT10" s="1033"/>
      <c r="BU10" s="1033"/>
      <c r="BV10" s="1033"/>
      <c r="BW10" s="1033"/>
      <c r="BX10" s="1033"/>
      <c r="BY10" s="1033"/>
      <c r="BZ10" s="1033"/>
      <c r="CA10" s="1033"/>
      <c r="CB10" s="1033"/>
      <c r="CC10" s="1033"/>
      <c r="CD10" s="1033"/>
      <c r="CE10" s="1033"/>
      <c r="CF10" s="1033"/>
      <c r="CG10" s="1033"/>
      <c r="CH10" s="1033"/>
      <c r="CI10" s="1033"/>
      <c r="CJ10" s="1033"/>
      <c r="CK10" s="1033"/>
      <c r="CL10" s="1033"/>
      <c r="CM10" s="1033"/>
      <c r="CN10" s="1033"/>
      <c r="CO10" s="1033"/>
      <c r="CP10" s="1033"/>
      <c r="CQ10" s="1033"/>
      <c r="CR10" s="1033"/>
      <c r="CS10" s="1033"/>
      <c r="CT10" s="1033"/>
      <c r="CU10" s="1033"/>
      <c r="CV10" s="1033"/>
      <c r="CW10" s="1033"/>
      <c r="CX10" s="1033"/>
      <c r="CY10" s="1033"/>
      <c r="CZ10" s="1033"/>
      <c r="DA10" s="1033"/>
      <c r="DB10" s="1033"/>
      <c r="DC10" s="1033"/>
      <c r="DD10" s="1073"/>
      <c r="DE10" s="1073"/>
    </row>
    <row r="11" spans="1:109" s="726" customFormat="1">
      <c r="A11" s="1033"/>
      <c r="B11" s="1033"/>
      <c r="C11" s="1033"/>
      <c r="D11" s="1033"/>
      <c r="E11" s="1033"/>
      <c r="F11" s="1033"/>
      <c r="G11" s="1033"/>
      <c r="H11" s="1033"/>
      <c r="I11" s="1033"/>
      <c r="J11" s="1033"/>
      <c r="K11" s="1033"/>
      <c r="L11" s="1033"/>
      <c r="M11" s="1033"/>
      <c r="N11" s="1033"/>
      <c r="O11" s="1033"/>
      <c r="P11" s="1033"/>
      <c r="Q11" s="1033"/>
      <c r="R11" s="1033"/>
      <c r="S11" s="1033"/>
      <c r="T11" s="1033"/>
      <c r="U11" s="1033"/>
      <c r="V11" s="1033"/>
      <c r="W11" s="1033"/>
      <c r="X11" s="1033"/>
      <c r="Y11" s="1033"/>
      <c r="Z11" s="1033"/>
      <c r="AA11" s="1033"/>
      <c r="AB11" s="1033"/>
      <c r="AC11" s="1033"/>
      <c r="AD11" s="1033"/>
      <c r="AE11" s="1033"/>
      <c r="AF11" s="1033"/>
      <c r="AG11" s="1033"/>
      <c r="AH11" s="1033"/>
      <c r="AI11" s="1033"/>
      <c r="AJ11" s="1033"/>
      <c r="AK11" s="1033"/>
      <c r="AL11" s="1033"/>
      <c r="AM11" s="1033"/>
      <c r="AN11" s="1033"/>
      <c r="AO11" s="1033"/>
      <c r="AP11" s="1033"/>
      <c r="AQ11" s="1033"/>
      <c r="AR11" s="1033"/>
      <c r="AS11" s="1033"/>
      <c r="AT11" s="1033"/>
      <c r="AU11" s="1033"/>
      <c r="AV11" s="1033"/>
      <c r="AW11" s="1033"/>
      <c r="AX11" s="1033"/>
      <c r="AY11" s="1033"/>
      <c r="AZ11" s="1033"/>
      <c r="BA11" s="1033"/>
      <c r="BB11" s="1033"/>
      <c r="BC11" s="1033"/>
      <c r="BD11" s="1033"/>
      <c r="BE11" s="1033"/>
      <c r="BF11" s="1033"/>
      <c r="BG11" s="1033"/>
      <c r="BH11" s="1033"/>
      <c r="BI11" s="1033"/>
      <c r="BJ11" s="1033"/>
      <c r="BK11" s="1033"/>
      <c r="BL11" s="1033"/>
      <c r="BM11" s="1033"/>
      <c r="BN11" s="1033"/>
      <c r="BO11" s="1033"/>
      <c r="BP11" s="1033"/>
      <c r="BQ11" s="1033"/>
      <c r="BR11" s="1033"/>
      <c r="BS11" s="1033"/>
      <c r="BT11" s="1033"/>
      <c r="BU11" s="1033"/>
      <c r="BV11" s="1033"/>
      <c r="BW11" s="1033"/>
      <c r="BX11" s="1033"/>
      <c r="BY11" s="1033"/>
      <c r="BZ11" s="1033"/>
      <c r="CA11" s="1033"/>
      <c r="CB11" s="1033"/>
      <c r="CC11" s="1033"/>
      <c r="CD11" s="1033"/>
      <c r="CE11" s="1033"/>
      <c r="CF11" s="1033"/>
      <c r="CG11" s="1033"/>
      <c r="CH11" s="1033"/>
      <c r="CI11" s="1033"/>
      <c r="CJ11" s="1033"/>
      <c r="CK11" s="1033"/>
      <c r="CL11" s="1033"/>
      <c r="CM11" s="1033"/>
      <c r="CN11" s="1033"/>
      <c r="CO11" s="1033"/>
      <c r="CP11" s="1033"/>
      <c r="CQ11" s="1033"/>
      <c r="CR11" s="1033"/>
      <c r="CS11" s="1033"/>
      <c r="CT11" s="1033"/>
      <c r="CU11" s="1033"/>
      <c r="CV11" s="1033"/>
      <c r="CW11" s="1033"/>
      <c r="CX11" s="1033"/>
      <c r="CY11" s="1033"/>
      <c r="CZ11" s="1033"/>
      <c r="DA11" s="1033"/>
      <c r="DB11" s="1033"/>
      <c r="DC11" s="1033"/>
      <c r="DD11" s="1073"/>
      <c r="DE11" s="1073"/>
    </row>
    <row r="12" spans="1:109" s="726" customFormat="1">
      <c r="A12" s="1033"/>
      <c r="B12" s="1033"/>
      <c r="C12" s="1033"/>
      <c r="D12" s="1033"/>
      <c r="E12" s="1033"/>
      <c r="F12" s="1033"/>
      <c r="G12" s="1033"/>
      <c r="H12" s="1033"/>
      <c r="I12" s="1033"/>
      <c r="J12" s="1033"/>
      <c r="K12" s="1033"/>
      <c r="L12" s="1033"/>
      <c r="M12" s="1033"/>
      <c r="N12" s="1033"/>
      <c r="O12" s="1033"/>
      <c r="P12" s="1033"/>
      <c r="Q12" s="1033"/>
      <c r="R12" s="1033"/>
      <c r="S12" s="1033"/>
      <c r="T12" s="1033"/>
      <c r="U12" s="1033"/>
      <c r="V12" s="1033"/>
      <c r="W12" s="1033"/>
      <c r="X12" s="1033"/>
      <c r="Y12" s="1033"/>
      <c r="Z12" s="1033"/>
      <c r="AA12" s="1033"/>
      <c r="AB12" s="1033"/>
      <c r="AC12" s="1033"/>
      <c r="AD12" s="1033"/>
      <c r="AE12" s="1033"/>
      <c r="AF12" s="1033"/>
      <c r="AG12" s="1033"/>
      <c r="AH12" s="1033"/>
      <c r="AI12" s="1033"/>
      <c r="AJ12" s="1033"/>
      <c r="AK12" s="1033"/>
      <c r="AL12" s="1033"/>
      <c r="AM12" s="1033"/>
      <c r="AN12" s="1033"/>
      <c r="AO12" s="1033"/>
      <c r="AP12" s="1033"/>
      <c r="AQ12" s="1033"/>
      <c r="AR12" s="1033"/>
      <c r="AS12" s="1033"/>
      <c r="AT12" s="1033"/>
      <c r="AU12" s="1033"/>
      <c r="AV12" s="1033"/>
      <c r="AW12" s="1033"/>
      <c r="AX12" s="1033"/>
      <c r="AY12" s="1033"/>
      <c r="AZ12" s="1033"/>
      <c r="BA12" s="1033"/>
      <c r="BB12" s="1033"/>
      <c r="BC12" s="1033"/>
      <c r="BD12" s="1033"/>
      <c r="BE12" s="1033"/>
      <c r="BF12" s="1033"/>
      <c r="BG12" s="1033"/>
      <c r="BH12" s="1033"/>
      <c r="BI12" s="1033"/>
      <c r="BJ12" s="1033"/>
      <c r="BK12" s="1033"/>
      <c r="BL12" s="1033"/>
      <c r="BM12" s="1033"/>
      <c r="BN12" s="1033"/>
      <c r="BO12" s="1033"/>
      <c r="BP12" s="1033"/>
      <c r="BQ12" s="1033"/>
      <c r="BR12" s="1033"/>
      <c r="BS12" s="1033"/>
      <c r="BT12" s="1033"/>
      <c r="BU12" s="1033"/>
      <c r="BV12" s="1033"/>
      <c r="BW12" s="1033"/>
      <c r="BX12" s="1033"/>
      <c r="BY12" s="1033"/>
      <c r="BZ12" s="1033"/>
      <c r="CA12" s="1033"/>
      <c r="CB12" s="1033"/>
      <c r="CC12" s="1033"/>
      <c r="CD12" s="1033"/>
      <c r="CE12" s="1033"/>
      <c r="CF12" s="1033"/>
      <c r="CG12" s="1033"/>
      <c r="CH12" s="1033"/>
      <c r="CI12" s="1033"/>
      <c r="CJ12" s="1033"/>
      <c r="CK12" s="1033"/>
      <c r="CL12" s="1033"/>
      <c r="CM12" s="1033"/>
      <c r="CN12" s="1033"/>
      <c r="CO12" s="1033"/>
      <c r="CP12" s="1033"/>
      <c r="CQ12" s="1033"/>
      <c r="CR12" s="1033"/>
      <c r="CS12" s="1033"/>
      <c r="CT12" s="1033"/>
      <c r="CU12" s="1033"/>
      <c r="CV12" s="1033"/>
      <c r="CW12" s="1033"/>
      <c r="CX12" s="1033"/>
      <c r="CY12" s="1033"/>
      <c r="CZ12" s="1033"/>
      <c r="DA12" s="1033"/>
      <c r="DB12" s="1033"/>
      <c r="DC12" s="1033"/>
      <c r="DD12" s="1073"/>
      <c r="DE12" s="1073"/>
    </row>
    <row r="13" spans="1:109" s="726" customFormat="1">
      <c r="A13" s="1033"/>
      <c r="B13" s="1033"/>
      <c r="C13" s="1033"/>
      <c r="D13" s="1033"/>
      <c r="E13" s="1033"/>
      <c r="F13" s="1033"/>
      <c r="G13" s="1033"/>
      <c r="H13" s="1033"/>
      <c r="I13" s="1033"/>
      <c r="J13" s="1033"/>
      <c r="K13" s="1033"/>
      <c r="L13" s="1033"/>
      <c r="M13" s="1033"/>
      <c r="N13" s="1033"/>
      <c r="O13" s="1033"/>
      <c r="P13" s="1033"/>
      <c r="Q13" s="1033"/>
      <c r="R13" s="1033"/>
      <c r="S13" s="1033"/>
      <c r="T13" s="1033"/>
      <c r="U13" s="1033"/>
      <c r="V13" s="1033"/>
      <c r="W13" s="1033"/>
      <c r="X13" s="1033"/>
      <c r="Y13" s="1033"/>
      <c r="Z13" s="1033"/>
      <c r="AA13" s="1033"/>
      <c r="AB13" s="1033"/>
      <c r="AC13" s="1033"/>
      <c r="AD13" s="1033"/>
      <c r="AE13" s="1033"/>
      <c r="AF13" s="1033"/>
      <c r="AG13" s="1033"/>
      <c r="AH13" s="1033"/>
      <c r="AI13" s="1033"/>
      <c r="AJ13" s="1033"/>
      <c r="AK13" s="1033"/>
      <c r="AL13" s="1033"/>
      <c r="AM13" s="1033"/>
      <c r="AN13" s="1033"/>
      <c r="AO13" s="1033"/>
      <c r="AP13" s="1033"/>
      <c r="AQ13" s="1033"/>
      <c r="AR13" s="1033"/>
      <c r="AS13" s="1033"/>
      <c r="AT13" s="1033"/>
      <c r="AU13" s="1033"/>
      <c r="AV13" s="1033"/>
      <c r="AW13" s="1033"/>
      <c r="AX13" s="1033"/>
      <c r="AY13" s="1033"/>
      <c r="AZ13" s="1033"/>
      <c r="BA13" s="1033"/>
      <c r="BB13" s="1033"/>
      <c r="BC13" s="1033"/>
      <c r="BD13" s="1033"/>
      <c r="BE13" s="1033"/>
      <c r="BF13" s="1033"/>
      <c r="BG13" s="1033"/>
      <c r="BH13" s="1033"/>
      <c r="BI13" s="1033"/>
      <c r="BJ13" s="1033"/>
      <c r="BK13" s="1033"/>
      <c r="BL13" s="1033"/>
      <c r="BM13" s="1033"/>
      <c r="BN13" s="1033"/>
      <c r="BO13" s="1033"/>
      <c r="BP13" s="1033"/>
      <c r="BQ13" s="1033"/>
      <c r="BR13" s="1033"/>
      <c r="BS13" s="1033"/>
      <c r="BT13" s="1033"/>
      <c r="BU13" s="1033"/>
      <c r="BV13" s="1033"/>
      <c r="BW13" s="1033"/>
      <c r="BX13" s="1033"/>
      <c r="BY13" s="1033"/>
      <c r="BZ13" s="1033"/>
      <c r="CA13" s="1033"/>
      <c r="CB13" s="1033"/>
      <c r="CC13" s="1033"/>
      <c r="CD13" s="1033"/>
      <c r="CE13" s="1033"/>
      <c r="CF13" s="1033"/>
      <c r="CG13" s="1033"/>
      <c r="CH13" s="1033"/>
      <c r="CI13" s="1033"/>
      <c r="CJ13" s="1033"/>
      <c r="CK13" s="1033"/>
      <c r="CL13" s="1033"/>
      <c r="CM13" s="1033"/>
      <c r="CN13" s="1033"/>
      <c r="CO13" s="1033"/>
      <c r="CP13" s="1033"/>
      <c r="CQ13" s="1033"/>
      <c r="CR13" s="1033"/>
      <c r="CS13" s="1033"/>
      <c r="CT13" s="1033"/>
      <c r="CU13" s="1033"/>
      <c r="CV13" s="1033"/>
      <c r="CW13" s="1033"/>
      <c r="CX13" s="1033"/>
      <c r="CY13" s="1033"/>
      <c r="CZ13" s="1033"/>
      <c r="DA13" s="1033"/>
      <c r="DB13" s="1033"/>
      <c r="DC13" s="1033"/>
      <c r="DD13" s="1073"/>
      <c r="DE13" s="1073"/>
    </row>
    <row r="14" spans="1:109" s="726" customFormat="1">
      <c r="A14" s="1033"/>
      <c r="B14" s="1033"/>
      <c r="C14" s="1033"/>
      <c r="D14" s="1033"/>
      <c r="E14" s="1033"/>
      <c r="F14" s="1033"/>
      <c r="G14" s="1033"/>
      <c r="H14" s="1033"/>
      <c r="I14" s="1033"/>
      <c r="J14" s="1033"/>
      <c r="K14" s="1033"/>
      <c r="L14" s="1033"/>
      <c r="M14" s="1033"/>
      <c r="N14" s="1033"/>
      <c r="O14" s="1033"/>
      <c r="P14" s="1033"/>
      <c r="Q14" s="1033"/>
      <c r="R14" s="1033"/>
      <c r="S14" s="1033"/>
      <c r="T14" s="1033"/>
      <c r="U14" s="1033"/>
      <c r="V14" s="1033"/>
      <c r="W14" s="1033"/>
      <c r="X14" s="1033"/>
      <c r="Y14" s="1033"/>
      <c r="Z14" s="1033"/>
      <c r="AA14" s="1033"/>
      <c r="AB14" s="1033"/>
      <c r="AC14" s="1033"/>
      <c r="AD14" s="1033"/>
      <c r="AE14" s="1033"/>
      <c r="AF14" s="1033"/>
      <c r="AG14" s="1033"/>
      <c r="AH14" s="1033"/>
      <c r="AI14" s="1033"/>
      <c r="AJ14" s="1033"/>
      <c r="AK14" s="1033"/>
      <c r="AL14" s="1033"/>
      <c r="AM14" s="1033"/>
      <c r="AN14" s="1033"/>
      <c r="AO14" s="1033"/>
      <c r="AP14" s="1033"/>
      <c r="AQ14" s="1033"/>
      <c r="AR14" s="1033"/>
      <c r="AS14" s="1033"/>
      <c r="AT14" s="1033"/>
      <c r="AU14" s="1033"/>
      <c r="AV14" s="1033"/>
      <c r="AW14" s="1033"/>
      <c r="AX14" s="1033"/>
      <c r="AY14" s="1033"/>
      <c r="AZ14" s="1033"/>
      <c r="BA14" s="1033"/>
      <c r="BB14" s="1033"/>
      <c r="BC14" s="1033"/>
      <c r="BD14" s="1033"/>
      <c r="BE14" s="1033"/>
      <c r="BF14" s="1033"/>
      <c r="BG14" s="1033"/>
      <c r="BH14" s="1033"/>
      <c r="BI14" s="1033"/>
      <c r="BJ14" s="1033"/>
      <c r="BK14" s="1033"/>
      <c r="BL14" s="1033"/>
      <c r="BM14" s="1033"/>
      <c r="BN14" s="1033"/>
      <c r="BO14" s="1033"/>
      <c r="BP14" s="1033"/>
      <c r="BQ14" s="1033"/>
      <c r="BR14" s="1033"/>
      <c r="BS14" s="1033"/>
      <c r="BT14" s="1033"/>
      <c r="BU14" s="1033"/>
      <c r="BV14" s="1033"/>
      <c r="BW14" s="1033"/>
      <c r="BX14" s="1033"/>
      <c r="BY14" s="1033"/>
      <c r="BZ14" s="1033"/>
      <c r="CA14" s="1033"/>
      <c r="CB14" s="1033"/>
      <c r="CC14" s="1033"/>
      <c r="CD14" s="1033"/>
      <c r="CE14" s="1033"/>
      <c r="CF14" s="1033"/>
      <c r="CG14" s="1033"/>
      <c r="CH14" s="1033"/>
      <c r="CI14" s="1033"/>
      <c r="CJ14" s="1033"/>
      <c r="CK14" s="1033"/>
      <c r="CL14" s="1033"/>
      <c r="CM14" s="1033"/>
      <c r="CN14" s="1033"/>
      <c r="CO14" s="1033"/>
      <c r="CP14" s="1033"/>
      <c r="CQ14" s="1033"/>
      <c r="CR14" s="1033"/>
      <c r="CS14" s="1033"/>
      <c r="CT14" s="1033"/>
      <c r="CU14" s="1033"/>
      <c r="CV14" s="1033"/>
      <c r="CW14" s="1033"/>
      <c r="CX14" s="1033"/>
      <c r="CY14" s="1033"/>
      <c r="CZ14" s="1033"/>
      <c r="DA14" s="1033"/>
      <c r="DB14" s="1033"/>
      <c r="DC14" s="1033"/>
      <c r="DD14" s="1073"/>
      <c r="DE14" s="1073"/>
    </row>
    <row r="15" spans="1:109" s="726" customFormat="1">
      <c r="A15" s="363"/>
      <c r="B15" s="1033"/>
      <c r="C15" s="1033"/>
      <c r="D15" s="1033"/>
      <c r="E15" s="1033"/>
      <c r="F15" s="1033"/>
      <c r="G15" s="1033"/>
      <c r="H15" s="1033"/>
      <c r="I15" s="1033"/>
      <c r="J15" s="1033"/>
      <c r="K15" s="1033"/>
      <c r="L15" s="1033"/>
      <c r="M15" s="1033"/>
      <c r="N15" s="1033"/>
      <c r="O15" s="1033"/>
      <c r="P15" s="1033"/>
      <c r="Q15" s="1033"/>
      <c r="R15" s="1033"/>
      <c r="S15" s="1033"/>
      <c r="T15" s="1033"/>
      <c r="U15" s="1033"/>
      <c r="V15" s="1033"/>
      <c r="W15" s="1033"/>
      <c r="X15" s="1033"/>
      <c r="Y15" s="1033"/>
      <c r="Z15" s="1033"/>
      <c r="AA15" s="1033"/>
      <c r="AB15" s="1033"/>
      <c r="AC15" s="1033"/>
      <c r="AD15" s="1033"/>
      <c r="AE15" s="1033"/>
      <c r="AF15" s="1033"/>
      <c r="AG15" s="1033"/>
      <c r="AH15" s="1033"/>
      <c r="AI15" s="1033"/>
      <c r="AJ15" s="1033"/>
      <c r="AK15" s="1033"/>
      <c r="AL15" s="1033"/>
      <c r="AM15" s="1033"/>
      <c r="AN15" s="1033"/>
      <c r="AO15" s="1033"/>
      <c r="AP15" s="1033"/>
      <c r="AQ15" s="1033"/>
      <c r="AR15" s="1033"/>
      <c r="AS15" s="1033"/>
      <c r="AT15" s="1033"/>
      <c r="AU15" s="1033"/>
      <c r="AV15" s="1033"/>
      <c r="AW15" s="1033"/>
      <c r="AX15" s="1033"/>
      <c r="AY15" s="1033"/>
      <c r="AZ15" s="1033"/>
      <c r="BA15" s="1033"/>
      <c r="BB15" s="1033"/>
      <c r="BC15" s="1033"/>
      <c r="BD15" s="1033"/>
      <c r="BE15" s="1033"/>
      <c r="BF15" s="1033"/>
      <c r="BG15" s="1033"/>
      <c r="BH15" s="1033"/>
      <c r="BI15" s="1033"/>
      <c r="BJ15" s="1033"/>
      <c r="BK15" s="1033"/>
      <c r="BL15" s="1033"/>
      <c r="BM15" s="1033"/>
      <c r="BN15" s="1033"/>
      <c r="BO15" s="1033"/>
      <c r="BP15" s="1033"/>
      <c r="BQ15" s="1033"/>
      <c r="BR15" s="1033"/>
      <c r="BS15" s="1033"/>
      <c r="BT15" s="1033"/>
      <c r="BU15" s="1033"/>
      <c r="BV15" s="1033"/>
      <c r="BW15" s="1033"/>
      <c r="BX15" s="1033"/>
      <c r="BY15" s="1033"/>
      <c r="BZ15" s="1033"/>
      <c r="CA15" s="1033"/>
      <c r="CB15" s="1033"/>
      <c r="CC15" s="1033"/>
      <c r="CD15" s="1033"/>
      <c r="CE15" s="1033"/>
      <c r="CF15" s="1033"/>
      <c r="CG15" s="1033"/>
      <c r="CH15" s="1033"/>
      <c r="CI15" s="1033"/>
      <c r="CJ15" s="1033"/>
      <c r="CK15" s="1033"/>
      <c r="CL15" s="1033"/>
      <c r="CM15" s="1033"/>
      <c r="CN15" s="1033"/>
      <c r="CO15" s="1033"/>
      <c r="CP15" s="1033"/>
      <c r="CQ15" s="1033"/>
      <c r="CR15" s="1033"/>
      <c r="CS15" s="1033"/>
      <c r="CT15" s="1033"/>
      <c r="CU15" s="1033"/>
      <c r="CV15" s="1033"/>
      <c r="CW15" s="1033"/>
      <c r="CX15" s="1033"/>
      <c r="CY15" s="1033"/>
      <c r="CZ15" s="1033"/>
      <c r="DA15" s="1033"/>
      <c r="DB15" s="1033"/>
      <c r="DC15" s="1033"/>
      <c r="DD15" s="1073"/>
      <c r="DE15" s="1073"/>
    </row>
    <row r="16" spans="1:109" s="726" customFormat="1">
      <c r="A16" s="363"/>
      <c r="B16" s="1033"/>
      <c r="C16" s="1033"/>
      <c r="D16" s="1033"/>
      <c r="E16" s="1033"/>
      <c r="F16" s="1033"/>
      <c r="G16" s="1033"/>
      <c r="H16" s="1033"/>
      <c r="I16" s="1033"/>
      <c r="J16" s="1033"/>
      <c r="K16" s="1033"/>
      <c r="L16" s="1033"/>
      <c r="M16" s="1033"/>
      <c r="N16" s="1033"/>
      <c r="O16" s="1033"/>
      <c r="P16" s="1033"/>
      <c r="Q16" s="1033"/>
      <c r="R16" s="1033"/>
      <c r="S16" s="1033"/>
      <c r="T16" s="1033"/>
      <c r="U16" s="1033"/>
      <c r="V16" s="1033"/>
      <c r="W16" s="1033"/>
      <c r="X16" s="1033"/>
      <c r="Y16" s="1033"/>
      <c r="Z16" s="1033"/>
      <c r="AA16" s="1033"/>
      <c r="AB16" s="1033"/>
      <c r="AC16" s="1033"/>
      <c r="AD16" s="1033"/>
      <c r="AE16" s="1033"/>
      <c r="AF16" s="1033"/>
      <c r="AG16" s="1033"/>
      <c r="AH16" s="1033"/>
      <c r="AI16" s="1033"/>
      <c r="AJ16" s="1033"/>
      <c r="AK16" s="1033"/>
      <c r="AL16" s="1033"/>
      <c r="AM16" s="1033"/>
      <c r="AN16" s="1033"/>
      <c r="AO16" s="1033"/>
      <c r="AP16" s="1033"/>
      <c r="AQ16" s="1033"/>
      <c r="AR16" s="1033"/>
      <c r="AS16" s="1033"/>
      <c r="AT16" s="1033"/>
      <c r="AU16" s="1033"/>
      <c r="AV16" s="1033"/>
      <c r="AW16" s="1033"/>
      <c r="AX16" s="1033"/>
      <c r="AY16" s="1033"/>
      <c r="AZ16" s="1033"/>
      <c r="BA16" s="1033"/>
      <c r="BB16" s="1033"/>
      <c r="BC16" s="1033"/>
      <c r="BD16" s="1033"/>
      <c r="BE16" s="1033"/>
      <c r="BF16" s="1033"/>
      <c r="BG16" s="1033"/>
      <c r="BH16" s="1033"/>
      <c r="BI16" s="1033"/>
      <c r="BJ16" s="1033"/>
      <c r="BK16" s="1033"/>
      <c r="BL16" s="1033"/>
      <c r="BM16" s="1033"/>
      <c r="BN16" s="1033"/>
      <c r="BO16" s="1033"/>
      <c r="BP16" s="1033"/>
      <c r="BQ16" s="1033"/>
      <c r="BR16" s="1033"/>
      <c r="BS16" s="1033"/>
      <c r="BT16" s="1033"/>
      <c r="BU16" s="1033"/>
      <c r="BV16" s="1033"/>
      <c r="BW16" s="1033"/>
      <c r="BX16" s="1033"/>
      <c r="BY16" s="1033"/>
      <c r="BZ16" s="1033"/>
      <c r="CA16" s="1033"/>
      <c r="CB16" s="1033"/>
      <c r="CC16" s="1033"/>
      <c r="CD16" s="1033"/>
      <c r="CE16" s="1033"/>
      <c r="CF16" s="1033"/>
      <c r="CG16" s="1033"/>
      <c r="CH16" s="1033"/>
      <c r="CI16" s="1033"/>
      <c r="CJ16" s="1033"/>
      <c r="CK16" s="1033"/>
      <c r="CL16" s="1033"/>
      <c r="CM16" s="1033"/>
      <c r="CN16" s="1033"/>
      <c r="CO16" s="1033"/>
      <c r="CP16" s="1033"/>
      <c r="CQ16" s="1033"/>
      <c r="CR16" s="1033"/>
      <c r="CS16" s="1033"/>
      <c r="CT16" s="1033"/>
      <c r="CU16" s="1033"/>
      <c r="CV16" s="1033"/>
      <c r="CW16" s="1033"/>
      <c r="CX16" s="1033"/>
      <c r="CY16" s="1033"/>
      <c r="CZ16" s="1033"/>
      <c r="DA16" s="1033"/>
      <c r="DB16" s="1033"/>
      <c r="DC16" s="1033"/>
      <c r="DD16" s="1073"/>
      <c r="DE16" s="1073"/>
    </row>
    <row r="17" spans="1:109" s="726" customFormat="1">
      <c r="A17" s="363"/>
      <c r="B17" s="1033"/>
      <c r="C17" s="1033"/>
      <c r="D17" s="1033"/>
      <c r="E17" s="1033"/>
      <c r="F17" s="1033"/>
      <c r="G17" s="1033"/>
      <c r="H17" s="1033"/>
      <c r="I17" s="1033"/>
      <c r="J17" s="1033"/>
      <c r="K17" s="1033"/>
      <c r="L17" s="1033"/>
      <c r="M17" s="1033"/>
      <c r="N17" s="1033"/>
      <c r="O17" s="1033"/>
      <c r="P17" s="1033"/>
      <c r="Q17" s="1033"/>
      <c r="R17" s="1033"/>
      <c r="S17" s="1033"/>
      <c r="T17" s="1033"/>
      <c r="U17" s="1033"/>
      <c r="V17" s="1033"/>
      <c r="W17" s="1033"/>
      <c r="X17" s="1033"/>
      <c r="Y17" s="1033"/>
      <c r="Z17" s="1033"/>
      <c r="AA17" s="1033"/>
      <c r="AB17" s="1033"/>
      <c r="AC17" s="1033"/>
      <c r="AD17" s="1033"/>
      <c r="AE17" s="1033"/>
      <c r="AF17" s="1033"/>
      <c r="AG17" s="1033"/>
      <c r="AH17" s="1033"/>
      <c r="AI17" s="1033"/>
      <c r="AJ17" s="1033"/>
      <c r="AK17" s="1033"/>
      <c r="AL17" s="1033"/>
      <c r="AM17" s="1033"/>
      <c r="AN17" s="1033"/>
      <c r="AO17" s="1033"/>
      <c r="AP17" s="1033"/>
      <c r="AQ17" s="1033"/>
      <c r="AR17" s="1033"/>
      <c r="AS17" s="1033"/>
      <c r="AT17" s="1033"/>
      <c r="AU17" s="1033"/>
      <c r="AV17" s="1033"/>
      <c r="AW17" s="1033"/>
      <c r="AX17" s="1033"/>
      <c r="AY17" s="1033"/>
      <c r="AZ17" s="1033"/>
      <c r="BA17" s="1033"/>
      <c r="BB17" s="1033"/>
      <c r="BC17" s="1033"/>
      <c r="BD17" s="1033"/>
      <c r="BE17" s="1033"/>
      <c r="BF17" s="1033"/>
      <c r="BG17" s="1033"/>
      <c r="BH17" s="1033"/>
      <c r="BI17" s="1033"/>
      <c r="BJ17" s="1033"/>
      <c r="BK17" s="1033"/>
      <c r="BL17" s="1033"/>
      <c r="BM17" s="1033"/>
      <c r="BN17" s="1033"/>
      <c r="BO17" s="1033"/>
      <c r="BP17" s="1033"/>
      <c r="BQ17" s="1033"/>
      <c r="BR17" s="1033"/>
      <c r="BS17" s="1033"/>
      <c r="BT17" s="1033"/>
      <c r="BU17" s="1033"/>
      <c r="BV17" s="1033"/>
      <c r="BW17" s="1033"/>
      <c r="BX17" s="1033"/>
      <c r="BY17" s="1033"/>
      <c r="BZ17" s="1033"/>
      <c r="CA17" s="1033"/>
      <c r="CB17" s="1033"/>
      <c r="CC17" s="1033"/>
      <c r="CD17" s="1033"/>
      <c r="CE17" s="1033"/>
      <c r="CF17" s="1033"/>
      <c r="CG17" s="1033"/>
      <c r="CH17" s="1033"/>
      <c r="CI17" s="1033"/>
      <c r="CJ17" s="1033"/>
      <c r="CK17" s="1033"/>
      <c r="CL17" s="1033"/>
      <c r="CM17" s="1033"/>
      <c r="CN17" s="1033"/>
      <c r="CO17" s="1033"/>
      <c r="CP17" s="1033"/>
      <c r="CQ17" s="1033"/>
      <c r="CR17" s="1033"/>
      <c r="CS17" s="1033"/>
      <c r="CT17" s="1033"/>
      <c r="CU17" s="1033"/>
      <c r="CV17" s="1033"/>
      <c r="CW17" s="1033"/>
      <c r="CX17" s="1033"/>
      <c r="CY17" s="1033"/>
      <c r="CZ17" s="1033"/>
      <c r="DA17" s="1033"/>
      <c r="DB17" s="1033"/>
      <c r="DC17" s="1033"/>
      <c r="DD17" s="1073"/>
      <c r="DE17" s="1073"/>
    </row>
    <row r="18" spans="1:109" s="726" customFormat="1">
      <c r="A18" s="363"/>
      <c r="B18" s="1033"/>
      <c r="C18" s="1033"/>
      <c r="D18" s="1033"/>
      <c r="E18" s="1033"/>
      <c r="F18" s="1033"/>
      <c r="G18" s="1033"/>
      <c r="H18" s="1033"/>
      <c r="I18" s="1033"/>
      <c r="J18" s="1033"/>
      <c r="K18" s="1033"/>
      <c r="L18" s="1033"/>
      <c r="M18" s="1033"/>
      <c r="N18" s="1033"/>
      <c r="O18" s="1033"/>
      <c r="P18" s="1033"/>
      <c r="Q18" s="1033"/>
      <c r="R18" s="1033"/>
      <c r="S18" s="1033"/>
      <c r="T18" s="1033"/>
      <c r="U18" s="1033"/>
      <c r="V18" s="1033"/>
      <c r="W18" s="1033"/>
      <c r="X18" s="1033"/>
      <c r="Y18" s="1033"/>
      <c r="Z18" s="1033"/>
      <c r="AA18" s="1033"/>
      <c r="AB18" s="1033"/>
      <c r="AC18" s="1033"/>
      <c r="AD18" s="1033"/>
      <c r="AE18" s="1033"/>
      <c r="AF18" s="1033"/>
      <c r="AG18" s="1033"/>
      <c r="AH18" s="1033"/>
      <c r="AI18" s="1033"/>
      <c r="AJ18" s="1033"/>
      <c r="AK18" s="1033"/>
      <c r="AL18" s="1033"/>
      <c r="AM18" s="1033"/>
      <c r="AN18" s="1033"/>
      <c r="AO18" s="1033"/>
      <c r="AP18" s="1033"/>
      <c r="AQ18" s="1033"/>
      <c r="AR18" s="1033"/>
      <c r="AS18" s="1033"/>
      <c r="AT18" s="1033"/>
      <c r="AU18" s="1033"/>
      <c r="AV18" s="1033"/>
      <c r="AW18" s="1033"/>
      <c r="AX18" s="1033"/>
      <c r="AY18" s="1033"/>
      <c r="AZ18" s="1033"/>
      <c r="BA18" s="1033"/>
      <c r="BB18" s="1033"/>
      <c r="BC18" s="1033"/>
      <c r="BD18" s="1033"/>
      <c r="BE18" s="1033"/>
      <c r="BF18" s="1033"/>
      <c r="BG18" s="1033"/>
      <c r="BH18" s="1033"/>
      <c r="BI18" s="1033"/>
      <c r="BJ18" s="1033"/>
      <c r="BK18" s="1033"/>
      <c r="BL18" s="1033"/>
      <c r="BM18" s="1033"/>
      <c r="BN18" s="1033"/>
      <c r="BO18" s="1033"/>
      <c r="BP18" s="1033"/>
      <c r="BQ18" s="1033"/>
      <c r="BR18" s="1033"/>
      <c r="BS18" s="1033"/>
      <c r="BT18" s="1033"/>
      <c r="BU18" s="1033"/>
      <c r="BV18" s="1033"/>
      <c r="BW18" s="1033"/>
      <c r="BX18" s="1033"/>
      <c r="BY18" s="1033"/>
      <c r="BZ18" s="1033"/>
      <c r="CA18" s="1033"/>
      <c r="CB18" s="1033"/>
      <c r="CC18" s="1033"/>
      <c r="CD18" s="1033"/>
      <c r="CE18" s="1033"/>
      <c r="CF18" s="1033"/>
      <c r="CG18" s="1033"/>
      <c r="CH18" s="1033"/>
      <c r="CI18" s="1033"/>
      <c r="CJ18" s="1033"/>
      <c r="CK18" s="1033"/>
      <c r="CL18" s="1033"/>
      <c r="CM18" s="1033"/>
      <c r="CN18" s="1033"/>
      <c r="CO18" s="1033"/>
      <c r="CP18" s="1033"/>
      <c r="CQ18" s="1033"/>
      <c r="CR18" s="1033"/>
      <c r="CS18" s="1033"/>
      <c r="CT18" s="1033"/>
      <c r="CU18" s="1033"/>
      <c r="CV18" s="1033"/>
      <c r="CW18" s="1033"/>
      <c r="CX18" s="1033"/>
      <c r="CY18" s="1033"/>
      <c r="CZ18" s="1033"/>
      <c r="DA18" s="1033"/>
      <c r="DB18" s="1033"/>
      <c r="DC18" s="1033"/>
      <c r="DD18" s="1073"/>
      <c r="DE18" s="1073"/>
    </row>
    <row r="19" spans="1:109">
      <c r="DD19" s="739"/>
      <c r="DE19" s="739"/>
    </row>
    <row r="20" spans="1:109">
      <c r="DD20" s="739"/>
      <c r="DE20" s="739"/>
    </row>
    <row r="21" spans="1:109" ht="17.25" customHeight="1">
      <c r="B21" s="1035"/>
      <c r="C21" s="735"/>
      <c r="D21" s="735"/>
      <c r="E21" s="735"/>
      <c r="F21" s="735"/>
      <c r="G21" s="735"/>
      <c r="H21" s="735"/>
      <c r="I21" s="735"/>
      <c r="J21" s="735"/>
      <c r="K21" s="735"/>
      <c r="L21" s="735"/>
      <c r="M21" s="735"/>
      <c r="N21" s="1058"/>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58"/>
      <c r="AU21" s="735"/>
      <c r="AV21" s="735"/>
      <c r="AW21" s="735"/>
      <c r="AX21" s="735"/>
      <c r="AY21" s="735"/>
      <c r="AZ21" s="735"/>
      <c r="BA21" s="735"/>
      <c r="BB21" s="735"/>
      <c r="BC21" s="735"/>
      <c r="BD21" s="735"/>
      <c r="BE21" s="735"/>
      <c r="BF21" s="1058"/>
      <c r="BG21" s="735"/>
      <c r="BH21" s="735"/>
      <c r="BI21" s="735"/>
      <c r="BJ21" s="735"/>
      <c r="BK21" s="735"/>
      <c r="BL21" s="735"/>
      <c r="BM21" s="735"/>
      <c r="BN21" s="735"/>
      <c r="BO21" s="735"/>
      <c r="BP21" s="735"/>
      <c r="BQ21" s="735"/>
      <c r="BR21" s="1058"/>
      <c r="BS21" s="735"/>
      <c r="BT21" s="735"/>
      <c r="BU21" s="735"/>
      <c r="BV21" s="735"/>
      <c r="BW21" s="735"/>
      <c r="BX21" s="735"/>
      <c r="BY21" s="735"/>
      <c r="BZ21" s="735"/>
      <c r="CA21" s="735"/>
      <c r="CB21" s="735"/>
      <c r="CC21" s="735"/>
      <c r="CD21" s="1058"/>
      <c r="CE21" s="735"/>
      <c r="CF21" s="735"/>
      <c r="CG21" s="735"/>
      <c r="CH21" s="735"/>
      <c r="CI21" s="735"/>
      <c r="CJ21" s="735"/>
      <c r="CK21" s="735"/>
      <c r="CL21" s="735"/>
      <c r="CM21" s="735"/>
      <c r="CN21" s="735"/>
      <c r="CO21" s="735"/>
      <c r="CP21" s="1058"/>
      <c r="CQ21" s="735"/>
      <c r="CR21" s="735"/>
      <c r="CS21" s="735"/>
      <c r="CT21" s="735"/>
      <c r="CU21" s="735"/>
      <c r="CV21" s="735"/>
      <c r="CW21" s="735"/>
      <c r="CX21" s="735"/>
      <c r="CY21" s="735"/>
      <c r="CZ21" s="735"/>
      <c r="DA21" s="735"/>
      <c r="DB21" s="1058"/>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36"/>
      <c r="DD40" s="1036"/>
      <c r="DE40" s="739"/>
    </row>
    <row r="41" spans="2:109" ht="17.25">
      <c r="B41" s="730" t="s">
        <v>570</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40"/>
      <c r="I42" s="1031"/>
      <c r="J42" s="1031"/>
      <c r="K42" s="1031"/>
      <c r="AM42" s="1040"/>
      <c r="AN42" s="1040" t="s">
        <v>571</v>
      </c>
      <c r="AP42" s="1031"/>
      <c r="AQ42" s="1031"/>
      <c r="AR42" s="1031"/>
      <c r="AY42" s="1040"/>
      <c r="BA42" s="1031"/>
      <c r="BB42" s="1031"/>
      <c r="BC42" s="1031"/>
      <c r="BK42" s="1040"/>
      <c r="BM42" s="1031"/>
      <c r="BN42" s="1031"/>
      <c r="BO42" s="1031"/>
      <c r="BW42" s="1040"/>
      <c r="BY42" s="1031"/>
      <c r="BZ42" s="1031"/>
      <c r="CA42" s="1031"/>
      <c r="CI42" s="1040"/>
      <c r="CK42" s="1031"/>
      <c r="CL42" s="1031"/>
      <c r="CM42" s="1031"/>
      <c r="CU42" s="1040"/>
      <c r="CW42" s="1031"/>
      <c r="CX42" s="1031"/>
      <c r="CY42" s="1031"/>
    </row>
    <row r="43" spans="2:109" ht="13.5" customHeight="1">
      <c r="B43" s="728"/>
      <c r="AN43" s="1060" t="s">
        <v>572</v>
      </c>
      <c r="AO43" s="1066"/>
      <c r="AP43" s="1066"/>
      <c r="AQ43" s="1066"/>
      <c r="AR43" s="1066"/>
      <c r="AS43" s="1066"/>
      <c r="AT43" s="1066"/>
      <c r="AU43" s="1066"/>
      <c r="AV43" s="1066"/>
      <c r="AW43" s="1066"/>
      <c r="AX43" s="1066"/>
      <c r="AY43" s="1066"/>
      <c r="AZ43" s="1066"/>
      <c r="BA43" s="1066"/>
      <c r="BB43" s="1066"/>
      <c r="BC43" s="1066"/>
      <c r="BD43" s="1066"/>
      <c r="BE43" s="1066"/>
      <c r="BF43" s="1066"/>
      <c r="BG43" s="1066"/>
      <c r="BH43" s="1066"/>
      <c r="BI43" s="1066"/>
      <c r="BJ43" s="1066"/>
      <c r="BK43" s="1066"/>
      <c r="BL43" s="1066"/>
      <c r="BM43" s="1066"/>
      <c r="BN43" s="1066"/>
      <c r="BO43" s="1066"/>
      <c r="BP43" s="1066"/>
      <c r="BQ43" s="1066"/>
      <c r="BR43" s="1066"/>
      <c r="BS43" s="1066"/>
      <c r="BT43" s="1066"/>
      <c r="BU43" s="1066"/>
      <c r="BV43" s="1066"/>
      <c r="BW43" s="1066"/>
      <c r="BX43" s="1066"/>
      <c r="BY43" s="1066"/>
      <c r="BZ43" s="1066"/>
      <c r="CA43" s="1066"/>
      <c r="CB43" s="1066"/>
      <c r="CC43" s="1066"/>
      <c r="CD43" s="1066"/>
      <c r="CE43" s="1066"/>
      <c r="CF43" s="1066"/>
      <c r="CG43" s="1066"/>
      <c r="CH43" s="1066"/>
      <c r="CI43" s="1066"/>
      <c r="CJ43" s="1066"/>
      <c r="CK43" s="1066"/>
      <c r="CL43" s="1066"/>
      <c r="CM43" s="1066"/>
      <c r="CN43" s="1066"/>
      <c r="CO43" s="1066"/>
      <c r="CP43" s="1066"/>
      <c r="CQ43" s="1066"/>
      <c r="CR43" s="1066"/>
      <c r="CS43" s="1066"/>
      <c r="CT43" s="1066"/>
      <c r="CU43" s="1066"/>
      <c r="CV43" s="1066"/>
      <c r="CW43" s="1066"/>
      <c r="CX43" s="1066"/>
      <c r="CY43" s="1066"/>
      <c r="CZ43" s="1066"/>
      <c r="DA43" s="1066"/>
      <c r="DB43" s="1066"/>
      <c r="DC43" s="1070"/>
    </row>
    <row r="44" spans="2:109">
      <c r="B44" s="728"/>
      <c r="AN44" s="1061"/>
      <c r="AO44" s="1067"/>
      <c r="AP44" s="1067"/>
      <c r="AQ44" s="1067"/>
      <c r="AR44" s="1067"/>
      <c r="AS44" s="1067"/>
      <c r="AT44" s="1067"/>
      <c r="AU44" s="1067"/>
      <c r="AV44" s="1067"/>
      <c r="AW44" s="1067"/>
      <c r="AX44" s="1067"/>
      <c r="AY44" s="1067"/>
      <c r="AZ44" s="1067"/>
      <c r="BA44" s="1067"/>
      <c r="BB44" s="1067"/>
      <c r="BC44" s="1067"/>
      <c r="BD44" s="1067"/>
      <c r="BE44" s="1067"/>
      <c r="BF44" s="1067"/>
      <c r="BG44" s="1067"/>
      <c r="BH44" s="1067"/>
      <c r="BI44" s="1067"/>
      <c r="BJ44" s="1067"/>
      <c r="BK44" s="1067"/>
      <c r="BL44" s="1067"/>
      <c r="BM44" s="1067"/>
      <c r="BN44" s="1067"/>
      <c r="BO44" s="1067"/>
      <c r="BP44" s="1067"/>
      <c r="BQ44" s="1067"/>
      <c r="BR44" s="1067"/>
      <c r="BS44" s="1067"/>
      <c r="BT44" s="1067"/>
      <c r="BU44" s="1067"/>
      <c r="BV44" s="1067"/>
      <c r="BW44" s="1067"/>
      <c r="BX44" s="1067"/>
      <c r="BY44" s="1067"/>
      <c r="BZ44" s="1067"/>
      <c r="CA44" s="1067"/>
      <c r="CB44" s="1067"/>
      <c r="CC44" s="1067"/>
      <c r="CD44" s="1067"/>
      <c r="CE44" s="1067"/>
      <c r="CF44" s="1067"/>
      <c r="CG44" s="1067"/>
      <c r="CH44" s="1067"/>
      <c r="CI44" s="1067"/>
      <c r="CJ44" s="1067"/>
      <c r="CK44" s="1067"/>
      <c r="CL44" s="1067"/>
      <c r="CM44" s="1067"/>
      <c r="CN44" s="1067"/>
      <c r="CO44" s="1067"/>
      <c r="CP44" s="1067"/>
      <c r="CQ44" s="1067"/>
      <c r="CR44" s="1067"/>
      <c r="CS44" s="1067"/>
      <c r="CT44" s="1067"/>
      <c r="CU44" s="1067"/>
      <c r="CV44" s="1067"/>
      <c r="CW44" s="1067"/>
      <c r="CX44" s="1067"/>
      <c r="CY44" s="1067"/>
      <c r="CZ44" s="1067"/>
      <c r="DA44" s="1067"/>
      <c r="DB44" s="1067"/>
      <c r="DC44" s="1071"/>
    </row>
    <row r="45" spans="2:109">
      <c r="B45" s="728"/>
      <c r="AN45" s="1061"/>
      <c r="AO45" s="1067"/>
      <c r="AP45" s="1067"/>
      <c r="AQ45" s="1067"/>
      <c r="AR45" s="1067"/>
      <c r="AS45" s="1067"/>
      <c r="AT45" s="1067"/>
      <c r="AU45" s="1067"/>
      <c r="AV45" s="1067"/>
      <c r="AW45" s="1067"/>
      <c r="AX45" s="1067"/>
      <c r="AY45" s="1067"/>
      <c r="AZ45" s="1067"/>
      <c r="BA45" s="1067"/>
      <c r="BB45" s="1067"/>
      <c r="BC45" s="1067"/>
      <c r="BD45" s="1067"/>
      <c r="BE45" s="1067"/>
      <c r="BF45" s="1067"/>
      <c r="BG45" s="1067"/>
      <c r="BH45" s="1067"/>
      <c r="BI45" s="1067"/>
      <c r="BJ45" s="1067"/>
      <c r="BK45" s="1067"/>
      <c r="BL45" s="1067"/>
      <c r="BM45" s="1067"/>
      <c r="BN45" s="1067"/>
      <c r="BO45" s="1067"/>
      <c r="BP45" s="1067"/>
      <c r="BQ45" s="1067"/>
      <c r="BR45" s="1067"/>
      <c r="BS45" s="1067"/>
      <c r="BT45" s="1067"/>
      <c r="BU45" s="1067"/>
      <c r="BV45" s="1067"/>
      <c r="BW45" s="1067"/>
      <c r="BX45" s="1067"/>
      <c r="BY45" s="1067"/>
      <c r="BZ45" s="1067"/>
      <c r="CA45" s="1067"/>
      <c r="CB45" s="1067"/>
      <c r="CC45" s="1067"/>
      <c r="CD45" s="1067"/>
      <c r="CE45" s="1067"/>
      <c r="CF45" s="1067"/>
      <c r="CG45" s="1067"/>
      <c r="CH45" s="1067"/>
      <c r="CI45" s="1067"/>
      <c r="CJ45" s="1067"/>
      <c r="CK45" s="1067"/>
      <c r="CL45" s="1067"/>
      <c r="CM45" s="1067"/>
      <c r="CN45" s="1067"/>
      <c r="CO45" s="1067"/>
      <c r="CP45" s="1067"/>
      <c r="CQ45" s="1067"/>
      <c r="CR45" s="1067"/>
      <c r="CS45" s="1067"/>
      <c r="CT45" s="1067"/>
      <c r="CU45" s="1067"/>
      <c r="CV45" s="1067"/>
      <c r="CW45" s="1067"/>
      <c r="CX45" s="1067"/>
      <c r="CY45" s="1067"/>
      <c r="CZ45" s="1067"/>
      <c r="DA45" s="1067"/>
      <c r="DB45" s="1067"/>
      <c r="DC45" s="1071"/>
    </row>
    <row r="46" spans="2:109">
      <c r="B46" s="728"/>
      <c r="AN46" s="1061"/>
      <c r="AO46" s="1067"/>
      <c r="AP46" s="1067"/>
      <c r="AQ46" s="1067"/>
      <c r="AR46" s="1067"/>
      <c r="AS46" s="1067"/>
      <c r="AT46" s="1067"/>
      <c r="AU46" s="1067"/>
      <c r="AV46" s="1067"/>
      <c r="AW46" s="1067"/>
      <c r="AX46" s="1067"/>
      <c r="AY46" s="1067"/>
      <c r="AZ46" s="1067"/>
      <c r="BA46" s="1067"/>
      <c r="BB46" s="1067"/>
      <c r="BC46" s="1067"/>
      <c r="BD46" s="1067"/>
      <c r="BE46" s="1067"/>
      <c r="BF46" s="1067"/>
      <c r="BG46" s="1067"/>
      <c r="BH46" s="1067"/>
      <c r="BI46" s="1067"/>
      <c r="BJ46" s="1067"/>
      <c r="BK46" s="1067"/>
      <c r="BL46" s="1067"/>
      <c r="BM46" s="1067"/>
      <c r="BN46" s="1067"/>
      <c r="BO46" s="1067"/>
      <c r="BP46" s="1067"/>
      <c r="BQ46" s="1067"/>
      <c r="BR46" s="1067"/>
      <c r="BS46" s="1067"/>
      <c r="BT46" s="1067"/>
      <c r="BU46" s="1067"/>
      <c r="BV46" s="1067"/>
      <c r="BW46" s="1067"/>
      <c r="BX46" s="1067"/>
      <c r="BY46" s="1067"/>
      <c r="BZ46" s="1067"/>
      <c r="CA46" s="1067"/>
      <c r="CB46" s="1067"/>
      <c r="CC46" s="1067"/>
      <c r="CD46" s="1067"/>
      <c r="CE46" s="1067"/>
      <c r="CF46" s="1067"/>
      <c r="CG46" s="1067"/>
      <c r="CH46" s="1067"/>
      <c r="CI46" s="1067"/>
      <c r="CJ46" s="1067"/>
      <c r="CK46" s="1067"/>
      <c r="CL46" s="1067"/>
      <c r="CM46" s="1067"/>
      <c r="CN46" s="1067"/>
      <c r="CO46" s="1067"/>
      <c r="CP46" s="1067"/>
      <c r="CQ46" s="1067"/>
      <c r="CR46" s="1067"/>
      <c r="CS46" s="1067"/>
      <c r="CT46" s="1067"/>
      <c r="CU46" s="1067"/>
      <c r="CV46" s="1067"/>
      <c r="CW46" s="1067"/>
      <c r="CX46" s="1067"/>
      <c r="CY46" s="1067"/>
      <c r="CZ46" s="1067"/>
      <c r="DA46" s="1067"/>
      <c r="DB46" s="1067"/>
      <c r="DC46" s="1071"/>
    </row>
    <row r="47" spans="2:109">
      <c r="B47" s="728"/>
      <c r="AN47" s="1062"/>
      <c r="AO47" s="1068"/>
      <c r="AP47" s="1068"/>
      <c r="AQ47" s="1068"/>
      <c r="AR47" s="1068"/>
      <c r="AS47" s="1068"/>
      <c r="AT47" s="1068"/>
      <c r="AU47" s="1068"/>
      <c r="AV47" s="1068"/>
      <c r="AW47" s="1068"/>
      <c r="AX47" s="1068"/>
      <c r="AY47" s="1068"/>
      <c r="AZ47" s="1068"/>
      <c r="BA47" s="1068"/>
      <c r="BB47" s="1068"/>
      <c r="BC47" s="1068"/>
      <c r="BD47" s="1068"/>
      <c r="BE47" s="1068"/>
      <c r="BF47" s="1068"/>
      <c r="BG47" s="1068"/>
      <c r="BH47" s="1068"/>
      <c r="BI47" s="1068"/>
      <c r="BJ47" s="1068"/>
      <c r="BK47" s="1068"/>
      <c r="BL47" s="1068"/>
      <c r="BM47" s="1068"/>
      <c r="BN47" s="1068"/>
      <c r="BO47" s="1068"/>
      <c r="BP47" s="1068"/>
      <c r="BQ47" s="1068"/>
      <c r="BR47" s="1068"/>
      <c r="BS47" s="1068"/>
      <c r="BT47" s="1068"/>
      <c r="BU47" s="1068"/>
      <c r="BV47" s="1068"/>
      <c r="BW47" s="1068"/>
      <c r="BX47" s="1068"/>
      <c r="BY47" s="1068"/>
      <c r="BZ47" s="1068"/>
      <c r="CA47" s="1068"/>
      <c r="CB47" s="1068"/>
      <c r="CC47" s="1068"/>
      <c r="CD47" s="1068"/>
      <c r="CE47" s="1068"/>
      <c r="CF47" s="1068"/>
      <c r="CG47" s="1068"/>
      <c r="CH47" s="1068"/>
      <c r="CI47" s="1068"/>
      <c r="CJ47" s="1068"/>
      <c r="CK47" s="1068"/>
      <c r="CL47" s="1068"/>
      <c r="CM47" s="1068"/>
      <c r="CN47" s="1068"/>
      <c r="CO47" s="1068"/>
      <c r="CP47" s="1068"/>
      <c r="CQ47" s="1068"/>
      <c r="CR47" s="1068"/>
      <c r="CS47" s="1068"/>
      <c r="CT47" s="1068"/>
      <c r="CU47" s="1068"/>
      <c r="CV47" s="1068"/>
      <c r="CW47" s="1068"/>
      <c r="CX47" s="1068"/>
      <c r="CY47" s="1068"/>
      <c r="CZ47" s="1068"/>
      <c r="DA47" s="1068"/>
      <c r="DB47" s="1068"/>
      <c r="DC47" s="1072"/>
    </row>
    <row r="48" spans="2:109">
      <c r="B48" s="728"/>
      <c r="H48" s="1044"/>
      <c r="I48" s="1044"/>
      <c r="J48" s="1044"/>
      <c r="AN48" s="1044"/>
      <c r="AO48" s="1044"/>
      <c r="AP48" s="1044"/>
      <c r="AZ48" s="1044"/>
      <c r="BA48" s="1044"/>
      <c r="BB48" s="1044"/>
      <c r="BL48" s="1044"/>
      <c r="BM48" s="1044"/>
      <c r="BN48" s="1044"/>
      <c r="BX48" s="1044"/>
      <c r="BY48" s="1044"/>
      <c r="BZ48" s="1044"/>
      <c r="CJ48" s="1044"/>
      <c r="CK48" s="1044"/>
      <c r="CL48" s="1044"/>
      <c r="CV48" s="1044"/>
      <c r="CW48" s="1044"/>
      <c r="CX48" s="1044"/>
    </row>
    <row r="49" spans="1:109">
      <c r="B49" s="728"/>
      <c r="AN49" s="363" t="s">
        <v>169</v>
      </c>
    </row>
    <row r="50" spans="1:109">
      <c r="B50" s="728"/>
      <c r="G50" s="1041"/>
      <c r="H50" s="1041"/>
      <c r="I50" s="1041"/>
      <c r="J50" s="1041"/>
      <c r="K50" s="1049"/>
      <c r="L50" s="1049"/>
      <c r="M50" s="1056"/>
      <c r="N50" s="1056"/>
      <c r="AN50" s="1063"/>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65" t="s">
        <v>541</v>
      </c>
      <c r="BQ50" s="1065"/>
      <c r="BR50" s="1065"/>
      <c r="BS50" s="1065"/>
      <c r="BT50" s="1065"/>
      <c r="BU50" s="1065"/>
      <c r="BV50" s="1065"/>
      <c r="BW50" s="1065"/>
      <c r="BX50" s="1065" t="s">
        <v>542</v>
      </c>
      <c r="BY50" s="1065"/>
      <c r="BZ50" s="1065"/>
      <c r="CA50" s="1065"/>
      <c r="CB50" s="1065"/>
      <c r="CC50" s="1065"/>
      <c r="CD50" s="1065"/>
      <c r="CE50" s="1065"/>
      <c r="CF50" s="1065" t="s">
        <v>543</v>
      </c>
      <c r="CG50" s="1065"/>
      <c r="CH50" s="1065"/>
      <c r="CI50" s="1065"/>
      <c r="CJ50" s="1065"/>
      <c r="CK50" s="1065"/>
      <c r="CL50" s="1065"/>
      <c r="CM50" s="1065"/>
      <c r="CN50" s="1065" t="s">
        <v>544</v>
      </c>
      <c r="CO50" s="1065"/>
      <c r="CP50" s="1065"/>
      <c r="CQ50" s="1065"/>
      <c r="CR50" s="1065"/>
      <c r="CS50" s="1065"/>
      <c r="CT50" s="1065"/>
      <c r="CU50" s="1065"/>
      <c r="CV50" s="1065" t="s">
        <v>545</v>
      </c>
      <c r="CW50" s="1065"/>
      <c r="CX50" s="1065"/>
      <c r="CY50" s="1065"/>
      <c r="CZ50" s="1065"/>
      <c r="DA50" s="1065"/>
      <c r="DB50" s="1065"/>
      <c r="DC50" s="1065"/>
    </row>
    <row r="51" spans="1:109" ht="13.5" customHeight="1">
      <c r="B51" s="728"/>
      <c r="G51" s="1042"/>
      <c r="H51" s="1042"/>
      <c r="I51" s="1046"/>
      <c r="J51" s="1046"/>
      <c r="K51" s="1050"/>
      <c r="L51" s="1050"/>
      <c r="M51" s="1050"/>
      <c r="N51" s="1050"/>
      <c r="AM51" s="1044"/>
      <c r="AN51" s="1064" t="s">
        <v>573</v>
      </c>
      <c r="AO51" s="1064"/>
      <c r="AP51" s="1064"/>
      <c r="AQ51" s="1064"/>
      <c r="AR51" s="1064"/>
      <c r="AS51" s="1064"/>
      <c r="AT51" s="1064"/>
      <c r="AU51" s="1064"/>
      <c r="AV51" s="1064"/>
      <c r="AW51" s="1064"/>
      <c r="AX51" s="1064"/>
      <c r="AY51" s="1064"/>
      <c r="AZ51" s="1064"/>
      <c r="BA51" s="1064"/>
      <c r="BB51" s="1064" t="s">
        <v>575</v>
      </c>
      <c r="BC51" s="1064"/>
      <c r="BD51" s="1064"/>
      <c r="BE51" s="1064"/>
      <c r="BF51" s="1064"/>
      <c r="BG51" s="1064"/>
      <c r="BH51" s="1064"/>
      <c r="BI51" s="1064"/>
      <c r="BJ51" s="1064"/>
      <c r="BK51" s="1064"/>
      <c r="BL51" s="1064"/>
      <c r="BM51" s="1064"/>
      <c r="BN51" s="1064"/>
      <c r="BO51" s="1064"/>
      <c r="BP51" s="1069">
        <v>121.5</v>
      </c>
      <c r="BQ51" s="1069"/>
      <c r="BR51" s="1069"/>
      <c r="BS51" s="1069"/>
      <c r="BT51" s="1069"/>
      <c r="BU51" s="1069"/>
      <c r="BV51" s="1069"/>
      <c r="BW51" s="1069"/>
      <c r="BX51" s="1069">
        <v>113.4</v>
      </c>
      <c r="BY51" s="1069"/>
      <c r="BZ51" s="1069"/>
      <c r="CA51" s="1069"/>
      <c r="CB51" s="1069"/>
      <c r="CC51" s="1069"/>
      <c r="CD51" s="1069"/>
      <c r="CE51" s="1069"/>
      <c r="CF51" s="1069">
        <v>84.1</v>
      </c>
      <c r="CG51" s="1069"/>
      <c r="CH51" s="1069"/>
      <c r="CI51" s="1069"/>
      <c r="CJ51" s="1069"/>
      <c r="CK51" s="1069"/>
      <c r="CL51" s="1069"/>
      <c r="CM51" s="1069"/>
      <c r="CN51" s="1069">
        <v>77.7</v>
      </c>
      <c r="CO51" s="1069"/>
      <c r="CP51" s="1069"/>
      <c r="CQ51" s="1069"/>
      <c r="CR51" s="1069"/>
      <c r="CS51" s="1069"/>
      <c r="CT51" s="1069"/>
      <c r="CU51" s="1069"/>
      <c r="CV51" s="1069">
        <v>67.3</v>
      </c>
      <c r="CW51" s="1069"/>
      <c r="CX51" s="1069"/>
      <c r="CY51" s="1069"/>
      <c r="CZ51" s="1069"/>
      <c r="DA51" s="1069"/>
      <c r="DB51" s="1069"/>
      <c r="DC51" s="1069"/>
    </row>
    <row r="52" spans="1:109">
      <c r="B52" s="728"/>
      <c r="G52" s="1042"/>
      <c r="H52" s="1042"/>
      <c r="I52" s="1046"/>
      <c r="J52" s="1046"/>
      <c r="K52" s="1050"/>
      <c r="L52" s="1050"/>
      <c r="M52" s="1050"/>
      <c r="N52" s="1050"/>
      <c r="AM52" s="1044"/>
      <c r="AN52" s="1064"/>
      <c r="AO52" s="1064"/>
      <c r="AP52" s="1064"/>
      <c r="AQ52" s="1064"/>
      <c r="AR52" s="1064"/>
      <c r="AS52" s="1064"/>
      <c r="AT52" s="1064"/>
      <c r="AU52" s="1064"/>
      <c r="AV52" s="1064"/>
      <c r="AW52" s="1064"/>
      <c r="AX52" s="1064"/>
      <c r="AY52" s="1064"/>
      <c r="AZ52" s="1064"/>
      <c r="BA52" s="1064"/>
      <c r="BB52" s="1064"/>
      <c r="BC52" s="1064"/>
      <c r="BD52" s="1064"/>
      <c r="BE52" s="1064"/>
      <c r="BF52" s="1064"/>
      <c r="BG52" s="1064"/>
      <c r="BH52" s="1064"/>
      <c r="BI52" s="1064"/>
      <c r="BJ52" s="1064"/>
      <c r="BK52" s="1064"/>
      <c r="BL52" s="1064"/>
      <c r="BM52" s="1064"/>
      <c r="BN52" s="1064"/>
      <c r="BO52" s="1064"/>
      <c r="BP52" s="1069"/>
      <c r="BQ52" s="1069"/>
      <c r="BR52" s="1069"/>
      <c r="BS52" s="1069"/>
      <c r="BT52" s="1069"/>
      <c r="BU52" s="1069"/>
      <c r="BV52" s="1069"/>
      <c r="BW52" s="1069"/>
      <c r="BX52" s="1069"/>
      <c r="BY52" s="1069"/>
      <c r="BZ52" s="1069"/>
      <c r="CA52" s="1069"/>
      <c r="CB52" s="1069"/>
      <c r="CC52" s="1069"/>
      <c r="CD52" s="1069"/>
      <c r="CE52" s="1069"/>
      <c r="CF52" s="1069"/>
      <c r="CG52" s="1069"/>
      <c r="CH52" s="1069"/>
      <c r="CI52" s="1069"/>
      <c r="CJ52" s="1069"/>
      <c r="CK52" s="1069"/>
      <c r="CL52" s="1069"/>
      <c r="CM52" s="1069"/>
      <c r="CN52" s="1069"/>
      <c r="CO52" s="1069"/>
      <c r="CP52" s="1069"/>
      <c r="CQ52" s="1069"/>
      <c r="CR52" s="1069"/>
      <c r="CS52" s="1069"/>
      <c r="CT52" s="1069"/>
      <c r="CU52" s="1069"/>
      <c r="CV52" s="1069"/>
      <c r="CW52" s="1069"/>
      <c r="CX52" s="1069"/>
      <c r="CY52" s="1069"/>
      <c r="CZ52" s="1069"/>
      <c r="DA52" s="1069"/>
      <c r="DB52" s="1069"/>
      <c r="DC52" s="1069"/>
    </row>
    <row r="53" spans="1:109">
      <c r="A53" s="1031"/>
      <c r="B53" s="728"/>
      <c r="G53" s="1042"/>
      <c r="H53" s="1042"/>
      <c r="I53" s="1041"/>
      <c r="J53" s="1041"/>
      <c r="K53" s="1050"/>
      <c r="L53" s="1050"/>
      <c r="M53" s="1050"/>
      <c r="N53" s="1050"/>
      <c r="AM53" s="1044"/>
      <c r="AN53" s="1064"/>
      <c r="AO53" s="1064"/>
      <c r="AP53" s="1064"/>
      <c r="AQ53" s="1064"/>
      <c r="AR53" s="1064"/>
      <c r="AS53" s="1064"/>
      <c r="AT53" s="1064"/>
      <c r="AU53" s="1064"/>
      <c r="AV53" s="1064"/>
      <c r="AW53" s="1064"/>
      <c r="AX53" s="1064"/>
      <c r="AY53" s="1064"/>
      <c r="AZ53" s="1064"/>
      <c r="BA53" s="1064"/>
      <c r="BB53" s="1064" t="s">
        <v>576</v>
      </c>
      <c r="BC53" s="1064"/>
      <c r="BD53" s="1064"/>
      <c r="BE53" s="1064"/>
      <c r="BF53" s="1064"/>
      <c r="BG53" s="1064"/>
      <c r="BH53" s="1064"/>
      <c r="BI53" s="1064"/>
      <c r="BJ53" s="1064"/>
      <c r="BK53" s="1064"/>
      <c r="BL53" s="1064"/>
      <c r="BM53" s="1064"/>
      <c r="BN53" s="1064"/>
      <c r="BO53" s="1064"/>
      <c r="BP53" s="1069">
        <v>66.8</v>
      </c>
      <c r="BQ53" s="1069"/>
      <c r="BR53" s="1069"/>
      <c r="BS53" s="1069"/>
      <c r="BT53" s="1069"/>
      <c r="BU53" s="1069"/>
      <c r="BV53" s="1069"/>
      <c r="BW53" s="1069"/>
      <c r="BX53" s="1069">
        <v>67.599999999999994</v>
      </c>
      <c r="BY53" s="1069"/>
      <c r="BZ53" s="1069"/>
      <c r="CA53" s="1069"/>
      <c r="CB53" s="1069"/>
      <c r="CC53" s="1069"/>
      <c r="CD53" s="1069"/>
      <c r="CE53" s="1069"/>
      <c r="CF53" s="1069">
        <v>68.7</v>
      </c>
      <c r="CG53" s="1069"/>
      <c r="CH53" s="1069"/>
      <c r="CI53" s="1069"/>
      <c r="CJ53" s="1069"/>
      <c r="CK53" s="1069"/>
      <c r="CL53" s="1069"/>
      <c r="CM53" s="1069"/>
      <c r="CN53" s="1069">
        <v>69.099999999999994</v>
      </c>
      <c r="CO53" s="1069"/>
      <c r="CP53" s="1069"/>
      <c r="CQ53" s="1069"/>
      <c r="CR53" s="1069"/>
      <c r="CS53" s="1069"/>
      <c r="CT53" s="1069"/>
      <c r="CU53" s="1069"/>
      <c r="CV53" s="1069">
        <v>69.599999999999994</v>
      </c>
      <c r="CW53" s="1069"/>
      <c r="CX53" s="1069"/>
      <c r="CY53" s="1069"/>
      <c r="CZ53" s="1069"/>
      <c r="DA53" s="1069"/>
      <c r="DB53" s="1069"/>
      <c r="DC53" s="1069"/>
    </row>
    <row r="54" spans="1:109">
      <c r="A54" s="1031"/>
      <c r="B54" s="728"/>
      <c r="G54" s="1042"/>
      <c r="H54" s="1042"/>
      <c r="I54" s="1041"/>
      <c r="J54" s="1041"/>
      <c r="K54" s="1050"/>
      <c r="L54" s="1050"/>
      <c r="M54" s="1050"/>
      <c r="N54" s="1050"/>
      <c r="AM54" s="1044"/>
      <c r="AN54" s="1064"/>
      <c r="AO54" s="1064"/>
      <c r="AP54" s="1064"/>
      <c r="AQ54" s="1064"/>
      <c r="AR54" s="1064"/>
      <c r="AS54" s="1064"/>
      <c r="AT54" s="1064"/>
      <c r="AU54" s="1064"/>
      <c r="AV54" s="1064"/>
      <c r="AW54" s="1064"/>
      <c r="AX54" s="1064"/>
      <c r="AY54" s="1064"/>
      <c r="AZ54" s="1064"/>
      <c r="BA54" s="1064"/>
      <c r="BB54" s="1064"/>
      <c r="BC54" s="1064"/>
      <c r="BD54" s="1064"/>
      <c r="BE54" s="1064"/>
      <c r="BF54" s="1064"/>
      <c r="BG54" s="1064"/>
      <c r="BH54" s="1064"/>
      <c r="BI54" s="1064"/>
      <c r="BJ54" s="1064"/>
      <c r="BK54" s="1064"/>
      <c r="BL54" s="1064"/>
      <c r="BM54" s="1064"/>
      <c r="BN54" s="1064"/>
      <c r="BO54" s="1064"/>
      <c r="BP54" s="1069"/>
      <c r="BQ54" s="1069"/>
      <c r="BR54" s="1069"/>
      <c r="BS54" s="1069"/>
      <c r="BT54" s="1069"/>
      <c r="BU54" s="1069"/>
      <c r="BV54" s="1069"/>
      <c r="BW54" s="1069"/>
      <c r="BX54" s="1069"/>
      <c r="BY54" s="1069"/>
      <c r="BZ54" s="1069"/>
      <c r="CA54" s="1069"/>
      <c r="CB54" s="1069"/>
      <c r="CC54" s="1069"/>
      <c r="CD54" s="1069"/>
      <c r="CE54" s="1069"/>
      <c r="CF54" s="1069"/>
      <c r="CG54" s="1069"/>
      <c r="CH54" s="1069"/>
      <c r="CI54" s="1069"/>
      <c r="CJ54" s="1069"/>
      <c r="CK54" s="1069"/>
      <c r="CL54" s="1069"/>
      <c r="CM54" s="1069"/>
      <c r="CN54" s="1069"/>
      <c r="CO54" s="1069"/>
      <c r="CP54" s="1069"/>
      <c r="CQ54" s="1069"/>
      <c r="CR54" s="1069"/>
      <c r="CS54" s="1069"/>
      <c r="CT54" s="1069"/>
      <c r="CU54" s="1069"/>
      <c r="CV54" s="1069"/>
      <c r="CW54" s="1069"/>
      <c r="CX54" s="1069"/>
      <c r="CY54" s="1069"/>
      <c r="CZ54" s="1069"/>
      <c r="DA54" s="1069"/>
      <c r="DB54" s="1069"/>
      <c r="DC54" s="1069"/>
    </row>
    <row r="55" spans="1:109">
      <c r="A55" s="1031"/>
      <c r="B55" s="728"/>
      <c r="G55" s="1041"/>
      <c r="H55" s="1041"/>
      <c r="I55" s="1041"/>
      <c r="J55" s="1041"/>
      <c r="K55" s="1050"/>
      <c r="L55" s="1050"/>
      <c r="M55" s="1050"/>
      <c r="N55" s="1050"/>
      <c r="AN55" s="1065" t="s">
        <v>527</v>
      </c>
      <c r="AO55" s="1065"/>
      <c r="AP55" s="1065"/>
      <c r="AQ55" s="1065"/>
      <c r="AR55" s="1065"/>
      <c r="AS55" s="1065"/>
      <c r="AT55" s="1065"/>
      <c r="AU55" s="1065"/>
      <c r="AV55" s="1065"/>
      <c r="AW55" s="1065"/>
      <c r="AX55" s="1065"/>
      <c r="AY55" s="1065"/>
      <c r="AZ55" s="1065"/>
      <c r="BA55" s="1065"/>
      <c r="BB55" s="1064" t="s">
        <v>575</v>
      </c>
      <c r="BC55" s="1064"/>
      <c r="BD55" s="1064"/>
      <c r="BE55" s="1064"/>
      <c r="BF55" s="1064"/>
      <c r="BG55" s="1064"/>
      <c r="BH55" s="1064"/>
      <c r="BI55" s="1064"/>
      <c r="BJ55" s="1064"/>
      <c r="BK55" s="1064"/>
      <c r="BL55" s="1064"/>
      <c r="BM55" s="1064"/>
      <c r="BN55" s="1064"/>
      <c r="BO55" s="1064"/>
      <c r="BP55" s="1069">
        <v>48</v>
      </c>
      <c r="BQ55" s="1069"/>
      <c r="BR55" s="1069"/>
      <c r="BS55" s="1069"/>
      <c r="BT55" s="1069"/>
      <c r="BU55" s="1069"/>
      <c r="BV55" s="1069"/>
      <c r="BW55" s="1069"/>
      <c r="BX55" s="1069">
        <v>49.1</v>
      </c>
      <c r="BY55" s="1069"/>
      <c r="BZ55" s="1069"/>
      <c r="CA55" s="1069"/>
      <c r="CB55" s="1069"/>
      <c r="CC55" s="1069"/>
      <c r="CD55" s="1069"/>
      <c r="CE55" s="1069"/>
      <c r="CF55" s="1069">
        <v>41.5</v>
      </c>
      <c r="CG55" s="1069"/>
      <c r="CH55" s="1069"/>
      <c r="CI55" s="1069"/>
      <c r="CJ55" s="1069"/>
      <c r="CK55" s="1069"/>
      <c r="CL55" s="1069"/>
      <c r="CM55" s="1069"/>
      <c r="CN55" s="1069">
        <v>25.2</v>
      </c>
      <c r="CO55" s="1069"/>
      <c r="CP55" s="1069"/>
      <c r="CQ55" s="1069"/>
      <c r="CR55" s="1069"/>
      <c r="CS55" s="1069"/>
      <c r="CT55" s="1069"/>
      <c r="CU55" s="1069"/>
      <c r="CV55" s="1069">
        <v>15.7</v>
      </c>
      <c r="CW55" s="1069"/>
      <c r="CX55" s="1069"/>
      <c r="CY55" s="1069"/>
      <c r="CZ55" s="1069"/>
      <c r="DA55" s="1069"/>
      <c r="DB55" s="1069"/>
      <c r="DC55" s="1069"/>
    </row>
    <row r="56" spans="1:109">
      <c r="A56" s="1031"/>
      <c r="B56" s="728"/>
      <c r="G56" s="1041"/>
      <c r="H56" s="1041"/>
      <c r="I56" s="1041"/>
      <c r="J56" s="1041"/>
      <c r="K56" s="1050"/>
      <c r="L56" s="1050"/>
      <c r="M56" s="1050"/>
      <c r="N56" s="1050"/>
      <c r="AN56" s="1065"/>
      <c r="AO56" s="1065"/>
      <c r="AP56" s="1065"/>
      <c r="AQ56" s="1065"/>
      <c r="AR56" s="1065"/>
      <c r="AS56" s="1065"/>
      <c r="AT56" s="1065"/>
      <c r="AU56" s="1065"/>
      <c r="AV56" s="1065"/>
      <c r="AW56" s="1065"/>
      <c r="AX56" s="1065"/>
      <c r="AY56" s="1065"/>
      <c r="AZ56" s="1065"/>
      <c r="BA56" s="1065"/>
      <c r="BB56" s="1064"/>
      <c r="BC56" s="1064"/>
      <c r="BD56" s="1064"/>
      <c r="BE56" s="1064"/>
      <c r="BF56" s="1064"/>
      <c r="BG56" s="1064"/>
      <c r="BH56" s="1064"/>
      <c r="BI56" s="1064"/>
      <c r="BJ56" s="1064"/>
      <c r="BK56" s="1064"/>
      <c r="BL56" s="1064"/>
      <c r="BM56" s="1064"/>
      <c r="BN56" s="1064"/>
      <c r="BO56" s="1064"/>
      <c r="BP56" s="1069"/>
      <c r="BQ56" s="1069"/>
      <c r="BR56" s="1069"/>
      <c r="BS56" s="1069"/>
      <c r="BT56" s="1069"/>
      <c r="BU56" s="1069"/>
      <c r="BV56" s="1069"/>
      <c r="BW56" s="1069"/>
      <c r="BX56" s="1069"/>
      <c r="BY56" s="1069"/>
      <c r="BZ56" s="1069"/>
      <c r="CA56" s="1069"/>
      <c r="CB56" s="1069"/>
      <c r="CC56" s="1069"/>
      <c r="CD56" s="1069"/>
      <c r="CE56" s="1069"/>
      <c r="CF56" s="1069"/>
      <c r="CG56" s="1069"/>
      <c r="CH56" s="1069"/>
      <c r="CI56" s="1069"/>
      <c r="CJ56" s="1069"/>
      <c r="CK56" s="1069"/>
      <c r="CL56" s="1069"/>
      <c r="CM56" s="1069"/>
      <c r="CN56" s="1069"/>
      <c r="CO56" s="1069"/>
      <c r="CP56" s="1069"/>
      <c r="CQ56" s="1069"/>
      <c r="CR56" s="1069"/>
      <c r="CS56" s="1069"/>
      <c r="CT56" s="1069"/>
      <c r="CU56" s="1069"/>
      <c r="CV56" s="1069"/>
      <c r="CW56" s="1069"/>
      <c r="CX56" s="1069"/>
      <c r="CY56" s="1069"/>
      <c r="CZ56" s="1069"/>
      <c r="DA56" s="1069"/>
      <c r="DB56" s="1069"/>
      <c r="DC56" s="1069"/>
    </row>
    <row r="57" spans="1:109" s="1031" customFormat="1">
      <c r="B57" s="1037"/>
      <c r="G57" s="1041"/>
      <c r="H57" s="1041"/>
      <c r="I57" s="1047"/>
      <c r="J57" s="1047"/>
      <c r="K57" s="1050"/>
      <c r="L57" s="1050"/>
      <c r="M57" s="1050"/>
      <c r="N57" s="1050"/>
      <c r="AM57" s="363"/>
      <c r="AN57" s="1065"/>
      <c r="AO57" s="1065"/>
      <c r="AP57" s="1065"/>
      <c r="AQ57" s="1065"/>
      <c r="AR57" s="1065"/>
      <c r="AS57" s="1065"/>
      <c r="AT57" s="1065"/>
      <c r="AU57" s="1065"/>
      <c r="AV57" s="1065"/>
      <c r="AW57" s="1065"/>
      <c r="AX57" s="1065"/>
      <c r="AY57" s="1065"/>
      <c r="AZ57" s="1065"/>
      <c r="BA57" s="1065"/>
      <c r="BB57" s="1064" t="s">
        <v>576</v>
      </c>
      <c r="BC57" s="1064"/>
      <c r="BD57" s="1064"/>
      <c r="BE57" s="1064"/>
      <c r="BF57" s="1064"/>
      <c r="BG57" s="1064"/>
      <c r="BH57" s="1064"/>
      <c r="BI57" s="1064"/>
      <c r="BJ57" s="1064"/>
      <c r="BK57" s="1064"/>
      <c r="BL57" s="1064"/>
      <c r="BM57" s="1064"/>
      <c r="BN57" s="1064"/>
      <c r="BO57" s="1064"/>
      <c r="BP57" s="1069">
        <v>60.8</v>
      </c>
      <c r="BQ57" s="1069"/>
      <c r="BR57" s="1069"/>
      <c r="BS57" s="1069"/>
      <c r="BT57" s="1069"/>
      <c r="BU57" s="1069"/>
      <c r="BV57" s="1069"/>
      <c r="BW57" s="1069"/>
      <c r="BX57" s="1069">
        <v>61</v>
      </c>
      <c r="BY57" s="1069"/>
      <c r="BZ57" s="1069"/>
      <c r="CA57" s="1069"/>
      <c r="CB57" s="1069"/>
      <c r="CC57" s="1069"/>
      <c r="CD57" s="1069"/>
      <c r="CE57" s="1069"/>
      <c r="CF57" s="1069">
        <v>61.7</v>
      </c>
      <c r="CG57" s="1069"/>
      <c r="CH57" s="1069"/>
      <c r="CI57" s="1069"/>
      <c r="CJ57" s="1069"/>
      <c r="CK57" s="1069"/>
      <c r="CL57" s="1069"/>
      <c r="CM57" s="1069"/>
      <c r="CN57" s="1069">
        <v>62.5</v>
      </c>
      <c r="CO57" s="1069"/>
      <c r="CP57" s="1069"/>
      <c r="CQ57" s="1069"/>
      <c r="CR57" s="1069"/>
      <c r="CS57" s="1069"/>
      <c r="CT57" s="1069"/>
      <c r="CU57" s="1069"/>
      <c r="CV57" s="1069">
        <v>65</v>
      </c>
      <c r="CW57" s="1069"/>
      <c r="CX57" s="1069"/>
      <c r="CY57" s="1069"/>
      <c r="CZ57" s="1069"/>
      <c r="DA57" s="1069"/>
      <c r="DB57" s="1069"/>
      <c r="DC57" s="1069"/>
      <c r="DD57" s="1074"/>
      <c r="DE57" s="1037"/>
    </row>
    <row r="58" spans="1:109" s="1031" customFormat="1">
      <c r="A58" s="363"/>
      <c r="B58" s="1037"/>
      <c r="G58" s="1041"/>
      <c r="H58" s="1041"/>
      <c r="I58" s="1047"/>
      <c r="J58" s="1047"/>
      <c r="K58" s="1050"/>
      <c r="L58" s="1050"/>
      <c r="M58" s="1050"/>
      <c r="N58" s="1050"/>
      <c r="AM58" s="363"/>
      <c r="AN58" s="1065"/>
      <c r="AO58" s="1065"/>
      <c r="AP58" s="1065"/>
      <c r="AQ58" s="1065"/>
      <c r="AR58" s="1065"/>
      <c r="AS58" s="1065"/>
      <c r="AT58" s="1065"/>
      <c r="AU58" s="1065"/>
      <c r="AV58" s="1065"/>
      <c r="AW58" s="1065"/>
      <c r="AX58" s="1065"/>
      <c r="AY58" s="1065"/>
      <c r="AZ58" s="1065"/>
      <c r="BA58" s="1065"/>
      <c r="BB58" s="1064"/>
      <c r="BC58" s="1064"/>
      <c r="BD58" s="1064"/>
      <c r="BE58" s="1064"/>
      <c r="BF58" s="1064"/>
      <c r="BG58" s="1064"/>
      <c r="BH58" s="1064"/>
      <c r="BI58" s="1064"/>
      <c r="BJ58" s="1064"/>
      <c r="BK58" s="1064"/>
      <c r="BL58" s="1064"/>
      <c r="BM58" s="1064"/>
      <c r="BN58" s="1064"/>
      <c r="BO58" s="1064"/>
      <c r="BP58" s="1069"/>
      <c r="BQ58" s="1069"/>
      <c r="BR58" s="1069"/>
      <c r="BS58" s="1069"/>
      <c r="BT58" s="1069"/>
      <c r="BU58" s="1069"/>
      <c r="BV58" s="1069"/>
      <c r="BW58" s="1069"/>
      <c r="BX58" s="1069"/>
      <c r="BY58" s="1069"/>
      <c r="BZ58" s="1069"/>
      <c r="CA58" s="1069"/>
      <c r="CB58" s="1069"/>
      <c r="CC58" s="1069"/>
      <c r="CD58" s="1069"/>
      <c r="CE58" s="1069"/>
      <c r="CF58" s="1069"/>
      <c r="CG58" s="1069"/>
      <c r="CH58" s="1069"/>
      <c r="CI58" s="1069"/>
      <c r="CJ58" s="1069"/>
      <c r="CK58" s="1069"/>
      <c r="CL58" s="1069"/>
      <c r="CM58" s="1069"/>
      <c r="CN58" s="1069"/>
      <c r="CO58" s="1069"/>
      <c r="CP58" s="1069"/>
      <c r="CQ58" s="1069"/>
      <c r="CR58" s="1069"/>
      <c r="CS58" s="1069"/>
      <c r="CT58" s="1069"/>
      <c r="CU58" s="1069"/>
      <c r="CV58" s="1069"/>
      <c r="CW58" s="1069"/>
      <c r="CX58" s="1069"/>
      <c r="CY58" s="1069"/>
      <c r="CZ58" s="1069"/>
      <c r="DA58" s="1069"/>
      <c r="DB58" s="1069"/>
      <c r="DC58" s="1069"/>
      <c r="DD58" s="1074"/>
      <c r="DE58" s="1037"/>
    </row>
    <row r="59" spans="1:109" s="1031" customFormat="1">
      <c r="A59" s="363"/>
      <c r="B59" s="1037"/>
      <c r="K59" s="1051"/>
      <c r="L59" s="1051"/>
      <c r="M59" s="1051"/>
      <c r="N59" s="1051"/>
      <c r="AQ59" s="1051"/>
      <c r="AR59" s="1051"/>
      <c r="AS59" s="1051"/>
      <c r="AT59" s="1051"/>
      <c r="BC59" s="1051"/>
      <c r="BD59" s="1051"/>
      <c r="BE59" s="1051"/>
      <c r="BF59" s="1051"/>
      <c r="BO59" s="1051"/>
      <c r="BP59" s="1051"/>
      <c r="BQ59" s="1051"/>
      <c r="BR59" s="1051"/>
      <c r="CA59" s="1051"/>
      <c r="CB59" s="1051"/>
      <c r="CC59" s="1051"/>
      <c r="CD59" s="1051"/>
      <c r="CM59" s="1051"/>
      <c r="CN59" s="1051"/>
      <c r="CO59" s="1051"/>
      <c r="CP59" s="1051"/>
      <c r="CY59" s="1051"/>
      <c r="CZ59" s="1051"/>
      <c r="DA59" s="1051"/>
      <c r="DB59" s="1051"/>
      <c r="DC59" s="1051"/>
      <c r="DD59" s="1074"/>
      <c r="DE59" s="1037"/>
    </row>
    <row r="60" spans="1:109" s="1031" customFormat="1">
      <c r="A60" s="363"/>
      <c r="B60" s="1037"/>
      <c r="K60" s="1051"/>
      <c r="L60" s="1051"/>
      <c r="M60" s="1051"/>
      <c r="N60" s="1051"/>
      <c r="AQ60" s="1051"/>
      <c r="AR60" s="1051"/>
      <c r="AS60" s="1051"/>
      <c r="AT60" s="1051"/>
      <c r="BC60" s="1051"/>
      <c r="BD60" s="1051"/>
      <c r="BE60" s="1051"/>
      <c r="BF60" s="1051"/>
      <c r="BO60" s="1051"/>
      <c r="BP60" s="1051"/>
      <c r="BQ60" s="1051"/>
      <c r="BR60" s="1051"/>
      <c r="CA60" s="1051"/>
      <c r="CB60" s="1051"/>
      <c r="CC60" s="1051"/>
      <c r="CD60" s="1051"/>
      <c r="CM60" s="1051"/>
      <c r="CN60" s="1051"/>
      <c r="CO60" s="1051"/>
      <c r="CP60" s="1051"/>
      <c r="CY60" s="1051"/>
      <c r="CZ60" s="1051"/>
      <c r="DA60" s="1051"/>
      <c r="DB60" s="1051"/>
      <c r="DC60" s="1051"/>
      <c r="DD60" s="1074"/>
      <c r="DE60" s="1037"/>
    </row>
    <row r="61" spans="1:109" s="1031" customFormat="1">
      <c r="A61" s="363"/>
      <c r="B61" s="1038"/>
      <c r="C61" s="1039"/>
      <c r="D61" s="1039"/>
      <c r="E61" s="1039"/>
      <c r="F61" s="1039"/>
      <c r="G61" s="1039"/>
      <c r="H61" s="1039"/>
      <c r="I61" s="1039"/>
      <c r="J61" s="1039"/>
      <c r="K61" s="1039"/>
      <c r="L61" s="1039"/>
      <c r="M61" s="1057"/>
      <c r="N61" s="1057"/>
      <c r="O61" s="1039"/>
      <c r="P61" s="1039"/>
      <c r="Q61" s="1039"/>
      <c r="R61" s="1039"/>
      <c r="S61" s="1039"/>
      <c r="T61" s="1039"/>
      <c r="U61" s="1039"/>
      <c r="V61" s="1039"/>
      <c r="W61" s="1039"/>
      <c r="X61" s="1039"/>
      <c r="Y61" s="1039"/>
      <c r="Z61" s="1039"/>
      <c r="AA61" s="1039"/>
      <c r="AB61" s="1039"/>
      <c r="AC61" s="1039"/>
      <c r="AD61" s="1039"/>
      <c r="AE61" s="1039"/>
      <c r="AF61" s="1039"/>
      <c r="AG61" s="1039"/>
      <c r="AH61" s="1039"/>
      <c r="AI61" s="1039"/>
      <c r="AJ61" s="1039"/>
      <c r="AK61" s="1039"/>
      <c r="AL61" s="1039"/>
      <c r="AM61" s="1039"/>
      <c r="AN61" s="1039"/>
      <c r="AO61" s="1039"/>
      <c r="AP61" s="1039"/>
      <c r="AQ61" s="1039"/>
      <c r="AR61" s="1039"/>
      <c r="AS61" s="1057"/>
      <c r="AT61" s="1057"/>
      <c r="AU61" s="1039"/>
      <c r="AV61" s="1039"/>
      <c r="AW61" s="1039"/>
      <c r="AX61" s="1039"/>
      <c r="AY61" s="1039"/>
      <c r="AZ61" s="1039"/>
      <c r="BA61" s="1039"/>
      <c r="BB61" s="1039"/>
      <c r="BC61" s="1039"/>
      <c r="BD61" s="1039"/>
      <c r="BE61" s="1057"/>
      <c r="BF61" s="1057"/>
      <c r="BG61" s="1039"/>
      <c r="BH61" s="1039"/>
      <c r="BI61" s="1039"/>
      <c r="BJ61" s="1039"/>
      <c r="BK61" s="1039"/>
      <c r="BL61" s="1039"/>
      <c r="BM61" s="1039"/>
      <c r="BN61" s="1039"/>
      <c r="BO61" s="1039"/>
      <c r="BP61" s="1039"/>
      <c r="BQ61" s="1057"/>
      <c r="BR61" s="1057"/>
      <c r="BS61" s="1039"/>
      <c r="BT61" s="1039"/>
      <c r="BU61" s="1039"/>
      <c r="BV61" s="1039"/>
      <c r="BW61" s="1039"/>
      <c r="BX61" s="1039"/>
      <c r="BY61" s="1039"/>
      <c r="BZ61" s="1039"/>
      <c r="CA61" s="1039"/>
      <c r="CB61" s="1039"/>
      <c r="CC61" s="1057"/>
      <c r="CD61" s="1057"/>
      <c r="CE61" s="1039"/>
      <c r="CF61" s="1039"/>
      <c r="CG61" s="1039"/>
      <c r="CH61" s="1039"/>
      <c r="CI61" s="1039"/>
      <c r="CJ61" s="1039"/>
      <c r="CK61" s="1039"/>
      <c r="CL61" s="1039"/>
      <c r="CM61" s="1039"/>
      <c r="CN61" s="1039"/>
      <c r="CO61" s="1057"/>
      <c r="CP61" s="1057"/>
      <c r="CQ61" s="1039"/>
      <c r="CR61" s="1039"/>
      <c r="CS61" s="1039"/>
      <c r="CT61" s="1039"/>
      <c r="CU61" s="1039"/>
      <c r="CV61" s="1039"/>
      <c r="CW61" s="1039"/>
      <c r="CX61" s="1039"/>
      <c r="CY61" s="1039"/>
      <c r="CZ61" s="1039"/>
      <c r="DA61" s="1057"/>
      <c r="DB61" s="1057"/>
      <c r="DC61" s="1057"/>
      <c r="DD61" s="1075"/>
      <c r="DE61" s="1037"/>
    </row>
    <row r="62" spans="1:109">
      <c r="B62" s="1036"/>
      <c r="C62" s="1036"/>
      <c r="D62" s="1036"/>
      <c r="E62" s="1036"/>
      <c r="F62" s="1036"/>
      <c r="G62" s="1036"/>
      <c r="H62" s="1036"/>
      <c r="I62" s="1036"/>
      <c r="J62" s="1036"/>
      <c r="K62" s="1036"/>
      <c r="L62" s="1036"/>
      <c r="M62" s="1036"/>
      <c r="N62" s="1036"/>
      <c r="O62" s="1036"/>
      <c r="P62" s="1036"/>
      <c r="Q62" s="1036"/>
      <c r="R62" s="1036"/>
      <c r="S62" s="1036"/>
      <c r="T62" s="1036"/>
      <c r="U62" s="1036"/>
      <c r="V62" s="1036"/>
      <c r="W62" s="1036"/>
      <c r="X62" s="1036"/>
      <c r="Y62" s="1036"/>
      <c r="Z62" s="1036"/>
      <c r="AA62" s="1036"/>
      <c r="AB62" s="1036"/>
      <c r="AC62" s="1036"/>
      <c r="AD62" s="1036"/>
      <c r="AE62" s="1036"/>
      <c r="AF62" s="1036"/>
      <c r="AG62" s="1036"/>
      <c r="AH62" s="1036"/>
      <c r="AI62" s="1036"/>
      <c r="AJ62" s="1036"/>
      <c r="AK62" s="1036"/>
      <c r="AL62" s="1036"/>
      <c r="AM62" s="1036"/>
      <c r="AN62" s="1036"/>
      <c r="AO62" s="1036"/>
      <c r="AP62" s="1036"/>
      <c r="AQ62" s="1036"/>
      <c r="AR62" s="1036"/>
      <c r="AS62" s="1036"/>
      <c r="AT62" s="1036"/>
      <c r="AU62" s="1036"/>
      <c r="AV62" s="1036"/>
      <c r="AW62" s="1036"/>
      <c r="AX62" s="1036"/>
      <c r="AY62" s="1036"/>
      <c r="AZ62" s="1036"/>
      <c r="BA62" s="1036"/>
      <c r="BB62" s="1036"/>
      <c r="BC62" s="1036"/>
      <c r="BD62" s="1036"/>
      <c r="BE62" s="1036"/>
      <c r="BF62" s="1036"/>
      <c r="BG62" s="1036"/>
      <c r="BH62" s="1036"/>
      <c r="BI62" s="1036"/>
      <c r="BJ62" s="1036"/>
      <c r="BK62" s="1036"/>
      <c r="BL62" s="1036"/>
      <c r="BM62" s="1036"/>
      <c r="BN62" s="1036"/>
      <c r="BO62" s="1036"/>
      <c r="BP62" s="1036"/>
      <c r="BQ62" s="1036"/>
      <c r="BR62" s="1036"/>
      <c r="BS62" s="1036"/>
      <c r="BT62" s="1036"/>
      <c r="BU62" s="1036"/>
      <c r="BV62" s="1036"/>
      <c r="BW62" s="1036"/>
      <c r="BX62" s="1036"/>
      <c r="BY62" s="1036"/>
      <c r="BZ62" s="1036"/>
      <c r="CA62" s="1036"/>
      <c r="CB62" s="1036"/>
      <c r="CC62" s="1036"/>
      <c r="CD62" s="1036"/>
      <c r="CE62" s="1036"/>
      <c r="CF62" s="1036"/>
      <c r="CG62" s="1036"/>
      <c r="CH62" s="1036"/>
      <c r="CI62" s="1036"/>
      <c r="CJ62" s="1036"/>
      <c r="CK62" s="1036"/>
      <c r="CL62" s="1036"/>
      <c r="CM62" s="1036"/>
      <c r="CN62" s="1036"/>
      <c r="CO62" s="1036"/>
      <c r="CP62" s="1036"/>
      <c r="CQ62" s="1036"/>
      <c r="CR62" s="1036"/>
      <c r="CS62" s="1036"/>
      <c r="CT62" s="1036"/>
      <c r="CU62" s="1036"/>
      <c r="CV62" s="1036"/>
      <c r="CW62" s="1036"/>
      <c r="CX62" s="1036"/>
      <c r="CY62" s="1036"/>
      <c r="CZ62" s="1036"/>
      <c r="DA62" s="1036"/>
      <c r="DB62" s="1036"/>
      <c r="DC62" s="1036"/>
      <c r="DD62" s="1036"/>
      <c r="DE62" s="739"/>
    </row>
    <row r="63" spans="1:109" ht="17.25">
      <c r="B63" s="737" t="s">
        <v>339</v>
      </c>
    </row>
    <row r="64" spans="1:109">
      <c r="B64" s="728"/>
      <c r="G64" s="1040"/>
      <c r="N64" s="1059"/>
      <c r="AM64" s="1040"/>
      <c r="AN64" s="1040" t="s">
        <v>571</v>
      </c>
      <c r="AP64" s="1031"/>
      <c r="AQ64" s="1031"/>
      <c r="AR64" s="1031"/>
      <c r="AY64" s="1040"/>
      <c r="BA64" s="1031"/>
      <c r="BB64" s="1031"/>
      <c r="BC64" s="1031"/>
      <c r="BK64" s="1040"/>
      <c r="BM64" s="1031"/>
      <c r="BN64" s="1031"/>
      <c r="BO64" s="1031"/>
      <c r="BW64" s="1040"/>
      <c r="BY64" s="1031"/>
      <c r="BZ64" s="1031"/>
      <c r="CA64" s="1031"/>
      <c r="CI64" s="1040"/>
      <c r="CK64" s="1031"/>
      <c r="CL64" s="1031"/>
      <c r="CM64" s="1031"/>
      <c r="CU64" s="1040"/>
      <c r="CW64" s="1031"/>
      <c r="CX64" s="1031"/>
      <c r="CY64" s="1031"/>
    </row>
    <row r="65" spans="2:107">
      <c r="B65" s="728"/>
      <c r="AN65" s="1060" t="s">
        <v>574</v>
      </c>
      <c r="AO65" s="1066"/>
      <c r="AP65" s="1066"/>
      <c r="AQ65" s="1066"/>
      <c r="AR65" s="1066"/>
      <c r="AS65" s="1066"/>
      <c r="AT65" s="1066"/>
      <c r="AU65" s="1066"/>
      <c r="AV65" s="1066"/>
      <c r="AW65" s="1066"/>
      <c r="AX65" s="1066"/>
      <c r="AY65" s="1066"/>
      <c r="AZ65" s="1066"/>
      <c r="BA65" s="1066"/>
      <c r="BB65" s="1066"/>
      <c r="BC65" s="1066"/>
      <c r="BD65" s="1066"/>
      <c r="BE65" s="1066"/>
      <c r="BF65" s="1066"/>
      <c r="BG65" s="1066"/>
      <c r="BH65" s="1066"/>
      <c r="BI65" s="1066"/>
      <c r="BJ65" s="1066"/>
      <c r="BK65" s="1066"/>
      <c r="BL65" s="1066"/>
      <c r="BM65" s="1066"/>
      <c r="BN65" s="1066"/>
      <c r="BO65" s="1066"/>
      <c r="BP65" s="1066"/>
      <c r="BQ65" s="1066"/>
      <c r="BR65" s="1066"/>
      <c r="BS65" s="1066"/>
      <c r="BT65" s="1066"/>
      <c r="BU65" s="1066"/>
      <c r="BV65" s="1066"/>
      <c r="BW65" s="1066"/>
      <c r="BX65" s="1066"/>
      <c r="BY65" s="1066"/>
      <c r="BZ65" s="1066"/>
      <c r="CA65" s="1066"/>
      <c r="CB65" s="1066"/>
      <c r="CC65" s="1066"/>
      <c r="CD65" s="1066"/>
      <c r="CE65" s="1066"/>
      <c r="CF65" s="1066"/>
      <c r="CG65" s="1066"/>
      <c r="CH65" s="1066"/>
      <c r="CI65" s="1066"/>
      <c r="CJ65" s="1066"/>
      <c r="CK65" s="1066"/>
      <c r="CL65" s="1066"/>
      <c r="CM65" s="1066"/>
      <c r="CN65" s="1066"/>
      <c r="CO65" s="1066"/>
      <c r="CP65" s="1066"/>
      <c r="CQ65" s="1066"/>
      <c r="CR65" s="1066"/>
      <c r="CS65" s="1066"/>
      <c r="CT65" s="1066"/>
      <c r="CU65" s="1066"/>
      <c r="CV65" s="1066"/>
      <c r="CW65" s="1066"/>
      <c r="CX65" s="1066"/>
      <c r="CY65" s="1066"/>
      <c r="CZ65" s="1066"/>
      <c r="DA65" s="1066"/>
      <c r="DB65" s="1066"/>
      <c r="DC65" s="1070"/>
    </row>
    <row r="66" spans="2:107">
      <c r="B66" s="728"/>
      <c r="AN66" s="1061"/>
      <c r="AO66" s="1067"/>
      <c r="AP66" s="1067"/>
      <c r="AQ66" s="1067"/>
      <c r="AR66" s="1067"/>
      <c r="AS66" s="1067"/>
      <c r="AT66" s="1067"/>
      <c r="AU66" s="1067"/>
      <c r="AV66" s="1067"/>
      <c r="AW66" s="1067"/>
      <c r="AX66" s="1067"/>
      <c r="AY66" s="1067"/>
      <c r="AZ66" s="1067"/>
      <c r="BA66" s="1067"/>
      <c r="BB66" s="1067"/>
      <c r="BC66" s="1067"/>
      <c r="BD66" s="1067"/>
      <c r="BE66" s="1067"/>
      <c r="BF66" s="1067"/>
      <c r="BG66" s="1067"/>
      <c r="BH66" s="1067"/>
      <c r="BI66" s="1067"/>
      <c r="BJ66" s="1067"/>
      <c r="BK66" s="1067"/>
      <c r="BL66" s="1067"/>
      <c r="BM66" s="1067"/>
      <c r="BN66" s="1067"/>
      <c r="BO66" s="1067"/>
      <c r="BP66" s="1067"/>
      <c r="BQ66" s="1067"/>
      <c r="BR66" s="1067"/>
      <c r="BS66" s="1067"/>
      <c r="BT66" s="1067"/>
      <c r="BU66" s="1067"/>
      <c r="BV66" s="1067"/>
      <c r="BW66" s="1067"/>
      <c r="BX66" s="1067"/>
      <c r="BY66" s="1067"/>
      <c r="BZ66" s="1067"/>
      <c r="CA66" s="1067"/>
      <c r="CB66" s="1067"/>
      <c r="CC66" s="1067"/>
      <c r="CD66" s="1067"/>
      <c r="CE66" s="1067"/>
      <c r="CF66" s="1067"/>
      <c r="CG66" s="1067"/>
      <c r="CH66" s="1067"/>
      <c r="CI66" s="1067"/>
      <c r="CJ66" s="1067"/>
      <c r="CK66" s="1067"/>
      <c r="CL66" s="1067"/>
      <c r="CM66" s="1067"/>
      <c r="CN66" s="1067"/>
      <c r="CO66" s="1067"/>
      <c r="CP66" s="1067"/>
      <c r="CQ66" s="1067"/>
      <c r="CR66" s="1067"/>
      <c r="CS66" s="1067"/>
      <c r="CT66" s="1067"/>
      <c r="CU66" s="1067"/>
      <c r="CV66" s="1067"/>
      <c r="CW66" s="1067"/>
      <c r="CX66" s="1067"/>
      <c r="CY66" s="1067"/>
      <c r="CZ66" s="1067"/>
      <c r="DA66" s="1067"/>
      <c r="DB66" s="1067"/>
      <c r="DC66" s="1071"/>
    </row>
    <row r="67" spans="2:107">
      <c r="B67" s="728"/>
      <c r="AN67" s="1061"/>
      <c r="AO67" s="1067"/>
      <c r="AP67" s="1067"/>
      <c r="AQ67" s="1067"/>
      <c r="AR67" s="1067"/>
      <c r="AS67" s="1067"/>
      <c r="AT67" s="1067"/>
      <c r="AU67" s="1067"/>
      <c r="AV67" s="1067"/>
      <c r="AW67" s="1067"/>
      <c r="AX67" s="1067"/>
      <c r="AY67" s="1067"/>
      <c r="AZ67" s="1067"/>
      <c r="BA67" s="1067"/>
      <c r="BB67" s="1067"/>
      <c r="BC67" s="1067"/>
      <c r="BD67" s="1067"/>
      <c r="BE67" s="1067"/>
      <c r="BF67" s="1067"/>
      <c r="BG67" s="1067"/>
      <c r="BH67" s="1067"/>
      <c r="BI67" s="1067"/>
      <c r="BJ67" s="1067"/>
      <c r="BK67" s="1067"/>
      <c r="BL67" s="1067"/>
      <c r="BM67" s="1067"/>
      <c r="BN67" s="1067"/>
      <c r="BO67" s="1067"/>
      <c r="BP67" s="1067"/>
      <c r="BQ67" s="1067"/>
      <c r="BR67" s="1067"/>
      <c r="BS67" s="1067"/>
      <c r="BT67" s="1067"/>
      <c r="BU67" s="1067"/>
      <c r="BV67" s="1067"/>
      <c r="BW67" s="1067"/>
      <c r="BX67" s="1067"/>
      <c r="BY67" s="1067"/>
      <c r="BZ67" s="1067"/>
      <c r="CA67" s="1067"/>
      <c r="CB67" s="1067"/>
      <c r="CC67" s="1067"/>
      <c r="CD67" s="1067"/>
      <c r="CE67" s="1067"/>
      <c r="CF67" s="1067"/>
      <c r="CG67" s="1067"/>
      <c r="CH67" s="1067"/>
      <c r="CI67" s="1067"/>
      <c r="CJ67" s="1067"/>
      <c r="CK67" s="1067"/>
      <c r="CL67" s="1067"/>
      <c r="CM67" s="1067"/>
      <c r="CN67" s="1067"/>
      <c r="CO67" s="1067"/>
      <c r="CP67" s="1067"/>
      <c r="CQ67" s="1067"/>
      <c r="CR67" s="1067"/>
      <c r="CS67" s="1067"/>
      <c r="CT67" s="1067"/>
      <c r="CU67" s="1067"/>
      <c r="CV67" s="1067"/>
      <c r="CW67" s="1067"/>
      <c r="CX67" s="1067"/>
      <c r="CY67" s="1067"/>
      <c r="CZ67" s="1067"/>
      <c r="DA67" s="1067"/>
      <c r="DB67" s="1067"/>
      <c r="DC67" s="1071"/>
    </row>
    <row r="68" spans="2:107">
      <c r="B68" s="728"/>
      <c r="AN68" s="1061"/>
      <c r="AO68" s="1067"/>
      <c r="AP68" s="1067"/>
      <c r="AQ68" s="1067"/>
      <c r="AR68" s="1067"/>
      <c r="AS68" s="1067"/>
      <c r="AT68" s="1067"/>
      <c r="AU68" s="1067"/>
      <c r="AV68" s="1067"/>
      <c r="AW68" s="1067"/>
      <c r="AX68" s="1067"/>
      <c r="AY68" s="1067"/>
      <c r="AZ68" s="1067"/>
      <c r="BA68" s="1067"/>
      <c r="BB68" s="1067"/>
      <c r="BC68" s="1067"/>
      <c r="BD68" s="1067"/>
      <c r="BE68" s="1067"/>
      <c r="BF68" s="1067"/>
      <c r="BG68" s="1067"/>
      <c r="BH68" s="1067"/>
      <c r="BI68" s="1067"/>
      <c r="BJ68" s="1067"/>
      <c r="BK68" s="1067"/>
      <c r="BL68" s="1067"/>
      <c r="BM68" s="1067"/>
      <c r="BN68" s="1067"/>
      <c r="BO68" s="1067"/>
      <c r="BP68" s="1067"/>
      <c r="BQ68" s="1067"/>
      <c r="BR68" s="1067"/>
      <c r="BS68" s="1067"/>
      <c r="BT68" s="1067"/>
      <c r="BU68" s="1067"/>
      <c r="BV68" s="1067"/>
      <c r="BW68" s="1067"/>
      <c r="BX68" s="1067"/>
      <c r="BY68" s="1067"/>
      <c r="BZ68" s="1067"/>
      <c r="CA68" s="1067"/>
      <c r="CB68" s="1067"/>
      <c r="CC68" s="1067"/>
      <c r="CD68" s="1067"/>
      <c r="CE68" s="1067"/>
      <c r="CF68" s="1067"/>
      <c r="CG68" s="1067"/>
      <c r="CH68" s="1067"/>
      <c r="CI68" s="1067"/>
      <c r="CJ68" s="1067"/>
      <c r="CK68" s="1067"/>
      <c r="CL68" s="1067"/>
      <c r="CM68" s="1067"/>
      <c r="CN68" s="1067"/>
      <c r="CO68" s="1067"/>
      <c r="CP68" s="1067"/>
      <c r="CQ68" s="1067"/>
      <c r="CR68" s="1067"/>
      <c r="CS68" s="1067"/>
      <c r="CT68" s="1067"/>
      <c r="CU68" s="1067"/>
      <c r="CV68" s="1067"/>
      <c r="CW68" s="1067"/>
      <c r="CX68" s="1067"/>
      <c r="CY68" s="1067"/>
      <c r="CZ68" s="1067"/>
      <c r="DA68" s="1067"/>
      <c r="DB68" s="1067"/>
      <c r="DC68" s="1071"/>
    </row>
    <row r="69" spans="2:107">
      <c r="B69" s="728"/>
      <c r="AN69" s="1062"/>
      <c r="AO69" s="1068"/>
      <c r="AP69" s="1068"/>
      <c r="AQ69" s="1068"/>
      <c r="AR69" s="1068"/>
      <c r="AS69" s="1068"/>
      <c r="AT69" s="1068"/>
      <c r="AU69" s="1068"/>
      <c r="AV69" s="1068"/>
      <c r="AW69" s="1068"/>
      <c r="AX69" s="1068"/>
      <c r="AY69" s="1068"/>
      <c r="AZ69" s="1068"/>
      <c r="BA69" s="1068"/>
      <c r="BB69" s="1068"/>
      <c r="BC69" s="1068"/>
      <c r="BD69" s="1068"/>
      <c r="BE69" s="1068"/>
      <c r="BF69" s="1068"/>
      <c r="BG69" s="1068"/>
      <c r="BH69" s="1068"/>
      <c r="BI69" s="1068"/>
      <c r="BJ69" s="1068"/>
      <c r="BK69" s="1068"/>
      <c r="BL69" s="1068"/>
      <c r="BM69" s="1068"/>
      <c r="BN69" s="1068"/>
      <c r="BO69" s="1068"/>
      <c r="BP69" s="1068"/>
      <c r="BQ69" s="1068"/>
      <c r="BR69" s="1068"/>
      <c r="BS69" s="1068"/>
      <c r="BT69" s="1068"/>
      <c r="BU69" s="1068"/>
      <c r="BV69" s="1068"/>
      <c r="BW69" s="1068"/>
      <c r="BX69" s="1068"/>
      <c r="BY69" s="1068"/>
      <c r="BZ69" s="1068"/>
      <c r="CA69" s="1068"/>
      <c r="CB69" s="1068"/>
      <c r="CC69" s="1068"/>
      <c r="CD69" s="1068"/>
      <c r="CE69" s="1068"/>
      <c r="CF69" s="1068"/>
      <c r="CG69" s="1068"/>
      <c r="CH69" s="1068"/>
      <c r="CI69" s="1068"/>
      <c r="CJ69" s="1068"/>
      <c r="CK69" s="1068"/>
      <c r="CL69" s="1068"/>
      <c r="CM69" s="1068"/>
      <c r="CN69" s="1068"/>
      <c r="CO69" s="1068"/>
      <c r="CP69" s="1068"/>
      <c r="CQ69" s="1068"/>
      <c r="CR69" s="1068"/>
      <c r="CS69" s="1068"/>
      <c r="CT69" s="1068"/>
      <c r="CU69" s="1068"/>
      <c r="CV69" s="1068"/>
      <c r="CW69" s="1068"/>
      <c r="CX69" s="1068"/>
      <c r="CY69" s="1068"/>
      <c r="CZ69" s="1068"/>
      <c r="DA69" s="1068"/>
      <c r="DB69" s="1068"/>
      <c r="DC69" s="1072"/>
    </row>
    <row r="70" spans="2:107">
      <c r="B70" s="728"/>
      <c r="H70" s="1045"/>
      <c r="I70" s="1045"/>
      <c r="J70" s="1048"/>
      <c r="K70" s="1048"/>
      <c r="L70" s="1055"/>
      <c r="M70" s="1048"/>
      <c r="N70" s="1055"/>
      <c r="AN70" s="1044"/>
      <c r="AO70" s="1044"/>
      <c r="AP70" s="1044"/>
      <c r="AZ70" s="1044"/>
      <c r="BA70" s="1044"/>
      <c r="BB70" s="1044"/>
      <c r="BL70" s="1044"/>
      <c r="BM70" s="1044"/>
      <c r="BN70" s="1044"/>
      <c r="BX70" s="1044"/>
      <c r="BY70" s="1044"/>
      <c r="BZ70" s="1044"/>
      <c r="CJ70" s="1044"/>
      <c r="CK70" s="1044"/>
      <c r="CL70" s="1044"/>
      <c r="CV70" s="1044"/>
      <c r="CW70" s="1044"/>
      <c r="CX70" s="1044"/>
    </row>
    <row r="71" spans="2:107">
      <c r="B71" s="728"/>
      <c r="G71" s="1043"/>
      <c r="I71" s="1047"/>
      <c r="J71" s="1048"/>
      <c r="K71" s="1048"/>
      <c r="L71" s="1055"/>
      <c r="M71" s="1048"/>
      <c r="N71" s="1055"/>
      <c r="AM71" s="1043"/>
      <c r="AN71" s="363" t="s">
        <v>169</v>
      </c>
    </row>
    <row r="72" spans="2:107">
      <c r="B72" s="728"/>
      <c r="G72" s="1041"/>
      <c r="H72" s="1041"/>
      <c r="I72" s="1041"/>
      <c r="J72" s="1041"/>
      <c r="K72" s="1049"/>
      <c r="L72" s="1049"/>
      <c r="M72" s="1056"/>
      <c r="N72" s="1056"/>
      <c r="AN72" s="1063"/>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65" t="s">
        <v>541</v>
      </c>
      <c r="BQ72" s="1065"/>
      <c r="BR72" s="1065"/>
      <c r="BS72" s="1065"/>
      <c r="BT72" s="1065"/>
      <c r="BU72" s="1065"/>
      <c r="BV72" s="1065"/>
      <c r="BW72" s="1065"/>
      <c r="BX72" s="1065" t="s">
        <v>542</v>
      </c>
      <c r="BY72" s="1065"/>
      <c r="BZ72" s="1065"/>
      <c r="CA72" s="1065"/>
      <c r="CB72" s="1065"/>
      <c r="CC72" s="1065"/>
      <c r="CD72" s="1065"/>
      <c r="CE72" s="1065"/>
      <c r="CF72" s="1065" t="s">
        <v>543</v>
      </c>
      <c r="CG72" s="1065"/>
      <c r="CH72" s="1065"/>
      <c r="CI72" s="1065"/>
      <c r="CJ72" s="1065"/>
      <c r="CK72" s="1065"/>
      <c r="CL72" s="1065"/>
      <c r="CM72" s="1065"/>
      <c r="CN72" s="1065" t="s">
        <v>544</v>
      </c>
      <c r="CO72" s="1065"/>
      <c r="CP72" s="1065"/>
      <c r="CQ72" s="1065"/>
      <c r="CR72" s="1065"/>
      <c r="CS72" s="1065"/>
      <c r="CT72" s="1065"/>
      <c r="CU72" s="1065"/>
      <c r="CV72" s="1065" t="s">
        <v>545</v>
      </c>
      <c r="CW72" s="1065"/>
      <c r="CX72" s="1065"/>
      <c r="CY72" s="1065"/>
      <c r="CZ72" s="1065"/>
      <c r="DA72" s="1065"/>
      <c r="DB72" s="1065"/>
      <c r="DC72" s="1065"/>
    </row>
    <row r="73" spans="2:107">
      <c r="B73" s="728"/>
      <c r="G73" s="1042"/>
      <c r="H73" s="1042"/>
      <c r="I73" s="1042"/>
      <c r="J73" s="1042"/>
      <c r="K73" s="1052"/>
      <c r="L73" s="1052"/>
      <c r="M73" s="1052"/>
      <c r="N73" s="1052"/>
      <c r="AM73" s="1044"/>
      <c r="AN73" s="1064" t="s">
        <v>573</v>
      </c>
      <c r="AO73" s="1064"/>
      <c r="AP73" s="1064"/>
      <c r="AQ73" s="1064"/>
      <c r="AR73" s="1064"/>
      <c r="AS73" s="1064"/>
      <c r="AT73" s="1064"/>
      <c r="AU73" s="1064"/>
      <c r="AV73" s="1064"/>
      <c r="AW73" s="1064"/>
      <c r="AX73" s="1064"/>
      <c r="AY73" s="1064"/>
      <c r="AZ73" s="1064"/>
      <c r="BA73" s="1064"/>
      <c r="BB73" s="1064" t="s">
        <v>575</v>
      </c>
      <c r="BC73" s="1064"/>
      <c r="BD73" s="1064"/>
      <c r="BE73" s="1064"/>
      <c r="BF73" s="1064"/>
      <c r="BG73" s="1064"/>
      <c r="BH73" s="1064"/>
      <c r="BI73" s="1064"/>
      <c r="BJ73" s="1064"/>
      <c r="BK73" s="1064"/>
      <c r="BL73" s="1064"/>
      <c r="BM73" s="1064"/>
      <c r="BN73" s="1064"/>
      <c r="BO73" s="1064"/>
      <c r="BP73" s="1069">
        <v>121.5</v>
      </c>
      <c r="BQ73" s="1069"/>
      <c r="BR73" s="1069"/>
      <c r="BS73" s="1069"/>
      <c r="BT73" s="1069"/>
      <c r="BU73" s="1069"/>
      <c r="BV73" s="1069"/>
      <c r="BW73" s="1069"/>
      <c r="BX73" s="1069">
        <v>113.4</v>
      </c>
      <c r="BY73" s="1069"/>
      <c r="BZ73" s="1069"/>
      <c r="CA73" s="1069"/>
      <c r="CB73" s="1069"/>
      <c r="CC73" s="1069"/>
      <c r="CD73" s="1069"/>
      <c r="CE73" s="1069"/>
      <c r="CF73" s="1069">
        <v>84.1</v>
      </c>
      <c r="CG73" s="1069"/>
      <c r="CH73" s="1069"/>
      <c r="CI73" s="1069"/>
      <c r="CJ73" s="1069"/>
      <c r="CK73" s="1069"/>
      <c r="CL73" s="1069"/>
      <c r="CM73" s="1069"/>
      <c r="CN73" s="1069">
        <v>77.7</v>
      </c>
      <c r="CO73" s="1069"/>
      <c r="CP73" s="1069"/>
      <c r="CQ73" s="1069"/>
      <c r="CR73" s="1069"/>
      <c r="CS73" s="1069"/>
      <c r="CT73" s="1069"/>
      <c r="CU73" s="1069"/>
      <c r="CV73" s="1069">
        <v>67.3</v>
      </c>
      <c r="CW73" s="1069"/>
      <c r="CX73" s="1069"/>
      <c r="CY73" s="1069"/>
      <c r="CZ73" s="1069"/>
      <c r="DA73" s="1069"/>
      <c r="DB73" s="1069"/>
      <c r="DC73" s="1069"/>
    </row>
    <row r="74" spans="2:107">
      <c r="B74" s="728"/>
      <c r="G74" s="1042"/>
      <c r="H74" s="1042"/>
      <c r="I74" s="1042"/>
      <c r="J74" s="1042"/>
      <c r="K74" s="1052"/>
      <c r="L74" s="1052"/>
      <c r="M74" s="1052"/>
      <c r="N74" s="1052"/>
      <c r="AM74" s="1044"/>
      <c r="AN74" s="1064"/>
      <c r="AO74" s="1064"/>
      <c r="AP74" s="1064"/>
      <c r="AQ74" s="1064"/>
      <c r="AR74" s="1064"/>
      <c r="AS74" s="1064"/>
      <c r="AT74" s="1064"/>
      <c r="AU74" s="1064"/>
      <c r="AV74" s="1064"/>
      <c r="AW74" s="1064"/>
      <c r="AX74" s="1064"/>
      <c r="AY74" s="1064"/>
      <c r="AZ74" s="1064"/>
      <c r="BA74" s="1064"/>
      <c r="BB74" s="1064"/>
      <c r="BC74" s="1064"/>
      <c r="BD74" s="1064"/>
      <c r="BE74" s="1064"/>
      <c r="BF74" s="1064"/>
      <c r="BG74" s="1064"/>
      <c r="BH74" s="1064"/>
      <c r="BI74" s="1064"/>
      <c r="BJ74" s="1064"/>
      <c r="BK74" s="1064"/>
      <c r="BL74" s="1064"/>
      <c r="BM74" s="1064"/>
      <c r="BN74" s="1064"/>
      <c r="BO74" s="1064"/>
      <c r="BP74" s="1069"/>
      <c r="BQ74" s="1069"/>
      <c r="BR74" s="1069"/>
      <c r="BS74" s="1069"/>
      <c r="BT74" s="1069"/>
      <c r="BU74" s="1069"/>
      <c r="BV74" s="1069"/>
      <c r="BW74" s="1069"/>
      <c r="BX74" s="1069"/>
      <c r="BY74" s="1069"/>
      <c r="BZ74" s="1069"/>
      <c r="CA74" s="1069"/>
      <c r="CB74" s="1069"/>
      <c r="CC74" s="1069"/>
      <c r="CD74" s="1069"/>
      <c r="CE74" s="1069"/>
      <c r="CF74" s="1069"/>
      <c r="CG74" s="1069"/>
      <c r="CH74" s="1069"/>
      <c r="CI74" s="1069"/>
      <c r="CJ74" s="1069"/>
      <c r="CK74" s="1069"/>
      <c r="CL74" s="1069"/>
      <c r="CM74" s="1069"/>
      <c r="CN74" s="1069"/>
      <c r="CO74" s="1069"/>
      <c r="CP74" s="1069"/>
      <c r="CQ74" s="1069"/>
      <c r="CR74" s="1069"/>
      <c r="CS74" s="1069"/>
      <c r="CT74" s="1069"/>
      <c r="CU74" s="1069"/>
      <c r="CV74" s="1069"/>
      <c r="CW74" s="1069"/>
      <c r="CX74" s="1069"/>
      <c r="CY74" s="1069"/>
      <c r="CZ74" s="1069"/>
      <c r="DA74" s="1069"/>
      <c r="DB74" s="1069"/>
      <c r="DC74" s="1069"/>
    </row>
    <row r="75" spans="2:107">
      <c r="B75" s="728"/>
      <c r="G75" s="1042"/>
      <c r="H75" s="1042"/>
      <c r="I75" s="1041"/>
      <c r="J75" s="1041"/>
      <c r="K75" s="1050"/>
      <c r="L75" s="1050"/>
      <c r="M75" s="1050"/>
      <c r="N75" s="1050"/>
      <c r="AM75" s="1044"/>
      <c r="AN75" s="1064"/>
      <c r="AO75" s="1064"/>
      <c r="AP75" s="1064"/>
      <c r="AQ75" s="1064"/>
      <c r="AR75" s="1064"/>
      <c r="AS75" s="1064"/>
      <c r="AT75" s="1064"/>
      <c r="AU75" s="1064"/>
      <c r="AV75" s="1064"/>
      <c r="AW75" s="1064"/>
      <c r="AX75" s="1064"/>
      <c r="AY75" s="1064"/>
      <c r="AZ75" s="1064"/>
      <c r="BA75" s="1064"/>
      <c r="BB75" s="1064" t="s">
        <v>413</v>
      </c>
      <c r="BC75" s="1064"/>
      <c r="BD75" s="1064"/>
      <c r="BE75" s="1064"/>
      <c r="BF75" s="1064"/>
      <c r="BG75" s="1064"/>
      <c r="BH75" s="1064"/>
      <c r="BI75" s="1064"/>
      <c r="BJ75" s="1064"/>
      <c r="BK75" s="1064"/>
      <c r="BL75" s="1064"/>
      <c r="BM75" s="1064"/>
      <c r="BN75" s="1064"/>
      <c r="BO75" s="1064"/>
      <c r="BP75" s="1069">
        <v>11.1</v>
      </c>
      <c r="BQ75" s="1069"/>
      <c r="BR75" s="1069"/>
      <c r="BS75" s="1069"/>
      <c r="BT75" s="1069"/>
      <c r="BU75" s="1069"/>
      <c r="BV75" s="1069"/>
      <c r="BW75" s="1069"/>
      <c r="BX75" s="1069">
        <v>11</v>
      </c>
      <c r="BY75" s="1069"/>
      <c r="BZ75" s="1069"/>
      <c r="CA75" s="1069"/>
      <c r="CB75" s="1069"/>
      <c r="CC75" s="1069"/>
      <c r="CD75" s="1069"/>
      <c r="CE75" s="1069"/>
      <c r="CF75" s="1069">
        <v>10.1</v>
      </c>
      <c r="CG75" s="1069"/>
      <c r="CH75" s="1069"/>
      <c r="CI75" s="1069"/>
      <c r="CJ75" s="1069"/>
      <c r="CK75" s="1069"/>
      <c r="CL75" s="1069"/>
      <c r="CM75" s="1069"/>
      <c r="CN75" s="1069">
        <v>9.6999999999999993</v>
      </c>
      <c r="CO75" s="1069"/>
      <c r="CP75" s="1069"/>
      <c r="CQ75" s="1069"/>
      <c r="CR75" s="1069"/>
      <c r="CS75" s="1069"/>
      <c r="CT75" s="1069"/>
      <c r="CU75" s="1069"/>
      <c r="CV75" s="1069">
        <v>9.6999999999999993</v>
      </c>
      <c r="CW75" s="1069"/>
      <c r="CX75" s="1069"/>
      <c r="CY75" s="1069"/>
      <c r="CZ75" s="1069"/>
      <c r="DA75" s="1069"/>
      <c r="DB75" s="1069"/>
      <c r="DC75" s="1069"/>
    </row>
    <row r="76" spans="2:107">
      <c r="B76" s="728"/>
      <c r="G76" s="1042"/>
      <c r="H76" s="1042"/>
      <c r="I76" s="1041"/>
      <c r="J76" s="1041"/>
      <c r="K76" s="1050"/>
      <c r="L76" s="1050"/>
      <c r="M76" s="1050"/>
      <c r="N76" s="1050"/>
      <c r="AM76" s="1044"/>
      <c r="AN76" s="1064"/>
      <c r="AO76" s="1064"/>
      <c r="AP76" s="1064"/>
      <c r="AQ76" s="1064"/>
      <c r="AR76" s="1064"/>
      <c r="AS76" s="1064"/>
      <c r="AT76" s="1064"/>
      <c r="AU76" s="1064"/>
      <c r="AV76" s="1064"/>
      <c r="AW76" s="1064"/>
      <c r="AX76" s="1064"/>
      <c r="AY76" s="1064"/>
      <c r="AZ76" s="1064"/>
      <c r="BA76" s="1064"/>
      <c r="BB76" s="1064"/>
      <c r="BC76" s="1064"/>
      <c r="BD76" s="1064"/>
      <c r="BE76" s="1064"/>
      <c r="BF76" s="1064"/>
      <c r="BG76" s="1064"/>
      <c r="BH76" s="1064"/>
      <c r="BI76" s="1064"/>
      <c r="BJ76" s="1064"/>
      <c r="BK76" s="1064"/>
      <c r="BL76" s="1064"/>
      <c r="BM76" s="1064"/>
      <c r="BN76" s="1064"/>
      <c r="BO76" s="1064"/>
      <c r="BP76" s="1069"/>
      <c r="BQ76" s="1069"/>
      <c r="BR76" s="1069"/>
      <c r="BS76" s="1069"/>
      <c r="BT76" s="1069"/>
      <c r="BU76" s="1069"/>
      <c r="BV76" s="1069"/>
      <c r="BW76" s="1069"/>
      <c r="BX76" s="1069"/>
      <c r="BY76" s="1069"/>
      <c r="BZ76" s="1069"/>
      <c r="CA76" s="1069"/>
      <c r="CB76" s="1069"/>
      <c r="CC76" s="1069"/>
      <c r="CD76" s="1069"/>
      <c r="CE76" s="1069"/>
      <c r="CF76" s="1069"/>
      <c r="CG76" s="1069"/>
      <c r="CH76" s="1069"/>
      <c r="CI76" s="1069"/>
      <c r="CJ76" s="1069"/>
      <c r="CK76" s="1069"/>
      <c r="CL76" s="1069"/>
      <c r="CM76" s="1069"/>
      <c r="CN76" s="1069"/>
      <c r="CO76" s="1069"/>
      <c r="CP76" s="1069"/>
      <c r="CQ76" s="1069"/>
      <c r="CR76" s="1069"/>
      <c r="CS76" s="1069"/>
      <c r="CT76" s="1069"/>
      <c r="CU76" s="1069"/>
      <c r="CV76" s="1069"/>
      <c r="CW76" s="1069"/>
      <c r="CX76" s="1069"/>
      <c r="CY76" s="1069"/>
      <c r="CZ76" s="1069"/>
      <c r="DA76" s="1069"/>
      <c r="DB76" s="1069"/>
      <c r="DC76" s="1069"/>
    </row>
    <row r="77" spans="2:107">
      <c r="B77" s="728"/>
      <c r="G77" s="1041"/>
      <c r="H77" s="1041"/>
      <c r="I77" s="1041"/>
      <c r="J77" s="1041"/>
      <c r="K77" s="1052"/>
      <c r="L77" s="1052"/>
      <c r="M77" s="1052"/>
      <c r="N77" s="1052"/>
      <c r="AN77" s="1065" t="s">
        <v>527</v>
      </c>
      <c r="AO77" s="1065"/>
      <c r="AP77" s="1065"/>
      <c r="AQ77" s="1065"/>
      <c r="AR77" s="1065"/>
      <c r="AS77" s="1065"/>
      <c r="AT77" s="1065"/>
      <c r="AU77" s="1065"/>
      <c r="AV77" s="1065"/>
      <c r="AW77" s="1065"/>
      <c r="AX77" s="1065"/>
      <c r="AY77" s="1065"/>
      <c r="AZ77" s="1065"/>
      <c r="BA77" s="1065"/>
      <c r="BB77" s="1064" t="s">
        <v>575</v>
      </c>
      <c r="BC77" s="1064"/>
      <c r="BD77" s="1064"/>
      <c r="BE77" s="1064"/>
      <c r="BF77" s="1064"/>
      <c r="BG77" s="1064"/>
      <c r="BH77" s="1064"/>
      <c r="BI77" s="1064"/>
      <c r="BJ77" s="1064"/>
      <c r="BK77" s="1064"/>
      <c r="BL77" s="1064"/>
      <c r="BM77" s="1064"/>
      <c r="BN77" s="1064"/>
      <c r="BO77" s="1064"/>
      <c r="BP77" s="1069">
        <v>48</v>
      </c>
      <c r="BQ77" s="1069"/>
      <c r="BR77" s="1069"/>
      <c r="BS77" s="1069"/>
      <c r="BT77" s="1069"/>
      <c r="BU77" s="1069"/>
      <c r="BV77" s="1069"/>
      <c r="BW77" s="1069"/>
      <c r="BX77" s="1069">
        <v>49.1</v>
      </c>
      <c r="BY77" s="1069"/>
      <c r="BZ77" s="1069"/>
      <c r="CA77" s="1069"/>
      <c r="CB77" s="1069"/>
      <c r="CC77" s="1069"/>
      <c r="CD77" s="1069"/>
      <c r="CE77" s="1069"/>
      <c r="CF77" s="1069">
        <v>41.5</v>
      </c>
      <c r="CG77" s="1069"/>
      <c r="CH77" s="1069"/>
      <c r="CI77" s="1069"/>
      <c r="CJ77" s="1069"/>
      <c r="CK77" s="1069"/>
      <c r="CL77" s="1069"/>
      <c r="CM77" s="1069"/>
      <c r="CN77" s="1069">
        <v>25.2</v>
      </c>
      <c r="CO77" s="1069"/>
      <c r="CP77" s="1069"/>
      <c r="CQ77" s="1069"/>
      <c r="CR77" s="1069"/>
      <c r="CS77" s="1069"/>
      <c r="CT77" s="1069"/>
      <c r="CU77" s="1069"/>
      <c r="CV77" s="1069">
        <v>15.7</v>
      </c>
      <c r="CW77" s="1069"/>
      <c r="CX77" s="1069"/>
      <c r="CY77" s="1069"/>
      <c r="CZ77" s="1069"/>
      <c r="DA77" s="1069"/>
      <c r="DB77" s="1069"/>
      <c r="DC77" s="1069"/>
    </row>
    <row r="78" spans="2:107">
      <c r="B78" s="728"/>
      <c r="G78" s="1041"/>
      <c r="H78" s="1041"/>
      <c r="I78" s="1041"/>
      <c r="J78" s="1041"/>
      <c r="K78" s="1052"/>
      <c r="L78" s="1052"/>
      <c r="M78" s="1052"/>
      <c r="N78" s="1052"/>
      <c r="AN78" s="1065"/>
      <c r="AO78" s="1065"/>
      <c r="AP78" s="1065"/>
      <c r="AQ78" s="1065"/>
      <c r="AR78" s="1065"/>
      <c r="AS78" s="1065"/>
      <c r="AT78" s="1065"/>
      <c r="AU78" s="1065"/>
      <c r="AV78" s="1065"/>
      <c r="AW78" s="1065"/>
      <c r="AX78" s="1065"/>
      <c r="AY78" s="1065"/>
      <c r="AZ78" s="1065"/>
      <c r="BA78" s="1065"/>
      <c r="BB78" s="1064"/>
      <c r="BC78" s="1064"/>
      <c r="BD78" s="1064"/>
      <c r="BE78" s="1064"/>
      <c r="BF78" s="1064"/>
      <c r="BG78" s="1064"/>
      <c r="BH78" s="1064"/>
      <c r="BI78" s="1064"/>
      <c r="BJ78" s="1064"/>
      <c r="BK78" s="1064"/>
      <c r="BL78" s="1064"/>
      <c r="BM78" s="1064"/>
      <c r="BN78" s="1064"/>
      <c r="BO78" s="1064"/>
      <c r="BP78" s="1069"/>
      <c r="BQ78" s="1069"/>
      <c r="BR78" s="1069"/>
      <c r="BS78" s="1069"/>
      <c r="BT78" s="1069"/>
      <c r="BU78" s="1069"/>
      <c r="BV78" s="1069"/>
      <c r="BW78" s="1069"/>
      <c r="BX78" s="1069"/>
      <c r="BY78" s="1069"/>
      <c r="BZ78" s="1069"/>
      <c r="CA78" s="1069"/>
      <c r="CB78" s="1069"/>
      <c r="CC78" s="1069"/>
      <c r="CD78" s="1069"/>
      <c r="CE78" s="1069"/>
      <c r="CF78" s="1069"/>
      <c r="CG78" s="1069"/>
      <c r="CH78" s="1069"/>
      <c r="CI78" s="1069"/>
      <c r="CJ78" s="1069"/>
      <c r="CK78" s="1069"/>
      <c r="CL78" s="1069"/>
      <c r="CM78" s="1069"/>
      <c r="CN78" s="1069"/>
      <c r="CO78" s="1069"/>
      <c r="CP78" s="1069"/>
      <c r="CQ78" s="1069"/>
      <c r="CR78" s="1069"/>
      <c r="CS78" s="1069"/>
      <c r="CT78" s="1069"/>
      <c r="CU78" s="1069"/>
      <c r="CV78" s="1069"/>
      <c r="CW78" s="1069"/>
      <c r="CX78" s="1069"/>
      <c r="CY78" s="1069"/>
      <c r="CZ78" s="1069"/>
      <c r="DA78" s="1069"/>
      <c r="DB78" s="1069"/>
      <c r="DC78" s="1069"/>
    </row>
    <row r="79" spans="2:107">
      <c r="B79" s="728"/>
      <c r="G79" s="1041"/>
      <c r="H79" s="1041"/>
      <c r="I79" s="1047"/>
      <c r="J79" s="1047"/>
      <c r="K79" s="1053"/>
      <c r="L79" s="1053"/>
      <c r="M79" s="1053"/>
      <c r="N79" s="1053"/>
      <c r="AN79" s="1065"/>
      <c r="AO79" s="1065"/>
      <c r="AP79" s="1065"/>
      <c r="AQ79" s="1065"/>
      <c r="AR79" s="1065"/>
      <c r="AS79" s="1065"/>
      <c r="AT79" s="1065"/>
      <c r="AU79" s="1065"/>
      <c r="AV79" s="1065"/>
      <c r="AW79" s="1065"/>
      <c r="AX79" s="1065"/>
      <c r="AY79" s="1065"/>
      <c r="AZ79" s="1065"/>
      <c r="BA79" s="1065"/>
      <c r="BB79" s="1064" t="s">
        <v>413</v>
      </c>
      <c r="BC79" s="1064"/>
      <c r="BD79" s="1064"/>
      <c r="BE79" s="1064"/>
      <c r="BF79" s="1064"/>
      <c r="BG79" s="1064"/>
      <c r="BH79" s="1064"/>
      <c r="BI79" s="1064"/>
      <c r="BJ79" s="1064"/>
      <c r="BK79" s="1064"/>
      <c r="BL79" s="1064"/>
      <c r="BM79" s="1064"/>
      <c r="BN79" s="1064"/>
      <c r="BO79" s="1064"/>
      <c r="BP79" s="1069">
        <v>9.6</v>
      </c>
      <c r="BQ79" s="1069"/>
      <c r="BR79" s="1069"/>
      <c r="BS79" s="1069"/>
      <c r="BT79" s="1069"/>
      <c r="BU79" s="1069"/>
      <c r="BV79" s="1069"/>
      <c r="BW79" s="1069"/>
      <c r="BX79" s="1069">
        <v>9.5</v>
      </c>
      <c r="BY79" s="1069"/>
      <c r="BZ79" s="1069"/>
      <c r="CA79" s="1069"/>
      <c r="CB79" s="1069"/>
      <c r="CC79" s="1069"/>
      <c r="CD79" s="1069"/>
      <c r="CE79" s="1069"/>
      <c r="CF79" s="1069">
        <v>9.1999999999999993</v>
      </c>
      <c r="CG79" s="1069"/>
      <c r="CH79" s="1069"/>
      <c r="CI79" s="1069"/>
      <c r="CJ79" s="1069"/>
      <c r="CK79" s="1069"/>
      <c r="CL79" s="1069"/>
      <c r="CM79" s="1069"/>
      <c r="CN79" s="1069">
        <v>8.9</v>
      </c>
      <c r="CO79" s="1069"/>
      <c r="CP79" s="1069"/>
      <c r="CQ79" s="1069"/>
      <c r="CR79" s="1069"/>
      <c r="CS79" s="1069"/>
      <c r="CT79" s="1069"/>
      <c r="CU79" s="1069"/>
      <c r="CV79" s="1069">
        <v>8.9</v>
      </c>
      <c r="CW79" s="1069"/>
      <c r="CX79" s="1069"/>
      <c r="CY79" s="1069"/>
      <c r="CZ79" s="1069"/>
      <c r="DA79" s="1069"/>
      <c r="DB79" s="1069"/>
      <c r="DC79" s="1069"/>
    </row>
    <row r="80" spans="2:107">
      <c r="B80" s="728"/>
      <c r="G80" s="1041"/>
      <c r="H80" s="1041"/>
      <c r="I80" s="1047"/>
      <c r="J80" s="1047"/>
      <c r="K80" s="1053"/>
      <c r="L80" s="1053"/>
      <c r="M80" s="1053"/>
      <c r="N80" s="1053"/>
      <c r="AN80" s="1065"/>
      <c r="AO80" s="1065"/>
      <c r="AP80" s="1065"/>
      <c r="AQ80" s="1065"/>
      <c r="AR80" s="1065"/>
      <c r="AS80" s="1065"/>
      <c r="AT80" s="1065"/>
      <c r="AU80" s="1065"/>
      <c r="AV80" s="1065"/>
      <c r="AW80" s="1065"/>
      <c r="AX80" s="1065"/>
      <c r="AY80" s="1065"/>
      <c r="AZ80" s="1065"/>
      <c r="BA80" s="1065"/>
      <c r="BB80" s="1064"/>
      <c r="BC80" s="1064"/>
      <c r="BD80" s="1064"/>
      <c r="BE80" s="1064"/>
      <c r="BF80" s="1064"/>
      <c r="BG80" s="1064"/>
      <c r="BH80" s="1064"/>
      <c r="BI80" s="1064"/>
      <c r="BJ80" s="1064"/>
      <c r="BK80" s="1064"/>
      <c r="BL80" s="1064"/>
      <c r="BM80" s="1064"/>
      <c r="BN80" s="1064"/>
      <c r="BO80" s="1064"/>
      <c r="BP80" s="1069"/>
      <c r="BQ80" s="1069"/>
      <c r="BR80" s="1069"/>
      <c r="BS80" s="1069"/>
      <c r="BT80" s="1069"/>
      <c r="BU80" s="1069"/>
      <c r="BV80" s="1069"/>
      <c r="BW80" s="1069"/>
      <c r="BX80" s="1069"/>
      <c r="BY80" s="1069"/>
      <c r="BZ80" s="1069"/>
      <c r="CA80" s="1069"/>
      <c r="CB80" s="1069"/>
      <c r="CC80" s="1069"/>
      <c r="CD80" s="1069"/>
      <c r="CE80" s="1069"/>
      <c r="CF80" s="1069"/>
      <c r="CG80" s="1069"/>
      <c r="CH80" s="1069"/>
      <c r="CI80" s="1069"/>
      <c r="CJ80" s="1069"/>
      <c r="CK80" s="1069"/>
      <c r="CL80" s="1069"/>
      <c r="CM80" s="1069"/>
      <c r="CN80" s="1069"/>
      <c r="CO80" s="1069"/>
      <c r="CP80" s="1069"/>
      <c r="CQ80" s="1069"/>
      <c r="CR80" s="1069"/>
      <c r="CS80" s="1069"/>
      <c r="CT80" s="1069"/>
      <c r="CU80" s="1069"/>
      <c r="CV80" s="1069"/>
      <c r="CW80" s="1069"/>
      <c r="CX80" s="1069"/>
      <c r="CY80" s="1069"/>
      <c r="CZ80" s="1069"/>
      <c r="DA80" s="1069"/>
      <c r="DB80" s="1069"/>
      <c r="DC80" s="1069"/>
    </row>
    <row r="81" spans="2:109">
      <c r="B81" s="728"/>
    </row>
    <row r="82" spans="2:109" ht="17.25">
      <c r="B82" s="728"/>
      <c r="K82" s="1054"/>
      <c r="L82" s="1054"/>
      <c r="M82" s="1054"/>
      <c r="N82" s="1054"/>
      <c r="AQ82" s="1054"/>
      <c r="AR82" s="1054"/>
      <c r="AS82" s="1054"/>
      <c r="AT82" s="1054"/>
      <c r="BC82" s="1054"/>
      <c r="BD82" s="1054"/>
      <c r="BE82" s="1054"/>
      <c r="BF82" s="1054"/>
      <c r="BO82" s="1054"/>
      <c r="BP82" s="1054"/>
      <c r="BQ82" s="1054"/>
      <c r="BR82" s="1054"/>
      <c r="CA82" s="1054"/>
      <c r="CB82" s="1054"/>
      <c r="CC82" s="1054"/>
      <c r="CD82" s="1054"/>
      <c r="CM82" s="1054"/>
      <c r="CN82" s="1054"/>
      <c r="CO82" s="1054"/>
      <c r="CP82" s="1054"/>
      <c r="CY82" s="1054"/>
      <c r="CZ82" s="1054"/>
      <c r="DA82" s="1054"/>
      <c r="DB82" s="1054"/>
      <c r="DC82" s="1054"/>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f5q6LQtrBjsKY6UNhCX12yjL6XwhjZfQRvDBt6FGRUm2hhXZqLVwKqc41EuWmYJKcE8f3eK1pvbWCaOraqreig==" saltValue="2Gcpr6l9s71LMvUug3LgFA=="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8" scale="72"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70"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100</v>
      </c>
    </row>
  </sheetData>
  <sheetProtection algorithmName="SHA-512" hashValue="RlghmF26bv7MVeXr5hxpnpsUkgwyNGmixEqZdaJMdYQxPc5imOwoj5EXYO8jK11kc2yLbjzQok1gs/cXC3WGtw==" saltValue="sud4gXe3Pmmtke/HFZgDlA==" spinCount="100000" sheet="1" objects="1" scenarios="1"/>
  <phoneticPr fontId="6"/>
  <printOptions horizontalCentered="1" verticalCentered="1"/>
  <pageMargins left="0" right="0" top="0.19685039370078741" bottom="0.31496062992125984" header="0.39370078740157483" footer="0"/>
  <pageSetup paperSize="8" scale="50"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55"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100</v>
      </c>
    </row>
  </sheetData>
  <sheetProtection algorithmName="SHA-512" hashValue="FW5veO2bAObTuG3KUnpdzzZu8X4fzVSn0as7GtGpdiX7/hspf2gpY5AXcpEqf0m3YI/De9jkWheHuKHD25XaoQ==" saltValue="B57dP1KMauiIzg59SD2bcA==" spinCount="100000" sheet="1" objects="1" scenarios="1"/>
  <phoneticPr fontId="6"/>
  <printOptions horizontalCentered="1" verticalCentered="1"/>
  <pageMargins left="0" right="0" top="0.19685039370078741" bottom="0.31496062992125984" header="0.39370078740157483" footer="0"/>
  <pageSetup paperSize="8" scale="50"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76" customWidth="1"/>
    <col min="2" max="8" width="13.375" style="1076" customWidth="1"/>
    <col min="9" max="16384" width="11.125" style="1076"/>
  </cols>
  <sheetData>
    <row r="1" spans="1:8">
      <c r="A1" s="752"/>
      <c r="B1" s="764"/>
      <c r="C1" s="768"/>
      <c r="D1" s="781"/>
      <c r="E1" s="793"/>
      <c r="F1" s="793"/>
      <c r="G1" s="793"/>
      <c r="H1" s="827"/>
    </row>
    <row r="2" spans="1:8">
      <c r="A2" s="753"/>
      <c r="B2" s="765"/>
      <c r="C2" s="1083"/>
      <c r="D2" s="782" t="s">
        <v>57</v>
      </c>
      <c r="E2" s="794"/>
      <c r="F2" s="1091" t="s">
        <v>540</v>
      </c>
      <c r="G2" s="818"/>
      <c r="H2" s="828"/>
    </row>
    <row r="3" spans="1:8">
      <c r="A3" s="782" t="s">
        <v>536</v>
      </c>
      <c r="B3" s="767"/>
      <c r="C3" s="1084"/>
      <c r="D3" s="1087">
        <v>63700</v>
      </c>
      <c r="E3" s="1089"/>
      <c r="F3" s="1092">
        <v>85173</v>
      </c>
      <c r="G3" s="1094"/>
      <c r="H3" s="1097"/>
    </row>
    <row r="4" spans="1:8">
      <c r="A4" s="754"/>
      <c r="B4" s="766"/>
      <c r="C4" s="1085"/>
      <c r="D4" s="1088">
        <v>27032</v>
      </c>
      <c r="E4" s="1090"/>
      <c r="F4" s="1093">
        <v>43913</v>
      </c>
      <c r="G4" s="1095"/>
      <c r="H4" s="1098"/>
    </row>
    <row r="5" spans="1:8">
      <c r="A5" s="782" t="s">
        <v>537</v>
      </c>
      <c r="B5" s="767"/>
      <c r="C5" s="1084"/>
      <c r="D5" s="1087">
        <v>71389</v>
      </c>
      <c r="E5" s="1089"/>
      <c r="F5" s="1092">
        <v>94081</v>
      </c>
      <c r="G5" s="1094"/>
      <c r="H5" s="1097"/>
    </row>
    <row r="6" spans="1:8">
      <c r="A6" s="754"/>
      <c r="B6" s="766"/>
      <c r="C6" s="1085"/>
      <c r="D6" s="1088">
        <v>23052</v>
      </c>
      <c r="E6" s="1090"/>
      <c r="F6" s="1093">
        <v>48949</v>
      </c>
      <c r="G6" s="1095"/>
      <c r="H6" s="1098"/>
    </row>
    <row r="7" spans="1:8">
      <c r="A7" s="782" t="s">
        <v>488</v>
      </c>
      <c r="B7" s="767"/>
      <c r="C7" s="1084"/>
      <c r="D7" s="1087">
        <v>117398</v>
      </c>
      <c r="E7" s="1089"/>
      <c r="F7" s="1092">
        <v>92632</v>
      </c>
      <c r="G7" s="1094"/>
      <c r="H7" s="1097"/>
    </row>
    <row r="8" spans="1:8">
      <c r="A8" s="754"/>
      <c r="B8" s="766"/>
      <c r="C8" s="1085"/>
      <c r="D8" s="1088">
        <v>56569</v>
      </c>
      <c r="E8" s="1090"/>
      <c r="F8" s="1093">
        <v>47978</v>
      </c>
      <c r="G8" s="1095"/>
      <c r="H8" s="1098"/>
    </row>
    <row r="9" spans="1:8">
      <c r="A9" s="782" t="s">
        <v>538</v>
      </c>
      <c r="B9" s="767"/>
      <c r="C9" s="1084"/>
      <c r="D9" s="1087">
        <v>142644</v>
      </c>
      <c r="E9" s="1089"/>
      <c r="F9" s="1092">
        <v>96469</v>
      </c>
      <c r="G9" s="1094"/>
      <c r="H9" s="1097"/>
    </row>
    <row r="10" spans="1:8">
      <c r="A10" s="754"/>
      <c r="B10" s="766"/>
      <c r="C10" s="1085"/>
      <c r="D10" s="1088">
        <v>60681</v>
      </c>
      <c r="E10" s="1090"/>
      <c r="F10" s="1093">
        <v>49775</v>
      </c>
      <c r="G10" s="1095"/>
      <c r="H10" s="1098"/>
    </row>
    <row r="11" spans="1:8">
      <c r="A11" s="782" t="s">
        <v>138</v>
      </c>
      <c r="B11" s="767"/>
      <c r="C11" s="1084"/>
      <c r="D11" s="1087">
        <v>130962</v>
      </c>
      <c r="E11" s="1089"/>
      <c r="F11" s="1092">
        <v>85743</v>
      </c>
      <c r="G11" s="1094"/>
      <c r="H11" s="1097"/>
    </row>
    <row r="12" spans="1:8">
      <c r="A12" s="754"/>
      <c r="B12" s="766"/>
      <c r="C12" s="1086"/>
      <c r="D12" s="1088">
        <v>71317</v>
      </c>
      <c r="E12" s="1090"/>
      <c r="F12" s="1093">
        <v>45231</v>
      </c>
      <c r="G12" s="1095"/>
      <c r="H12" s="1098"/>
    </row>
    <row r="13" spans="1:8">
      <c r="A13" s="782"/>
      <c r="B13" s="767"/>
      <c r="C13" s="1084"/>
      <c r="D13" s="1087">
        <v>105219</v>
      </c>
      <c r="E13" s="1089"/>
      <c r="F13" s="1092">
        <v>90820</v>
      </c>
      <c r="G13" s="1096"/>
      <c r="H13" s="1097"/>
    </row>
    <row r="14" spans="1:8">
      <c r="A14" s="754"/>
      <c r="B14" s="766"/>
      <c r="C14" s="1085"/>
      <c r="D14" s="1088">
        <v>47730</v>
      </c>
      <c r="E14" s="1090"/>
      <c r="F14" s="1093">
        <v>47169</v>
      </c>
      <c r="G14" s="1095"/>
      <c r="H14" s="1098"/>
    </row>
    <row r="17" spans="1:11">
      <c r="A17" s="1076" t="s">
        <v>23</v>
      </c>
    </row>
    <row r="18" spans="1:11">
      <c r="A18" s="1077"/>
      <c r="B18" s="1077" t="str">
        <f>実質収支比率等に係る経年分析!F$46</f>
        <v>H30</v>
      </c>
      <c r="C18" s="1077" t="str">
        <f>実質収支比率等に係る経年分析!G$46</f>
        <v>R01</v>
      </c>
      <c r="D18" s="1077" t="str">
        <f>実質収支比率等に係る経年分析!H$46</f>
        <v>R02</v>
      </c>
      <c r="E18" s="1077" t="str">
        <f>実質収支比率等に係る経年分析!I$46</f>
        <v>R03</v>
      </c>
      <c r="F18" s="1077" t="str">
        <f>実質収支比率等に係る経年分析!J$46</f>
        <v>R04</v>
      </c>
    </row>
    <row r="19" spans="1:11">
      <c r="A19" s="1077" t="s">
        <v>89</v>
      </c>
      <c r="B19" s="1077">
        <f>ROUND(VALUE(SUBSTITUTE(実質収支比率等に係る経年分析!F$48,"▲","-")),2)</f>
        <v>5.e-002</v>
      </c>
      <c r="C19" s="1077">
        <f>ROUND(VALUE(SUBSTITUTE(実質収支比率等に係る経年分析!G$48,"▲","-")),2)</f>
        <v>1.62</v>
      </c>
      <c r="D19" s="1077">
        <f>ROUND(VALUE(SUBSTITUTE(実質収支比率等に係る経年分析!H$48,"▲","-")),2)</f>
        <v>3.21</v>
      </c>
      <c r="E19" s="1077">
        <f>ROUND(VALUE(SUBSTITUTE(実質収支比率等に係る経年分析!I$48,"▲","-")),2)</f>
        <v>3</v>
      </c>
      <c r="F19" s="1077">
        <f>ROUND(VALUE(SUBSTITUTE(実質収支比率等に係る経年分析!J$48,"▲","-")),2)</f>
        <v>0.87</v>
      </c>
    </row>
    <row r="20" spans="1:11">
      <c r="A20" s="1077" t="s">
        <v>36</v>
      </c>
      <c r="B20" s="1077">
        <f>ROUND(VALUE(SUBSTITUTE(実質収支比率等に係る経年分析!F$47,"▲","-")),2)</f>
        <v>5.07</v>
      </c>
      <c r="C20" s="1077">
        <f>ROUND(VALUE(SUBSTITUTE(実質収支比率等に係る経年分析!G$47,"▲","-")),2)</f>
        <v>5.0199999999999996</v>
      </c>
      <c r="D20" s="1077">
        <f>ROUND(VALUE(SUBSTITUTE(実質収支比率等に係る経年分析!H$47,"▲","-")),2)</f>
        <v>6.39</v>
      </c>
      <c r="E20" s="1077">
        <f>ROUND(VALUE(SUBSTITUTE(実質収支比率等に係る経年分析!I$47,"▲","-")),2)</f>
        <v>9.23</v>
      </c>
      <c r="F20" s="1077">
        <f>ROUND(VALUE(SUBSTITUTE(実質収支比率等に係る経年分析!J$47,"▲","-")),2)</f>
        <v>12.71</v>
      </c>
    </row>
    <row r="21" spans="1:11">
      <c r="A21" s="1077" t="s">
        <v>112</v>
      </c>
      <c r="B21" s="1077">
        <f>IF(ISNUMBER(VALUE(SUBSTITUTE(実質収支比率等に係る経年分析!F$49,"▲","-"))),ROUND(VALUE(SUBSTITUTE(実質収支比率等に係る経年分析!F$49,"▲","-")),2),NA())</f>
        <v>-1.e-002</v>
      </c>
      <c r="C21" s="1077">
        <f>IF(ISNUMBER(VALUE(SUBSTITUTE(実質収支比率等に係る経年分析!G$49,"▲","-"))),ROUND(VALUE(SUBSTITUTE(実質収支比率等に係る経年分析!G$49,"▲","-")),2),NA())</f>
        <v>1.58</v>
      </c>
      <c r="D21" s="1077">
        <f>IF(ISNUMBER(VALUE(SUBSTITUTE(実質収支比率等に係る経年分析!H$49,"▲","-"))),ROUND(VALUE(SUBSTITUTE(実質収支比率等に係る経年分析!H$49,"▲","-")),2),NA())</f>
        <v>1.67</v>
      </c>
      <c r="E21" s="1077">
        <f>IF(ISNUMBER(VALUE(SUBSTITUTE(実質収支比率等に係る経年分析!I$49,"▲","-"))),ROUND(VALUE(SUBSTITUTE(実質収支比率等に係る経年分析!I$49,"▲","-")),2),NA())</f>
        <v>-8.e-002</v>
      </c>
      <c r="F21" s="1077">
        <f>IF(ISNUMBER(VALUE(SUBSTITUTE(実質収支比率等に係る経年分析!J$49,"▲","-"))),ROUND(VALUE(SUBSTITUTE(実質収支比率等に係る経年分析!J$49,"▲","-")),2),NA())</f>
        <v>-2.2400000000000002</v>
      </c>
    </row>
    <row r="24" spans="1:11">
      <c r="A24" s="1076" t="s">
        <v>101</v>
      </c>
    </row>
    <row r="25" spans="1:11">
      <c r="A25" s="1078"/>
      <c r="B25" s="1078" t="str">
        <f>'連結実質赤字比率に係る赤字・黒字の構成分析'!F$33</f>
        <v>H30</v>
      </c>
      <c r="C25" s="1078"/>
      <c r="D25" s="1078" t="str">
        <f>'連結実質赤字比率に係る赤字・黒字の構成分析'!G$33</f>
        <v>R01</v>
      </c>
      <c r="E25" s="1078"/>
      <c r="F25" s="1078" t="str">
        <f>'連結実質赤字比率に係る赤字・黒字の構成分析'!H$33</f>
        <v>R02</v>
      </c>
      <c r="G25" s="1078"/>
      <c r="H25" s="1078" t="str">
        <f>'連結実質赤字比率に係る赤字・黒字の構成分析'!I$33</f>
        <v>R03</v>
      </c>
      <c r="I25" s="1078"/>
      <c r="J25" s="1078" t="str">
        <f>'連結実質赤字比率に係る赤字・黒字の構成分析'!J$33</f>
        <v>R04</v>
      </c>
      <c r="K25" s="1078"/>
    </row>
    <row r="26" spans="1:11">
      <c r="A26" s="1078"/>
      <c r="B26" s="1078" t="s">
        <v>113</v>
      </c>
      <c r="C26" s="1078" t="s">
        <v>74</v>
      </c>
      <c r="D26" s="1078" t="s">
        <v>113</v>
      </c>
      <c r="E26" s="1078" t="s">
        <v>74</v>
      </c>
      <c r="F26" s="1078" t="s">
        <v>113</v>
      </c>
      <c r="G26" s="1078" t="s">
        <v>74</v>
      </c>
      <c r="H26" s="1078" t="s">
        <v>113</v>
      </c>
      <c r="I26" s="1078" t="s">
        <v>74</v>
      </c>
      <c r="J26" s="1078" t="s">
        <v>113</v>
      </c>
      <c r="K26" s="1078" t="s">
        <v>74</v>
      </c>
    </row>
    <row r="27" spans="1:11">
      <c r="A27" s="1078" t="str">
        <f>IF('連結実質赤字比率に係る赤字・黒字の構成分析'!C$43="",NA(),'連結実質赤字比率に係る赤字・黒字の構成分析'!C$43)</f>
        <v>その他会計（黒字）</v>
      </c>
      <c r="B27" s="1078" t="e">
        <f>IF(ROUND(VALUE(SUBSTITUTE('連結実質赤字比率に係る赤字・黒字の構成分析'!F$43,"▲","-")),2)&lt;0,ABS(ROUND(VALUE(SUBSTITUTE('連結実質赤字比率に係る赤字・黒字の構成分析'!F$43,"▲","-")),2)),NA())</f>
        <v>#N/A</v>
      </c>
      <c r="C27" s="1078">
        <f>IF(ROUND(VALUE(SUBSTITUTE('連結実質赤字比率に係る赤字・黒字の構成分析'!F$43,"▲","-")),2)&gt;=0,ABS(ROUND(VALUE(SUBSTITUTE('連結実質赤字比率に係る赤字・黒字の構成分析'!F$43,"▲","-")),2)),NA())</f>
        <v>0.31</v>
      </c>
      <c r="D27" s="1078" t="e">
        <f>IF(ROUND(VALUE(SUBSTITUTE('連結実質赤字比率に係る赤字・黒字の構成分析'!G$43,"▲","-")),2)&lt;0,ABS(ROUND(VALUE(SUBSTITUTE('連結実質赤字比率に係る赤字・黒字の構成分析'!G$43,"▲","-")),2)),NA())</f>
        <v>#N/A</v>
      </c>
      <c r="E27" s="1078">
        <f>IF(ROUND(VALUE(SUBSTITUTE('連結実質赤字比率に係る赤字・黒字の構成分析'!G$43,"▲","-")),2)&gt;=0,ABS(ROUND(VALUE(SUBSTITUTE('連結実質赤字比率に係る赤字・黒字の構成分析'!G$43,"▲","-")),2)),NA())</f>
        <v>0.15</v>
      </c>
      <c r="F27" s="1078" t="e">
        <f>IF(ROUND(VALUE(SUBSTITUTE('連結実質赤字比率に係る赤字・黒字の構成分析'!H$43,"▲","-")),2)&lt;0,ABS(ROUND(VALUE(SUBSTITUTE('連結実質赤字比率に係る赤字・黒字の構成分析'!H$43,"▲","-")),2)),NA())</f>
        <v>#N/A</v>
      </c>
      <c r="G27" s="1078">
        <f>IF(ROUND(VALUE(SUBSTITUTE('連結実質赤字比率に係る赤字・黒字の構成分析'!H$43,"▲","-")),2)&gt;=0,ABS(ROUND(VALUE(SUBSTITUTE('連結実質赤字比率に係る赤字・黒字の構成分析'!H$43,"▲","-")),2)),NA())</f>
        <v>5.e-002</v>
      </c>
      <c r="H27" s="1078" t="e">
        <f>IF(ROUND(VALUE(SUBSTITUTE('連結実質赤字比率に係る赤字・黒字の構成分析'!I$43,"▲","-")),2)&lt;0,ABS(ROUND(VALUE(SUBSTITUTE('連結実質赤字比率に係る赤字・黒字の構成分析'!I$43,"▲","-")),2)),NA())</f>
        <v>#N/A</v>
      </c>
      <c r="I27" s="1078">
        <f>IF(ROUND(VALUE(SUBSTITUTE('連結実質赤字比率に係る赤字・黒字の構成分析'!I$43,"▲","-")),2)&gt;=0,ABS(ROUND(VALUE(SUBSTITUTE('連結実質赤字比率に係る赤字・黒字の構成分析'!I$43,"▲","-")),2)),NA())</f>
        <v>5.e-002</v>
      </c>
      <c r="J27" s="1078" t="e">
        <f>IF(ROUND(VALUE(SUBSTITUTE('連結実質赤字比率に係る赤字・黒字の構成分析'!J$43,"▲","-")),2)&lt;0,ABS(ROUND(VALUE(SUBSTITUTE('連結実質赤字比率に係る赤字・黒字の構成分析'!J$43,"▲","-")),2)),NA())</f>
        <v>#N/A</v>
      </c>
      <c r="K27" s="1078">
        <f>IF(ROUND(VALUE(SUBSTITUTE('連結実質赤字比率に係る赤字・黒字の構成分析'!J$43,"▲","-")),2)&gt;=0,ABS(ROUND(VALUE(SUBSTITUTE('連結実質赤字比率に係る赤字・黒字の構成分析'!J$43,"▲","-")),2)),NA())</f>
        <v>0</v>
      </c>
    </row>
    <row r="28" spans="1:11">
      <c r="A28" s="1078" t="str">
        <f>IF('連結実質赤字比率に係る赤字・黒字の構成分析'!C$42="",NA(),'連結実質赤字比率に係る赤字・黒字の構成分析'!C$42)</f>
        <v>その他会計（赤字）</v>
      </c>
      <c r="B28" s="1078" t="e">
        <f>IF(ROUND(VALUE(SUBSTITUTE('連結実質赤字比率に係る赤字・黒字の構成分析'!F$42,"▲","-")),2)&lt;0,ABS(ROUND(VALUE(SUBSTITUTE('連結実質赤字比率に係る赤字・黒字の構成分析'!F$42,"▲","-")),2)),NA())</f>
        <v>#VALUE!</v>
      </c>
      <c r="C28" s="1078" t="e">
        <f>IF(ROUND(VALUE(SUBSTITUTE('連結実質赤字比率に係る赤字・黒字の構成分析'!F$42,"▲","-")),2)&gt;=0,ABS(ROUND(VALUE(SUBSTITUTE('連結実質赤字比率に係る赤字・黒字の構成分析'!F$42,"▲","-")),2)),NA())</f>
        <v>#VALUE!</v>
      </c>
      <c r="D28" s="1078" t="e">
        <f>IF(ROUND(VALUE(SUBSTITUTE('連結実質赤字比率に係る赤字・黒字の構成分析'!G$42,"▲","-")),2)&lt;0,ABS(ROUND(VALUE(SUBSTITUTE('連結実質赤字比率に係る赤字・黒字の構成分析'!G$42,"▲","-")),2)),NA())</f>
        <v>#VALUE!</v>
      </c>
      <c r="E28" s="1078" t="e">
        <f>IF(ROUND(VALUE(SUBSTITUTE('連結実質赤字比率に係る赤字・黒字の構成分析'!G$42,"▲","-")),2)&gt;=0,ABS(ROUND(VALUE(SUBSTITUTE('連結実質赤字比率に係る赤字・黒字の構成分析'!G$42,"▲","-")),2)),NA())</f>
        <v>#VALUE!</v>
      </c>
      <c r="F28" s="1078">
        <f>IF(ROUND(VALUE(SUBSTITUTE('連結実質赤字比率に係る赤字・黒字の構成分析'!H$42,"▲","-")),2)&lt;0,ABS(ROUND(VALUE(SUBSTITUTE('連結実質赤字比率に係る赤字・黒字の構成分析'!H$42,"▲","-")),2)),NA())</f>
        <v>1.e-002</v>
      </c>
      <c r="G28" s="1078" t="e">
        <f>IF(ROUND(VALUE(SUBSTITUTE('連結実質赤字比率に係る赤字・黒字の構成分析'!H$42,"▲","-")),2)&gt;=0,ABS(ROUND(VALUE(SUBSTITUTE('連結実質赤字比率に係る赤字・黒字の構成分析'!H$42,"▲","-")),2)),NA())</f>
        <v>#N/A</v>
      </c>
      <c r="H28" s="1078" t="e">
        <f>IF(ROUND(VALUE(SUBSTITUTE('連結実質赤字比率に係る赤字・黒字の構成分析'!I$42,"▲","-")),2)&lt;0,ABS(ROUND(VALUE(SUBSTITUTE('連結実質赤字比率に係る赤字・黒字の構成分析'!I$42,"▲","-")),2)),NA())</f>
        <v>#VALUE!</v>
      </c>
      <c r="I28" s="1078" t="e">
        <f>IF(ROUND(VALUE(SUBSTITUTE('連結実質赤字比率に係る赤字・黒字の構成分析'!I$42,"▲","-")),2)&gt;=0,ABS(ROUND(VALUE(SUBSTITUTE('連結実質赤字比率に係る赤字・黒字の構成分析'!I$42,"▲","-")),2)),NA())</f>
        <v>#VALUE!</v>
      </c>
      <c r="J28" s="1078" t="e">
        <f>IF(ROUND(VALUE(SUBSTITUTE('連結実質赤字比率に係る赤字・黒字の構成分析'!J$42,"▲","-")),2)&lt;0,ABS(ROUND(VALUE(SUBSTITUTE('連結実質赤字比率に係る赤字・黒字の構成分析'!J$42,"▲","-")),2)),NA())</f>
        <v>#VALUE!</v>
      </c>
      <c r="K28" s="1078" t="e">
        <f>IF(ROUND(VALUE(SUBSTITUTE('連結実質赤字比率に係る赤字・黒字の構成分析'!J$42,"▲","-")),2)&gt;=0,ABS(ROUND(VALUE(SUBSTITUTE('連結実質赤字比率に係る赤字・黒字の構成分析'!J$42,"▲","-")),2)),NA())</f>
        <v>#VALUE!</v>
      </c>
    </row>
    <row r="29" spans="1:11">
      <c r="A29" s="1078" t="str">
        <f>IF('連結実質赤字比率に係る赤字・黒字の構成分析'!C$41="",NA(),'連結実質赤字比率に係る赤字・黒字の構成分析'!C$41)</f>
        <v>四万十市と畜場会計</v>
      </c>
      <c r="B29" s="1078" t="e">
        <f>IF(ROUND(VALUE(SUBSTITUTE('連結実質赤字比率に係る赤字・黒字の構成分析'!F$41,"▲","-")),2)&lt;0,ABS(ROUND(VALUE(SUBSTITUTE('連結実質赤字比率に係る赤字・黒字の構成分析'!F$41,"▲","-")),2)),NA())</f>
        <v>#N/A</v>
      </c>
      <c r="C29" s="1078">
        <f>IF(ROUND(VALUE(SUBSTITUTE('連結実質赤字比率に係る赤字・黒字の構成分析'!F$41,"▲","-")),2)&gt;=0,ABS(ROUND(VALUE(SUBSTITUTE('連結実質赤字比率に係る赤字・黒字の構成分析'!F$41,"▲","-")),2)),NA())</f>
        <v>0.25</v>
      </c>
      <c r="D29" s="1078" t="e">
        <f>IF(ROUND(VALUE(SUBSTITUTE('連結実質赤字比率に係る赤字・黒字の構成分析'!G$41,"▲","-")),2)&lt;0,ABS(ROUND(VALUE(SUBSTITUTE('連結実質赤字比率に係る赤字・黒字の構成分析'!G$41,"▲","-")),2)),NA())</f>
        <v>#N/A</v>
      </c>
      <c r="E29" s="1078">
        <f>IF(ROUND(VALUE(SUBSTITUTE('連結実質赤字比率に係る赤字・黒字の構成分析'!G$41,"▲","-")),2)&gt;=0,ABS(ROUND(VALUE(SUBSTITUTE('連結実質赤字比率に係る赤字・黒字の構成分析'!G$41,"▲","-")),2)),NA())</f>
        <v>5.e-002</v>
      </c>
      <c r="F29" s="1078" t="e">
        <f>IF(ROUND(VALUE(SUBSTITUTE('連結実質赤字比率に係る赤字・黒字の構成分析'!H$41,"▲","-")),2)&lt;0,ABS(ROUND(VALUE(SUBSTITUTE('連結実質赤字比率に係る赤字・黒字の構成分析'!H$41,"▲","-")),2)),NA())</f>
        <v>#N/A</v>
      </c>
      <c r="G29" s="1078">
        <f>IF(ROUND(VALUE(SUBSTITUTE('連結実質赤字比率に係る赤字・黒字の構成分析'!H$41,"▲","-")),2)&gt;=0,ABS(ROUND(VALUE(SUBSTITUTE('連結実質赤字比率に係る赤字・黒字の構成分析'!H$41,"▲","-")),2)),NA())</f>
        <v>0</v>
      </c>
      <c r="H29" s="1078" t="e">
        <f>IF(ROUND(VALUE(SUBSTITUTE('連結実質赤字比率に係る赤字・黒字の構成分析'!I$41,"▲","-")),2)&lt;0,ABS(ROUND(VALUE(SUBSTITUTE('連結実質赤字比率に係る赤字・黒字の構成分析'!I$41,"▲","-")),2)),NA())</f>
        <v>#N/A</v>
      </c>
      <c r="I29" s="1078">
        <f>IF(ROUND(VALUE(SUBSTITUTE('連結実質赤字比率に係る赤字・黒字の構成分析'!I$41,"▲","-")),2)&gt;=0,ABS(ROUND(VALUE(SUBSTITUTE('連結実質赤字比率に係る赤字・黒字の構成分析'!I$41,"▲","-")),2)),NA())</f>
        <v>0.25</v>
      </c>
      <c r="J29" s="1078" t="e">
        <f>IF(ROUND(VALUE(SUBSTITUTE('連結実質赤字比率に係る赤字・黒字の構成分析'!J$41,"▲","-")),2)&lt;0,ABS(ROUND(VALUE(SUBSTITUTE('連結実質赤字比率に係る赤字・黒字の構成分析'!J$41,"▲","-")),2)),NA())</f>
        <v>#N/A</v>
      </c>
      <c r="K29" s="1078">
        <f>IF(ROUND(VALUE(SUBSTITUTE('連結実質赤字比率に係る赤字・黒字の構成分析'!J$41,"▲","-")),2)&gt;=0,ABS(ROUND(VALUE(SUBSTITUTE('連結実質赤字比率に係る赤字・黒字の構成分析'!J$41,"▲","-")),2)),NA())</f>
        <v>7.0000000000000007e-002</v>
      </c>
    </row>
    <row r="30" spans="1:11">
      <c r="A30" s="1078" t="str">
        <f>IF('連結実質赤字比率に係る赤字・黒字の構成分析'!C$40="",NA(),'連結実質赤字比率に係る赤字・黒字の構成分析'!C$40)</f>
        <v>四万十市後期高齢者医療会計</v>
      </c>
      <c r="B30" s="1078" t="e">
        <f>IF(ROUND(VALUE(SUBSTITUTE('連結実質赤字比率に係る赤字・黒字の構成分析'!F$40,"▲","-")),2)&lt;0,ABS(ROUND(VALUE(SUBSTITUTE('連結実質赤字比率に係る赤字・黒字の構成分析'!F$40,"▲","-")),2)),NA())</f>
        <v>#N/A</v>
      </c>
      <c r="C30" s="1078">
        <f>IF(ROUND(VALUE(SUBSTITUTE('連結実質赤字比率に係る赤字・黒字の構成分析'!F$40,"▲","-")),2)&gt;=0,ABS(ROUND(VALUE(SUBSTITUTE('連結実質赤字比率に係る赤字・黒字の構成分析'!F$40,"▲","-")),2)),NA())</f>
        <v>0.1</v>
      </c>
      <c r="D30" s="1078" t="e">
        <f>IF(ROUND(VALUE(SUBSTITUTE('連結実質赤字比率に係る赤字・黒字の構成分析'!G$40,"▲","-")),2)&lt;0,ABS(ROUND(VALUE(SUBSTITUTE('連結実質赤字比率に係る赤字・黒字の構成分析'!G$40,"▲","-")),2)),NA())</f>
        <v>#N/A</v>
      </c>
      <c r="E30" s="1078">
        <f>IF(ROUND(VALUE(SUBSTITUTE('連結実質赤字比率に係る赤字・黒字の構成分析'!G$40,"▲","-")),2)&gt;=0,ABS(ROUND(VALUE(SUBSTITUTE('連結実質赤字比率に係る赤字・黒字の構成分析'!G$40,"▲","-")),2)),NA())</f>
        <v>0.11</v>
      </c>
      <c r="F30" s="1078" t="e">
        <f>IF(ROUND(VALUE(SUBSTITUTE('連結実質赤字比率に係る赤字・黒字の構成分析'!H$40,"▲","-")),2)&lt;0,ABS(ROUND(VALUE(SUBSTITUTE('連結実質赤字比率に係る赤字・黒字の構成分析'!H$40,"▲","-")),2)),NA())</f>
        <v>#N/A</v>
      </c>
      <c r="G30" s="1078">
        <f>IF(ROUND(VALUE(SUBSTITUTE('連結実質赤字比率に係る赤字・黒字の構成分析'!H$40,"▲","-")),2)&gt;=0,ABS(ROUND(VALUE(SUBSTITUTE('連結実質赤字比率に係る赤字・黒字の構成分析'!H$40,"▲","-")),2)),NA())</f>
        <v>9.e-002</v>
      </c>
      <c r="H30" s="1078" t="e">
        <f>IF(ROUND(VALUE(SUBSTITUTE('連結実質赤字比率に係る赤字・黒字の構成分析'!I$40,"▲","-")),2)&lt;0,ABS(ROUND(VALUE(SUBSTITUTE('連結実質赤字比率に係る赤字・黒字の構成分析'!I$40,"▲","-")),2)),NA())</f>
        <v>#N/A</v>
      </c>
      <c r="I30" s="1078">
        <f>IF(ROUND(VALUE(SUBSTITUTE('連結実質赤字比率に係る赤字・黒字の構成分析'!I$40,"▲","-")),2)&gt;=0,ABS(ROUND(VALUE(SUBSTITUTE('連結実質赤字比率に係る赤字・黒字の構成分析'!I$40,"▲","-")),2)),NA())</f>
        <v>9.e-002</v>
      </c>
      <c r="J30" s="1078" t="e">
        <f>IF(ROUND(VALUE(SUBSTITUTE('連結実質赤字比率に係る赤字・黒字の構成分析'!J$40,"▲","-")),2)&lt;0,ABS(ROUND(VALUE(SUBSTITUTE('連結実質赤字比率に係る赤字・黒字の構成分析'!J$40,"▲","-")),2)),NA())</f>
        <v>#N/A</v>
      </c>
      <c r="K30" s="1078">
        <f>IF(ROUND(VALUE(SUBSTITUTE('連結実質赤字比率に係る赤字・黒字の構成分析'!J$40,"▲","-")),2)&gt;=0,ABS(ROUND(VALUE(SUBSTITUTE('連結実質赤字比率に係る赤字・黒字の構成分析'!J$40,"▲","-")),2)),NA())</f>
        <v>0.12</v>
      </c>
    </row>
    <row r="31" spans="1:11">
      <c r="A31" s="1078" t="str">
        <f>IF('連結実質赤字比率に係る赤字・黒字の構成分析'!C$39="",NA(),'連結実質赤字比率に係る赤字・黒字の構成分析'!C$39)</f>
        <v>四万十市下水道事業会計</v>
      </c>
      <c r="B31" s="1078" t="e">
        <f>IF(ROUND(VALUE(SUBSTITUTE('連結実質赤字比率に係る赤字・黒字の構成分析'!F$39,"▲","-")),2)&lt;0,ABS(ROUND(VALUE(SUBSTITUTE('連結実質赤字比率に係る赤字・黒字の構成分析'!F$39,"▲","-")),2)),NA())</f>
        <v>#N/A</v>
      </c>
      <c r="C31" s="1078">
        <f>IF(ROUND(VALUE(SUBSTITUTE('連結実質赤字比率に係る赤字・黒字の構成分析'!F$39,"▲","-")),2)&gt;=0,ABS(ROUND(VALUE(SUBSTITUTE('連結実質赤字比率に係る赤字・黒字の構成分析'!F$39,"▲","-")),2)),NA())</f>
        <v>0</v>
      </c>
      <c r="D31" s="1078" t="e">
        <f>IF(ROUND(VALUE(SUBSTITUTE('連結実質赤字比率に係る赤字・黒字の構成分析'!G$39,"▲","-")),2)&lt;0,ABS(ROUND(VALUE(SUBSTITUTE('連結実質赤字比率に係る赤字・黒字の構成分析'!G$39,"▲","-")),2)),NA())</f>
        <v>#N/A</v>
      </c>
      <c r="E31" s="1078">
        <f>IF(ROUND(VALUE(SUBSTITUTE('連結実質赤字比率に係る赤字・黒字の構成分析'!G$39,"▲","-")),2)&gt;=0,ABS(ROUND(VALUE(SUBSTITUTE('連結実質赤字比率に係る赤字・黒字の構成分析'!G$39,"▲","-")),2)),NA())</f>
        <v>0.49</v>
      </c>
      <c r="F31" s="1078" t="e">
        <f>IF(ROUND(VALUE(SUBSTITUTE('連結実質赤字比率に係る赤字・黒字の構成分析'!H$39,"▲","-")),2)&lt;0,ABS(ROUND(VALUE(SUBSTITUTE('連結実質赤字比率に係る赤字・黒字の構成分析'!H$39,"▲","-")),2)),NA())</f>
        <v>#VALUE!</v>
      </c>
      <c r="G31" s="1078" t="e">
        <f>IF(ROUND(VALUE(SUBSTITUTE('連結実質赤字比率に係る赤字・黒字の構成分析'!H$39,"▲","-")),2)&gt;=0,ABS(ROUND(VALUE(SUBSTITUTE('連結実質赤字比率に係る赤字・黒字の構成分析'!H$39,"▲","-")),2)),NA())</f>
        <v>#VALUE!</v>
      </c>
      <c r="H31" s="1078" t="e">
        <f>IF(ROUND(VALUE(SUBSTITUTE('連結実質赤字比率に係る赤字・黒字の構成分析'!I$39,"▲","-")),2)&lt;0,ABS(ROUND(VALUE(SUBSTITUTE('連結実質赤字比率に係る赤字・黒字の構成分析'!I$39,"▲","-")),2)),NA())</f>
        <v>#VALUE!</v>
      </c>
      <c r="I31" s="1078" t="e">
        <f>IF(ROUND(VALUE(SUBSTITUTE('連結実質赤字比率に係る赤字・黒字の構成分析'!I$39,"▲","-")),2)&gt;=0,ABS(ROUND(VALUE(SUBSTITUTE('連結実質赤字比率に係る赤字・黒字の構成分析'!I$39,"▲","-")),2)),NA())</f>
        <v>#VALUE!</v>
      </c>
      <c r="J31" s="1078" t="e">
        <f>IF(ROUND(VALUE(SUBSTITUTE('連結実質赤字比率に係る赤字・黒字の構成分析'!J$39,"▲","-")),2)&lt;0,ABS(ROUND(VALUE(SUBSTITUTE('連結実質赤字比率に係る赤字・黒字の構成分析'!J$39,"▲","-")),2)),NA())</f>
        <v>#N/A</v>
      </c>
      <c r="K31" s="1078">
        <f>IF(ROUND(VALUE(SUBSTITUTE('連結実質赤字比率に係る赤字・黒字の構成分析'!J$39,"▲","-")),2)&gt;=0,ABS(ROUND(VALUE(SUBSTITUTE('連結実質赤字比率に係る赤字・黒字の構成分析'!J$39,"▲","-")),2)),NA())</f>
        <v>0.12</v>
      </c>
    </row>
    <row r="32" spans="1:11">
      <c r="A32" s="1078" t="str">
        <f>IF('連結実質赤字比率に係る赤字・黒字の構成分析'!C$38="",NA(),'連結実質赤字比率に係る赤字・黒字の構成分析'!C$38)</f>
        <v>四万十市病院事業会計</v>
      </c>
      <c r="B32" s="1078" t="e">
        <f>IF(ROUND(VALUE(SUBSTITUTE('連結実質赤字比率に係る赤字・黒字の構成分析'!F$38,"▲","-")),2)&lt;0,ABS(ROUND(VALUE(SUBSTITUTE('連結実質赤字比率に係る赤字・黒字の構成分析'!F$38,"▲","-")),2)),NA())</f>
        <v>#N/A</v>
      </c>
      <c r="C32" s="1078">
        <f>IF(ROUND(VALUE(SUBSTITUTE('連結実質赤字比率に係る赤字・黒字の構成分析'!F$38,"▲","-")),2)&gt;=0,ABS(ROUND(VALUE(SUBSTITUTE('連結実質赤字比率に係る赤字・黒字の構成分析'!F$38,"▲","-")),2)),NA())</f>
        <v>0.98</v>
      </c>
      <c r="D32" s="1078" t="e">
        <f>IF(ROUND(VALUE(SUBSTITUTE('連結実質赤字比率に係る赤字・黒字の構成分析'!G$38,"▲","-")),2)&lt;0,ABS(ROUND(VALUE(SUBSTITUTE('連結実質赤字比率に係る赤字・黒字の構成分析'!G$38,"▲","-")),2)),NA())</f>
        <v>#N/A</v>
      </c>
      <c r="E32" s="1078">
        <f>IF(ROUND(VALUE(SUBSTITUTE('連結実質赤字比率に係る赤字・黒字の構成分析'!G$38,"▲","-")),2)&gt;=0,ABS(ROUND(VALUE(SUBSTITUTE('連結実質赤字比率に係る赤字・黒字の構成分析'!G$38,"▲","-")),2)),NA())</f>
        <v>0.67</v>
      </c>
      <c r="F32" s="1078">
        <f>IF(ROUND(VALUE(SUBSTITUTE('連結実質赤字比率に係る赤字・黒字の構成分析'!H$38,"▲","-")),2)&lt;0,ABS(ROUND(VALUE(SUBSTITUTE('連結実質赤字比率に係る赤字・黒字の構成分析'!H$38,"▲","-")),2)),NA())</f>
        <v>0.46</v>
      </c>
      <c r="G32" s="1078" t="e">
        <f>IF(ROUND(VALUE(SUBSTITUTE('連結実質赤字比率に係る赤字・黒字の構成分析'!H$38,"▲","-")),2)&gt;=0,ABS(ROUND(VALUE(SUBSTITUTE('連結実質赤字比率に係る赤字・黒字の構成分析'!H$38,"▲","-")),2)),NA())</f>
        <v>#N/A</v>
      </c>
      <c r="H32" s="1078" t="e">
        <f>IF(ROUND(VALUE(SUBSTITUTE('連結実質赤字比率に係る赤字・黒字の構成分析'!I$38,"▲","-")),2)&lt;0,ABS(ROUND(VALUE(SUBSTITUTE('連結実質赤字比率に係る赤字・黒字の構成分析'!I$38,"▲","-")),2)),NA())</f>
        <v>#N/A</v>
      </c>
      <c r="I32" s="1078">
        <f>IF(ROUND(VALUE(SUBSTITUTE('連結実質赤字比率に係る赤字・黒字の構成分析'!I$38,"▲","-")),2)&gt;=0,ABS(ROUND(VALUE(SUBSTITUTE('連結実質赤字比率に係る赤字・黒字の構成分析'!I$38,"▲","-")),2)),NA())</f>
        <v>0.36</v>
      </c>
      <c r="J32" s="1078" t="e">
        <f>IF(ROUND(VALUE(SUBSTITUTE('連結実質赤字比率に係る赤字・黒字の構成分析'!J$38,"▲","-")),2)&lt;0,ABS(ROUND(VALUE(SUBSTITUTE('連結実質赤字比率に係る赤字・黒字の構成分析'!J$38,"▲","-")),2)),NA())</f>
        <v>#N/A</v>
      </c>
      <c r="K32" s="1078">
        <f>IF(ROUND(VALUE(SUBSTITUTE('連結実質赤字比率に係る赤字・黒字の構成分析'!J$38,"▲","-")),2)&gt;=0,ABS(ROUND(VALUE(SUBSTITUTE('連結実質赤字比率に係る赤字・黒字の構成分析'!J$38,"▲","-")),2)),NA())</f>
        <v>0.5</v>
      </c>
    </row>
    <row r="33" spans="1:16">
      <c r="A33" s="1078" t="str">
        <f>IF('連結実質赤字比率に係る赤字・黒字の構成分析'!C$37="",NA(),'連結実質赤字比率に係る赤字・黒字の構成分析'!C$37)</f>
        <v>一般会計</v>
      </c>
      <c r="B33" s="1078" t="e">
        <f>IF(ROUND(VALUE(SUBSTITUTE('連結実質赤字比率に係る赤字・黒字の構成分析'!F$37,"▲","-")),2)&lt;0,ABS(ROUND(VALUE(SUBSTITUTE('連結実質赤字比率に係る赤字・黒字の構成分析'!F$37,"▲","-")),2)),NA())</f>
        <v>#N/A</v>
      </c>
      <c r="C33" s="1078">
        <f>IF(ROUND(VALUE(SUBSTITUTE('連結実質赤字比率に係る赤字・黒字の構成分析'!F$37,"▲","-")),2)&gt;=0,ABS(ROUND(VALUE(SUBSTITUTE('連結実質赤字比率に係る赤字・黒字の構成分析'!F$37,"▲","-")),2)),NA())</f>
        <v>4.e-002</v>
      </c>
      <c r="D33" s="1078" t="e">
        <f>IF(ROUND(VALUE(SUBSTITUTE('連結実質赤字比率に係る赤字・黒字の構成分析'!G$37,"▲","-")),2)&lt;0,ABS(ROUND(VALUE(SUBSTITUTE('連結実質赤字比率に係る赤字・黒字の構成分析'!G$37,"▲","-")),2)),NA())</f>
        <v>#N/A</v>
      </c>
      <c r="E33" s="1078">
        <f>IF(ROUND(VALUE(SUBSTITUTE('連結実質赤字比率に係る赤字・黒字の構成分析'!G$37,"▲","-")),2)&gt;=0,ABS(ROUND(VALUE(SUBSTITUTE('連結実質赤字比率に係る赤字・黒字の構成分析'!G$37,"▲","-")),2)),NA())</f>
        <v>1.61</v>
      </c>
      <c r="F33" s="1078" t="e">
        <f>IF(ROUND(VALUE(SUBSTITUTE('連結実質赤字比率に係る赤字・黒字の構成分析'!H$37,"▲","-")),2)&lt;0,ABS(ROUND(VALUE(SUBSTITUTE('連結実質赤字比率に係る赤字・黒字の構成分析'!H$37,"▲","-")),2)),NA())</f>
        <v>#N/A</v>
      </c>
      <c r="G33" s="1078">
        <f>IF(ROUND(VALUE(SUBSTITUTE('連結実質赤字比率に係る赤字・黒字の構成分析'!H$37,"▲","-")),2)&gt;=0,ABS(ROUND(VALUE(SUBSTITUTE('連結実質赤字比率に係る赤字・黒字の構成分析'!H$37,"▲","-")),2)),NA())</f>
        <v>3.21</v>
      </c>
      <c r="H33" s="1078" t="e">
        <f>IF(ROUND(VALUE(SUBSTITUTE('連結実質赤字比率に係る赤字・黒字の構成分析'!I$37,"▲","-")),2)&lt;0,ABS(ROUND(VALUE(SUBSTITUTE('連結実質赤字比率に係る赤字・黒字の構成分析'!I$37,"▲","-")),2)),NA())</f>
        <v>#N/A</v>
      </c>
      <c r="I33" s="1078">
        <f>IF(ROUND(VALUE(SUBSTITUTE('連結実質赤字比率に係る赤字・黒字の構成分析'!I$37,"▲","-")),2)&gt;=0,ABS(ROUND(VALUE(SUBSTITUTE('連結実質赤字比率に係る赤字・黒字の構成分析'!I$37,"▲","-")),2)),NA())</f>
        <v>2.99</v>
      </c>
      <c r="J33" s="1078" t="e">
        <f>IF(ROUND(VALUE(SUBSTITUTE('連結実質赤字比率に係る赤字・黒字の構成分析'!J$37,"▲","-")),2)&lt;0,ABS(ROUND(VALUE(SUBSTITUTE('連結実質赤字比率に係る赤字・黒字の構成分析'!J$37,"▲","-")),2)),NA())</f>
        <v>#N/A</v>
      </c>
      <c r="K33" s="1078">
        <f>IF(ROUND(VALUE(SUBSTITUTE('連結実質赤字比率に係る赤字・黒字の構成分析'!J$37,"▲","-")),2)&gt;=0,ABS(ROUND(VALUE(SUBSTITUTE('連結実質赤字比率に係る赤字・黒字の構成分析'!J$37,"▲","-")),2)),NA())</f>
        <v>0.87</v>
      </c>
    </row>
    <row r="34" spans="1:16">
      <c r="A34" s="1078" t="str">
        <f>IF('連結実質赤字比率に係る赤字・黒字の構成分析'!C$36="",NA(),'連結実質赤字比率に係る赤字・黒字の構成分析'!C$36)</f>
        <v>四万十市介護保険会計保険事業勘定</v>
      </c>
      <c r="B34" s="1078" t="e">
        <f>IF(ROUND(VALUE(SUBSTITUTE('連結実質赤字比率に係る赤字・黒字の構成分析'!F$36,"▲","-")),2)&lt;0,ABS(ROUND(VALUE(SUBSTITUTE('連結実質赤字比率に係る赤字・黒字の構成分析'!F$36,"▲","-")),2)),NA())</f>
        <v>#N/A</v>
      </c>
      <c r="C34" s="1078">
        <f>IF(ROUND(VALUE(SUBSTITUTE('連結実質赤字比率に係る赤字・黒字の構成分析'!F$36,"▲","-")),2)&gt;=0,ABS(ROUND(VALUE(SUBSTITUTE('連結実質赤字比率に係る赤字・黒字の構成分析'!F$36,"▲","-")),2)),NA())</f>
        <v>0.91</v>
      </c>
      <c r="D34" s="1078" t="e">
        <f>IF(ROUND(VALUE(SUBSTITUTE('連結実質赤字比率に係る赤字・黒字の構成分析'!G$36,"▲","-")),2)&lt;0,ABS(ROUND(VALUE(SUBSTITUTE('連結実質赤字比率に係る赤字・黒字の構成分析'!G$36,"▲","-")),2)),NA())</f>
        <v>#N/A</v>
      </c>
      <c r="E34" s="1078">
        <f>IF(ROUND(VALUE(SUBSTITUTE('連結実質赤字比率に係る赤字・黒字の構成分析'!G$36,"▲","-")),2)&gt;=0,ABS(ROUND(VALUE(SUBSTITUTE('連結実質赤字比率に係る赤字・黒字の構成分析'!G$36,"▲","-")),2)),NA())</f>
        <v>0.92</v>
      </c>
      <c r="F34" s="1078" t="e">
        <f>IF(ROUND(VALUE(SUBSTITUTE('連結実質赤字比率に係る赤字・黒字の構成分析'!H$36,"▲","-")),2)&lt;0,ABS(ROUND(VALUE(SUBSTITUTE('連結実質赤字比率に係る赤字・黒字の構成分析'!H$36,"▲","-")),2)),NA())</f>
        <v>#N/A</v>
      </c>
      <c r="G34" s="1078">
        <f>IF(ROUND(VALUE(SUBSTITUTE('連結実質赤字比率に係る赤字・黒字の構成分析'!H$36,"▲","-")),2)&gt;=0,ABS(ROUND(VALUE(SUBSTITUTE('連結実質赤字比率に係る赤字・黒字の構成分析'!H$36,"▲","-")),2)),NA())</f>
        <v>0.67</v>
      </c>
      <c r="H34" s="1078" t="e">
        <f>IF(ROUND(VALUE(SUBSTITUTE('連結実質赤字比率に係る赤字・黒字の構成分析'!I$36,"▲","-")),2)&lt;0,ABS(ROUND(VALUE(SUBSTITUTE('連結実質赤字比率に係る赤字・黒字の構成分析'!I$36,"▲","-")),2)),NA())</f>
        <v>#N/A</v>
      </c>
      <c r="I34" s="1078">
        <f>IF(ROUND(VALUE(SUBSTITUTE('連結実質赤字比率に係る赤字・黒字の構成分析'!I$36,"▲","-")),2)&gt;=0,ABS(ROUND(VALUE(SUBSTITUTE('連結実質赤字比率に係る赤字・黒字の構成分析'!I$36,"▲","-")),2)),NA())</f>
        <v>0.4</v>
      </c>
      <c r="J34" s="1078" t="e">
        <f>IF(ROUND(VALUE(SUBSTITUTE('連結実質赤字比率に係る赤字・黒字の構成分析'!J$36,"▲","-")),2)&lt;0,ABS(ROUND(VALUE(SUBSTITUTE('連結実質赤字比率に係る赤字・黒字の構成分析'!J$36,"▲","-")),2)),NA())</f>
        <v>#N/A</v>
      </c>
      <c r="K34" s="1078">
        <f>IF(ROUND(VALUE(SUBSTITUTE('連結実質赤字比率に係る赤字・黒字の構成分析'!J$36,"▲","-")),2)&gt;=0,ABS(ROUND(VALUE(SUBSTITUTE('連結実質赤字比率に係る赤字・黒字の構成分析'!J$36,"▲","-")),2)),NA())</f>
        <v>0.92</v>
      </c>
    </row>
    <row r="35" spans="1:16">
      <c r="A35" s="1078" t="str">
        <f>IF('連結実質赤字比率に係る赤字・黒字の構成分析'!C$35="",NA(),'連結実質赤字比率に係る赤字・黒字の構成分析'!C$35)</f>
        <v>四万十市水道事業会計</v>
      </c>
      <c r="B35" s="1078" t="e">
        <f>IF(ROUND(VALUE(SUBSTITUTE('連結実質赤字比率に係る赤字・黒字の構成分析'!F$35,"▲","-")),2)&lt;0,ABS(ROUND(VALUE(SUBSTITUTE('連結実質赤字比率に係る赤字・黒字の構成分析'!F$35,"▲","-")),2)),NA())</f>
        <v>#N/A</v>
      </c>
      <c r="C35" s="1078">
        <f>IF(ROUND(VALUE(SUBSTITUTE('連結実質赤字比率に係る赤字・黒字の構成分析'!F$35,"▲","-")),2)&gt;=0,ABS(ROUND(VALUE(SUBSTITUTE('連結実質赤字比率に係る赤字・黒字の構成分析'!F$35,"▲","-")),2)),NA())</f>
        <v>4.0999999999999996</v>
      </c>
      <c r="D35" s="1078" t="e">
        <f>IF(ROUND(VALUE(SUBSTITUTE('連結実質赤字比率に係る赤字・黒字の構成分析'!G$35,"▲","-")),2)&lt;0,ABS(ROUND(VALUE(SUBSTITUTE('連結実質赤字比率に係る赤字・黒字の構成分析'!G$35,"▲","-")),2)),NA())</f>
        <v>#N/A</v>
      </c>
      <c r="E35" s="1078">
        <f>IF(ROUND(VALUE(SUBSTITUTE('連結実質赤字比率に係る赤字・黒字の構成分析'!G$35,"▲","-")),2)&gt;=0,ABS(ROUND(VALUE(SUBSTITUTE('連結実質赤字比率に係る赤字・黒字の構成分析'!G$35,"▲","-")),2)),NA())</f>
        <v>3.97</v>
      </c>
      <c r="F35" s="1078" t="e">
        <f>IF(ROUND(VALUE(SUBSTITUTE('連結実質赤字比率に係る赤字・黒字の構成分析'!H$35,"▲","-")),2)&lt;0,ABS(ROUND(VALUE(SUBSTITUTE('連結実質赤字比率に係る赤字・黒字の構成分析'!H$35,"▲","-")),2)),NA())</f>
        <v>#N/A</v>
      </c>
      <c r="G35" s="1078">
        <f>IF(ROUND(VALUE(SUBSTITUTE('連結実質赤字比率に係る赤字・黒字の構成分析'!H$35,"▲","-")),2)&gt;=0,ABS(ROUND(VALUE(SUBSTITUTE('連結実質赤字比率に係る赤字・黒字の構成分析'!H$35,"▲","-")),2)),NA())</f>
        <v>3.88</v>
      </c>
      <c r="H35" s="1078" t="e">
        <f>IF(ROUND(VALUE(SUBSTITUTE('連結実質赤字比率に係る赤字・黒字の構成分析'!I$35,"▲","-")),2)&lt;0,ABS(ROUND(VALUE(SUBSTITUTE('連結実質赤字比率に係る赤字・黒字の構成分析'!I$35,"▲","-")),2)),NA())</f>
        <v>#N/A</v>
      </c>
      <c r="I35" s="1078">
        <f>IF(ROUND(VALUE(SUBSTITUTE('連結実質赤字比率に係る赤字・黒字の構成分析'!I$35,"▲","-")),2)&gt;=0,ABS(ROUND(VALUE(SUBSTITUTE('連結実質赤字比率に係る赤字・黒字の構成分析'!I$35,"▲","-")),2)),NA())</f>
        <v>3.68</v>
      </c>
      <c r="J35" s="1078" t="e">
        <f>IF(ROUND(VALUE(SUBSTITUTE('連結実質赤字比率に係る赤字・黒字の構成分析'!J$35,"▲","-")),2)&lt;0,ABS(ROUND(VALUE(SUBSTITUTE('連結実質赤字比率に係る赤字・黒字の構成分析'!J$35,"▲","-")),2)),NA())</f>
        <v>#N/A</v>
      </c>
      <c r="K35" s="1078">
        <f>IF(ROUND(VALUE(SUBSTITUTE('連結実質赤字比率に係る赤字・黒字の構成分析'!J$35,"▲","-")),2)&gt;=0,ABS(ROUND(VALUE(SUBSTITUTE('連結実質赤字比率に係る赤字・黒字の構成分析'!J$35,"▲","-")),2)),NA())</f>
        <v>3.76</v>
      </c>
    </row>
    <row r="36" spans="1:16">
      <c r="A36" s="1078" t="str">
        <f>IF('連結実質赤字比率に係る赤字・黒字の構成分析'!C$34="",NA(),'連結実質赤字比率に係る赤字・黒字の構成分析'!C$34)</f>
        <v>四万十市国民健康保険会計診療施設勘定</v>
      </c>
      <c r="B36" s="1078">
        <f>IF(ROUND(VALUE(SUBSTITUTE('連結実質赤字比率に係る赤字・黒字の構成分析'!F$34,"▲","-")),2)&lt;0,ABS(ROUND(VALUE(SUBSTITUTE('連結実質赤字比率に係る赤字・黒字の構成分析'!F$34,"▲","-")),2)),NA())</f>
        <v>1.17</v>
      </c>
      <c r="C36" s="1078" t="e">
        <f>IF(ROUND(VALUE(SUBSTITUTE('連結実質赤字比率に係る赤字・黒字の構成分析'!F$34,"▲","-")),2)&gt;=0,ABS(ROUND(VALUE(SUBSTITUTE('連結実質赤字比率に係る赤字・黒字の構成分析'!F$34,"▲","-")),2)),NA())</f>
        <v>#N/A</v>
      </c>
      <c r="D36" s="1078">
        <f>IF(ROUND(VALUE(SUBSTITUTE('連結実質赤字比率に係る赤字・黒字の構成分析'!G$34,"▲","-")),2)&lt;0,ABS(ROUND(VALUE(SUBSTITUTE('連結実質赤字比率に係る赤字・黒字の構成分析'!G$34,"▲","-")),2)),NA())</f>
        <v>1.1499999999999999</v>
      </c>
      <c r="E36" s="1078" t="e">
        <f>IF(ROUND(VALUE(SUBSTITUTE('連結実質赤字比率に係る赤字・黒字の構成分析'!G$34,"▲","-")),2)&gt;=0,ABS(ROUND(VALUE(SUBSTITUTE('連結実質赤字比率に係る赤字・黒字の構成分析'!G$34,"▲","-")),2)),NA())</f>
        <v>#N/A</v>
      </c>
      <c r="F36" s="1078">
        <f>IF(ROUND(VALUE(SUBSTITUTE('連結実質赤字比率に係る赤字・黒字の構成分析'!H$34,"▲","-")),2)&lt;0,ABS(ROUND(VALUE(SUBSTITUTE('連結実質赤字比率に係る赤字・黒字の構成分析'!H$34,"▲","-")),2)),NA())</f>
        <v>1.1100000000000001</v>
      </c>
      <c r="G36" s="1078" t="e">
        <f>IF(ROUND(VALUE(SUBSTITUTE('連結実質赤字比率に係る赤字・黒字の構成分析'!H$34,"▲","-")),2)&gt;=0,ABS(ROUND(VALUE(SUBSTITUTE('連結実質赤字比率に係る赤字・黒字の構成分析'!H$34,"▲","-")),2)),NA())</f>
        <v>#N/A</v>
      </c>
      <c r="H36" s="1078">
        <f>IF(ROUND(VALUE(SUBSTITUTE('連結実質赤字比率に係る赤字・黒字の構成分析'!I$34,"▲","-")),2)&lt;0,ABS(ROUND(VALUE(SUBSTITUTE('連結実質赤字比率に係る赤字・黒字の構成分析'!I$34,"▲","-")),2)),NA())</f>
        <v>0.8</v>
      </c>
      <c r="I36" s="1078" t="e">
        <f>IF(ROUND(VALUE(SUBSTITUTE('連結実質赤字比率に係る赤字・黒字の構成分析'!I$34,"▲","-")),2)&gt;=0,ABS(ROUND(VALUE(SUBSTITUTE('連結実質赤字比率に係る赤字・黒字の構成分析'!I$34,"▲","-")),2)),NA())</f>
        <v>#N/A</v>
      </c>
      <c r="J36" s="1078">
        <f>IF(ROUND(VALUE(SUBSTITUTE('連結実質赤字比率に係る赤字・黒字の構成分析'!J$34,"▲","-")),2)&lt;0,ABS(ROUND(VALUE(SUBSTITUTE('連結実質赤字比率に係る赤字・黒字の構成分析'!J$34,"▲","-")),2)),NA())</f>
        <v>0.84</v>
      </c>
      <c r="K36" s="1078" t="e">
        <f>IF(ROUND(VALUE(SUBSTITUTE('連結実質赤字比率に係る赤字・黒字の構成分析'!J$34,"▲","-")),2)&gt;=0,ABS(ROUND(VALUE(SUBSTITUTE('連結実質赤字比率に係る赤字・黒字の構成分析'!J$34,"▲","-")),2)),NA())</f>
        <v>#N/A</v>
      </c>
    </row>
    <row r="39" spans="1:16">
      <c r="A39" s="1076" t="s">
        <v>10</v>
      </c>
    </row>
    <row r="40" spans="1:16">
      <c r="A40" s="1079"/>
      <c r="B40" s="1079" t="str">
        <f>'実質公債費比率（分子）の構造'!K$44</f>
        <v>H30</v>
      </c>
      <c r="C40" s="1079"/>
      <c r="D40" s="1079"/>
      <c r="E40" s="1079" t="str">
        <f>'実質公債費比率（分子）の構造'!L$44</f>
        <v>R01</v>
      </c>
      <c r="F40" s="1079"/>
      <c r="G40" s="1079"/>
      <c r="H40" s="1079" t="str">
        <f>'実質公債費比率（分子）の構造'!M$44</f>
        <v>R02</v>
      </c>
      <c r="I40" s="1079"/>
      <c r="J40" s="1079"/>
      <c r="K40" s="1079" t="str">
        <f>'実質公債費比率（分子）の構造'!N$44</f>
        <v>R03</v>
      </c>
      <c r="L40" s="1079"/>
      <c r="M40" s="1079"/>
      <c r="N40" s="1079" t="str">
        <f>'実質公債費比率（分子）の構造'!O$44</f>
        <v>R04</v>
      </c>
      <c r="O40" s="1079"/>
      <c r="P40" s="1079"/>
    </row>
    <row r="41" spans="1:16">
      <c r="A41" s="1079"/>
      <c r="B41" s="1079" t="s">
        <v>114</v>
      </c>
      <c r="C41" s="1079"/>
      <c r="D41" s="1079" t="s">
        <v>116</v>
      </c>
      <c r="E41" s="1079" t="s">
        <v>114</v>
      </c>
      <c r="F41" s="1079"/>
      <c r="G41" s="1079" t="s">
        <v>116</v>
      </c>
      <c r="H41" s="1079" t="s">
        <v>114</v>
      </c>
      <c r="I41" s="1079"/>
      <c r="J41" s="1079" t="s">
        <v>116</v>
      </c>
      <c r="K41" s="1079" t="s">
        <v>114</v>
      </c>
      <c r="L41" s="1079"/>
      <c r="M41" s="1079" t="s">
        <v>116</v>
      </c>
      <c r="N41" s="1079" t="s">
        <v>114</v>
      </c>
      <c r="O41" s="1079"/>
      <c r="P41" s="1079" t="s">
        <v>116</v>
      </c>
    </row>
    <row r="42" spans="1:16">
      <c r="A42" s="1079" t="s">
        <v>118</v>
      </c>
      <c r="B42" s="1079"/>
      <c r="C42" s="1079"/>
      <c r="D42" s="1079">
        <f>'実質公債費比率（分子）の構造'!K$52</f>
        <v>2138</v>
      </c>
      <c r="E42" s="1079"/>
      <c r="F42" s="1079"/>
      <c r="G42" s="1079">
        <f>'実質公債費比率（分子）の構造'!L$52</f>
        <v>2160</v>
      </c>
      <c r="H42" s="1079"/>
      <c r="I42" s="1079"/>
      <c r="J42" s="1079">
        <f>'実質公債費比率（分子）の構造'!M$52</f>
        <v>2198</v>
      </c>
      <c r="K42" s="1079"/>
      <c r="L42" s="1079"/>
      <c r="M42" s="1079">
        <f>'実質公債費比率（分子）の構造'!N$52</f>
        <v>2123</v>
      </c>
      <c r="N42" s="1079"/>
      <c r="O42" s="1079"/>
      <c r="P42" s="1079">
        <f>'実質公債費比率（分子）の構造'!O$52</f>
        <v>2007</v>
      </c>
    </row>
    <row r="43" spans="1:16">
      <c r="A43" s="1079" t="s">
        <v>47</v>
      </c>
      <c r="B43" s="1079">
        <f>'実質公債費比率（分子）の構造'!K$51</f>
        <v>0</v>
      </c>
      <c r="C43" s="1079"/>
      <c r="D43" s="1079"/>
      <c r="E43" s="1079">
        <f>'実質公債費比率（分子）の構造'!L$51</f>
        <v>0</v>
      </c>
      <c r="F43" s="1079"/>
      <c r="G43" s="1079"/>
      <c r="H43" s="1079">
        <f>'実質公債費比率（分子）の構造'!M$51</f>
        <v>0</v>
      </c>
      <c r="I43" s="1079"/>
      <c r="J43" s="1079"/>
      <c r="K43" s="1079">
        <f>'実質公債費比率（分子）の構造'!N$51</f>
        <v>0</v>
      </c>
      <c r="L43" s="1079"/>
      <c r="M43" s="1079"/>
      <c r="N43" s="1079">
        <f>'実質公債費比率（分子）の構造'!O$51</f>
        <v>0</v>
      </c>
      <c r="O43" s="1079"/>
      <c r="P43" s="1079"/>
    </row>
    <row r="44" spans="1:16">
      <c r="A44" s="1079" t="s">
        <v>43</v>
      </c>
      <c r="B44" s="1079">
        <f>'実質公債費比率（分子）の構造'!K$50</f>
        <v>0</v>
      </c>
      <c r="C44" s="1079"/>
      <c r="D44" s="1079"/>
      <c r="E44" s="1079">
        <f>'実質公債費比率（分子）の構造'!L$50</f>
        <v>1</v>
      </c>
      <c r="F44" s="1079"/>
      <c r="G44" s="1079"/>
      <c r="H44" s="1079">
        <f>'実質公債費比率（分子）の構造'!M$50</f>
        <v>1</v>
      </c>
      <c r="I44" s="1079"/>
      <c r="J44" s="1079"/>
      <c r="K44" s="1079">
        <f>'実質公債費比率（分子）の構造'!N$50</f>
        <v>7</v>
      </c>
      <c r="L44" s="1079"/>
      <c r="M44" s="1079"/>
      <c r="N44" s="1079">
        <f>'実質公債費比率（分子）の構造'!O$50</f>
        <v>12</v>
      </c>
      <c r="O44" s="1079"/>
      <c r="P44" s="1079"/>
    </row>
    <row r="45" spans="1:16">
      <c r="A45" s="1079" t="s">
        <v>0</v>
      </c>
      <c r="B45" s="1079">
        <f>'実質公債費比率（分子）の構造'!K$49</f>
        <v>124</v>
      </c>
      <c r="C45" s="1079"/>
      <c r="D45" s="1079"/>
      <c r="E45" s="1079">
        <f>'実質公債費比率（分子）の構造'!L$49</f>
        <v>124</v>
      </c>
      <c r="F45" s="1079"/>
      <c r="G45" s="1079"/>
      <c r="H45" s="1079">
        <f>'実質公債費比率（分子）の構造'!M$49</f>
        <v>124</v>
      </c>
      <c r="I45" s="1079"/>
      <c r="J45" s="1079"/>
      <c r="K45" s="1079">
        <f>'実質公債費比率（分子）の構造'!N$49</f>
        <v>119</v>
      </c>
      <c r="L45" s="1079"/>
      <c r="M45" s="1079"/>
      <c r="N45" s="1079">
        <f>'実質公債費比率（分子）の構造'!O$49</f>
        <v>102</v>
      </c>
      <c r="O45" s="1079"/>
      <c r="P45" s="1079"/>
    </row>
    <row r="46" spans="1:16">
      <c r="A46" s="1079" t="s">
        <v>41</v>
      </c>
      <c r="B46" s="1079">
        <f>'実質公債費比率（分子）の構造'!K$48</f>
        <v>576</v>
      </c>
      <c r="C46" s="1079"/>
      <c r="D46" s="1079"/>
      <c r="E46" s="1079">
        <f>'実質公債費比率（分子）の構造'!L$48</f>
        <v>646</v>
      </c>
      <c r="F46" s="1079"/>
      <c r="G46" s="1079"/>
      <c r="H46" s="1079">
        <f>'実質公債費比率（分子）の構造'!M$48</f>
        <v>551</v>
      </c>
      <c r="I46" s="1079"/>
      <c r="J46" s="1079"/>
      <c r="K46" s="1079">
        <f>'実質公債費比率（分子）の構造'!N$48</f>
        <v>573</v>
      </c>
      <c r="L46" s="1079"/>
      <c r="M46" s="1079"/>
      <c r="N46" s="1079">
        <f>'実質公債費比率（分子）の構造'!O$48</f>
        <v>543</v>
      </c>
      <c r="O46" s="1079"/>
      <c r="P46" s="1079"/>
    </row>
    <row r="47" spans="1:16">
      <c r="A47" s="1079" t="s">
        <v>35</v>
      </c>
      <c r="B47" s="1079" t="str">
        <f>'実質公債費比率（分子）の構造'!K$47</f>
        <v>-</v>
      </c>
      <c r="C47" s="1079"/>
      <c r="D47" s="1079"/>
      <c r="E47" s="1079" t="str">
        <f>'実質公債費比率（分子）の構造'!L$47</f>
        <v>-</v>
      </c>
      <c r="F47" s="1079"/>
      <c r="G47" s="1079"/>
      <c r="H47" s="1079" t="str">
        <f>'実質公債費比率（分子）の構造'!M$47</f>
        <v>-</v>
      </c>
      <c r="I47" s="1079"/>
      <c r="J47" s="1079"/>
      <c r="K47" s="1079" t="str">
        <f>'実質公債費比率（分子）の構造'!N$47</f>
        <v>-</v>
      </c>
      <c r="L47" s="1079"/>
      <c r="M47" s="1079"/>
      <c r="N47" s="1079" t="str">
        <f>'実質公債費比率（分子）の構造'!O$47</f>
        <v>-</v>
      </c>
      <c r="O47" s="1079"/>
      <c r="P47" s="1079"/>
    </row>
    <row r="48" spans="1:16">
      <c r="A48" s="1079" t="s">
        <v>29</v>
      </c>
      <c r="B48" s="1079" t="str">
        <f>'実質公債費比率（分子）の構造'!K$46</f>
        <v>-</v>
      </c>
      <c r="C48" s="1079"/>
      <c r="D48" s="1079"/>
      <c r="E48" s="1079" t="str">
        <f>'実質公債費比率（分子）の構造'!L$46</f>
        <v>-</v>
      </c>
      <c r="F48" s="1079"/>
      <c r="G48" s="1079"/>
      <c r="H48" s="1079" t="str">
        <f>'実質公債費比率（分子）の構造'!M$46</f>
        <v>-</v>
      </c>
      <c r="I48" s="1079"/>
      <c r="J48" s="1079"/>
      <c r="K48" s="1079" t="str">
        <f>'実質公債費比率（分子）の構造'!N$46</f>
        <v>-</v>
      </c>
      <c r="L48" s="1079"/>
      <c r="M48" s="1079"/>
      <c r="N48" s="1079" t="str">
        <f>'実質公債費比率（分子）の構造'!O$46</f>
        <v>-</v>
      </c>
      <c r="O48" s="1079"/>
      <c r="P48" s="1079"/>
    </row>
    <row r="49" spans="1:16">
      <c r="A49" s="1079" t="s">
        <v>25</v>
      </c>
      <c r="B49" s="1079">
        <f>'実質公債費比率（分子）の構造'!K$45</f>
        <v>2462</v>
      </c>
      <c r="C49" s="1079"/>
      <c r="D49" s="1079"/>
      <c r="E49" s="1079">
        <f>'実質公債費比率（分子）の構造'!L$45</f>
        <v>2409</v>
      </c>
      <c r="F49" s="1079"/>
      <c r="G49" s="1079"/>
      <c r="H49" s="1079">
        <f>'実質公債費比率（分子）の構造'!M$45</f>
        <v>2427</v>
      </c>
      <c r="I49" s="1079"/>
      <c r="J49" s="1079"/>
      <c r="K49" s="1079">
        <f>'実質公債費比率（分子）の構造'!N$45</f>
        <v>2441</v>
      </c>
      <c r="L49" s="1079"/>
      <c r="M49" s="1079"/>
      <c r="N49" s="1079">
        <f>'実質公債費比率（分子）の構造'!O$45</f>
        <v>2444</v>
      </c>
      <c r="O49" s="1079"/>
      <c r="P49" s="1079"/>
    </row>
    <row r="50" spans="1:16">
      <c r="A50" s="1079" t="s">
        <v>53</v>
      </c>
      <c r="B50" s="1079" t="e">
        <f>NA()</f>
        <v>#N/A</v>
      </c>
      <c r="C50" s="1079">
        <f>IF(ISNUMBER('実質公債費比率（分子）の構造'!K$53),'実質公債費比率（分子）の構造'!K$53,NA())</f>
        <v>1024</v>
      </c>
      <c r="D50" s="1079" t="e">
        <f>NA()</f>
        <v>#N/A</v>
      </c>
      <c r="E50" s="1079" t="e">
        <f>NA()</f>
        <v>#N/A</v>
      </c>
      <c r="F50" s="1079">
        <f>IF(ISNUMBER('実質公債費比率（分子）の構造'!L$53),'実質公債費比率（分子）の構造'!L$53,NA())</f>
        <v>1020</v>
      </c>
      <c r="G50" s="1079" t="e">
        <f>NA()</f>
        <v>#N/A</v>
      </c>
      <c r="H50" s="1079" t="e">
        <f>NA()</f>
        <v>#N/A</v>
      </c>
      <c r="I50" s="1079">
        <f>IF(ISNUMBER('実質公債費比率（分子）の構造'!M$53),'実質公債費比率（分子）の構造'!M$53,NA())</f>
        <v>905</v>
      </c>
      <c r="J50" s="1079" t="e">
        <f>NA()</f>
        <v>#N/A</v>
      </c>
      <c r="K50" s="1079" t="e">
        <f>NA()</f>
        <v>#N/A</v>
      </c>
      <c r="L50" s="1079">
        <f>IF(ISNUMBER('実質公債費比率（分子）の構造'!N$53),'実質公債費比率（分子）の構造'!N$53,NA())</f>
        <v>1017</v>
      </c>
      <c r="M50" s="1079" t="e">
        <f>NA()</f>
        <v>#N/A</v>
      </c>
      <c r="N50" s="1079" t="e">
        <f>NA()</f>
        <v>#N/A</v>
      </c>
      <c r="O50" s="1079">
        <f>IF(ISNUMBER('実質公債費比率（分子）の構造'!O$53),'実質公債費比率（分子）の構造'!O$53,NA())</f>
        <v>1094</v>
      </c>
      <c r="P50" s="1079" t="e">
        <f>NA()</f>
        <v>#N/A</v>
      </c>
    </row>
    <row r="53" spans="1:16">
      <c r="A53" s="1076" t="s">
        <v>119</v>
      </c>
    </row>
    <row r="54" spans="1:16">
      <c r="A54" s="1078"/>
      <c r="B54" s="1078" t="str">
        <f>'将来負担比率（分子）の構造'!I$40</f>
        <v>H30</v>
      </c>
      <c r="C54" s="1078"/>
      <c r="D54" s="1078"/>
      <c r="E54" s="1078" t="str">
        <f>'将来負担比率（分子）の構造'!J$40</f>
        <v>R01</v>
      </c>
      <c r="F54" s="1078"/>
      <c r="G54" s="1078"/>
      <c r="H54" s="1078" t="str">
        <f>'将来負担比率（分子）の構造'!K$40</f>
        <v>R02</v>
      </c>
      <c r="I54" s="1078"/>
      <c r="J54" s="1078"/>
      <c r="K54" s="1078" t="str">
        <f>'将来負担比率（分子）の構造'!L$40</f>
        <v>R03</v>
      </c>
      <c r="L54" s="1078"/>
      <c r="M54" s="1078"/>
      <c r="N54" s="1078" t="str">
        <f>'将来負担比率（分子）の構造'!M$40</f>
        <v>R04</v>
      </c>
      <c r="O54" s="1078"/>
      <c r="P54" s="1078"/>
    </row>
    <row r="55" spans="1:16">
      <c r="A55" s="1078"/>
      <c r="B55" s="1078" t="s">
        <v>124</v>
      </c>
      <c r="C55" s="1078"/>
      <c r="D55" s="1078" t="s">
        <v>127</v>
      </c>
      <c r="E55" s="1078" t="s">
        <v>124</v>
      </c>
      <c r="F55" s="1078"/>
      <c r="G55" s="1078" t="s">
        <v>127</v>
      </c>
      <c r="H55" s="1078" t="s">
        <v>124</v>
      </c>
      <c r="I55" s="1078"/>
      <c r="J55" s="1078" t="s">
        <v>127</v>
      </c>
      <c r="K55" s="1078" t="s">
        <v>124</v>
      </c>
      <c r="L55" s="1078"/>
      <c r="M55" s="1078" t="s">
        <v>127</v>
      </c>
      <c r="N55" s="1078" t="s">
        <v>124</v>
      </c>
      <c r="O55" s="1078"/>
      <c r="P55" s="1078" t="s">
        <v>127</v>
      </c>
    </row>
    <row r="56" spans="1:16">
      <c r="A56" s="1078" t="s">
        <v>45</v>
      </c>
      <c r="B56" s="1078"/>
      <c r="C56" s="1078"/>
      <c r="D56" s="1078">
        <f>'将来負担比率（分子）の構造'!I$52</f>
        <v>22385</v>
      </c>
      <c r="E56" s="1078"/>
      <c r="F56" s="1078"/>
      <c r="G56" s="1078">
        <f>'将来負担比率（分子）の構造'!J$52</f>
        <v>21987</v>
      </c>
      <c r="H56" s="1078"/>
      <c r="I56" s="1078"/>
      <c r="J56" s="1078">
        <f>'将来負担比率（分子）の構造'!K$52</f>
        <v>21926</v>
      </c>
      <c r="K56" s="1078"/>
      <c r="L56" s="1078"/>
      <c r="M56" s="1078">
        <f>'将来負担比率（分子）の構造'!L$52</f>
        <v>21448</v>
      </c>
      <c r="N56" s="1078"/>
      <c r="O56" s="1078"/>
      <c r="P56" s="1078">
        <f>'将来負担比率（分子）の構造'!M$52</f>
        <v>21858</v>
      </c>
    </row>
    <row r="57" spans="1:16">
      <c r="A57" s="1078" t="s">
        <v>97</v>
      </c>
      <c r="B57" s="1078"/>
      <c r="C57" s="1078"/>
      <c r="D57" s="1078">
        <f>'将来負担比率（分子）の構造'!I$51</f>
        <v>63</v>
      </c>
      <c r="E57" s="1078"/>
      <c r="F57" s="1078"/>
      <c r="G57" s="1078">
        <f>'将来負担比率（分子）の構造'!J$51</f>
        <v>44</v>
      </c>
      <c r="H57" s="1078"/>
      <c r="I57" s="1078"/>
      <c r="J57" s="1078">
        <f>'将来負担比率（分子）の構造'!K$51</f>
        <v>33</v>
      </c>
      <c r="K57" s="1078"/>
      <c r="L57" s="1078"/>
      <c r="M57" s="1078">
        <f>'将来負担比率（分子）の構造'!L$51</f>
        <v>15</v>
      </c>
      <c r="N57" s="1078"/>
      <c r="O57" s="1078"/>
      <c r="P57" s="1078">
        <f>'将来負担比率（分子）の構造'!M$51</f>
        <v>8</v>
      </c>
    </row>
    <row r="58" spans="1:16">
      <c r="A58" s="1078" t="s">
        <v>94</v>
      </c>
      <c r="B58" s="1078"/>
      <c r="C58" s="1078"/>
      <c r="D58" s="1078">
        <f>'将来負担比率（分子）の構造'!I$50</f>
        <v>4411</v>
      </c>
      <c r="E58" s="1078"/>
      <c r="F58" s="1078"/>
      <c r="G58" s="1078">
        <f>'将来負担比率（分子）の構造'!J$50</f>
        <v>4512</v>
      </c>
      <c r="H58" s="1078"/>
      <c r="I58" s="1078"/>
      <c r="J58" s="1078">
        <f>'将来負担比率（分子）の構造'!K$50</f>
        <v>5172</v>
      </c>
      <c r="K58" s="1078"/>
      <c r="L58" s="1078"/>
      <c r="M58" s="1078">
        <f>'将来負担比率（分子）の構造'!L$50</f>
        <v>6167</v>
      </c>
      <c r="N58" s="1078"/>
      <c r="O58" s="1078"/>
      <c r="P58" s="1078">
        <f>'将来負担比率（分子）の構造'!M$50</f>
        <v>6566</v>
      </c>
    </row>
    <row r="59" spans="1:16">
      <c r="A59" s="1078" t="s">
        <v>90</v>
      </c>
      <c r="B59" s="1078" t="str">
        <f>'将来負担比率（分子）の構造'!I$49</f>
        <v>-</v>
      </c>
      <c r="C59" s="1078"/>
      <c r="D59" s="1078"/>
      <c r="E59" s="1078" t="str">
        <f>'将来負担比率（分子）の構造'!J$49</f>
        <v>-</v>
      </c>
      <c r="F59" s="1078"/>
      <c r="G59" s="1078"/>
      <c r="H59" s="1078" t="str">
        <f>'将来負担比率（分子）の構造'!K$49</f>
        <v>-</v>
      </c>
      <c r="I59" s="1078"/>
      <c r="J59" s="1078"/>
      <c r="K59" s="1078" t="str">
        <f>'将来負担比率（分子）の構造'!L$49</f>
        <v>-</v>
      </c>
      <c r="L59" s="1078"/>
      <c r="M59" s="1078"/>
      <c r="N59" s="1078" t="str">
        <f>'将来負担比率（分子）の構造'!M$49</f>
        <v>-</v>
      </c>
      <c r="O59" s="1078"/>
      <c r="P59" s="1078"/>
    </row>
    <row r="60" spans="1:16">
      <c r="A60" s="1078" t="s">
        <v>60</v>
      </c>
      <c r="B60" s="1078" t="str">
        <f>'将来負担比率（分子）の構造'!I$48</f>
        <v>-</v>
      </c>
      <c r="C60" s="1078"/>
      <c r="D60" s="1078"/>
      <c r="E60" s="1078" t="str">
        <f>'将来負担比率（分子）の構造'!J$48</f>
        <v>-</v>
      </c>
      <c r="F60" s="1078"/>
      <c r="G60" s="1078"/>
      <c r="H60" s="1078" t="str">
        <f>'将来負担比率（分子）の構造'!K$48</f>
        <v>-</v>
      </c>
      <c r="I60" s="1078"/>
      <c r="J60" s="1078"/>
      <c r="K60" s="1078" t="str">
        <f>'将来負担比率（分子）の構造'!L$48</f>
        <v>-</v>
      </c>
      <c r="L60" s="1078"/>
      <c r="M60" s="1078"/>
      <c r="N60" s="1078" t="str">
        <f>'将来負担比率（分子）の構造'!M$48</f>
        <v>-</v>
      </c>
      <c r="O60" s="1078"/>
      <c r="P60" s="1078"/>
    </row>
    <row r="61" spans="1:16">
      <c r="A61" s="1078" t="s">
        <v>83</v>
      </c>
      <c r="B61" s="1078" t="str">
        <f>'将来負担比率（分子）の構造'!I$46</f>
        <v>-</v>
      </c>
      <c r="C61" s="1078"/>
      <c r="D61" s="1078"/>
      <c r="E61" s="1078" t="str">
        <f>'将来負担比率（分子）の構造'!J$46</f>
        <v>-</v>
      </c>
      <c r="F61" s="1078"/>
      <c r="G61" s="1078"/>
      <c r="H61" s="1078" t="str">
        <f>'将来負担比率（分子）の構造'!K$46</f>
        <v>-</v>
      </c>
      <c r="I61" s="1078"/>
      <c r="J61" s="1078"/>
      <c r="K61" s="1078" t="str">
        <f>'将来負担比率（分子）の構造'!L$46</f>
        <v>-</v>
      </c>
      <c r="L61" s="1078"/>
      <c r="M61" s="1078"/>
      <c r="N61" s="1078" t="str">
        <f>'将来負担比率（分子）の構造'!M$46</f>
        <v>-</v>
      </c>
      <c r="O61" s="1078"/>
      <c r="P61" s="1078"/>
    </row>
    <row r="62" spans="1:16">
      <c r="A62" s="1078" t="s">
        <v>84</v>
      </c>
      <c r="B62" s="1078">
        <f>'将来負担比率（分子）の構造'!I$45</f>
        <v>3222</v>
      </c>
      <c r="C62" s="1078"/>
      <c r="D62" s="1078"/>
      <c r="E62" s="1078">
        <f>'将来負担比率（分子）の構造'!J$45</f>
        <v>3087</v>
      </c>
      <c r="F62" s="1078"/>
      <c r="G62" s="1078"/>
      <c r="H62" s="1078">
        <f>'将来負担比率（分子）の構造'!K$45</f>
        <v>2922</v>
      </c>
      <c r="I62" s="1078"/>
      <c r="J62" s="1078"/>
      <c r="K62" s="1078">
        <f>'将来負担比率（分子）の構造'!L$45</f>
        <v>2572</v>
      </c>
      <c r="L62" s="1078"/>
      <c r="M62" s="1078"/>
      <c r="N62" s="1078">
        <f>'将来負担比率（分子）の構造'!M$45</f>
        <v>2407</v>
      </c>
      <c r="O62" s="1078"/>
      <c r="P62" s="1078"/>
    </row>
    <row r="63" spans="1:16">
      <c r="A63" s="1078" t="s">
        <v>17</v>
      </c>
      <c r="B63" s="1078">
        <f>'将来負担比率（分子）の構造'!I$44</f>
        <v>749</v>
      </c>
      <c r="C63" s="1078"/>
      <c r="D63" s="1078"/>
      <c r="E63" s="1078">
        <f>'将来負担比率（分子）の構造'!J$44</f>
        <v>631</v>
      </c>
      <c r="F63" s="1078"/>
      <c r="G63" s="1078"/>
      <c r="H63" s="1078">
        <f>'将来負担比率（分子）の構造'!K$44</f>
        <v>510</v>
      </c>
      <c r="I63" s="1078"/>
      <c r="J63" s="1078"/>
      <c r="K63" s="1078">
        <f>'将来負担比率（分子）の構造'!L$44</f>
        <v>387</v>
      </c>
      <c r="L63" s="1078"/>
      <c r="M63" s="1078"/>
      <c r="N63" s="1078">
        <f>'将来負担比率（分子）の構造'!M$44</f>
        <v>299</v>
      </c>
      <c r="O63" s="1078"/>
      <c r="P63" s="1078"/>
    </row>
    <row r="64" spans="1:16">
      <c r="A64" s="1078" t="s">
        <v>80</v>
      </c>
      <c r="B64" s="1078">
        <f>'将来負担比率（分子）の構造'!I$43</f>
        <v>8921</v>
      </c>
      <c r="C64" s="1078"/>
      <c r="D64" s="1078"/>
      <c r="E64" s="1078">
        <f>'将来負担比率（分子）の構造'!J$43</f>
        <v>8814</v>
      </c>
      <c r="F64" s="1078"/>
      <c r="G64" s="1078"/>
      <c r="H64" s="1078">
        <f>'将来負担比率（分子）の構造'!K$43</f>
        <v>6697</v>
      </c>
      <c r="I64" s="1078"/>
      <c r="J64" s="1078"/>
      <c r="K64" s="1078">
        <f>'将来負担比率（分子）の構造'!L$43</f>
        <v>6740</v>
      </c>
      <c r="L64" s="1078"/>
      <c r="M64" s="1078"/>
      <c r="N64" s="1078">
        <f>'将来負担比率（分子）の構造'!M$43</f>
        <v>6574</v>
      </c>
      <c r="O64" s="1078"/>
      <c r="P64" s="1078"/>
    </row>
    <row r="65" spans="1:16">
      <c r="A65" s="1078" t="s">
        <v>79</v>
      </c>
      <c r="B65" s="1078" t="str">
        <f>'将来負担比率（分子）の構造'!I$42</f>
        <v>-</v>
      </c>
      <c r="C65" s="1078"/>
      <c r="D65" s="1078"/>
      <c r="E65" s="1078" t="str">
        <f>'将来負担比率（分子）の構造'!J$42</f>
        <v>-</v>
      </c>
      <c r="F65" s="1078"/>
      <c r="G65" s="1078"/>
      <c r="H65" s="1078" t="str">
        <f>'将来負担比率（分子）の構造'!K$42</f>
        <v>-</v>
      </c>
      <c r="I65" s="1078"/>
      <c r="J65" s="1078"/>
      <c r="K65" s="1078" t="str">
        <f>'将来負担比率（分子）の構造'!L$42</f>
        <v>-</v>
      </c>
      <c r="L65" s="1078"/>
      <c r="M65" s="1078"/>
      <c r="N65" s="1078" t="str">
        <f>'将来負担比率（分子）の構造'!M$42</f>
        <v>-</v>
      </c>
      <c r="O65" s="1078"/>
      <c r="P65" s="1078"/>
    </row>
    <row r="66" spans="1:16">
      <c r="A66" s="1078" t="s">
        <v>71</v>
      </c>
      <c r="B66" s="1078">
        <f>'将来負担比率（分子）の構造'!I$41</f>
        <v>25520</v>
      </c>
      <c r="C66" s="1078"/>
      <c r="D66" s="1078"/>
      <c r="E66" s="1078">
        <f>'将来負担比率（分子）の構造'!J$41</f>
        <v>24916</v>
      </c>
      <c r="F66" s="1078"/>
      <c r="G66" s="1078"/>
      <c r="H66" s="1078">
        <f>'将来負担比率（分子）の構造'!K$41</f>
        <v>25471</v>
      </c>
      <c r="I66" s="1078"/>
      <c r="J66" s="1078"/>
      <c r="K66" s="1078">
        <f>'将来負担比率（分子）の構造'!L$41</f>
        <v>26192</v>
      </c>
      <c r="L66" s="1078"/>
      <c r="M66" s="1078"/>
      <c r="N66" s="1078">
        <f>'将来負担比率（分子）の構造'!M$41</f>
        <v>26066</v>
      </c>
      <c r="O66" s="1078"/>
      <c r="P66" s="1078"/>
    </row>
    <row r="67" spans="1:16">
      <c r="A67" s="1078" t="s">
        <v>99</v>
      </c>
      <c r="B67" s="1078" t="e">
        <f>NA()</f>
        <v>#N/A</v>
      </c>
      <c r="C67" s="1078">
        <f>IF(ISNUMBER('将来負担比率（分子）の構造'!I$53),IF('将来負担比率（分子）の構造'!I$53&lt;0,0,'将来負担比率（分子）の構造'!I$53),NA())</f>
        <v>11551</v>
      </c>
      <c r="D67" s="1078" t="e">
        <f>NA()</f>
        <v>#N/A</v>
      </c>
      <c r="E67" s="1078" t="e">
        <f>NA()</f>
        <v>#N/A</v>
      </c>
      <c r="F67" s="1078">
        <f>IF(ISNUMBER('将来負担比率（分子）の構造'!J$53),IF('将来負担比率（分子）の構造'!J$53&lt;0,0,'将来負担比率（分子）の構造'!J$53),NA())</f>
        <v>10905</v>
      </c>
      <c r="G67" s="1078" t="e">
        <f>NA()</f>
        <v>#N/A</v>
      </c>
      <c r="H67" s="1078" t="e">
        <f>NA()</f>
        <v>#N/A</v>
      </c>
      <c r="I67" s="1078">
        <f>IF(ISNUMBER('将来負担比率（分子）の構造'!K$53),IF('将来負担比率（分子）の構造'!K$53&lt;0,0,'将来負担比率（分子）の構造'!K$53),NA())</f>
        <v>8469</v>
      </c>
      <c r="J67" s="1078" t="e">
        <f>NA()</f>
        <v>#N/A</v>
      </c>
      <c r="K67" s="1078" t="e">
        <f>NA()</f>
        <v>#N/A</v>
      </c>
      <c r="L67" s="1078">
        <f>IF(ISNUMBER('将来負担比率（分子）の構造'!L$53),IF('将来負担比率（分子）の構造'!L$53&lt;0,0,'将来負担比率（分子）の構造'!L$53),NA())</f>
        <v>8261</v>
      </c>
      <c r="M67" s="1078" t="e">
        <f>NA()</f>
        <v>#N/A</v>
      </c>
      <c r="N67" s="1078" t="e">
        <f>NA()</f>
        <v>#N/A</v>
      </c>
      <c r="O67" s="1078">
        <f>IF(ISNUMBER('将来負担比率（分子）の構造'!M$53),IF('将来負担比率（分子）の構造'!M$53&lt;0,0,'将来負担比率（分子）の構造'!M$53),NA())</f>
        <v>6914</v>
      </c>
      <c r="P67" s="1078" t="e">
        <f>NA()</f>
        <v>#N/A</v>
      </c>
    </row>
    <row r="70" spans="1:16">
      <c r="A70" s="1081" t="s">
        <v>129</v>
      </c>
      <c r="B70" s="1081"/>
      <c r="C70" s="1081"/>
      <c r="D70" s="1081"/>
      <c r="E70" s="1081"/>
      <c r="F70" s="1081"/>
    </row>
    <row r="71" spans="1:16">
      <c r="A71" s="1080"/>
      <c r="B71" s="1080" t="str">
        <f>基金残高に係る経年分析!F54</f>
        <v>R02</v>
      </c>
      <c r="C71" s="1080" t="str">
        <f>基金残高に係る経年分析!G54</f>
        <v>R03</v>
      </c>
      <c r="D71" s="1080" t="str">
        <f>基金残高に係る経年分析!H54</f>
        <v>R04</v>
      </c>
    </row>
    <row r="72" spans="1:16">
      <c r="A72" s="1080" t="s">
        <v>132</v>
      </c>
      <c r="B72" s="1082">
        <f>基金残高に係る経年分析!F55</f>
        <v>781</v>
      </c>
      <c r="C72" s="1082">
        <f>基金残高に係る経年分析!G55</f>
        <v>1175</v>
      </c>
      <c r="D72" s="1082">
        <f>基金残高に係る経年分析!H55</f>
        <v>1557</v>
      </c>
    </row>
    <row r="73" spans="1:16">
      <c r="A73" s="1080" t="s">
        <v>133</v>
      </c>
      <c r="B73" s="1082">
        <f>基金残高に係る経年分析!F56</f>
        <v>2731</v>
      </c>
      <c r="C73" s="1082">
        <f>基金残高に係る経年分析!G56</f>
        <v>2880</v>
      </c>
      <c r="D73" s="1082">
        <f>基金残高に係る経年分析!H56</f>
        <v>2581</v>
      </c>
    </row>
    <row r="74" spans="1:16">
      <c r="A74" s="1080" t="s">
        <v>135</v>
      </c>
      <c r="B74" s="1082">
        <f>基金残高に係る経年分析!F57</f>
        <v>2332</v>
      </c>
      <c r="C74" s="1082">
        <f>基金残高に係る経年分析!G57</f>
        <v>2737</v>
      </c>
      <c r="D74" s="1082">
        <f>基金残高に係る経年分析!H57</f>
        <v>2989</v>
      </c>
    </row>
  </sheetData>
  <sheetProtection algorithmName="SHA-512" hashValue="SpaT1+PMRq18rIEwJagsGFFvCoq4bZPkb1TOrfEEcZSOSDElyEXS47Yl7jMtkLGRk4K0KBGP1cWhp7m9j7Jt6Q==" saltValue="ioxAMArUtGzeB2Hvo/PkZA=="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128</v>
      </c>
      <c r="DI1" s="344"/>
      <c r="DJ1" s="344"/>
      <c r="DK1" s="344"/>
      <c r="DL1" s="344"/>
      <c r="DM1" s="344"/>
      <c r="DN1" s="351"/>
      <c r="DO1" s="1"/>
      <c r="DP1" s="343" t="s">
        <v>309</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313</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115</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314</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315</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318</v>
      </c>
      <c r="S4" s="139"/>
      <c r="T4" s="139"/>
      <c r="U4" s="139"/>
      <c r="V4" s="139"/>
      <c r="W4" s="139"/>
      <c r="X4" s="139"/>
      <c r="Y4" s="144"/>
      <c r="Z4" s="182" t="s">
        <v>321</v>
      </c>
      <c r="AA4" s="139"/>
      <c r="AB4" s="139"/>
      <c r="AC4" s="144"/>
      <c r="AD4" s="182" t="s">
        <v>260</v>
      </c>
      <c r="AE4" s="139"/>
      <c r="AF4" s="139"/>
      <c r="AG4" s="139"/>
      <c r="AH4" s="139"/>
      <c r="AI4" s="139"/>
      <c r="AJ4" s="139"/>
      <c r="AK4" s="144"/>
      <c r="AL4" s="182" t="s">
        <v>321</v>
      </c>
      <c r="AM4" s="139"/>
      <c r="AN4" s="139"/>
      <c r="AO4" s="144"/>
      <c r="AP4" s="298" t="s">
        <v>324</v>
      </c>
      <c r="AQ4" s="298"/>
      <c r="AR4" s="298"/>
      <c r="AS4" s="298"/>
      <c r="AT4" s="298"/>
      <c r="AU4" s="298"/>
      <c r="AV4" s="298"/>
      <c r="AW4" s="298"/>
      <c r="AX4" s="298"/>
      <c r="AY4" s="298"/>
      <c r="AZ4" s="298"/>
      <c r="BA4" s="298"/>
      <c r="BB4" s="298"/>
      <c r="BC4" s="298"/>
      <c r="BD4" s="298"/>
      <c r="BE4" s="298"/>
      <c r="BF4" s="298"/>
      <c r="BG4" s="298" t="s">
        <v>298</v>
      </c>
      <c r="BH4" s="298"/>
      <c r="BI4" s="298"/>
      <c r="BJ4" s="298"/>
      <c r="BK4" s="298"/>
      <c r="BL4" s="298"/>
      <c r="BM4" s="298"/>
      <c r="BN4" s="298"/>
      <c r="BO4" s="298" t="s">
        <v>321</v>
      </c>
      <c r="BP4" s="298"/>
      <c r="BQ4" s="298"/>
      <c r="BR4" s="298"/>
      <c r="BS4" s="298" t="s">
        <v>325</v>
      </c>
      <c r="BT4" s="298"/>
      <c r="BU4" s="298"/>
      <c r="BV4" s="298"/>
      <c r="BW4" s="298"/>
      <c r="BX4" s="298"/>
      <c r="BY4" s="298"/>
      <c r="BZ4" s="298"/>
      <c r="CA4" s="298"/>
      <c r="CB4" s="298"/>
      <c r="CD4" s="182" t="s">
        <v>326</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320</v>
      </c>
      <c r="C5" s="265"/>
      <c r="D5" s="265"/>
      <c r="E5" s="265"/>
      <c r="F5" s="265"/>
      <c r="G5" s="265"/>
      <c r="H5" s="265"/>
      <c r="I5" s="265"/>
      <c r="J5" s="265"/>
      <c r="K5" s="265"/>
      <c r="L5" s="265"/>
      <c r="M5" s="265"/>
      <c r="N5" s="265"/>
      <c r="O5" s="265"/>
      <c r="P5" s="265"/>
      <c r="Q5" s="268"/>
      <c r="R5" s="273">
        <v>3674347</v>
      </c>
      <c r="S5" s="276"/>
      <c r="T5" s="276"/>
      <c r="U5" s="276"/>
      <c r="V5" s="276"/>
      <c r="W5" s="276"/>
      <c r="X5" s="276"/>
      <c r="Y5" s="278"/>
      <c r="Z5" s="281">
        <v>14.8</v>
      </c>
      <c r="AA5" s="281"/>
      <c r="AB5" s="281"/>
      <c r="AC5" s="281"/>
      <c r="AD5" s="286">
        <v>3674347</v>
      </c>
      <c r="AE5" s="286"/>
      <c r="AF5" s="286"/>
      <c r="AG5" s="286"/>
      <c r="AH5" s="286"/>
      <c r="AI5" s="286"/>
      <c r="AJ5" s="286"/>
      <c r="AK5" s="286"/>
      <c r="AL5" s="291">
        <v>30.1</v>
      </c>
      <c r="AM5" s="293"/>
      <c r="AN5" s="293"/>
      <c r="AO5" s="295"/>
      <c r="AP5" s="260" t="s">
        <v>327</v>
      </c>
      <c r="AQ5" s="265"/>
      <c r="AR5" s="265"/>
      <c r="AS5" s="265"/>
      <c r="AT5" s="265"/>
      <c r="AU5" s="265"/>
      <c r="AV5" s="265"/>
      <c r="AW5" s="265"/>
      <c r="AX5" s="265"/>
      <c r="AY5" s="265"/>
      <c r="AZ5" s="265"/>
      <c r="BA5" s="265"/>
      <c r="BB5" s="265"/>
      <c r="BC5" s="265"/>
      <c r="BD5" s="265"/>
      <c r="BE5" s="265"/>
      <c r="BF5" s="268"/>
      <c r="BG5" s="274">
        <v>3664281</v>
      </c>
      <c r="BH5" s="217"/>
      <c r="BI5" s="217"/>
      <c r="BJ5" s="217"/>
      <c r="BK5" s="217"/>
      <c r="BL5" s="217"/>
      <c r="BM5" s="217"/>
      <c r="BN5" s="279"/>
      <c r="BO5" s="282">
        <v>99.7</v>
      </c>
      <c r="BP5" s="282"/>
      <c r="BQ5" s="282"/>
      <c r="BR5" s="282"/>
      <c r="BS5" s="287">
        <v>55989</v>
      </c>
      <c r="BT5" s="287"/>
      <c r="BU5" s="287"/>
      <c r="BV5" s="287"/>
      <c r="BW5" s="287"/>
      <c r="BX5" s="287"/>
      <c r="BY5" s="287"/>
      <c r="BZ5" s="287"/>
      <c r="CA5" s="287"/>
      <c r="CB5" s="325"/>
      <c r="CD5" s="182" t="s">
        <v>324</v>
      </c>
      <c r="CE5" s="139"/>
      <c r="CF5" s="139"/>
      <c r="CG5" s="139"/>
      <c r="CH5" s="139"/>
      <c r="CI5" s="139"/>
      <c r="CJ5" s="139"/>
      <c r="CK5" s="139"/>
      <c r="CL5" s="139"/>
      <c r="CM5" s="139"/>
      <c r="CN5" s="139"/>
      <c r="CO5" s="139"/>
      <c r="CP5" s="139"/>
      <c r="CQ5" s="144"/>
      <c r="CR5" s="182" t="s">
        <v>330</v>
      </c>
      <c r="CS5" s="139"/>
      <c r="CT5" s="139"/>
      <c r="CU5" s="139"/>
      <c r="CV5" s="139"/>
      <c r="CW5" s="139"/>
      <c r="CX5" s="139"/>
      <c r="CY5" s="144"/>
      <c r="CZ5" s="182" t="s">
        <v>321</v>
      </c>
      <c r="DA5" s="139"/>
      <c r="DB5" s="139"/>
      <c r="DC5" s="144"/>
      <c r="DD5" s="182" t="s">
        <v>331</v>
      </c>
      <c r="DE5" s="139"/>
      <c r="DF5" s="139"/>
      <c r="DG5" s="139"/>
      <c r="DH5" s="139"/>
      <c r="DI5" s="139"/>
      <c r="DJ5" s="139"/>
      <c r="DK5" s="139"/>
      <c r="DL5" s="139"/>
      <c r="DM5" s="139"/>
      <c r="DN5" s="139"/>
      <c r="DO5" s="139"/>
      <c r="DP5" s="144"/>
      <c r="DQ5" s="182" t="s">
        <v>334</v>
      </c>
      <c r="DR5" s="139"/>
      <c r="DS5" s="139"/>
      <c r="DT5" s="139"/>
      <c r="DU5" s="139"/>
      <c r="DV5" s="139"/>
      <c r="DW5" s="139"/>
      <c r="DX5" s="139"/>
      <c r="DY5" s="139"/>
      <c r="DZ5" s="139"/>
      <c r="EA5" s="139"/>
      <c r="EB5" s="139"/>
      <c r="EC5" s="144"/>
    </row>
    <row r="6" spans="2:143" ht="11.25" customHeight="1">
      <c r="B6" s="261" t="s">
        <v>335</v>
      </c>
      <c r="C6" s="1"/>
      <c r="D6" s="1"/>
      <c r="E6" s="1"/>
      <c r="F6" s="1"/>
      <c r="G6" s="1"/>
      <c r="H6" s="1"/>
      <c r="I6" s="1"/>
      <c r="J6" s="1"/>
      <c r="K6" s="1"/>
      <c r="L6" s="1"/>
      <c r="M6" s="1"/>
      <c r="N6" s="1"/>
      <c r="O6" s="1"/>
      <c r="P6" s="1"/>
      <c r="Q6" s="269"/>
      <c r="R6" s="274">
        <v>273058</v>
      </c>
      <c r="S6" s="217"/>
      <c r="T6" s="217"/>
      <c r="U6" s="217"/>
      <c r="V6" s="217"/>
      <c r="W6" s="217"/>
      <c r="X6" s="217"/>
      <c r="Y6" s="279"/>
      <c r="Z6" s="282">
        <v>1.1000000000000001</v>
      </c>
      <c r="AA6" s="282"/>
      <c r="AB6" s="282"/>
      <c r="AC6" s="282"/>
      <c r="AD6" s="287">
        <v>273058</v>
      </c>
      <c r="AE6" s="287"/>
      <c r="AF6" s="287"/>
      <c r="AG6" s="287"/>
      <c r="AH6" s="287"/>
      <c r="AI6" s="287"/>
      <c r="AJ6" s="287"/>
      <c r="AK6" s="287"/>
      <c r="AL6" s="283">
        <v>2.2000000000000002</v>
      </c>
      <c r="AM6" s="238"/>
      <c r="AN6" s="238"/>
      <c r="AO6" s="296"/>
      <c r="AP6" s="261" t="s">
        <v>107</v>
      </c>
      <c r="AQ6" s="1"/>
      <c r="AR6" s="1"/>
      <c r="AS6" s="1"/>
      <c r="AT6" s="1"/>
      <c r="AU6" s="1"/>
      <c r="AV6" s="1"/>
      <c r="AW6" s="1"/>
      <c r="AX6" s="1"/>
      <c r="AY6" s="1"/>
      <c r="AZ6" s="1"/>
      <c r="BA6" s="1"/>
      <c r="BB6" s="1"/>
      <c r="BC6" s="1"/>
      <c r="BD6" s="1"/>
      <c r="BE6" s="1"/>
      <c r="BF6" s="269"/>
      <c r="BG6" s="274">
        <v>3664281</v>
      </c>
      <c r="BH6" s="217"/>
      <c r="BI6" s="217"/>
      <c r="BJ6" s="217"/>
      <c r="BK6" s="217"/>
      <c r="BL6" s="217"/>
      <c r="BM6" s="217"/>
      <c r="BN6" s="279"/>
      <c r="BO6" s="282">
        <v>99.7</v>
      </c>
      <c r="BP6" s="282"/>
      <c r="BQ6" s="282"/>
      <c r="BR6" s="282"/>
      <c r="BS6" s="287">
        <v>55989</v>
      </c>
      <c r="BT6" s="287"/>
      <c r="BU6" s="287"/>
      <c r="BV6" s="287"/>
      <c r="BW6" s="287"/>
      <c r="BX6" s="287"/>
      <c r="BY6" s="287"/>
      <c r="BZ6" s="287"/>
      <c r="CA6" s="287"/>
      <c r="CB6" s="325"/>
      <c r="CD6" s="260" t="s">
        <v>336</v>
      </c>
      <c r="CE6" s="265"/>
      <c r="CF6" s="265"/>
      <c r="CG6" s="265"/>
      <c r="CH6" s="265"/>
      <c r="CI6" s="265"/>
      <c r="CJ6" s="265"/>
      <c r="CK6" s="265"/>
      <c r="CL6" s="265"/>
      <c r="CM6" s="265"/>
      <c r="CN6" s="265"/>
      <c r="CO6" s="265"/>
      <c r="CP6" s="265"/>
      <c r="CQ6" s="268"/>
      <c r="CR6" s="274">
        <v>162834</v>
      </c>
      <c r="CS6" s="217"/>
      <c r="CT6" s="217"/>
      <c r="CU6" s="217"/>
      <c r="CV6" s="217"/>
      <c r="CW6" s="217"/>
      <c r="CX6" s="217"/>
      <c r="CY6" s="279"/>
      <c r="CZ6" s="291">
        <v>0.7</v>
      </c>
      <c r="DA6" s="293"/>
      <c r="DB6" s="293"/>
      <c r="DC6" s="337"/>
      <c r="DD6" s="288" t="s">
        <v>206</v>
      </c>
      <c r="DE6" s="217"/>
      <c r="DF6" s="217"/>
      <c r="DG6" s="217"/>
      <c r="DH6" s="217"/>
      <c r="DI6" s="217"/>
      <c r="DJ6" s="217"/>
      <c r="DK6" s="217"/>
      <c r="DL6" s="217"/>
      <c r="DM6" s="217"/>
      <c r="DN6" s="217"/>
      <c r="DO6" s="217"/>
      <c r="DP6" s="279"/>
      <c r="DQ6" s="288">
        <v>162833</v>
      </c>
      <c r="DR6" s="217"/>
      <c r="DS6" s="217"/>
      <c r="DT6" s="217"/>
      <c r="DU6" s="217"/>
      <c r="DV6" s="217"/>
      <c r="DW6" s="217"/>
      <c r="DX6" s="217"/>
      <c r="DY6" s="217"/>
      <c r="DZ6" s="217"/>
      <c r="EA6" s="217"/>
      <c r="EB6" s="217"/>
      <c r="EC6" s="326"/>
    </row>
    <row r="7" spans="2:143" ht="11.25" customHeight="1">
      <c r="B7" s="261" t="s">
        <v>46</v>
      </c>
      <c r="C7" s="1"/>
      <c r="D7" s="1"/>
      <c r="E7" s="1"/>
      <c r="F7" s="1"/>
      <c r="G7" s="1"/>
      <c r="H7" s="1"/>
      <c r="I7" s="1"/>
      <c r="J7" s="1"/>
      <c r="K7" s="1"/>
      <c r="L7" s="1"/>
      <c r="M7" s="1"/>
      <c r="N7" s="1"/>
      <c r="O7" s="1"/>
      <c r="P7" s="1"/>
      <c r="Q7" s="269"/>
      <c r="R7" s="274">
        <v>4124</v>
      </c>
      <c r="S7" s="217"/>
      <c r="T7" s="217"/>
      <c r="U7" s="217"/>
      <c r="V7" s="217"/>
      <c r="W7" s="217"/>
      <c r="X7" s="217"/>
      <c r="Y7" s="279"/>
      <c r="Z7" s="282">
        <v>0</v>
      </c>
      <c r="AA7" s="282"/>
      <c r="AB7" s="282"/>
      <c r="AC7" s="282"/>
      <c r="AD7" s="287">
        <v>4124</v>
      </c>
      <c r="AE7" s="287"/>
      <c r="AF7" s="287"/>
      <c r="AG7" s="287"/>
      <c r="AH7" s="287"/>
      <c r="AI7" s="287"/>
      <c r="AJ7" s="287"/>
      <c r="AK7" s="287"/>
      <c r="AL7" s="283">
        <v>0</v>
      </c>
      <c r="AM7" s="238"/>
      <c r="AN7" s="238"/>
      <c r="AO7" s="296"/>
      <c r="AP7" s="261" t="s">
        <v>337</v>
      </c>
      <c r="AQ7" s="1"/>
      <c r="AR7" s="1"/>
      <c r="AS7" s="1"/>
      <c r="AT7" s="1"/>
      <c r="AU7" s="1"/>
      <c r="AV7" s="1"/>
      <c r="AW7" s="1"/>
      <c r="AX7" s="1"/>
      <c r="AY7" s="1"/>
      <c r="AZ7" s="1"/>
      <c r="BA7" s="1"/>
      <c r="BB7" s="1"/>
      <c r="BC7" s="1"/>
      <c r="BD7" s="1"/>
      <c r="BE7" s="1"/>
      <c r="BF7" s="269"/>
      <c r="BG7" s="274">
        <v>1609084</v>
      </c>
      <c r="BH7" s="217"/>
      <c r="BI7" s="217"/>
      <c r="BJ7" s="217"/>
      <c r="BK7" s="217"/>
      <c r="BL7" s="217"/>
      <c r="BM7" s="217"/>
      <c r="BN7" s="279"/>
      <c r="BO7" s="282">
        <v>43.8</v>
      </c>
      <c r="BP7" s="282"/>
      <c r="BQ7" s="282"/>
      <c r="BR7" s="282"/>
      <c r="BS7" s="287">
        <v>55989</v>
      </c>
      <c r="BT7" s="287"/>
      <c r="BU7" s="287"/>
      <c r="BV7" s="287"/>
      <c r="BW7" s="287"/>
      <c r="BX7" s="287"/>
      <c r="BY7" s="287"/>
      <c r="BZ7" s="287"/>
      <c r="CA7" s="287"/>
      <c r="CB7" s="325"/>
      <c r="CD7" s="261" t="s">
        <v>340</v>
      </c>
      <c r="CE7" s="1"/>
      <c r="CF7" s="1"/>
      <c r="CG7" s="1"/>
      <c r="CH7" s="1"/>
      <c r="CI7" s="1"/>
      <c r="CJ7" s="1"/>
      <c r="CK7" s="1"/>
      <c r="CL7" s="1"/>
      <c r="CM7" s="1"/>
      <c r="CN7" s="1"/>
      <c r="CO7" s="1"/>
      <c r="CP7" s="1"/>
      <c r="CQ7" s="269"/>
      <c r="CR7" s="274">
        <v>5351801</v>
      </c>
      <c r="CS7" s="217"/>
      <c r="CT7" s="217"/>
      <c r="CU7" s="217"/>
      <c r="CV7" s="217"/>
      <c r="CW7" s="217"/>
      <c r="CX7" s="217"/>
      <c r="CY7" s="279"/>
      <c r="CZ7" s="282">
        <v>22.1</v>
      </c>
      <c r="DA7" s="282"/>
      <c r="DB7" s="282"/>
      <c r="DC7" s="282"/>
      <c r="DD7" s="288">
        <v>1730070</v>
      </c>
      <c r="DE7" s="217"/>
      <c r="DF7" s="217"/>
      <c r="DG7" s="217"/>
      <c r="DH7" s="217"/>
      <c r="DI7" s="217"/>
      <c r="DJ7" s="217"/>
      <c r="DK7" s="217"/>
      <c r="DL7" s="217"/>
      <c r="DM7" s="217"/>
      <c r="DN7" s="217"/>
      <c r="DO7" s="217"/>
      <c r="DP7" s="279"/>
      <c r="DQ7" s="288">
        <v>2639786</v>
      </c>
      <c r="DR7" s="217"/>
      <c r="DS7" s="217"/>
      <c r="DT7" s="217"/>
      <c r="DU7" s="217"/>
      <c r="DV7" s="217"/>
      <c r="DW7" s="217"/>
      <c r="DX7" s="217"/>
      <c r="DY7" s="217"/>
      <c r="DZ7" s="217"/>
      <c r="EA7" s="217"/>
      <c r="EB7" s="217"/>
      <c r="EC7" s="326"/>
    </row>
    <row r="8" spans="2:143" ht="11.25" customHeight="1">
      <c r="B8" s="261" t="s">
        <v>341</v>
      </c>
      <c r="C8" s="1"/>
      <c r="D8" s="1"/>
      <c r="E8" s="1"/>
      <c r="F8" s="1"/>
      <c r="G8" s="1"/>
      <c r="H8" s="1"/>
      <c r="I8" s="1"/>
      <c r="J8" s="1"/>
      <c r="K8" s="1"/>
      <c r="L8" s="1"/>
      <c r="M8" s="1"/>
      <c r="N8" s="1"/>
      <c r="O8" s="1"/>
      <c r="P8" s="1"/>
      <c r="Q8" s="269"/>
      <c r="R8" s="274">
        <v>15444</v>
      </c>
      <c r="S8" s="217"/>
      <c r="T8" s="217"/>
      <c r="U8" s="217"/>
      <c r="V8" s="217"/>
      <c r="W8" s="217"/>
      <c r="X8" s="217"/>
      <c r="Y8" s="279"/>
      <c r="Z8" s="282">
        <v>0.1</v>
      </c>
      <c r="AA8" s="282"/>
      <c r="AB8" s="282"/>
      <c r="AC8" s="282"/>
      <c r="AD8" s="287">
        <v>15444</v>
      </c>
      <c r="AE8" s="287"/>
      <c r="AF8" s="287"/>
      <c r="AG8" s="287"/>
      <c r="AH8" s="287"/>
      <c r="AI8" s="287"/>
      <c r="AJ8" s="287"/>
      <c r="AK8" s="287"/>
      <c r="AL8" s="283">
        <v>0.1</v>
      </c>
      <c r="AM8" s="238"/>
      <c r="AN8" s="238"/>
      <c r="AO8" s="296"/>
      <c r="AP8" s="261" t="s">
        <v>125</v>
      </c>
      <c r="AQ8" s="1"/>
      <c r="AR8" s="1"/>
      <c r="AS8" s="1"/>
      <c r="AT8" s="1"/>
      <c r="AU8" s="1"/>
      <c r="AV8" s="1"/>
      <c r="AW8" s="1"/>
      <c r="AX8" s="1"/>
      <c r="AY8" s="1"/>
      <c r="AZ8" s="1"/>
      <c r="BA8" s="1"/>
      <c r="BB8" s="1"/>
      <c r="BC8" s="1"/>
      <c r="BD8" s="1"/>
      <c r="BE8" s="1"/>
      <c r="BF8" s="269"/>
      <c r="BG8" s="274">
        <v>54587</v>
      </c>
      <c r="BH8" s="217"/>
      <c r="BI8" s="217"/>
      <c r="BJ8" s="217"/>
      <c r="BK8" s="217"/>
      <c r="BL8" s="217"/>
      <c r="BM8" s="217"/>
      <c r="BN8" s="279"/>
      <c r="BO8" s="282">
        <v>1.5</v>
      </c>
      <c r="BP8" s="282"/>
      <c r="BQ8" s="282"/>
      <c r="BR8" s="282"/>
      <c r="BS8" s="287" t="s">
        <v>206</v>
      </c>
      <c r="BT8" s="287"/>
      <c r="BU8" s="287"/>
      <c r="BV8" s="287"/>
      <c r="BW8" s="287"/>
      <c r="BX8" s="287"/>
      <c r="BY8" s="287"/>
      <c r="BZ8" s="287"/>
      <c r="CA8" s="287"/>
      <c r="CB8" s="325"/>
      <c r="CD8" s="261" t="s">
        <v>344</v>
      </c>
      <c r="CE8" s="1"/>
      <c r="CF8" s="1"/>
      <c r="CG8" s="1"/>
      <c r="CH8" s="1"/>
      <c r="CI8" s="1"/>
      <c r="CJ8" s="1"/>
      <c r="CK8" s="1"/>
      <c r="CL8" s="1"/>
      <c r="CM8" s="1"/>
      <c r="CN8" s="1"/>
      <c r="CO8" s="1"/>
      <c r="CP8" s="1"/>
      <c r="CQ8" s="269"/>
      <c r="CR8" s="274">
        <v>7414204</v>
      </c>
      <c r="CS8" s="217"/>
      <c r="CT8" s="217"/>
      <c r="CU8" s="217"/>
      <c r="CV8" s="217"/>
      <c r="CW8" s="217"/>
      <c r="CX8" s="217"/>
      <c r="CY8" s="279"/>
      <c r="CZ8" s="282">
        <v>30.7</v>
      </c>
      <c r="DA8" s="282"/>
      <c r="DB8" s="282"/>
      <c r="DC8" s="282"/>
      <c r="DD8" s="288">
        <v>39324</v>
      </c>
      <c r="DE8" s="217"/>
      <c r="DF8" s="217"/>
      <c r="DG8" s="217"/>
      <c r="DH8" s="217"/>
      <c r="DI8" s="217"/>
      <c r="DJ8" s="217"/>
      <c r="DK8" s="217"/>
      <c r="DL8" s="217"/>
      <c r="DM8" s="217"/>
      <c r="DN8" s="217"/>
      <c r="DO8" s="217"/>
      <c r="DP8" s="279"/>
      <c r="DQ8" s="288">
        <v>3801431</v>
      </c>
      <c r="DR8" s="217"/>
      <c r="DS8" s="217"/>
      <c r="DT8" s="217"/>
      <c r="DU8" s="217"/>
      <c r="DV8" s="217"/>
      <c r="DW8" s="217"/>
      <c r="DX8" s="217"/>
      <c r="DY8" s="217"/>
      <c r="DZ8" s="217"/>
      <c r="EA8" s="217"/>
      <c r="EB8" s="217"/>
      <c r="EC8" s="326"/>
    </row>
    <row r="9" spans="2:143" ht="11.25" customHeight="1">
      <c r="B9" s="261" t="s">
        <v>343</v>
      </c>
      <c r="C9" s="1"/>
      <c r="D9" s="1"/>
      <c r="E9" s="1"/>
      <c r="F9" s="1"/>
      <c r="G9" s="1"/>
      <c r="H9" s="1"/>
      <c r="I9" s="1"/>
      <c r="J9" s="1"/>
      <c r="K9" s="1"/>
      <c r="L9" s="1"/>
      <c r="M9" s="1"/>
      <c r="N9" s="1"/>
      <c r="O9" s="1"/>
      <c r="P9" s="1"/>
      <c r="Q9" s="269"/>
      <c r="R9" s="274">
        <v>17416</v>
      </c>
      <c r="S9" s="217"/>
      <c r="T9" s="217"/>
      <c r="U9" s="217"/>
      <c r="V9" s="217"/>
      <c r="W9" s="217"/>
      <c r="X9" s="217"/>
      <c r="Y9" s="279"/>
      <c r="Z9" s="282">
        <v>0.1</v>
      </c>
      <c r="AA9" s="282"/>
      <c r="AB9" s="282"/>
      <c r="AC9" s="282"/>
      <c r="AD9" s="287">
        <v>17416</v>
      </c>
      <c r="AE9" s="287"/>
      <c r="AF9" s="287"/>
      <c r="AG9" s="287"/>
      <c r="AH9" s="287"/>
      <c r="AI9" s="287"/>
      <c r="AJ9" s="287"/>
      <c r="AK9" s="287"/>
      <c r="AL9" s="283">
        <v>0.1</v>
      </c>
      <c r="AM9" s="238"/>
      <c r="AN9" s="238"/>
      <c r="AO9" s="296"/>
      <c r="AP9" s="261" t="s">
        <v>345</v>
      </c>
      <c r="AQ9" s="1"/>
      <c r="AR9" s="1"/>
      <c r="AS9" s="1"/>
      <c r="AT9" s="1"/>
      <c r="AU9" s="1"/>
      <c r="AV9" s="1"/>
      <c r="AW9" s="1"/>
      <c r="AX9" s="1"/>
      <c r="AY9" s="1"/>
      <c r="AZ9" s="1"/>
      <c r="BA9" s="1"/>
      <c r="BB9" s="1"/>
      <c r="BC9" s="1"/>
      <c r="BD9" s="1"/>
      <c r="BE9" s="1"/>
      <c r="BF9" s="269"/>
      <c r="BG9" s="274">
        <v>1305658</v>
      </c>
      <c r="BH9" s="217"/>
      <c r="BI9" s="217"/>
      <c r="BJ9" s="217"/>
      <c r="BK9" s="217"/>
      <c r="BL9" s="217"/>
      <c r="BM9" s="217"/>
      <c r="BN9" s="279"/>
      <c r="BO9" s="282">
        <v>35.5</v>
      </c>
      <c r="BP9" s="282"/>
      <c r="BQ9" s="282"/>
      <c r="BR9" s="282"/>
      <c r="BS9" s="287" t="s">
        <v>206</v>
      </c>
      <c r="BT9" s="287"/>
      <c r="BU9" s="287"/>
      <c r="BV9" s="287"/>
      <c r="BW9" s="287"/>
      <c r="BX9" s="287"/>
      <c r="BY9" s="287"/>
      <c r="BZ9" s="287"/>
      <c r="CA9" s="287"/>
      <c r="CB9" s="325"/>
      <c r="CD9" s="261" t="s">
        <v>348</v>
      </c>
      <c r="CE9" s="1"/>
      <c r="CF9" s="1"/>
      <c r="CG9" s="1"/>
      <c r="CH9" s="1"/>
      <c r="CI9" s="1"/>
      <c r="CJ9" s="1"/>
      <c r="CK9" s="1"/>
      <c r="CL9" s="1"/>
      <c r="CM9" s="1"/>
      <c r="CN9" s="1"/>
      <c r="CO9" s="1"/>
      <c r="CP9" s="1"/>
      <c r="CQ9" s="269"/>
      <c r="CR9" s="274">
        <v>1894618</v>
      </c>
      <c r="CS9" s="217"/>
      <c r="CT9" s="217"/>
      <c r="CU9" s="217"/>
      <c r="CV9" s="217"/>
      <c r="CW9" s="217"/>
      <c r="CX9" s="217"/>
      <c r="CY9" s="279"/>
      <c r="CZ9" s="282">
        <v>7.8</v>
      </c>
      <c r="DA9" s="282"/>
      <c r="DB9" s="282"/>
      <c r="DC9" s="282"/>
      <c r="DD9" s="288">
        <v>46467</v>
      </c>
      <c r="DE9" s="217"/>
      <c r="DF9" s="217"/>
      <c r="DG9" s="217"/>
      <c r="DH9" s="217"/>
      <c r="DI9" s="217"/>
      <c r="DJ9" s="217"/>
      <c r="DK9" s="217"/>
      <c r="DL9" s="217"/>
      <c r="DM9" s="217"/>
      <c r="DN9" s="217"/>
      <c r="DO9" s="217"/>
      <c r="DP9" s="279"/>
      <c r="DQ9" s="288">
        <v>1504406</v>
      </c>
      <c r="DR9" s="217"/>
      <c r="DS9" s="217"/>
      <c r="DT9" s="217"/>
      <c r="DU9" s="217"/>
      <c r="DV9" s="217"/>
      <c r="DW9" s="217"/>
      <c r="DX9" s="217"/>
      <c r="DY9" s="217"/>
      <c r="DZ9" s="217"/>
      <c r="EA9" s="217"/>
      <c r="EB9" s="217"/>
      <c r="EC9" s="326"/>
    </row>
    <row r="10" spans="2:143" ht="11.25" customHeight="1">
      <c r="B10" s="261" t="s">
        <v>134</v>
      </c>
      <c r="C10" s="1"/>
      <c r="D10" s="1"/>
      <c r="E10" s="1"/>
      <c r="F10" s="1"/>
      <c r="G10" s="1"/>
      <c r="H10" s="1"/>
      <c r="I10" s="1"/>
      <c r="J10" s="1"/>
      <c r="K10" s="1"/>
      <c r="L10" s="1"/>
      <c r="M10" s="1"/>
      <c r="N10" s="1"/>
      <c r="O10" s="1"/>
      <c r="P10" s="1"/>
      <c r="Q10" s="269"/>
      <c r="R10" s="274" t="s">
        <v>206</v>
      </c>
      <c r="S10" s="217"/>
      <c r="T10" s="217"/>
      <c r="U10" s="217"/>
      <c r="V10" s="217"/>
      <c r="W10" s="217"/>
      <c r="X10" s="217"/>
      <c r="Y10" s="279"/>
      <c r="Z10" s="282" t="s">
        <v>206</v>
      </c>
      <c r="AA10" s="282"/>
      <c r="AB10" s="282"/>
      <c r="AC10" s="282"/>
      <c r="AD10" s="287" t="s">
        <v>206</v>
      </c>
      <c r="AE10" s="287"/>
      <c r="AF10" s="287"/>
      <c r="AG10" s="287"/>
      <c r="AH10" s="287"/>
      <c r="AI10" s="287"/>
      <c r="AJ10" s="287"/>
      <c r="AK10" s="287"/>
      <c r="AL10" s="283" t="s">
        <v>206</v>
      </c>
      <c r="AM10" s="238"/>
      <c r="AN10" s="238"/>
      <c r="AO10" s="296"/>
      <c r="AP10" s="261" t="s">
        <v>196</v>
      </c>
      <c r="AQ10" s="1"/>
      <c r="AR10" s="1"/>
      <c r="AS10" s="1"/>
      <c r="AT10" s="1"/>
      <c r="AU10" s="1"/>
      <c r="AV10" s="1"/>
      <c r="AW10" s="1"/>
      <c r="AX10" s="1"/>
      <c r="AY10" s="1"/>
      <c r="AZ10" s="1"/>
      <c r="BA10" s="1"/>
      <c r="BB10" s="1"/>
      <c r="BC10" s="1"/>
      <c r="BD10" s="1"/>
      <c r="BE10" s="1"/>
      <c r="BF10" s="269"/>
      <c r="BG10" s="274">
        <v>126721</v>
      </c>
      <c r="BH10" s="217"/>
      <c r="BI10" s="217"/>
      <c r="BJ10" s="217"/>
      <c r="BK10" s="217"/>
      <c r="BL10" s="217"/>
      <c r="BM10" s="217"/>
      <c r="BN10" s="279"/>
      <c r="BO10" s="282">
        <v>3.4</v>
      </c>
      <c r="BP10" s="282"/>
      <c r="BQ10" s="282"/>
      <c r="BR10" s="282"/>
      <c r="BS10" s="287">
        <v>21093</v>
      </c>
      <c r="BT10" s="287"/>
      <c r="BU10" s="287"/>
      <c r="BV10" s="287"/>
      <c r="BW10" s="287"/>
      <c r="BX10" s="287"/>
      <c r="BY10" s="287"/>
      <c r="BZ10" s="287"/>
      <c r="CA10" s="287"/>
      <c r="CB10" s="325"/>
      <c r="CD10" s="261" t="s">
        <v>230</v>
      </c>
      <c r="CE10" s="1"/>
      <c r="CF10" s="1"/>
      <c r="CG10" s="1"/>
      <c r="CH10" s="1"/>
      <c r="CI10" s="1"/>
      <c r="CJ10" s="1"/>
      <c r="CK10" s="1"/>
      <c r="CL10" s="1"/>
      <c r="CM10" s="1"/>
      <c r="CN10" s="1"/>
      <c r="CO10" s="1"/>
      <c r="CP10" s="1"/>
      <c r="CQ10" s="269"/>
      <c r="CR10" s="274" t="s">
        <v>206</v>
      </c>
      <c r="CS10" s="217"/>
      <c r="CT10" s="217"/>
      <c r="CU10" s="217"/>
      <c r="CV10" s="217"/>
      <c r="CW10" s="217"/>
      <c r="CX10" s="217"/>
      <c r="CY10" s="279"/>
      <c r="CZ10" s="282" t="s">
        <v>206</v>
      </c>
      <c r="DA10" s="282"/>
      <c r="DB10" s="282"/>
      <c r="DC10" s="282"/>
      <c r="DD10" s="288" t="s">
        <v>206</v>
      </c>
      <c r="DE10" s="217"/>
      <c r="DF10" s="217"/>
      <c r="DG10" s="217"/>
      <c r="DH10" s="217"/>
      <c r="DI10" s="217"/>
      <c r="DJ10" s="217"/>
      <c r="DK10" s="217"/>
      <c r="DL10" s="217"/>
      <c r="DM10" s="217"/>
      <c r="DN10" s="217"/>
      <c r="DO10" s="217"/>
      <c r="DP10" s="279"/>
      <c r="DQ10" s="288" t="s">
        <v>206</v>
      </c>
      <c r="DR10" s="217"/>
      <c r="DS10" s="217"/>
      <c r="DT10" s="217"/>
      <c r="DU10" s="217"/>
      <c r="DV10" s="217"/>
      <c r="DW10" s="217"/>
      <c r="DX10" s="217"/>
      <c r="DY10" s="217"/>
      <c r="DZ10" s="217"/>
      <c r="EA10" s="217"/>
      <c r="EB10" s="217"/>
      <c r="EC10" s="326"/>
    </row>
    <row r="11" spans="2:143" ht="11.25" customHeight="1">
      <c r="B11" s="261" t="s">
        <v>105</v>
      </c>
      <c r="C11" s="1"/>
      <c r="D11" s="1"/>
      <c r="E11" s="1"/>
      <c r="F11" s="1"/>
      <c r="G11" s="1"/>
      <c r="H11" s="1"/>
      <c r="I11" s="1"/>
      <c r="J11" s="1"/>
      <c r="K11" s="1"/>
      <c r="L11" s="1"/>
      <c r="M11" s="1"/>
      <c r="N11" s="1"/>
      <c r="O11" s="1"/>
      <c r="P11" s="1"/>
      <c r="Q11" s="269"/>
      <c r="R11" s="274">
        <v>860694</v>
      </c>
      <c r="S11" s="217"/>
      <c r="T11" s="217"/>
      <c r="U11" s="217"/>
      <c r="V11" s="217"/>
      <c r="W11" s="217"/>
      <c r="X11" s="217"/>
      <c r="Y11" s="279"/>
      <c r="Z11" s="283">
        <v>3.5</v>
      </c>
      <c r="AA11" s="238"/>
      <c r="AB11" s="238"/>
      <c r="AC11" s="285"/>
      <c r="AD11" s="288">
        <v>860694</v>
      </c>
      <c r="AE11" s="217"/>
      <c r="AF11" s="217"/>
      <c r="AG11" s="217"/>
      <c r="AH11" s="217"/>
      <c r="AI11" s="217"/>
      <c r="AJ11" s="217"/>
      <c r="AK11" s="279"/>
      <c r="AL11" s="283">
        <v>7</v>
      </c>
      <c r="AM11" s="238"/>
      <c r="AN11" s="238"/>
      <c r="AO11" s="296"/>
      <c r="AP11" s="261" t="s">
        <v>350</v>
      </c>
      <c r="AQ11" s="1"/>
      <c r="AR11" s="1"/>
      <c r="AS11" s="1"/>
      <c r="AT11" s="1"/>
      <c r="AU11" s="1"/>
      <c r="AV11" s="1"/>
      <c r="AW11" s="1"/>
      <c r="AX11" s="1"/>
      <c r="AY11" s="1"/>
      <c r="AZ11" s="1"/>
      <c r="BA11" s="1"/>
      <c r="BB11" s="1"/>
      <c r="BC11" s="1"/>
      <c r="BD11" s="1"/>
      <c r="BE11" s="1"/>
      <c r="BF11" s="269"/>
      <c r="BG11" s="274">
        <v>122118</v>
      </c>
      <c r="BH11" s="217"/>
      <c r="BI11" s="217"/>
      <c r="BJ11" s="217"/>
      <c r="BK11" s="217"/>
      <c r="BL11" s="217"/>
      <c r="BM11" s="217"/>
      <c r="BN11" s="279"/>
      <c r="BO11" s="282">
        <v>3.3</v>
      </c>
      <c r="BP11" s="282"/>
      <c r="BQ11" s="282"/>
      <c r="BR11" s="282"/>
      <c r="BS11" s="287">
        <v>34896</v>
      </c>
      <c r="BT11" s="287"/>
      <c r="BU11" s="287"/>
      <c r="BV11" s="287"/>
      <c r="BW11" s="287"/>
      <c r="BX11" s="287"/>
      <c r="BY11" s="287"/>
      <c r="BZ11" s="287"/>
      <c r="CA11" s="287"/>
      <c r="CB11" s="325"/>
      <c r="CD11" s="261" t="s">
        <v>353</v>
      </c>
      <c r="CE11" s="1"/>
      <c r="CF11" s="1"/>
      <c r="CG11" s="1"/>
      <c r="CH11" s="1"/>
      <c r="CI11" s="1"/>
      <c r="CJ11" s="1"/>
      <c r="CK11" s="1"/>
      <c r="CL11" s="1"/>
      <c r="CM11" s="1"/>
      <c r="CN11" s="1"/>
      <c r="CO11" s="1"/>
      <c r="CP11" s="1"/>
      <c r="CQ11" s="269"/>
      <c r="CR11" s="274">
        <v>1206415</v>
      </c>
      <c r="CS11" s="217"/>
      <c r="CT11" s="217"/>
      <c r="CU11" s="217"/>
      <c r="CV11" s="217"/>
      <c r="CW11" s="217"/>
      <c r="CX11" s="217"/>
      <c r="CY11" s="279"/>
      <c r="CZ11" s="282">
        <v>5</v>
      </c>
      <c r="DA11" s="282"/>
      <c r="DB11" s="282"/>
      <c r="DC11" s="282"/>
      <c r="DD11" s="288">
        <v>308852</v>
      </c>
      <c r="DE11" s="217"/>
      <c r="DF11" s="217"/>
      <c r="DG11" s="217"/>
      <c r="DH11" s="217"/>
      <c r="DI11" s="217"/>
      <c r="DJ11" s="217"/>
      <c r="DK11" s="217"/>
      <c r="DL11" s="217"/>
      <c r="DM11" s="217"/>
      <c r="DN11" s="217"/>
      <c r="DO11" s="217"/>
      <c r="DP11" s="279"/>
      <c r="DQ11" s="288">
        <v>573019</v>
      </c>
      <c r="DR11" s="217"/>
      <c r="DS11" s="217"/>
      <c r="DT11" s="217"/>
      <c r="DU11" s="217"/>
      <c r="DV11" s="217"/>
      <c r="DW11" s="217"/>
      <c r="DX11" s="217"/>
      <c r="DY11" s="217"/>
      <c r="DZ11" s="217"/>
      <c r="EA11" s="217"/>
      <c r="EB11" s="217"/>
      <c r="EC11" s="326"/>
    </row>
    <row r="12" spans="2:143" ht="11.25" customHeight="1">
      <c r="B12" s="261" t="s">
        <v>150</v>
      </c>
      <c r="C12" s="1"/>
      <c r="D12" s="1"/>
      <c r="E12" s="1"/>
      <c r="F12" s="1"/>
      <c r="G12" s="1"/>
      <c r="H12" s="1"/>
      <c r="I12" s="1"/>
      <c r="J12" s="1"/>
      <c r="K12" s="1"/>
      <c r="L12" s="1"/>
      <c r="M12" s="1"/>
      <c r="N12" s="1"/>
      <c r="O12" s="1"/>
      <c r="P12" s="1"/>
      <c r="Q12" s="269"/>
      <c r="R12" s="274">
        <v>9431</v>
      </c>
      <c r="S12" s="217"/>
      <c r="T12" s="217"/>
      <c r="U12" s="217"/>
      <c r="V12" s="217"/>
      <c r="W12" s="217"/>
      <c r="X12" s="217"/>
      <c r="Y12" s="279"/>
      <c r="Z12" s="282">
        <v>0</v>
      </c>
      <c r="AA12" s="282"/>
      <c r="AB12" s="282"/>
      <c r="AC12" s="282"/>
      <c r="AD12" s="287">
        <v>9431</v>
      </c>
      <c r="AE12" s="287"/>
      <c r="AF12" s="287"/>
      <c r="AG12" s="287"/>
      <c r="AH12" s="287"/>
      <c r="AI12" s="287"/>
      <c r="AJ12" s="287"/>
      <c r="AK12" s="287"/>
      <c r="AL12" s="283">
        <v>0.1</v>
      </c>
      <c r="AM12" s="238"/>
      <c r="AN12" s="238"/>
      <c r="AO12" s="296"/>
      <c r="AP12" s="261" t="s">
        <v>354</v>
      </c>
      <c r="AQ12" s="1"/>
      <c r="AR12" s="1"/>
      <c r="AS12" s="1"/>
      <c r="AT12" s="1"/>
      <c r="AU12" s="1"/>
      <c r="AV12" s="1"/>
      <c r="AW12" s="1"/>
      <c r="AX12" s="1"/>
      <c r="AY12" s="1"/>
      <c r="AZ12" s="1"/>
      <c r="BA12" s="1"/>
      <c r="BB12" s="1"/>
      <c r="BC12" s="1"/>
      <c r="BD12" s="1"/>
      <c r="BE12" s="1"/>
      <c r="BF12" s="269"/>
      <c r="BG12" s="274">
        <v>1609184</v>
      </c>
      <c r="BH12" s="217"/>
      <c r="BI12" s="217"/>
      <c r="BJ12" s="217"/>
      <c r="BK12" s="217"/>
      <c r="BL12" s="217"/>
      <c r="BM12" s="217"/>
      <c r="BN12" s="279"/>
      <c r="BO12" s="282">
        <v>43.8</v>
      </c>
      <c r="BP12" s="282"/>
      <c r="BQ12" s="282"/>
      <c r="BR12" s="282"/>
      <c r="BS12" s="287" t="s">
        <v>206</v>
      </c>
      <c r="BT12" s="287"/>
      <c r="BU12" s="287"/>
      <c r="BV12" s="287"/>
      <c r="BW12" s="287"/>
      <c r="BX12" s="287"/>
      <c r="BY12" s="287"/>
      <c r="BZ12" s="287"/>
      <c r="CA12" s="287"/>
      <c r="CB12" s="325"/>
      <c r="CD12" s="261" t="s">
        <v>91</v>
      </c>
      <c r="CE12" s="1"/>
      <c r="CF12" s="1"/>
      <c r="CG12" s="1"/>
      <c r="CH12" s="1"/>
      <c r="CI12" s="1"/>
      <c r="CJ12" s="1"/>
      <c r="CK12" s="1"/>
      <c r="CL12" s="1"/>
      <c r="CM12" s="1"/>
      <c r="CN12" s="1"/>
      <c r="CO12" s="1"/>
      <c r="CP12" s="1"/>
      <c r="CQ12" s="269"/>
      <c r="CR12" s="274">
        <v>464995</v>
      </c>
      <c r="CS12" s="217"/>
      <c r="CT12" s="217"/>
      <c r="CU12" s="217"/>
      <c r="CV12" s="217"/>
      <c r="CW12" s="217"/>
      <c r="CX12" s="217"/>
      <c r="CY12" s="279"/>
      <c r="CZ12" s="282">
        <v>1.9</v>
      </c>
      <c r="DA12" s="282"/>
      <c r="DB12" s="282"/>
      <c r="DC12" s="282"/>
      <c r="DD12" s="288">
        <v>22566</v>
      </c>
      <c r="DE12" s="217"/>
      <c r="DF12" s="217"/>
      <c r="DG12" s="217"/>
      <c r="DH12" s="217"/>
      <c r="DI12" s="217"/>
      <c r="DJ12" s="217"/>
      <c r="DK12" s="217"/>
      <c r="DL12" s="217"/>
      <c r="DM12" s="217"/>
      <c r="DN12" s="217"/>
      <c r="DO12" s="217"/>
      <c r="DP12" s="279"/>
      <c r="DQ12" s="288">
        <v>373141</v>
      </c>
      <c r="DR12" s="217"/>
      <c r="DS12" s="217"/>
      <c r="DT12" s="217"/>
      <c r="DU12" s="217"/>
      <c r="DV12" s="217"/>
      <c r="DW12" s="217"/>
      <c r="DX12" s="217"/>
      <c r="DY12" s="217"/>
      <c r="DZ12" s="217"/>
      <c r="EA12" s="217"/>
      <c r="EB12" s="217"/>
      <c r="EC12" s="326"/>
    </row>
    <row r="13" spans="2:143" ht="11.25" customHeight="1">
      <c r="B13" s="261" t="s">
        <v>355</v>
      </c>
      <c r="C13" s="1"/>
      <c r="D13" s="1"/>
      <c r="E13" s="1"/>
      <c r="F13" s="1"/>
      <c r="G13" s="1"/>
      <c r="H13" s="1"/>
      <c r="I13" s="1"/>
      <c r="J13" s="1"/>
      <c r="K13" s="1"/>
      <c r="L13" s="1"/>
      <c r="M13" s="1"/>
      <c r="N13" s="1"/>
      <c r="O13" s="1"/>
      <c r="P13" s="1"/>
      <c r="Q13" s="269"/>
      <c r="R13" s="274" t="s">
        <v>206</v>
      </c>
      <c r="S13" s="217"/>
      <c r="T13" s="217"/>
      <c r="U13" s="217"/>
      <c r="V13" s="217"/>
      <c r="W13" s="217"/>
      <c r="X13" s="217"/>
      <c r="Y13" s="279"/>
      <c r="Z13" s="282" t="s">
        <v>206</v>
      </c>
      <c r="AA13" s="282"/>
      <c r="AB13" s="282"/>
      <c r="AC13" s="282"/>
      <c r="AD13" s="287" t="s">
        <v>206</v>
      </c>
      <c r="AE13" s="287"/>
      <c r="AF13" s="287"/>
      <c r="AG13" s="287"/>
      <c r="AH13" s="287"/>
      <c r="AI13" s="287"/>
      <c r="AJ13" s="287"/>
      <c r="AK13" s="287"/>
      <c r="AL13" s="283" t="s">
        <v>206</v>
      </c>
      <c r="AM13" s="238"/>
      <c r="AN13" s="238"/>
      <c r="AO13" s="296"/>
      <c r="AP13" s="261" t="s">
        <v>357</v>
      </c>
      <c r="AQ13" s="1"/>
      <c r="AR13" s="1"/>
      <c r="AS13" s="1"/>
      <c r="AT13" s="1"/>
      <c r="AU13" s="1"/>
      <c r="AV13" s="1"/>
      <c r="AW13" s="1"/>
      <c r="AX13" s="1"/>
      <c r="AY13" s="1"/>
      <c r="AZ13" s="1"/>
      <c r="BA13" s="1"/>
      <c r="BB13" s="1"/>
      <c r="BC13" s="1"/>
      <c r="BD13" s="1"/>
      <c r="BE13" s="1"/>
      <c r="BF13" s="269"/>
      <c r="BG13" s="274">
        <v>1587795</v>
      </c>
      <c r="BH13" s="217"/>
      <c r="BI13" s="217"/>
      <c r="BJ13" s="217"/>
      <c r="BK13" s="217"/>
      <c r="BL13" s="217"/>
      <c r="BM13" s="217"/>
      <c r="BN13" s="279"/>
      <c r="BO13" s="282">
        <v>43.2</v>
      </c>
      <c r="BP13" s="282"/>
      <c r="BQ13" s="282"/>
      <c r="BR13" s="282"/>
      <c r="BS13" s="287" t="s">
        <v>206</v>
      </c>
      <c r="BT13" s="287"/>
      <c r="BU13" s="287"/>
      <c r="BV13" s="287"/>
      <c r="BW13" s="287"/>
      <c r="BX13" s="287"/>
      <c r="BY13" s="287"/>
      <c r="BZ13" s="287"/>
      <c r="CA13" s="287"/>
      <c r="CB13" s="325"/>
      <c r="CD13" s="261" t="s">
        <v>358</v>
      </c>
      <c r="CE13" s="1"/>
      <c r="CF13" s="1"/>
      <c r="CG13" s="1"/>
      <c r="CH13" s="1"/>
      <c r="CI13" s="1"/>
      <c r="CJ13" s="1"/>
      <c r="CK13" s="1"/>
      <c r="CL13" s="1"/>
      <c r="CM13" s="1"/>
      <c r="CN13" s="1"/>
      <c r="CO13" s="1"/>
      <c r="CP13" s="1"/>
      <c r="CQ13" s="269"/>
      <c r="CR13" s="274">
        <v>2560060</v>
      </c>
      <c r="CS13" s="217"/>
      <c r="CT13" s="217"/>
      <c r="CU13" s="217"/>
      <c r="CV13" s="217"/>
      <c r="CW13" s="217"/>
      <c r="CX13" s="217"/>
      <c r="CY13" s="279"/>
      <c r="CZ13" s="282">
        <v>10.6</v>
      </c>
      <c r="DA13" s="282"/>
      <c r="DB13" s="282"/>
      <c r="DC13" s="282"/>
      <c r="DD13" s="288">
        <v>1756249</v>
      </c>
      <c r="DE13" s="217"/>
      <c r="DF13" s="217"/>
      <c r="DG13" s="217"/>
      <c r="DH13" s="217"/>
      <c r="DI13" s="217"/>
      <c r="DJ13" s="217"/>
      <c r="DK13" s="217"/>
      <c r="DL13" s="217"/>
      <c r="DM13" s="217"/>
      <c r="DN13" s="217"/>
      <c r="DO13" s="217"/>
      <c r="DP13" s="279"/>
      <c r="DQ13" s="288">
        <v>713370</v>
      </c>
      <c r="DR13" s="217"/>
      <c r="DS13" s="217"/>
      <c r="DT13" s="217"/>
      <c r="DU13" s="217"/>
      <c r="DV13" s="217"/>
      <c r="DW13" s="217"/>
      <c r="DX13" s="217"/>
      <c r="DY13" s="217"/>
      <c r="DZ13" s="217"/>
      <c r="EA13" s="217"/>
      <c r="EB13" s="217"/>
      <c r="EC13" s="326"/>
    </row>
    <row r="14" spans="2:143" ht="11.25" customHeight="1">
      <c r="B14" s="261" t="s">
        <v>360</v>
      </c>
      <c r="C14" s="1"/>
      <c r="D14" s="1"/>
      <c r="E14" s="1"/>
      <c r="F14" s="1"/>
      <c r="G14" s="1"/>
      <c r="H14" s="1"/>
      <c r="I14" s="1"/>
      <c r="J14" s="1"/>
      <c r="K14" s="1"/>
      <c r="L14" s="1"/>
      <c r="M14" s="1"/>
      <c r="N14" s="1"/>
      <c r="O14" s="1"/>
      <c r="P14" s="1"/>
      <c r="Q14" s="269"/>
      <c r="R14" s="274">
        <v>362</v>
      </c>
      <c r="S14" s="217"/>
      <c r="T14" s="217"/>
      <c r="U14" s="217"/>
      <c r="V14" s="217"/>
      <c r="W14" s="217"/>
      <c r="X14" s="217"/>
      <c r="Y14" s="279"/>
      <c r="Z14" s="282">
        <v>0</v>
      </c>
      <c r="AA14" s="282"/>
      <c r="AB14" s="282"/>
      <c r="AC14" s="282"/>
      <c r="AD14" s="287">
        <v>362</v>
      </c>
      <c r="AE14" s="287"/>
      <c r="AF14" s="287"/>
      <c r="AG14" s="287"/>
      <c r="AH14" s="287"/>
      <c r="AI14" s="287"/>
      <c r="AJ14" s="287"/>
      <c r="AK14" s="287"/>
      <c r="AL14" s="283">
        <v>0</v>
      </c>
      <c r="AM14" s="238"/>
      <c r="AN14" s="238"/>
      <c r="AO14" s="296"/>
      <c r="AP14" s="261" t="s">
        <v>222</v>
      </c>
      <c r="AQ14" s="1"/>
      <c r="AR14" s="1"/>
      <c r="AS14" s="1"/>
      <c r="AT14" s="1"/>
      <c r="AU14" s="1"/>
      <c r="AV14" s="1"/>
      <c r="AW14" s="1"/>
      <c r="AX14" s="1"/>
      <c r="AY14" s="1"/>
      <c r="AZ14" s="1"/>
      <c r="BA14" s="1"/>
      <c r="BB14" s="1"/>
      <c r="BC14" s="1"/>
      <c r="BD14" s="1"/>
      <c r="BE14" s="1"/>
      <c r="BF14" s="269"/>
      <c r="BG14" s="274">
        <v>157508</v>
      </c>
      <c r="BH14" s="217"/>
      <c r="BI14" s="217"/>
      <c r="BJ14" s="217"/>
      <c r="BK14" s="217"/>
      <c r="BL14" s="217"/>
      <c r="BM14" s="217"/>
      <c r="BN14" s="279"/>
      <c r="BO14" s="282">
        <v>4.3</v>
      </c>
      <c r="BP14" s="282"/>
      <c r="BQ14" s="282"/>
      <c r="BR14" s="282"/>
      <c r="BS14" s="287" t="s">
        <v>206</v>
      </c>
      <c r="BT14" s="287"/>
      <c r="BU14" s="287"/>
      <c r="BV14" s="287"/>
      <c r="BW14" s="287"/>
      <c r="BX14" s="287"/>
      <c r="BY14" s="287"/>
      <c r="BZ14" s="287"/>
      <c r="CA14" s="287"/>
      <c r="CB14" s="325"/>
      <c r="CD14" s="261" t="s">
        <v>69</v>
      </c>
      <c r="CE14" s="1"/>
      <c r="CF14" s="1"/>
      <c r="CG14" s="1"/>
      <c r="CH14" s="1"/>
      <c r="CI14" s="1"/>
      <c r="CJ14" s="1"/>
      <c r="CK14" s="1"/>
      <c r="CL14" s="1"/>
      <c r="CM14" s="1"/>
      <c r="CN14" s="1"/>
      <c r="CO14" s="1"/>
      <c r="CP14" s="1"/>
      <c r="CQ14" s="269"/>
      <c r="CR14" s="274">
        <v>962362</v>
      </c>
      <c r="CS14" s="217"/>
      <c r="CT14" s="217"/>
      <c r="CU14" s="217"/>
      <c r="CV14" s="217"/>
      <c r="CW14" s="217"/>
      <c r="CX14" s="217"/>
      <c r="CY14" s="279"/>
      <c r="CZ14" s="282">
        <v>4</v>
      </c>
      <c r="DA14" s="282"/>
      <c r="DB14" s="282"/>
      <c r="DC14" s="282"/>
      <c r="DD14" s="288">
        <v>193626</v>
      </c>
      <c r="DE14" s="217"/>
      <c r="DF14" s="217"/>
      <c r="DG14" s="217"/>
      <c r="DH14" s="217"/>
      <c r="DI14" s="217"/>
      <c r="DJ14" s="217"/>
      <c r="DK14" s="217"/>
      <c r="DL14" s="217"/>
      <c r="DM14" s="217"/>
      <c r="DN14" s="217"/>
      <c r="DO14" s="217"/>
      <c r="DP14" s="279"/>
      <c r="DQ14" s="288">
        <v>766572</v>
      </c>
      <c r="DR14" s="217"/>
      <c r="DS14" s="217"/>
      <c r="DT14" s="217"/>
      <c r="DU14" s="217"/>
      <c r="DV14" s="217"/>
      <c r="DW14" s="217"/>
      <c r="DX14" s="217"/>
      <c r="DY14" s="217"/>
      <c r="DZ14" s="217"/>
      <c r="EA14" s="217"/>
      <c r="EB14" s="217"/>
      <c r="EC14" s="326"/>
    </row>
    <row r="15" spans="2:143" ht="11.25" customHeight="1">
      <c r="B15" s="261" t="s">
        <v>328</v>
      </c>
      <c r="C15" s="1"/>
      <c r="D15" s="1"/>
      <c r="E15" s="1"/>
      <c r="F15" s="1"/>
      <c r="G15" s="1"/>
      <c r="H15" s="1"/>
      <c r="I15" s="1"/>
      <c r="J15" s="1"/>
      <c r="K15" s="1"/>
      <c r="L15" s="1"/>
      <c r="M15" s="1"/>
      <c r="N15" s="1"/>
      <c r="O15" s="1"/>
      <c r="P15" s="1"/>
      <c r="Q15" s="269"/>
      <c r="R15" s="274" t="s">
        <v>206</v>
      </c>
      <c r="S15" s="217"/>
      <c r="T15" s="217"/>
      <c r="U15" s="217"/>
      <c r="V15" s="217"/>
      <c r="W15" s="217"/>
      <c r="X15" s="217"/>
      <c r="Y15" s="279"/>
      <c r="Z15" s="282" t="s">
        <v>206</v>
      </c>
      <c r="AA15" s="282"/>
      <c r="AB15" s="282"/>
      <c r="AC15" s="282"/>
      <c r="AD15" s="287" t="s">
        <v>206</v>
      </c>
      <c r="AE15" s="287"/>
      <c r="AF15" s="287"/>
      <c r="AG15" s="287"/>
      <c r="AH15" s="287"/>
      <c r="AI15" s="287"/>
      <c r="AJ15" s="287"/>
      <c r="AK15" s="287"/>
      <c r="AL15" s="283" t="s">
        <v>206</v>
      </c>
      <c r="AM15" s="238"/>
      <c r="AN15" s="238"/>
      <c r="AO15" s="296"/>
      <c r="AP15" s="261" t="s">
        <v>144</v>
      </c>
      <c r="AQ15" s="1"/>
      <c r="AR15" s="1"/>
      <c r="AS15" s="1"/>
      <c r="AT15" s="1"/>
      <c r="AU15" s="1"/>
      <c r="AV15" s="1"/>
      <c r="AW15" s="1"/>
      <c r="AX15" s="1"/>
      <c r="AY15" s="1"/>
      <c r="AZ15" s="1"/>
      <c r="BA15" s="1"/>
      <c r="BB15" s="1"/>
      <c r="BC15" s="1"/>
      <c r="BD15" s="1"/>
      <c r="BE15" s="1"/>
      <c r="BF15" s="269"/>
      <c r="BG15" s="274">
        <v>288505</v>
      </c>
      <c r="BH15" s="217"/>
      <c r="BI15" s="217"/>
      <c r="BJ15" s="217"/>
      <c r="BK15" s="217"/>
      <c r="BL15" s="217"/>
      <c r="BM15" s="217"/>
      <c r="BN15" s="279"/>
      <c r="BO15" s="282">
        <v>7.9</v>
      </c>
      <c r="BP15" s="282"/>
      <c r="BQ15" s="282"/>
      <c r="BR15" s="282"/>
      <c r="BS15" s="287" t="s">
        <v>206</v>
      </c>
      <c r="BT15" s="287"/>
      <c r="BU15" s="287"/>
      <c r="BV15" s="287"/>
      <c r="BW15" s="287"/>
      <c r="BX15" s="287"/>
      <c r="BY15" s="287"/>
      <c r="BZ15" s="287"/>
      <c r="CA15" s="287"/>
      <c r="CB15" s="325"/>
      <c r="CD15" s="261" t="s">
        <v>361</v>
      </c>
      <c r="CE15" s="1"/>
      <c r="CF15" s="1"/>
      <c r="CG15" s="1"/>
      <c r="CH15" s="1"/>
      <c r="CI15" s="1"/>
      <c r="CJ15" s="1"/>
      <c r="CK15" s="1"/>
      <c r="CL15" s="1"/>
      <c r="CM15" s="1"/>
      <c r="CN15" s="1"/>
      <c r="CO15" s="1"/>
      <c r="CP15" s="1"/>
      <c r="CQ15" s="269"/>
      <c r="CR15" s="274">
        <v>1489840</v>
      </c>
      <c r="CS15" s="217"/>
      <c r="CT15" s="217"/>
      <c r="CU15" s="217"/>
      <c r="CV15" s="217"/>
      <c r="CW15" s="217"/>
      <c r="CX15" s="217"/>
      <c r="CY15" s="279"/>
      <c r="CZ15" s="282">
        <v>6.2</v>
      </c>
      <c r="DA15" s="282"/>
      <c r="DB15" s="282"/>
      <c r="DC15" s="282"/>
      <c r="DD15" s="288">
        <v>153875</v>
      </c>
      <c r="DE15" s="217"/>
      <c r="DF15" s="217"/>
      <c r="DG15" s="217"/>
      <c r="DH15" s="217"/>
      <c r="DI15" s="217"/>
      <c r="DJ15" s="217"/>
      <c r="DK15" s="217"/>
      <c r="DL15" s="217"/>
      <c r="DM15" s="217"/>
      <c r="DN15" s="217"/>
      <c r="DO15" s="217"/>
      <c r="DP15" s="279"/>
      <c r="DQ15" s="288">
        <v>1306972</v>
      </c>
      <c r="DR15" s="217"/>
      <c r="DS15" s="217"/>
      <c r="DT15" s="217"/>
      <c r="DU15" s="217"/>
      <c r="DV15" s="217"/>
      <c r="DW15" s="217"/>
      <c r="DX15" s="217"/>
      <c r="DY15" s="217"/>
      <c r="DZ15" s="217"/>
      <c r="EA15" s="217"/>
      <c r="EB15" s="217"/>
      <c r="EC15" s="326"/>
    </row>
    <row r="16" spans="2:143" ht="11.25" customHeight="1">
      <c r="B16" s="261" t="s">
        <v>362</v>
      </c>
      <c r="C16" s="1"/>
      <c r="D16" s="1"/>
      <c r="E16" s="1"/>
      <c r="F16" s="1"/>
      <c r="G16" s="1"/>
      <c r="H16" s="1"/>
      <c r="I16" s="1"/>
      <c r="J16" s="1"/>
      <c r="K16" s="1"/>
      <c r="L16" s="1"/>
      <c r="M16" s="1"/>
      <c r="N16" s="1"/>
      <c r="O16" s="1"/>
      <c r="P16" s="1"/>
      <c r="Q16" s="269"/>
      <c r="R16" s="274">
        <v>11689</v>
      </c>
      <c r="S16" s="217"/>
      <c r="T16" s="217"/>
      <c r="U16" s="217"/>
      <c r="V16" s="217"/>
      <c r="W16" s="217"/>
      <c r="X16" s="217"/>
      <c r="Y16" s="279"/>
      <c r="Z16" s="282">
        <v>0</v>
      </c>
      <c r="AA16" s="282"/>
      <c r="AB16" s="282"/>
      <c r="AC16" s="282"/>
      <c r="AD16" s="287">
        <v>11689</v>
      </c>
      <c r="AE16" s="287"/>
      <c r="AF16" s="287"/>
      <c r="AG16" s="287"/>
      <c r="AH16" s="287"/>
      <c r="AI16" s="287"/>
      <c r="AJ16" s="287"/>
      <c r="AK16" s="287"/>
      <c r="AL16" s="283">
        <v>0.1</v>
      </c>
      <c r="AM16" s="238"/>
      <c r="AN16" s="238"/>
      <c r="AO16" s="296"/>
      <c r="AP16" s="261" t="s">
        <v>363</v>
      </c>
      <c r="AQ16" s="1"/>
      <c r="AR16" s="1"/>
      <c r="AS16" s="1"/>
      <c r="AT16" s="1"/>
      <c r="AU16" s="1"/>
      <c r="AV16" s="1"/>
      <c r="AW16" s="1"/>
      <c r="AX16" s="1"/>
      <c r="AY16" s="1"/>
      <c r="AZ16" s="1"/>
      <c r="BA16" s="1"/>
      <c r="BB16" s="1"/>
      <c r="BC16" s="1"/>
      <c r="BD16" s="1"/>
      <c r="BE16" s="1"/>
      <c r="BF16" s="269"/>
      <c r="BG16" s="274" t="s">
        <v>206</v>
      </c>
      <c r="BH16" s="217"/>
      <c r="BI16" s="217"/>
      <c r="BJ16" s="217"/>
      <c r="BK16" s="217"/>
      <c r="BL16" s="217"/>
      <c r="BM16" s="217"/>
      <c r="BN16" s="279"/>
      <c r="BO16" s="282" t="s">
        <v>206</v>
      </c>
      <c r="BP16" s="282"/>
      <c r="BQ16" s="282"/>
      <c r="BR16" s="282"/>
      <c r="BS16" s="287" t="s">
        <v>206</v>
      </c>
      <c r="BT16" s="287"/>
      <c r="BU16" s="287"/>
      <c r="BV16" s="287"/>
      <c r="BW16" s="287"/>
      <c r="BX16" s="287"/>
      <c r="BY16" s="287"/>
      <c r="BZ16" s="287"/>
      <c r="CA16" s="287"/>
      <c r="CB16" s="325"/>
      <c r="CD16" s="261" t="s">
        <v>364</v>
      </c>
      <c r="CE16" s="1"/>
      <c r="CF16" s="1"/>
      <c r="CG16" s="1"/>
      <c r="CH16" s="1"/>
      <c r="CI16" s="1"/>
      <c r="CJ16" s="1"/>
      <c r="CK16" s="1"/>
      <c r="CL16" s="1"/>
      <c r="CM16" s="1"/>
      <c r="CN16" s="1"/>
      <c r="CO16" s="1"/>
      <c r="CP16" s="1"/>
      <c r="CQ16" s="269"/>
      <c r="CR16" s="274">
        <v>227450</v>
      </c>
      <c r="CS16" s="217"/>
      <c r="CT16" s="217"/>
      <c r="CU16" s="217"/>
      <c r="CV16" s="217"/>
      <c r="CW16" s="217"/>
      <c r="CX16" s="217"/>
      <c r="CY16" s="279"/>
      <c r="CZ16" s="282">
        <v>0.9</v>
      </c>
      <c r="DA16" s="282"/>
      <c r="DB16" s="282"/>
      <c r="DC16" s="282"/>
      <c r="DD16" s="288" t="s">
        <v>206</v>
      </c>
      <c r="DE16" s="217"/>
      <c r="DF16" s="217"/>
      <c r="DG16" s="217"/>
      <c r="DH16" s="217"/>
      <c r="DI16" s="217"/>
      <c r="DJ16" s="217"/>
      <c r="DK16" s="217"/>
      <c r="DL16" s="217"/>
      <c r="DM16" s="217"/>
      <c r="DN16" s="217"/>
      <c r="DO16" s="217"/>
      <c r="DP16" s="279"/>
      <c r="DQ16" s="288">
        <v>3829</v>
      </c>
      <c r="DR16" s="217"/>
      <c r="DS16" s="217"/>
      <c r="DT16" s="217"/>
      <c r="DU16" s="217"/>
      <c r="DV16" s="217"/>
      <c r="DW16" s="217"/>
      <c r="DX16" s="217"/>
      <c r="DY16" s="217"/>
      <c r="DZ16" s="217"/>
      <c r="EA16" s="217"/>
      <c r="EB16" s="217"/>
      <c r="EC16" s="326"/>
    </row>
    <row r="17" spans="2:133" ht="11.25" customHeight="1">
      <c r="B17" s="261" t="s">
        <v>365</v>
      </c>
      <c r="C17" s="1"/>
      <c r="D17" s="1"/>
      <c r="E17" s="1"/>
      <c r="F17" s="1"/>
      <c r="G17" s="1"/>
      <c r="H17" s="1"/>
      <c r="I17" s="1"/>
      <c r="J17" s="1"/>
      <c r="K17" s="1"/>
      <c r="L17" s="1"/>
      <c r="M17" s="1"/>
      <c r="N17" s="1"/>
      <c r="O17" s="1"/>
      <c r="P17" s="1"/>
      <c r="Q17" s="269"/>
      <c r="R17" s="274">
        <v>51031</v>
      </c>
      <c r="S17" s="217"/>
      <c r="T17" s="217"/>
      <c r="U17" s="217"/>
      <c r="V17" s="217"/>
      <c r="W17" s="217"/>
      <c r="X17" s="217"/>
      <c r="Y17" s="279"/>
      <c r="Z17" s="282">
        <v>0.2</v>
      </c>
      <c r="AA17" s="282"/>
      <c r="AB17" s="282"/>
      <c r="AC17" s="282"/>
      <c r="AD17" s="287">
        <v>51031</v>
      </c>
      <c r="AE17" s="287"/>
      <c r="AF17" s="287"/>
      <c r="AG17" s="287"/>
      <c r="AH17" s="287"/>
      <c r="AI17" s="287"/>
      <c r="AJ17" s="287"/>
      <c r="AK17" s="287"/>
      <c r="AL17" s="283">
        <v>0.4</v>
      </c>
      <c r="AM17" s="238"/>
      <c r="AN17" s="238"/>
      <c r="AO17" s="296"/>
      <c r="AP17" s="261" t="s">
        <v>366</v>
      </c>
      <c r="AQ17" s="1"/>
      <c r="AR17" s="1"/>
      <c r="AS17" s="1"/>
      <c r="AT17" s="1"/>
      <c r="AU17" s="1"/>
      <c r="AV17" s="1"/>
      <c r="AW17" s="1"/>
      <c r="AX17" s="1"/>
      <c r="AY17" s="1"/>
      <c r="AZ17" s="1"/>
      <c r="BA17" s="1"/>
      <c r="BB17" s="1"/>
      <c r="BC17" s="1"/>
      <c r="BD17" s="1"/>
      <c r="BE17" s="1"/>
      <c r="BF17" s="269"/>
      <c r="BG17" s="274" t="s">
        <v>206</v>
      </c>
      <c r="BH17" s="217"/>
      <c r="BI17" s="217"/>
      <c r="BJ17" s="217"/>
      <c r="BK17" s="217"/>
      <c r="BL17" s="217"/>
      <c r="BM17" s="217"/>
      <c r="BN17" s="279"/>
      <c r="BO17" s="282" t="s">
        <v>206</v>
      </c>
      <c r="BP17" s="282"/>
      <c r="BQ17" s="282"/>
      <c r="BR17" s="282"/>
      <c r="BS17" s="287" t="s">
        <v>206</v>
      </c>
      <c r="BT17" s="287"/>
      <c r="BU17" s="287"/>
      <c r="BV17" s="287"/>
      <c r="BW17" s="287"/>
      <c r="BX17" s="287"/>
      <c r="BY17" s="287"/>
      <c r="BZ17" s="287"/>
      <c r="CA17" s="287"/>
      <c r="CB17" s="325"/>
      <c r="CD17" s="261" t="s">
        <v>368</v>
      </c>
      <c r="CE17" s="1"/>
      <c r="CF17" s="1"/>
      <c r="CG17" s="1"/>
      <c r="CH17" s="1"/>
      <c r="CI17" s="1"/>
      <c r="CJ17" s="1"/>
      <c r="CK17" s="1"/>
      <c r="CL17" s="1"/>
      <c r="CM17" s="1"/>
      <c r="CN17" s="1"/>
      <c r="CO17" s="1"/>
      <c r="CP17" s="1"/>
      <c r="CQ17" s="269"/>
      <c r="CR17" s="274">
        <v>2444089</v>
      </c>
      <c r="CS17" s="217"/>
      <c r="CT17" s="217"/>
      <c r="CU17" s="217"/>
      <c r="CV17" s="217"/>
      <c r="CW17" s="217"/>
      <c r="CX17" s="217"/>
      <c r="CY17" s="279"/>
      <c r="CZ17" s="282">
        <v>10.1</v>
      </c>
      <c r="DA17" s="282"/>
      <c r="DB17" s="282"/>
      <c r="DC17" s="282"/>
      <c r="DD17" s="288" t="s">
        <v>206</v>
      </c>
      <c r="DE17" s="217"/>
      <c r="DF17" s="217"/>
      <c r="DG17" s="217"/>
      <c r="DH17" s="217"/>
      <c r="DI17" s="217"/>
      <c r="DJ17" s="217"/>
      <c r="DK17" s="217"/>
      <c r="DL17" s="217"/>
      <c r="DM17" s="217"/>
      <c r="DN17" s="217"/>
      <c r="DO17" s="217"/>
      <c r="DP17" s="279"/>
      <c r="DQ17" s="288">
        <v>2425134</v>
      </c>
      <c r="DR17" s="217"/>
      <c r="DS17" s="217"/>
      <c r="DT17" s="217"/>
      <c r="DU17" s="217"/>
      <c r="DV17" s="217"/>
      <c r="DW17" s="217"/>
      <c r="DX17" s="217"/>
      <c r="DY17" s="217"/>
      <c r="DZ17" s="217"/>
      <c r="EA17" s="217"/>
      <c r="EB17" s="217"/>
      <c r="EC17" s="326"/>
    </row>
    <row r="18" spans="2:133" ht="11.25" customHeight="1">
      <c r="B18" s="261" t="s">
        <v>369</v>
      </c>
      <c r="C18" s="1"/>
      <c r="D18" s="1"/>
      <c r="E18" s="1"/>
      <c r="F18" s="1"/>
      <c r="G18" s="1"/>
      <c r="H18" s="1"/>
      <c r="I18" s="1"/>
      <c r="J18" s="1"/>
      <c r="K18" s="1"/>
      <c r="L18" s="1"/>
      <c r="M18" s="1"/>
      <c r="N18" s="1"/>
      <c r="O18" s="1"/>
      <c r="P18" s="1"/>
      <c r="Q18" s="269"/>
      <c r="R18" s="274">
        <v>24011</v>
      </c>
      <c r="S18" s="217"/>
      <c r="T18" s="217"/>
      <c r="U18" s="217"/>
      <c r="V18" s="217"/>
      <c r="W18" s="217"/>
      <c r="X18" s="217"/>
      <c r="Y18" s="279"/>
      <c r="Z18" s="282">
        <v>0.1</v>
      </c>
      <c r="AA18" s="282"/>
      <c r="AB18" s="282"/>
      <c r="AC18" s="282"/>
      <c r="AD18" s="287">
        <v>24011</v>
      </c>
      <c r="AE18" s="287"/>
      <c r="AF18" s="287"/>
      <c r="AG18" s="287"/>
      <c r="AH18" s="287"/>
      <c r="AI18" s="287"/>
      <c r="AJ18" s="287"/>
      <c r="AK18" s="287"/>
      <c r="AL18" s="283">
        <v>0.2</v>
      </c>
      <c r="AM18" s="238"/>
      <c r="AN18" s="238"/>
      <c r="AO18" s="296"/>
      <c r="AP18" s="261" t="s">
        <v>102</v>
      </c>
      <c r="AQ18" s="1"/>
      <c r="AR18" s="1"/>
      <c r="AS18" s="1"/>
      <c r="AT18" s="1"/>
      <c r="AU18" s="1"/>
      <c r="AV18" s="1"/>
      <c r="AW18" s="1"/>
      <c r="AX18" s="1"/>
      <c r="AY18" s="1"/>
      <c r="AZ18" s="1"/>
      <c r="BA18" s="1"/>
      <c r="BB18" s="1"/>
      <c r="BC18" s="1"/>
      <c r="BD18" s="1"/>
      <c r="BE18" s="1"/>
      <c r="BF18" s="269"/>
      <c r="BG18" s="274" t="s">
        <v>206</v>
      </c>
      <c r="BH18" s="217"/>
      <c r="BI18" s="217"/>
      <c r="BJ18" s="217"/>
      <c r="BK18" s="217"/>
      <c r="BL18" s="217"/>
      <c r="BM18" s="217"/>
      <c r="BN18" s="279"/>
      <c r="BO18" s="282" t="s">
        <v>206</v>
      </c>
      <c r="BP18" s="282"/>
      <c r="BQ18" s="282"/>
      <c r="BR18" s="282"/>
      <c r="BS18" s="287" t="s">
        <v>206</v>
      </c>
      <c r="BT18" s="287"/>
      <c r="BU18" s="287"/>
      <c r="BV18" s="287"/>
      <c r="BW18" s="287"/>
      <c r="BX18" s="287"/>
      <c r="BY18" s="287"/>
      <c r="BZ18" s="287"/>
      <c r="CA18" s="287"/>
      <c r="CB18" s="325"/>
      <c r="CD18" s="261" t="s">
        <v>370</v>
      </c>
      <c r="CE18" s="1"/>
      <c r="CF18" s="1"/>
      <c r="CG18" s="1"/>
      <c r="CH18" s="1"/>
      <c r="CI18" s="1"/>
      <c r="CJ18" s="1"/>
      <c r="CK18" s="1"/>
      <c r="CL18" s="1"/>
      <c r="CM18" s="1"/>
      <c r="CN18" s="1"/>
      <c r="CO18" s="1"/>
      <c r="CP18" s="1"/>
      <c r="CQ18" s="269"/>
      <c r="CR18" s="274" t="s">
        <v>206</v>
      </c>
      <c r="CS18" s="217"/>
      <c r="CT18" s="217"/>
      <c r="CU18" s="217"/>
      <c r="CV18" s="217"/>
      <c r="CW18" s="217"/>
      <c r="CX18" s="217"/>
      <c r="CY18" s="279"/>
      <c r="CZ18" s="282" t="s">
        <v>206</v>
      </c>
      <c r="DA18" s="282"/>
      <c r="DB18" s="282"/>
      <c r="DC18" s="282"/>
      <c r="DD18" s="288" t="s">
        <v>206</v>
      </c>
      <c r="DE18" s="217"/>
      <c r="DF18" s="217"/>
      <c r="DG18" s="217"/>
      <c r="DH18" s="217"/>
      <c r="DI18" s="217"/>
      <c r="DJ18" s="217"/>
      <c r="DK18" s="217"/>
      <c r="DL18" s="217"/>
      <c r="DM18" s="217"/>
      <c r="DN18" s="217"/>
      <c r="DO18" s="217"/>
      <c r="DP18" s="279"/>
      <c r="DQ18" s="288" t="s">
        <v>206</v>
      </c>
      <c r="DR18" s="217"/>
      <c r="DS18" s="217"/>
      <c r="DT18" s="217"/>
      <c r="DU18" s="217"/>
      <c r="DV18" s="217"/>
      <c r="DW18" s="217"/>
      <c r="DX18" s="217"/>
      <c r="DY18" s="217"/>
      <c r="DZ18" s="217"/>
      <c r="EA18" s="217"/>
      <c r="EB18" s="217"/>
      <c r="EC18" s="326"/>
    </row>
    <row r="19" spans="2:133" ht="11.25" customHeight="1">
      <c r="B19" s="261" t="s">
        <v>371</v>
      </c>
      <c r="C19" s="1"/>
      <c r="D19" s="1"/>
      <c r="E19" s="1"/>
      <c r="F19" s="1"/>
      <c r="G19" s="1"/>
      <c r="H19" s="1"/>
      <c r="I19" s="1"/>
      <c r="J19" s="1"/>
      <c r="K19" s="1"/>
      <c r="L19" s="1"/>
      <c r="M19" s="1"/>
      <c r="N19" s="1"/>
      <c r="O19" s="1"/>
      <c r="P19" s="1"/>
      <c r="Q19" s="269"/>
      <c r="R19" s="274">
        <v>21953</v>
      </c>
      <c r="S19" s="217"/>
      <c r="T19" s="217"/>
      <c r="U19" s="217"/>
      <c r="V19" s="217"/>
      <c r="W19" s="217"/>
      <c r="X19" s="217"/>
      <c r="Y19" s="279"/>
      <c r="Z19" s="282">
        <v>0.1</v>
      </c>
      <c r="AA19" s="282"/>
      <c r="AB19" s="282"/>
      <c r="AC19" s="282"/>
      <c r="AD19" s="287">
        <v>21953</v>
      </c>
      <c r="AE19" s="287"/>
      <c r="AF19" s="287"/>
      <c r="AG19" s="287"/>
      <c r="AH19" s="287"/>
      <c r="AI19" s="287"/>
      <c r="AJ19" s="287"/>
      <c r="AK19" s="287"/>
      <c r="AL19" s="283">
        <v>0.2</v>
      </c>
      <c r="AM19" s="238"/>
      <c r="AN19" s="238"/>
      <c r="AO19" s="296"/>
      <c r="AP19" s="261" t="s">
        <v>258</v>
      </c>
      <c r="AQ19" s="1"/>
      <c r="AR19" s="1"/>
      <c r="AS19" s="1"/>
      <c r="AT19" s="1"/>
      <c r="AU19" s="1"/>
      <c r="AV19" s="1"/>
      <c r="AW19" s="1"/>
      <c r="AX19" s="1"/>
      <c r="AY19" s="1"/>
      <c r="AZ19" s="1"/>
      <c r="BA19" s="1"/>
      <c r="BB19" s="1"/>
      <c r="BC19" s="1"/>
      <c r="BD19" s="1"/>
      <c r="BE19" s="1"/>
      <c r="BF19" s="269"/>
      <c r="BG19" s="274">
        <v>10066</v>
      </c>
      <c r="BH19" s="217"/>
      <c r="BI19" s="217"/>
      <c r="BJ19" s="217"/>
      <c r="BK19" s="217"/>
      <c r="BL19" s="217"/>
      <c r="BM19" s="217"/>
      <c r="BN19" s="279"/>
      <c r="BO19" s="282">
        <v>0.3</v>
      </c>
      <c r="BP19" s="282"/>
      <c r="BQ19" s="282"/>
      <c r="BR19" s="282"/>
      <c r="BS19" s="287" t="s">
        <v>206</v>
      </c>
      <c r="BT19" s="287"/>
      <c r="BU19" s="287"/>
      <c r="BV19" s="287"/>
      <c r="BW19" s="287"/>
      <c r="BX19" s="287"/>
      <c r="BY19" s="287"/>
      <c r="BZ19" s="287"/>
      <c r="CA19" s="287"/>
      <c r="CB19" s="325"/>
      <c r="CD19" s="261" t="s">
        <v>372</v>
      </c>
      <c r="CE19" s="1"/>
      <c r="CF19" s="1"/>
      <c r="CG19" s="1"/>
      <c r="CH19" s="1"/>
      <c r="CI19" s="1"/>
      <c r="CJ19" s="1"/>
      <c r="CK19" s="1"/>
      <c r="CL19" s="1"/>
      <c r="CM19" s="1"/>
      <c r="CN19" s="1"/>
      <c r="CO19" s="1"/>
      <c r="CP19" s="1"/>
      <c r="CQ19" s="269"/>
      <c r="CR19" s="274" t="s">
        <v>206</v>
      </c>
      <c r="CS19" s="217"/>
      <c r="CT19" s="217"/>
      <c r="CU19" s="217"/>
      <c r="CV19" s="217"/>
      <c r="CW19" s="217"/>
      <c r="CX19" s="217"/>
      <c r="CY19" s="279"/>
      <c r="CZ19" s="282" t="s">
        <v>206</v>
      </c>
      <c r="DA19" s="282"/>
      <c r="DB19" s="282"/>
      <c r="DC19" s="282"/>
      <c r="DD19" s="288" t="s">
        <v>206</v>
      </c>
      <c r="DE19" s="217"/>
      <c r="DF19" s="217"/>
      <c r="DG19" s="217"/>
      <c r="DH19" s="217"/>
      <c r="DI19" s="217"/>
      <c r="DJ19" s="217"/>
      <c r="DK19" s="217"/>
      <c r="DL19" s="217"/>
      <c r="DM19" s="217"/>
      <c r="DN19" s="217"/>
      <c r="DO19" s="217"/>
      <c r="DP19" s="279"/>
      <c r="DQ19" s="288" t="s">
        <v>206</v>
      </c>
      <c r="DR19" s="217"/>
      <c r="DS19" s="217"/>
      <c r="DT19" s="217"/>
      <c r="DU19" s="217"/>
      <c r="DV19" s="217"/>
      <c r="DW19" s="217"/>
      <c r="DX19" s="217"/>
      <c r="DY19" s="217"/>
      <c r="DZ19" s="217"/>
      <c r="EA19" s="217"/>
      <c r="EB19" s="217"/>
      <c r="EC19" s="326"/>
    </row>
    <row r="20" spans="2:133" ht="11.25" customHeight="1">
      <c r="B20" s="262" t="s">
        <v>373</v>
      </c>
      <c r="C20" s="266"/>
      <c r="D20" s="266"/>
      <c r="E20" s="266"/>
      <c r="F20" s="266"/>
      <c r="G20" s="266"/>
      <c r="H20" s="266"/>
      <c r="I20" s="266"/>
      <c r="J20" s="266"/>
      <c r="K20" s="266"/>
      <c r="L20" s="266"/>
      <c r="M20" s="266"/>
      <c r="N20" s="266"/>
      <c r="O20" s="266"/>
      <c r="P20" s="266"/>
      <c r="Q20" s="270"/>
      <c r="R20" s="274">
        <v>2058</v>
      </c>
      <c r="S20" s="217"/>
      <c r="T20" s="217"/>
      <c r="U20" s="217"/>
      <c r="V20" s="217"/>
      <c r="W20" s="217"/>
      <c r="X20" s="217"/>
      <c r="Y20" s="279"/>
      <c r="Z20" s="282">
        <v>0</v>
      </c>
      <c r="AA20" s="282"/>
      <c r="AB20" s="282"/>
      <c r="AC20" s="282"/>
      <c r="AD20" s="287">
        <v>2058</v>
      </c>
      <c r="AE20" s="287"/>
      <c r="AF20" s="287"/>
      <c r="AG20" s="287"/>
      <c r="AH20" s="287"/>
      <c r="AI20" s="287"/>
      <c r="AJ20" s="287"/>
      <c r="AK20" s="287"/>
      <c r="AL20" s="283">
        <v>0</v>
      </c>
      <c r="AM20" s="238"/>
      <c r="AN20" s="238"/>
      <c r="AO20" s="296"/>
      <c r="AP20" s="261" t="s">
        <v>374</v>
      </c>
      <c r="AQ20" s="1"/>
      <c r="AR20" s="1"/>
      <c r="AS20" s="1"/>
      <c r="AT20" s="1"/>
      <c r="AU20" s="1"/>
      <c r="AV20" s="1"/>
      <c r="AW20" s="1"/>
      <c r="AX20" s="1"/>
      <c r="AY20" s="1"/>
      <c r="AZ20" s="1"/>
      <c r="BA20" s="1"/>
      <c r="BB20" s="1"/>
      <c r="BC20" s="1"/>
      <c r="BD20" s="1"/>
      <c r="BE20" s="1"/>
      <c r="BF20" s="269"/>
      <c r="BG20" s="274">
        <v>10066</v>
      </c>
      <c r="BH20" s="217"/>
      <c r="BI20" s="217"/>
      <c r="BJ20" s="217"/>
      <c r="BK20" s="217"/>
      <c r="BL20" s="217"/>
      <c r="BM20" s="217"/>
      <c r="BN20" s="279"/>
      <c r="BO20" s="282">
        <v>0.3</v>
      </c>
      <c r="BP20" s="282"/>
      <c r="BQ20" s="282"/>
      <c r="BR20" s="282"/>
      <c r="BS20" s="287" t="s">
        <v>206</v>
      </c>
      <c r="BT20" s="287"/>
      <c r="BU20" s="287"/>
      <c r="BV20" s="287"/>
      <c r="BW20" s="287"/>
      <c r="BX20" s="287"/>
      <c r="BY20" s="287"/>
      <c r="BZ20" s="287"/>
      <c r="CA20" s="287"/>
      <c r="CB20" s="325"/>
      <c r="CD20" s="261" t="s">
        <v>199</v>
      </c>
      <c r="CE20" s="1"/>
      <c r="CF20" s="1"/>
      <c r="CG20" s="1"/>
      <c r="CH20" s="1"/>
      <c r="CI20" s="1"/>
      <c r="CJ20" s="1"/>
      <c r="CK20" s="1"/>
      <c r="CL20" s="1"/>
      <c r="CM20" s="1"/>
      <c r="CN20" s="1"/>
      <c r="CO20" s="1"/>
      <c r="CP20" s="1"/>
      <c r="CQ20" s="269"/>
      <c r="CR20" s="274">
        <v>24178668</v>
      </c>
      <c r="CS20" s="217"/>
      <c r="CT20" s="217"/>
      <c r="CU20" s="217"/>
      <c r="CV20" s="217"/>
      <c r="CW20" s="217"/>
      <c r="CX20" s="217"/>
      <c r="CY20" s="279"/>
      <c r="CZ20" s="282">
        <v>100</v>
      </c>
      <c r="DA20" s="282"/>
      <c r="DB20" s="282"/>
      <c r="DC20" s="282"/>
      <c r="DD20" s="288">
        <v>4251029</v>
      </c>
      <c r="DE20" s="217"/>
      <c r="DF20" s="217"/>
      <c r="DG20" s="217"/>
      <c r="DH20" s="217"/>
      <c r="DI20" s="217"/>
      <c r="DJ20" s="217"/>
      <c r="DK20" s="217"/>
      <c r="DL20" s="217"/>
      <c r="DM20" s="217"/>
      <c r="DN20" s="217"/>
      <c r="DO20" s="217"/>
      <c r="DP20" s="279"/>
      <c r="DQ20" s="288">
        <v>14270493</v>
      </c>
      <c r="DR20" s="217"/>
      <c r="DS20" s="217"/>
      <c r="DT20" s="217"/>
      <c r="DU20" s="217"/>
      <c r="DV20" s="217"/>
      <c r="DW20" s="217"/>
      <c r="DX20" s="217"/>
      <c r="DY20" s="217"/>
      <c r="DZ20" s="217"/>
      <c r="EA20" s="217"/>
      <c r="EB20" s="217"/>
      <c r="EC20" s="326"/>
    </row>
    <row r="21" spans="2:133" ht="11.25" customHeight="1">
      <c r="B21" s="261" t="s">
        <v>351</v>
      </c>
      <c r="C21" s="1"/>
      <c r="D21" s="1"/>
      <c r="E21" s="1"/>
      <c r="F21" s="1"/>
      <c r="G21" s="1"/>
      <c r="H21" s="1"/>
      <c r="I21" s="1"/>
      <c r="J21" s="1"/>
      <c r="K21" s="1"/>
      <c r="L21" s="1"/>
      <c r="M21" s="1"/>
      <c r="N21" s="1"/>
      <c r="O21" s="1"/>
      <c r="P21" s="1"/>
      <c r="Q21" s="269"/>
      <c r="R21" s="274">
        <v>8378231</v>
      </c>
      <c r="S21" s="217"/>
      <c r="T21" s="217"/>
      <c r="U21" s="217"/>
      <c r="V21" s="217"/>
      <c r="W21" s="217"/>
      <c r="X21" s="217"/>
      <c r="Y21" s="279"/>
      <c r="Z21" s="282">
        <v>33.799999999999997</v>
      </c>
      <c r="AA21" s="282"/>
      <c r="AB21" s="282"/>
      <c r="AC21" s="282"/>
      <c r="AD21" s="287">
        <v>7219482</v>
      </c>
      <c r="AE21" s="287"/>
      <c r="AF21" s="287"/>
      <c r="AG21" s="287"/>
      <c r="AH21" s="287"/>
      <c r="AI21" s="287"/>
      <c r="AJ21" s="287"/>
      <c r="AK21" s="287"/>
      <c r="AL21" s="283">
        <v>59.1</v>
      </c>
      <c r="AM21" s="238"/>
      <c r="AN21" s="238"/>
      <c r="AO21" s="296"/>
      <c r="AP21" s="261" t="s">
        <v>376</v>
      </c>
      <c r="AQ21" s="300"/>
      <c r="AR21" s="300"/>
      <c r="AS21" s="300"/>
      <c r="AT21" s="300"/>
      <c r="AU21" s="300"/>
      <c r="AV21" s="300"/>
      <c r="AW21" s="300"/>
      <c r="AX21" s="300"/>
      <c r="AY21" s="300"/>
      <c r="AZ21" s="300"/>
      <c r="BA21" s="300"/>
      <c r="BB21" s="300"/>
      <c r="BC21" s="300"/>
      <c r="BD21" s="300"/>
      <c r="BE21" s="300"/>
      <c r="BF21" s="314"/>
      <c r="BG21" s="274">
        <v>10066</v>
      </c>
      <c r="BH21" s="217"/>
      <c r="BI21" s="217"/>
      <c r="BJ21" s="217"/>
      <c r="BK21" s="217"/>
      <c r="BL21" s="217"/>
      <c r="BM21" s="217"/>
      <c r="BN21" s="279"/>
      <c r="BO21" s="282">
        <v>0.3</v>
      </c>
      <c r="BP21" s="282"/>
      <c r="BQ21" s="282"/>
      <c r="BR21" s="282"/>
      <c r="BS21" s="287" t="s">
        <v>206</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303</v>
      </c>
      <c r="C22" s="1"/>
      <c r="D22" s="1"/>
      <c r="E22" s="1"/>
      <c r="F22" s="1"/>
      <c r="G22" s="1"/>
      <c r="H22" s="1"/>
      <c r="I22" s="1"/>
      <c r="J22" s="1"/>
      <c r="K22" s="1"/>
      <c r="L22" s="1"/>
      <c r="M22" s="1"/>
      <c r="N22" s="1"/>
      <c r="O22" s="1"/>
      <c r="P22" s="1"/>
      <c r="Q22" s="269"/>
      <c r="R22" s="274">
        <v>7219482</v>
      </c>
      <c r="S22" s="217"/>
      <c r="T22" s="217"/>
      <c r="U22" s="217"/>
      <c r="V22" s="217"/>
      <c r="W22" s="217"/>
      <c r="X22" s="217"/>
      <c r="Y22" s="279"/>
      <c r="Z22" s="282">
        <v>29.2</v>
      </c>
      <c r="AA22" s="282"/>
      <c r="AB22" s="282"/>
      <c r="AC22" s="282"/>
      <c r="AD22" s="287">
        <v>7219482</v>
      </c>
      <c r="AE22" s="287"/>
      <c r="AF22" s="287"/>
      <c r="AG22" s="287"/>
      <c r="AH22" s="287"/>
      <c r="AI22" s="287"/>
      <c r="AJ22" s="287"/>
      <c r="AK22" s="287"/>
      <c r="AL22" s="283">
        <v>59.1</v>
      </c>
      <c r="AM22" s="238"/>
      <c r="AN22" s="238"/>
      <c r="AO22" s="296"/>
      <c r="AP22" s="261" t="s">
        <v>378</v>
      </c>
      <c r="AQ22" s="300"/>
      <c r="AR22" s="300"/>
      <c r="AS22" s="300"/>
      <c r="AT22" s="300"/>
      <c r="AU22" s="300"/>
      <c r="AV22" s="300"/>
      <c r="AW22" s="300"/>
      <c r="AX22" s="300"/>
      <c r="AY22" s="300"/>
      <c r="AZ22" s="300"/>
      <c r="BA22" s="300"/>
      <c r="BB22" s="300"/>
      <c r="BC22" s="300"/>
      <c r="BD22" s="300"/>
      <c r="BE22" s="300"/>
      <c r="BF22" s="314"/>
      <c r="BG22" s="274" t="s">
        <v>206</v>
      </c>
      <c r="BH22" s="217"/>
      <c r="BI22" s="217"/>
      <c r="BJ22" s="217"/>
      <c r="BK22" s="217"/>
      <c r="BL22" s="217"/>
      <c r="BM22" s="217"/>
      <c r="BN22" s="279"/>
      <c r="BO22" s="282" t="s">
        <v>206</v>
      </c>
      <c r="BP22" s="282"/>
      <c r="BQ22" s="282"/>
      <c r="BR22" s="282"/>
      <c r="BS22" s="287" t="s">
        <v>206</v>
      </c>
      <c r="BT22" s="287"/>
      <c r="BU22" s="287"/>
      <c r="BV22" s="287"/>
      <c r="BW22" s="287"/>
      <c r="BX22" s="287"/>
      <c r="BY22" s="287"/>
      <c r="BZ22" s="287"/>
      <c r="CA22" s="287"/>
      <c r="CB22" s="325"/>
      <c r="CD22" s="182" t="s">
        <v>379</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300</v>
      </c>
      <c r="C23" s="1"/>
      <c r="D23" s="1"/>
      <c r="E23" s="1"/>
      <c r="F23" s="1"/>
      <c r="G23" s="1"/>
      <c r="H23" s="1"/>
      <c r="I23" s="1"/>
      <c r="J23" s="1"/>
      <c r="K23" s="1"/>
      <c r="L23" s="1"/>
      <c r="M23" s="1"/>
      <c r="N23" s="1"/>
      <c r="O23" s="1"/>
      <c r="P23" s="1"/>
      <c r="Q23" s="269"/>
      <c r="R23" s="274">
        <v>1158749</v>
      </c>
      <c r="S23" s="217"/>
      <c r="T23" s="217"/>
      <c r="U23" s="217"/>
      <c r="V23" s="217"/>
      <c r="W23" s="217"/>
      <c r="X23" s="217"/>
      <c r="Y23" s="279"/>
      <c r="Z23" s="282">
        <v>4.7</v>
      </c>
      <c r="AA23" s="282"/>
      <c r="AB23" s="282"/>
      <c r="AC23" s="282"/>
      <c r="AD23" s="287" t="s">
        <v>206</v>
      </c>
      <c r="AE23" s="287"/>
      <c r="AF23" s="287"/>
      <c r="AG23" s="287"/>
      <c r="AH23" s="287"/>
      <c r="AI23" s="287"/>
      <c r="AJ23" s="287"/>
      <c r="AK23" s="287"/>
      <c r="AL23" s="283" t="s">
        <v>206</v>
      </c>
      <c r="AM23" s="238"/>
      <c r="AN23" s="238"/>
      <c r="AO23" s="296"/>
      <c r="AP23" s="261" t="s">
        <v>122</v>
      </c>
      <c r="AQ23" s="300"/>
      <c r="AR23" s="300"/>
      <c r="AS23" s="300"/>
      <c r="AT23" s="300"/>
      <c r="AU23" s="300"/>
      <c r="AV23" s="300"/>
      <c r="AW23" s="300"/>
      <c r="AX23" s="300"/>
      <c r="AY23" s="300"/>
      <c r="AZ23" s="300"/>
      <c r="BA23" s="300"/>
      <c r="BB23" s="300"/>
      <c r="BC23" s="300"/>
      <c r="BD23" s="300"/>
      <c r="BE23" s="300"/>
      <c r="BF23" s="314"/>
      <c r="BG23" s="274" t="s">
        <v>206</v>
      </c>
      <c r="BH23" s="217"/>
      <c r="BI23" s="217"/>
      <c r="BJ23" s="217"/>
      <c r="BK23" s="217"/>
      <c r="BL23" s="217"/>
      <c r="BM23" s="217"/>
      <c r="BN23" s="279"/>
      <c r="BO23" s="282" t="s">
        <v>206</v>
      </c>
      <c r="BP23" s="282"/>
      <c r="BQ23" s="282"/>
      <c r="BR23" s="282"/>
      <c r="BS23" s="287" t="s">
        <v>206</v>
      </c>
      <c r="BT23" s="287"/>
      <c r="BU23" s="287"/>
      <c r="BV23" s="287"/>
      <c r="BW23" s="287"/>
      <c r="BX23" s="287"/>
      <c r="BY23" s="287"/>
      <c r="BZ23" s="287"/>
      <c r="CA23" s="287"/>
      <c r="CB23" s="325"/>
      <c r="CD23" s="182" t="s">
        <v>324</v>
      </c>
      <c r="CE23" s="139"/>
      <c r="CF23" s="139"/>
      <c r="CG23" s="139"/>
      <c r="CH23" s="139"/>
      <c r="CI23" s="139"/>
      <c r="CJ23" s="139"/>
      <c r="CK23" s="139"/>
      <c r="CL23" s="139"/>
      <c r="CM23" s="139"/>
      <c r="CN23" s="139"/>
      <c r="CO23" s="139"/>
      <c r="CP23" s="139"/>
      <c r="CQ23" s="144"/>
      <c r="CR23" s="182" t="s">
        <v>294</v>
      </c>
      <c r="CS23" s="139"/>
      <c r="CT23" s="139"/>
      <c r="CU23" s="139"/>
      <c r="CV23" s="139"/>
      <c r="CW23" s="139"/>
      <c r="CX23" s="139"/>
      <c r="CY23" s="144"/>
      <c r="CZ23" s="182" t="s">
        <v>381</v>
      </c>
      <c r="DA23" s="139"/>
      <c r="DB23" s="139"/>
      <c r="DC23" s="144"/>
      <c r="DD23" s="182" t="s">
        <v>306</v>
      </c>
      <c r="DE23" s="139"/>
      <c r="DF23" s="139"/>
      <c r="DG23" s="139"/>
      <c r="DH23" s="139"/>
      <c r="DI23" s="139"/>
      <c r="DJ23" s="139"/>
      <c r="DK23" s="144"/>
      <c r="DL23" s="345" t="s">
        <v>383</v>
      </c>
      <c r="DM23" s="348"/>
      <c r="DN23" s="348"/>
      <c r="DO23" s="348"/>
      <c r="DP23" s="348"/>
      <c r="DQ23" s="348"/>
      <c r="DR23" s="348"/>
      <c r="DS23" s="348"/>
      <c r="DT23" s="348"/>
      <c r="DU23" s="348"/>
      <c r="DV23" s="352"/>
      <c r="DW23" s="182" t="s">
        <v>19</v>
      </c>
      <c r="DX23" s="139"/>
      <c r="DY23" s="139"/>
      <c r="DZ23" s="139"/>
      <c r="EA23" s="139"/>
      <c r="EB23" s="139"/>
      <c r="EC23" s="144"/>
    </row>
    <row r="24" spans="2:133" ht="11.25" customHeight="1">
      <c r="B24" s="261" t="s">
        <v>310</v>
      </c>
      <c r="C24" s="1"/>
      <c r="D24" s="1"/>
      <c r="E24" s="1"/>
      <c r="F24" s="1"/>
      <c r="G24" s="1"/>
      <c r="H24" s="1"/>
      <c r="I24" s="1"/>
      <c r="J24" s="1"/>
      <c r="K24" s="1"/>
      <c r="L24" s="1"/>
      <c r="M24" s="1"/>
      <c r="N24" s="1"/>
      <c r="O24" s="1"/>
      <c r="P24" s="1"/>
      <c r="Q24" s="269"/>
      <c r="R24" s="274" t="s">
        <v>206</v>
      </c>
      <c r="S24" s="217"/>
      <c r="T24" s="217"/>
      <c r="U24" s="217"/>
      <c r="V24" s="217"/>
      <c r="W24" s="217"/>
      <c r="X24" s="217"/>
      <c r="Y24" s="279"/>
      <c r="Z24" s="282" t="s">
        <v>206</v>
      </c>
      <c r="AA24" s="282"/>
      <c r="AB24" s="282"/>
      <c r="AC24" s="282"/>
      <c r="AD24" s="287" t="s">
        <v>206</v>
      </c>
      <c r="AE24" s="287"/>
      <c r="AF24" s="287"/>
      <c r="AG24" s="287"/>
      <c r="AH24" s="287"/>
      <c r="AI24" s="287"/>
      <c r="AJ24" s="287"/>
      <c r="AK24" s="287"/>
      <c r="AL24" s="283" t="s">
        <v>206</v>
      </c>
      <c r="AM24" s="238"/>
      <c r="AN24" s="238"/>
      <c r="AO24" s="296"/>
      <c r="AP24" s="261" t="s">
        <v>384</v>
      </c>
      <c r="AQ24" s="300"/>
      <c r="AR24" s="300"/>
      <c r="AS24" s="300"/>
      <c r="AT24" s="300"/>
      <c r="AU24" s="300"/>
      <c r="AV24" s="300"/>
      <c r="AW24" s="300"/>
      <c r="AX24" s="300"/>
      <c r="AY24" s="300"/>
      <c r="AZ24" s="300"/>
      <c r="BA24" s="300"/>
      <c r="BB24" s="300"/>
      <c r="BC24" s="300"/>
      <c r="BD24" s="300"/>
      <c r="BE24" s="300"/>
      <c r="BF24" s="314"/>
      <c r="BG24" s="274" t="s">
        <v>206</v>
      </c>
      <c r="BH24" s="217"/>
      <c r="BI24" s="217"/>
      <c r="BJ24" s="217"/>
      <c r="BK24" s="217"/>
      <c r="BL24" s="217"/>
      <c r="BM24" s="217"/>
      <c r="BN24" s="279"/>
      <c r="BO24" s="282" t="s">
        <v>206</v>
      </c>
      <c r="BP24" s="282"/>
      <c r="BQ24" s="282"/>
      <c r="BR24" s="282"/>
      <c r="BS24" s="287" t="s">
        <v>206</v>
      </c>
      <c r="BT24" s="287"/>
      <c r="BU24" s="287"/>
      <c r="BV24" s="287"/>
      <c r="BW24" s="287"/>
      <c r="BX24" s="287"/>
      <c r="BY24" s="287"/>
      <c r="BZ24" s="287"/>
      <c r="CA24" s="287"/>
      <c r="CB24" s="325"/>
      <c r="CD24" s="260" t="s">
        <v>386</v>
      </c>
      <c r="CE24" s="265"/>
      <c r="CF24" s="265"/>
      <c r="CG24" s="265"/>
      <c r="CH24" s="265"/>
      <c r="CI24" s="265"/>
      <c r="CJ24" s="265"/>
      <c r="CK24" s="265"/>
      <c r="CL24" s="265"/>
      <c r="CM24" s="265"/>
      <c r="CN24" s="265"/>
      <c r="CO24" s="265"/>
      <c r="CP24" s="265"/>
      <c r="CQ24" s="268"/>
      <c r="CR24" s="273">
        <v>10195055</v>
      </c>
      <c r="CS24" s="276"/>
      <c r="CT24" s="276"/>
      <c r="CU24" s="276"/>
      <c r="CV24" s="276"/>
      <c r="CW24" s="276"/>
      <c r="CX24" s="276"/>
      <c r="CY24" s="278"/>
      <c r="CZ24" s="291">
        <v>42.2</v>
      </c>
      <c r="DA24" s="293"/>
      <c r="DB24" s="293"/>
      <c r="DC24" s="337"/>
      <c r="DD24" s="341">
        <v>6968815</v>
      </c>
      <c r="DE24" s="276"/>
      <c r="DF24" s="276"/>
      <c r="DG24" s="276"/>
      <c r="DH24" s="276"/>
      <c r="DI24" s="276"/>
      <c r="DJ24" s="276"/>
      <c r="DK24" s="278"/>
      <c r="DL24" s="341">
        <v>6617697</v>
      </c>
      <c r="DM24" s="276"/>
      <c r="DN24" s="276"/>
      <c r="DO24" s="276"/>
      <c r="DP24" s="276"/>
      <c r="DQ24" s="276"/>
      <c r="DR24" s="276"/>
      <c r="DS24" s="276"/>
      <c r="DT24" s="276"/>
      <c r="DU24" s="276"/>
      <c r="DV24" s="278"/>
      <c r="DW24" s="291">
        <v>53.6</v>
      </c>
      <c r="DX24" s="293"/>
      <c r="DY24" s="293"/>
      <c r="DZ24" s="293"/>
      <c r="EA24" s="293"/>
      <c r="EB24" s="293"/>
      <c r="EC24" s="295"/>
    </row>
    <row r="25" spans="2:133" ht="11.25" customHeight="1">
      <c r="B25" s="261" t="s">
        <v>58</v>
      </c>
      <c r="C25" s="1"/>
      <c r="D25" s="1"/>
      <c r="E25" s="1"/>
      <c r="F25" s="1"/>
      <c r="G25" s="1"/>
      <c r="H25" s="1"/>
      <c r="I25" s="1"/>
      <c r="J25" s="1"/>
      <c r="K25" s="1"/>
      <c r="L25" s="1"/>
      <c r="M25" s="1"/>
      <c r="N25" s="1"/>
      <c r="O25" s="1"/>
      <c r="P25" s="1"/>
      <c r="Q25" s="269"/>
      <c r="R25" s="274">
        <v>13319838</v>
      </c>
      <c r="S25" s="217"/>
      <c r="T25" s="217"/>
      <c r="U25" s="217"/>
      <c r="V25" s="217"/>
      <c r="W25" s="217"/>
      <c r="X25" s="217"/>
      <c r="Y25" s="279"/>
      <c r="Z25" s="282">
        <v>53.8</v>
      </c>
      <c r="AA25" s="282"/>
      <c r="AB25" s="282"/>
      <c r="AC25" s="282"/>
      <c r="AD25" s="287">
        <v>12161089</v>
      </c>
      <c r="AE25" s="287"/>
      <c r="AF25" s="287"/>
      <c r="AG25" s="287"/>
      <c r="AH25" s="287"/>
      <c r="AI25" s="287"/>
      <c r="AJ25" s="287"/>
      <c r="AK25" s="287"/>
      <c r="AL25" s="283">
        <v>99.6</v>
      </c>
      <c r="AM25" s="238"/>
      <c r="AN25" s="238"/>
      <c r="AO25" s="296"/>
      <c r="AP25" s="261" t="s">
        <v>277</v>
      </c>
      <c r="AQ25" s="300"/>
      <c r="AR25" s="300"/>
      <c r="AS25" s="300"/>
      <c r="AT25" s="300"/>
      <c r="AU25" s="300"/>
      <c r="AV25" s="300"/>
      <c r="AW25" s="300"/>
      <c r="AX25" s="300"/>
      <c r="AY25" s="300"/>
      <c r="AZ25" s="300"/>
      <c r="BA25" s="300"/>
      <c r="BB25" s="300"/>
      <c r="BC25" s="300"/>
      <c r="BD25" s="300"/>
      <c r="BE25" s="300"/>
      <c r="BF25" s="314"/>
      <c r="BG25" s="274" t="s">
        <v>206</v>
      </c>
      <c r="BH25" s="217"/>
      <c r="BI25" s="217"/>
      <c r="BJ25" s="217"/>
      <c r="BK25" s="217"/>
      <c r="BL25" s="217"/>
      <c r="BM25" s="217"/>
      <c r="BN25" s="279"/>
      <c r="BO25" s="282" t="s">
        <v>206</v>
      </c>
      <c r="BP25" s="282"/>
      <c r="BQ25" s="282"/>
      <c r="BR25" s="282"/>
      <c r="BS25" s="287" t="s">
        <v>206</v>
      </c>
      <c r="BT25" s="287"/>
      <c r="BU25" s="287"/>
      <c r="BV25" s="287"/>
      <c r="BW25" s="287"/>
      <c r="BX25" s="287"/>
      <c r="BY25" s="287"/>
      <c r="BZ25" s="287"/>
      <c r="CA25" s="287"/>
      <c r="CB25" s="325"/>
      <c r="CD25" s="261" t="s">
        <v>204</v>
      </c>
      <c r="CE25" s="1"/>
      <c r="CF25" s="1"/>
      <c r="CG25" s="1"/>
      <c r="CH25" s="1"/>
      <c r="CI25" s="1"/>
      <c r="CJ25" s="1"/>
      <c r="CK25" s="1"/>
      <c r="CL25" s="1"/>
      <c r="CM25" s="1"/>
      <c r="CN25" s="1"/>
      <c r="CO25" s="1"/>
      <c r="CP25" s="1"/>
      <c r="CQ25" s="269"/>
      <c r="CR25" s="274">
        <v>3652351</v>
      </c>
      <c r="CS25" s="313"/>
      <c r="CT25" s="313"/>
      <c r="CU25" s="313"/>
      <c r="CV25" s="313"/>
      <c r="CW25" s="313"/>
      <c r="CX25" s="313"/>
      <c r="CY25" s="332"/>
      <c r="CZ25" s="283">
        <v>15.1</v>
      </c>
      <c r="DA25" s="335"/>
      <c r="DB25" s="335"/>
      <c r="DC25" s="338"/>
      <c r="DD25" s="288">
        <v>3395396</v>
      </c>
      <c r="DE25" s="313"/>
      <c r="DF25" s="313"/>
      <c r="DG25" s="313"/>
      <c r="DH25" s="313"/>
      <c r="DI25" s="313"/>
      <c r="DJ25" s="313"/>
      <c r="DK25" s="332"/>
      <c r="DL25" s="288">
        <v>3082402</v>
      </c>
      <c r="DM25" s="313"/>
      <c r="DN25" s="313"/>
      <c r="DO25" s="313"/>
      <c r="DP25" s="313"/>
      <c r="DQ25" s="313"/>
      <c r="DR25" s="313"/>
      <c r="DS25" s="313"/>
      <c r="DT25" s="313"/>
      <c r="DU25" s="313"/>
      <c r="DV25" s="332"/>
      <c r="DW25" s="283">
        <v>25</v>
      </c>
      <c r="DX25" s="335"/>
      <c r="DY25" s="335"/>
      <c r="DZ25" s="335"/>
      <c r="EA25" s="335"/>
      <c r="EB25" s="335"/>
      <c r="EC25" s="360"/>
    </row>
    <row r="26" spans="2:133" ht="11.25" customHeight="1">
      <c r="B26" s="261" t="s">
        <v>388</v>
      </c>
      <c r="C26" s="1"/>
      <c r="D26" s="1"/>
      <c r="E26" s="1"/>
      <c r="F26" s="1"/>
      <c r="G26" s="1"/>
      <c r="H26" s="1"/>
      <c r="I26" s="1"/>
      <c r="J26" s="1"/>
      <c r="K26" s="1"/>
      <c r="L26" s="1"/>
      <c r="M26" s="1"/>
      <c r="N26" s="1"/>
      <c r="O26" s="1"/>
      <c r="P26" s="1"/>
      <c r="Q26" s="269"/>
      <c r="R26" s="274">
        <v>3334</v>
      </c>
      <c r="S26" s="217"/>
      <c r="T26" s="217"/>
      <c r="U26" s="217"/>
      <c r="V26" s="217"/>
      <c r="W26" s="217"/>
      <c r="X26" s="217"/>
      <c r="Y26" s="279"/>
      <c r="Z26" s="282">
        <v>0</v>
      </c>
      <c r="AA26" s="282"/>
      <c r="AB26" s="282"/>
      <c r="AC26" s="282"/>
      <c r="AD26" s="287">
        <v>3334</v>
      </c>
      <c r="AE26" s="287"/>
      <c r="AF26" s="287"/>
      <c r="AG26" s="287"/>
      <c r="AH26" s="287"/>
      <c r="AI26" s="287"/>
      <c r="AJ26" s="287"/>
      <c r="AK26" s="287"/>
      <c r="AL26" s="283">
        <v>0</v>
      </c>
      <c r="AM26" s="238"/>
      <c r="AN26" s="238"/>
      <c r="AO26" s="296"/>
      <c r="AP26" s="261" t="s">
        <v>391</v>
      </c>
      <c r="AQ26" s="300"/>
      <c r="AR26" s="300"/>
      <c r="AS26" s="300"/>
      <c r="AT26" s="300"/>
      <c r="AU26" s="300"/>
      <c r="AV26" s="300"/>
      <c r="AW26" s="300"/>
      <c r="AX26" s="300"/>
      <c r="AY26" s="300"/>
      <c r="AZ26" s="300"/>
      <c r="BA26" s="300"/>
      <c r="BB26" s="300"/>
      <c r="BC26" s="300"/>
      <c r="BD26" s="300"/>
      <c r="BE26" s="300"/>
      <c r="BF26" s="314"/>
      <c r="BG26" s="274" t="s">
        <v>206</v>
      </c>
      <c r="BH26" s="217"/>
      <c r="BI26" s="217"/>
      <c r="BJ26" s="217"/>
      <c r="BK26" s="217"/>
      <c r="BL26" s="217"/>
      <c r="BM26" s="217"/>
      <c r="BN26" s="279"/>
      <c r="BO26" s="282" t="s">
        <v>206</v>
      </c>
      <c r="BP26" s="282"/>
      <c r="BQ26" s="282"/>
      <c r="BR26" s="282"/>
      <c r="BS26" s="287" t="s">
        <v>206</v>
      </c>
      <c r="BT26" s="287"/>
      <c r="BU26" s="287"/>
      <c r="BV26" s="287"/>
      <c r="BW26" s="287"/>
      <c r="BX26" s="287"/>
      <c r="BY26" s="287"/>
      <c r="BZ26" s="287"/>
      <c r="CA26" s="287"/>
      <c r="CB26" s="325"/>
      <c r="CD26" s="261" t="s">
        <v>126</v>
      </c>
      <c r="CE26" s="1"/>
      <c r="CF26" s="1"/>
      <c r="CG26" s="1"/>
      <c r="CH26" s="1"/>
      <c r="CI26" s="1"/>
      <c r="CJ26" s="1"/>
      <c r="CK26" s="1"/>
      <c r="CL26" s="1"/>
      <c r="CM26" s="1"/>
      <c r="CN26" s="1"/>
      <c r="CO26" s="1"/>
      <c r="CP26" s="1"/>
      <c r="CQ26" s="269"/>
      <c r="CR26" s="274">
        <v>2234563</v>
      </c>
      <c r="CS26" s="217"/>
      <c r="CT26" s="217"/>
      <c r="CU26" s="217"/>
      <c r="CV26" s="217"/>
      <c r="CW26" s="217"/>
      <c r="CX26" s="217"/>
      <c r="CY26" s="279"/>
      <c r="CZ26" s="283">
        <v>9.1999999999999993</v>
      </c>
      <c r="DA26" s="335"/>
      <c r="DB26" s="335"/>
      <c r="DC26" s="338"/>
      <c r="DD26" s="288">
        <v>2043633</v>
      </c>
      <c r="DE26" s="217"/>
      <c r="DF26" s="217"/>
      <c r="DG26" s="217"/>
      <c r="DH26" s="217"/>
      <c r="DI26" s="217"/>
      <c r="DJ26" s="217"/>
      <c r="DK26" s="279"/>
      <c r="DL26" s="288" t="s">
        <v>206</v>
      </c>
      <c r="DM26" s="217"/>
      <c r="DN26" s="217"/>
      <c r="DO26" s="217"/>
      <c r="DP26" s="217"/>
      <c r="DQ26" s="217"/>
      <c r="DR26" s="217"/>
      <c r="DS26" s="217"/>
      <c r="DT26" s="217"/>
      <c r="DU26" s="217"/>
      <c r="DV26" s="279"/>
      <c r="DW26" s="283" t="s">
        <v>206</v>
      </c>
      <c r="DX26" s="335"/>
      <c r="DY26" s="335"/>
      <c r="DZ26" s="335"/>
      <c r="EA26" s="335"/>
      <c r="EB26" s="335"/>
      <c r="EC26" s="360"/>
    </row>
    <row r="27" spans="2:133" ht="11.25" customHeight="1">
      <c r="B27" s="261" t="s">
        <v>159</v>
      </c>
      <c r="C27" s="1"/>
      <c r="D27" s="1"/>
      <c r="E27" s="1"/>
      <c r="F27" s="1"/>
      <c r="G27" s="1"/>
      <c r="H27" s="1"/>
      <c r="I27" s="1"/>
      <c r="J27" s="1"/>
      <c r="K27" s="1"/>
      <c r="L27" s="1"/>
      <c r="M27" s="1"/>
      <c r="N27" s="1"/>
      <c r="O27" s="1"/>
      <c r="P27" s="1"/>
      <c r="Q27" s="269"/>
      <c r="R27" s="274">
        <v>163812</v>
      </c>
      <c r="S27" s="217"/>
      <c r="T27" s="217"/>
      <c r="U27" s="217"/>
      <c r="V27" s="217"/>
      <c r="W27" s="217"/>
      <c r="X27" s="217"/>
      <c r="Y27" s="279"/>
      <c r="Z27" s="282">
        <v>0.7</v>
      </c>
      <c r="AA27" s="282"/>
      <c r="AB27" s="282"/>
      <c r="AC27" s="282"/>
      <c r="AD27" s="287" t="s">
        <v>206</v>
      </c>
      <c r="AE27" s="287"/>
      <c r="AF27" s="287"/>
      <c r="AG27" s="287"/>
      <c r="AH27" s="287"/>
      <c r="AI27" s="287"/>
      <c r="AJ27" s="287"/>
      <c r="AK27" s="287"/>
      <c r="AL27" s="283" t="s">
        <v>206</v>
      </c>
      <c r="AM27" s="238"/>
      <c r="AN27" s="238"/>
      <c r="AO27" s="296"/>
      <c r="AP27" s="261" t="s">
        <v>392</v>
      </c>
      <c r="AQ27" s="1"/>
      <c r="AR27" s="1"/>
      <c r="AS27" s="1"/>
      <c r="AT27" s="1"/>
      <c r="AU27" s="1"/>
      <c r="AV27" s="1"/>
      <c r="AW27" s="1"/>
      <c r="AX27" s="1"/>
      <c r="AY27" s="1"/>
      <c r="AZ27" s="1"/>
      <c r="BA27" s="1"/>
      <c r="BB27" s="1"/>
      <c r="BC27" s="1"/>
      <c r="BD27" s="1"/>
      <c r="BE27" s="1"/>
      <c r="BF27" s="269"/>
      <c r="BG27" s="274">
        <v>3674347</v>
      </c>
      <c r="BH27" s="217"/>
      <c r="BI27" s="217"/>
      <c r="BJ27" s="217"/>
      <c r="BK27" s="217"/>
      <c r="BL27" s="217"/>
      <c r="BM27" s="217"/>
      <c r="BN27" s="279"/>
      <c r="BO27" s="282">
        <v>100</v>
      </c>
      <c r="BP27" s="282"/>
      <c r="BQ27" s="282"/>
      <c r="BR27" s="282"/>
      <c r="BS27" s="287">
        <v>55989</v>
      </c>
      <c r="BT27" s="287"/>
      <c r="BU27" s="287"/>
      <c r="BV27" s="287"/>
      <c r="BW27" s="287"/>
      <c r="BX27" s="287"/>
      <c r="BY27" s="287"/>
      <c r="BZ27" s="287"/>
      <c r="CA27" s="287"/>
      <c r="CB27" s="325"/>
      <c r="CD27" s="261" t="s">
        <v>226</v>
      </c>
      <c r="CE27" s="1"/>
      <c r="CF27" s="1"/>
      <c r="CG27" s="1"/>
      <c r="CH27" s="1"/>
      <c r="CI27" s="1"/>
      <c r="CJ27" s="1"/>
      <c r="CK27" s="1"/>
      <c r="CL27" s="1"/>
      <c r="CM27" s="1"/>
      <c r="CN27" s="1"/>
      <c r="CO27" s="1"/>
      <c r="CP27" s="1"/>
      <c r="CQ27" s="269"/>
      <c r="CR27" s="274">
        <v>4098615</v>
      </c>
      <c r="CS27" s="313"/>
      <c r="CT27" s="313"/>
      <c r="CU27" s="313"/>
      <c r="CV27" s="313"/>
      <c r="CW27" s="313"/>
      <c r="CX27" s="313"/>
      <c r="CY27" s="332"/>
      <c r="CZ27" s="283">
        <v>17</v>
      </c>
      <c r="DA27" s="335"/>
      <c r="DB27" s="335"/>
      <c r="DC27" s="338"/>
      <c r="DD27" s="288">
        <v>1148285</v>
      </c>
      <c r="DE27" s="313"/>
      <c r="DF27" s="313"/>
      <c r="DG27" s="313"/>
      <c r="DH27" s="313"/>
      <c r="DI27" s="313"/>
      <c r="DJ27" s="313"/>
      <c r="DK27" s="332"/>
      <c r="DL27" s="288">
        <v>1110161</v>
      </c>
      <c r="DM27" s="313"/>
      <c r="DN27" s="313"/>
      <c r="DO27" s="313"/>
      <c r="DP27" s="313"/>
      <c r="DQ27" s="313"/>
      <c r="DR27" s="313"/>
      <c r="DS27" s="313"/>
      <c r="DT27" s="313"/>
      <c r="DU27" s="313"/>
      <c r="DV27" s="332"/>
      <c r="DW27" s="283">
        <v>9</v>
      </c>
      <c r="DX27" s="335"/>
      <c r="DY27" s="335"/>
      <c r="DZ27" s="335"/>
      <c r="EA27" s="335"/>
      <c r="EB27" s="335"/>
      <c r="EC27" s="360"/>
    </row>
    <row r="28" spans="2:133" ht="11.25" customHeight="1">
      <c r="B28" s="261" t="s">
        <v>322</v>
      </c>
      <c r="C28" s="1"/>
      <c r="D28" s="1"/>
      <c r="E28" s="1"/>
      <c r="F28" s="1"/>
      <c r="G28" s="1"/>
      <c r="H28" s="1"/>
      <c r="I28" s="1"/>
      <c r="J28" s="1"/>
      <c r="K28" s="1"/>
      <c r="L28" s="1"/>
      <c r="M28" s="1"/>
      <c r="N28" s="1"/>
      <c r="O28" s="1"/>
      <c r="P28" s="1"/>
      <c r="Q28" s="269"/>
      <c r="R28" s="274">
        <v>166653</v>
      </c>
      <c r="S28" s="217"/>
      <c r="T28" s="217"/>
      <c r="U28" s="217"/>
      <c r="V28" s="217"/>
      <c r="W28" s="217"/>
      <c r="X28" s="217"/>
      <c r="Y28" s="279"/>
      <c r="Z28" s="282">
        <v>0.7</v>
      </c>
      <c r="AA28" s="282"/>
      <c r="AB28" s="282"/>
      <c r="AC28" s="282"/>
      <c r="AD28" s="287">
        <v>15020</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387</v>
      </c>
      <c r="CE28" s="1"/>
      <c r="CF28" s="1"/>
      <c r="CG28" s="1"/>
      <c r="CH28" s="1"/>
      <c r="CI28" s="1"/>
      <c r="CJ28" s="1"/>
      <c r="CK28" s="1"/>
      <c r="CL28" s="1"/>
      <c r="CM28" s="1"/>
      <c r="CN28" s="1"/>
      <c r="CO28" s="1"/>
      <c r="CP28" s="1"/>
      <c r="CQ28" s="269"/>
      <c r="CR28" s="274">
        <v>2444089</v>
      </c>
      <c r="CS28" s="217"/>
      <c r="CT28" s="217"/>
      <c r="CU28" s="217"/>
      <c r="CV28" s="217"/>
      <c r="CW28" s="217"/>
      <c r="CX28" s="217"/>
      <c r="CY28" s="279"/>
      <c r="CZ28" s="283">
        <v>10.1</v>
      </c>
      <c r="DA28" s="335"/>
      <c r="DB28" s="335"/>
      <c r="DC28" s="338"/>
      <c r="DD28" s="288">
        <v>2425134</v>
      </c>
      <c r="DE28" s="217"/>
      <c r="DF28" s="217"/>
      <c r="DG28" s="217"/>
      <c r="DH28" s="217"/>
      <c r="DI28" s="217"/>
      <c r="DJ28" s="217"/>
      <c r="DK28" s="279"/>
      <c r="DL28" s="288">
        <v>2425134</v>
      </c>
      <c r="DM28" s="217"/>
      <c r="DN28" s="217"/>
      <c r="DO28" s="217"/>
      <c r="DP28" s="217"/>
      <c r="DQ28" s="217"/>
      <c r="DR28" s="217"/>
      <c r="DS28" s="217"/>
      <c r="DT28" s="217"/>
      <c r="DU28" s="217"/>
      <c r="DV28" s="279"/>
      <c r="DW28" s="283">
        <v>19.600000000000001</v>
      </c>
      <c r="DX28" s="335"/>
      <c r="DY28" s="335"/>
      <c r="DZ28" s="335"/>
      <c r="EA28" s="335"/>
      <c r="EB28" s="335"/>
      <c r="EC28" s="360"/>
    </row>
    <row r="29" spans="2:133" ht="11.25" customHeight="1">
      <c r="B29" s="261" t="s">
        <v>21</v>
      </c>
      <c r="C29" s="1"/>
      <c r="D29" s="1"/>
      <c r="E29" s="1"/>
      <c r="F29" s="1"/>
      <c r="G29" s="1"/>
      <c r="H29" s="1"/>
      <c r="I29" s="1"/>
      <c r="J29" s="1"/>
      <c r="K29" s="1"/>
      <c r="L29" s="1"/>
      <c r="M29" s="1"/>
      <c r="N29" s="1"/>
      <c r="O29" s="1"/>
      <c r="P29" s="1"/>
      <c r="Q29" s="269"/>
      <c r="R29" s="274">
        <v>104913</v>
      </c>
      <c r="S29" s="217"/>
      <c r="T29" s="217"/>
      <c r="U29" s="217"/>
      <c r="V29" s="217"/>
      <c r="W29" s="217"/>
      <c r="X29" s="217"/>
      <c r="Y29" s="279"/>
      <c r="Z29" s="282">
        <v>0.4</v>
      </c>
      <c r="AA29" s="282"/>
      <c r="AB29" s="282"/>
      <c r="AC29" s="282"/>
      <c r="AD29" s="287" t="s">
        <v>206</v>
      </c>
      <c r="AE29" s="287"/>
      <c r="AF29" s="287"/>
      <c r="AG29" s="287"/>
      <c r="AH29" s="287"/>
      <c r="AI29" s="287"/>
      <c r="AJ29" s="287"/>
      <c r="AK29" s="287"/>
      <c r="AL29" s="283" t="s">
        <v>206</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180</v>
      </c>
      <c r="CE29" s="41"/>
      <c r="CF29" s="261" t="s">
        <v>25</v>
      </c>
      <c r="CG29" s="1"/>
      <c r="CH29" s="1"/>
      <c r="CI29" s="1"/>
      <c r="CJ29" s="1"/>
      <c r="CK29" s="1"/>
      <c r="CL29" s="1"/>
      <c r="CM29" s="1"/>
      <c r="CN29" s="1"/>
      <c r="CO29" s="1"/>
      <c r="CP29" s="1"/>
      <c r="CQ29" s="269"/>
      <c r="CR29" s="274">
        <v>2444018</v>
      </c>
      <c r="CS29" s="313"/>
      <c r="CT29" s="313"/>
      <c r="CU29" s="313"/>
      <c r="CV29" s="313"/>
      <c r="CW29" s="313"/>
      <c r="CX29" s="313"/>
      <c r="CY29" s="332"/>
      <c r="CZ29" s="283">
        <v>10.1</v>
      </c>
      <c r="DA29" s="335"/>
      <c r="DB29" s="335"/>
      <c r="DC29" s="338"/>
      <c r="DD29" s="288">
        <v>2425063</v>
      </c>
      <c r="DE29" s="313"/>
      <c r="DF29" s="313"/>
      <c r="DG29" s="313"/>
      <c r="DH29" s="313"/>
      <c r="DI29" s="313"/>
      <c r="DJ29" s="313"/>
      <c r="DK29" s="332"/>
      <c r="DL29" s="288">
        <v>2425063</v>
      </c>
      <c r="DM29" s="313"/>
      <c r="DN29" s="313"/>
      <c r="DO29" s="313"/>
      <c r="DP29" s="313"/>
      <c r="DQ29" s="313"/>
      <c r="DR29" s="313"/>
      <c r="DS29" s="313"/>
      <c r="DT29" s="313"/>
      <c r="DU29" s="313"/>
      <c r="DV29" s="332"/>
      <c r="DW29" s="283">
        <v>19.600000000000001</v>
      </c>
      <c r="DX29" s="335"/>
      <c r="DY29" s="335"/>
      <c r="DZ29" s="335"/>
      <c r="EA29" s="335"/>
      <c r="EB29" s="335"/>
      <c r="EC29" s="360"/>
    </row>
    <row r="30" spans="2:133" ht="11.25" customHeight="1">
      <c r="B30" s="261" t="s">
        <v>352</v>
      </c>
      <c r="C30" s="1"/>
      <c r="D30" s="1"/>
      <c r="E30" s="1"/>
      <c r="F30" s="1"/>
      <c r="G30" s="1"/>
      <c r="H30" s="1"/>
      <c r="I30" s="1"/>
      <c r="J30" s="1"/>
      <c r="K30" s="1"/>
      <c r="L30" s="1"/>
      <c r="M30" s="1"/>
      <c r="N30" s="1"/>
      <c r="O30" s="1"/>
      <c r="P30" s="1"/>
      <c r="Q30" s="269"/>
      <c r="R30" s="274">
        <v>4571353</v>
      </c>
      <c r="S30" s="217"/>
      <c r="T30" s="217"/>
      <c r="U30" s="217"/>
      <c r="V30" s="217"/>
      <c r="W30" s="217"/>
      <c r="X30" s="217"/>
      <c r="Y30" s="279"/>
      <c r="Z30" s="282">
        <v>18.5</v>
      </c>
      <c r="AA30" s="282"/>
      <c r="AB30" s="282"/>
      <c r="AC30" s="282"/>
      <c r="AD30" s="287" t="s">
        <v>206</v>
      </c>
      <c r="AE30" s="287"/>
      <c r="AF30" s="287"/>
      <c r="AG30" s="287"/>
      <c r="AH30" s="287"/>
      <c r="AI30" s="287"/>
      <c r="AJ30" s="287"/>
      <c r="AK30" s="287"/>
      <c r="AL30" s="283" t="s">
        <v>206</v>
      </c>
      <c r="AM30" s="238"/>
      <c r="AN30" s="238"/>
      <c r="AO30" s="296"/>
      <c r="AP30" s="182" t="s">
        <v>324</v>
      </c>
      <c r="AQ30" s="139"/>
      <c r="AR30" s="139"/>
      <c r="AS30" s="139"/>
      <c r="AT30" s="139"/>
      <c r="AU30" s="139"/>
      <c r="AV30" s="139"/>
      <c r="AW30" s="139"/>
      <c r="AX30" s="139"/>
      <c r="AY30" s="139"/>
      <c r="AZ30" s="139"/>
      <c r="BA30" s="139"/>
      <c r="BB30" s="139"/>
      <c r="BC30" s="139"/>
      <c r="BD30" s="139"/>
      <c r="BE30" s="139"/>
      <c r="BF30" s="144"/>
      <c r="BG30" s="182" t="s">
        <v>394</v>
      </c>
      <c r="BH30" s="321"/>
      <c r="BI30" s="321"/>
      <c r="BJ30" s="321"/>
      <c r="BK30" s="321"/>
      <c r="BL30" s="321"/>
      <c r="BM30" s="321"/>
      <c r="BN30" s="321"/>
      <c r="BO30" s="321"/>
      <c r="BP30" s="321"/>
      <c r="BQ30" s="323"/>
      <c r="BR30" s="182" t="s">
        <v>395</v>
      </c>
      <c r="BS30" s="321"/>
      <c r="BT30" s="321"/>
      <c r="BU30" s="321"/>
      <c r="BV30" s="321"/>
      <c r="BW30" s="321"/>
      <c r="BX30" s="321"/>
      <c r="BY30" s="321"/>
      <c r="BZ30" s="321"/>
      <c r="CA30" s="321"/>
      <c r="CB30" s="323"/>
      <c r="CD30" s="134"/>
      <c r="CE30" s="42"/>
      <c r="CF30" s="261" t="s">
        <v>396</v>
      </c>
      <c r="CG30" s="1"/>
      <c r="CH30" s="1"/>
      <c r="CI30" s="1"/>
      <c r="CJ30" s="1"/>
      <c r="CK30" s="1"/>
      <c r="CL30" s="1"/>
      <c r="CM30" s="1"/>
      <c r="CN30" s="1"/>
      <c r="CO30" s="1"/>
      <c r="CP30" s="1"/>
      <c r="CQ30" s="269"/>
      <c r="CR30" s="274">
        <v>2332050</v>
      </c>
      <c r="CS30" s="217"/>
      <c r="CT30" s="217"/>
      <c r="CU30" s="217"/>
      <c r="CV30" s="217"/>
      <c r="CW30" s="217"/>
      <c r="CX30" s="217"/>
      <c r="CY30" s="279"/>
      <c r="CZ30" s="283">
        <v>9.6</v>
      </c>
      <c r="DA30" s="335"/>
      <c r="DB30" s="335"/>
      <c r="DC30" s="338"/>
      <c r="DD30" s="288">
        <v>2317944</v>
      </c>
      <c r="DE30" s="217"/>
      <c r="DF30" s="217"/>
      <c r="DG30" s="217"/>
      <c r="DH30" s="217"/>
      <c r="DI30" s="217"/>
      <c r="DJ30" s="217"/>
      <c r="DK30" s="279"/>
      <c r="DL30" s="288">
        <v>2317944</v>
      </c>
      <c r="DM30" s="217"/>
      <c r="DN30" s="217"/>
      <c r="DO30" s="217"/>
      <c r="DP30" s="217"/>
      <c r="DQ30" s="217"/>
      <c r="DR30" s="217"/>
      <c r="DS30" s="217"/>
      <c r="DT30" s="217"/>
      <c r="DU30" s="217"/>
      <c r="DV30" s="279"/>
      <c r="DW30" s="283">
        <v>18.8</v>
      </c>
      <c r="DX30" s="335"/>
      <c r="DY30" s="335"/>
      <c r="DZ30" s="335"/>
      <c r="EA30" s="335"/>
      <c r="EB30" s="335"/>
      <c r="EC30" s="360"/>
    </row>
    <row r="31" spans="2:133" ht="11.25" customHeight="1">
      <c r="B31" s="262" t="s">
        <v>54</v>
      </c>
      <c r="C31" s="266"/>
      <c r="D31" s="266"/>
      <c r="E31" s="266"/>
      <c r="F31" s="266"/>
      <c r="G31" s="266"/>
      <c r="H31" s="266"/>
      <c r="I31" s="266"/>
      <c r="J31" s="266"/>
      <c r="K31" s="266"/>
      <c r="L31" s="266"/>
      <c r="M31" s="266"/>
      <c r="N31" s="266"/>
      <c r="O31" s="266"/>
      <c r="P31" s="266"/>
      <c r="Q31" s="270"/>
      <c r="R31" s="274" t="s">
        <v>206</v>
      </c>
      <c r="S31" s="217"/>
      <c r="T31" s="217"/>
      <c r="U31" s="217"/>
      <c r="V31" s="217"/>
      <c r="W31" s="217"/>
      <c r="X31" s="217"/>
      <c r="Y31" s="279"/>
      <c r="Z31" s="282" t="s">
        <v>206</v>
      </c>
      <c r="AA31" s="282"/>
      <c r="AB31" s="282"/>
      <c r="AC31" s="282"/>
      <c r="AD31" s="287" t="s">
        <v>206</v>
      </c>
      <c r="AE31" s="287"/>
      <c r="AF31" s="287"/>
      <c r="AG31" s="287"/>
      <c r="AH31" s="287"/>
      <c r="AI31" s="287"/>
      <c r="AJ31" s="287"/>
      <c r="AK31" s="287"/>
      <c r="AL31" s="283" t="s">
        <v>206</v>
      </c>
      <c r="AM31" s="238"/>
      <c r="AN31" s="238"/>
      <c r="AO31" s="296"/>
      <c r="AP31" s="163" t="s">
        <v>4</v>
      </c>
      <c r="AQ31" s="178"/>
      <c r="AR31" s="178"/>
      <c r="AS31" s="178"/>
      <c r="AT31" s="306" t="s">
        <v>233</v>
      </c>
      <c r="AU31" s="265"/>
      <c r="AV31" s="265"/>
      <c r="AW31" s="265"/>
      <c r="AX31" s="260" t="s">
        <v>278</v>
      </c>
      <c r="AY31" s="265"/>
      <c r="AZ31" s="265"/>
      <c r="BA31" s="265"/>
      <c r="BB31" s="265"/>
      <c r="BC31" s="265"/>
      <c r="BD31" s="265"/>
      <c r="BE31" s="265"/>
      <c r="BF31" s="268"/>
      <c r="BG31" s="318">
        <v>99.5</v>
      </c>
      <c r="BH31" s="322"/>
      <c r="BI31" s="322"/>
      <c r="BJ31" s="322"/>
      <c r="BK31" s="322"/>
      <c r="BL31" s="322"/>
      <c r="BM31" s="293">
        <v>98.7</v>
      </c>
      <c r="BN31" s="322"/>
      <c r="BO31" s="322"/>
      <c r="BP31" s="322"/>
      <c r="BQ31" s="324"/>
      <c r="BR31" s="318">
        <v>99.3</v>
      </c>
      <c r="BS31" s="322"/>
      <c r="BT31" s="322"/>
      <c r="BU31" s="322"/>
      <c r="BV31" s="322"/>
      <c r="BW31" s="322"/>
      <c r="BX31" s="293">
        <v>98.2</v>
      </c>
      <c r="BY31" s="322"/>
      <c r="BZ31" s="322"/>
      <c r="CA31" s="322"/>
      <c r="CB31" s="324"/>
      <c r="CD31" s="134"/>
      <c r="CE31" s="42"/>
      <c r="CF31" s="261" t="s">
        <v>323</v>
      </c>
      <c r="CG31" s="1"/>
      <c r="CH31" s="1"/>
      <c r="CI31" s="1"/>
      <c r="CJ31" s="1"/>
      <c r="CK31" s="1"/>
      <c r="CL31" s="1"/>
      <c r="CM31" s="1"/>
      <c r="CN31" s="1"/>
      <c r="CO31" s="1"/>
      <c r="CP31" s="1"/>
      <c r="CQ31" s="269"/>
      <c r="CR31" s="274">
        <v>111968</v>
      </c>
      <c r="CS31" s="313"/>
      <c r="CT31" s="313"/>
      <c r="CU31" s="313"/>
      <c r="CV31" s="313"/>
      <c r="CW31" s="313"/>
      <c r="CX31" s="313"/>
      <c r="CY31" s="332"/>
      <c r="CZ31" s="283">
        <v>0.5</v>
      </c>
      <c r="DA31" s="335"/>
      <c r="DB31" s="335"/>
      <c r="DC31" s="338"/>
      <c r="DD31" s="288">
        <v>107119</v>
      </c>
      <c r="DE31" s="313"/>
      <c r="DF31" s="313"/>
      <c r="DG31" s="313"/>
      <c r="DH31" s="313"/>
      <c r="DI31" s="313"/>
      <c r="DJ31" s="313"/>
      <c r="DK31" s="332"/>
      <c r="DL31" s="288">
        <v>107119</v>
      </c>
      <c r="DM31" s="313"/>
      <c r="DN31" s="313"/>
      <c r="DO31" s="313"/>
      <c r="DP31" s="313"/>
      <c r="DQ31" s="313"/>
      <c r="DR31" s="313"/>
      <c r="DS31" s="313"/>
      <c r="DT31" s="313"/>
      <c r="DU31" s="313"/>
      <c r="DV31" s="332"/>
      <c r="DW31" s="283">
        <v>0.9</v>
      </c>
      <c r="DX31" s="335"/>
      <c r="DY31" s="335"/>
      <c r="DZ31" s="335"/>
      <c r="EA31" s="335"/>
      <c r="EB31" s="335"/>
      <c r="EC31" s="360"/>
    </row>
    <row r="32" spans="2:133" ht="11.25" customHeight="1">
      <c r="B32" s="261" t="s">
        <v>397</v>
      </c>
      <c r="C32" s="1"/>
      <c r="D32" s="1"/>
      <c r="E32" s="1"/>
      <c r="F32" s="1"/>
      <c r="G32" s="1"/>
      <c r="H32" s="1"/>
      <c r="I32" s="1"/>
      <c r="J32" s="1"/>
      <c r="K32" s="1"/>
      <c r="L32" s="1"/>
      <c r="M32" s="1"/>
      <c r="N32" s="1"/>
      <c r="O32" s="1"/>
      <c r="P32" s="1"/>
      <c r="Q32" s="269"/>
      <c r="R32" s="274">
        <v>1696538</v>
      </c>
      <c r="S32" s="217"/>
      <c r="T32" s="217"/>
      <c r="U32" s="217"/>
      <c r="V32" s="217"/>
      <c r="W32" s="217"/>
      <c r="X32" s="217"/>
      <c r="Y32" s="279"/>
      <c r="Z32" s="282">
        <v>6.9</v>
      </c>
      <c r="AA32" s="282"/>
      <c r="AB32" s="282"/>
      <c r="AC32" s="282"/>
      <c r="AD32" s="287" t="s">
        <v>206</v>
      </c>
      <c r="AE32" s="287"/>
      <c r="AF32" s="287"/>
      <c r="AG32" s="287"/>
      <c r="AH32" s="287"/>
      <c r="AI32" s="287"/>
      <c r="AJ32" s="287"/>
      <c r="AK32" s="287"/>
      <c r="AL32" s="283" t="s">
        <v>206</v>
      </c>
      <c r="AM32" s="238"/>
      <c r="AN32" s="238"/>
      <c r="AO32" s="296"/>
      <c r="AP32" s="299"/>
      <c r="AQ32" s="29"/>
      <c r="AR32" s="29"/>
      <c r="AS32" s="29"/>
      <c r="AT32" s="307"/>
      <c r="AU32" s="1" t="s">
        <v>254</v>
      </c>
      <c r="AX32" s="261" t="s">
        <v>295</v>
      </c>
      <c r="AY32" s="1"/>
      <c r="AZ32" s="1"/>
      <c r="BA32" s="1"/>
      <c r="BB32" s="1"/>
      <c r="BC32" s="1"/>
      <c r="BD32" s="1"/>
      <c r="BE32" s="1"/>
      <c r="BF32" s="269"/>
      <c r="BG32" s="319">
        <v>99.6</v>
      </c>
      <c r="BH32" s="313"/>
      <c r="BI32" s="313"/>
      <c r="BJ32" s="313"/>
      <c r="BK32" s="313"/>
      <c r="BL32" s="313"/>
      <c r="BM32" s="238">
        <v>99.2</v>
      </c>
      <c r="BN32" s="313"/>
      <c r="BO32" s="313"/>
      <c r="BP32" s="313"/>
      <c r="BQ32" s="316"/>
      <c r="BR32" s="319">
        <v>99.4</v>
      </c>
      <c r="BS32" s="313"/>
      <c r="BT32" s="313"/>
      <c r="BU32" s="313"/>
      <c r="BV32" s="313"/>
      <c r="BW32" s="313"/>
      <c r="BX32" s="238">
        <v>99</v>
      </c>
      <c r="BY32" s="313"/>
      <c r="BZ32" s="313"/>
      <c r="CA32" s="313"/>
      <c r="CB32" s="316"/>
      <c r="CD32" s="135"/>
      <c r="CE32" s="142"/>
      <c r="CF32" s="261" t="s">
        <v>399</v>
      </c>
      <c r="CG32" s="1"/>
      <c r="CH32" s="1"/>
      <c r="CI32" s="1"/>
      <c r="CJ32" s="1"/>
      <c r="CK32" s="1"/>
      <c r="CL32" s="1"/>
      <c r="CM32" s="1"/>
      <c r="CN32" s="1"/>
      <c r="CO32" s="1"/>
      <c r="CP32" s="1"/>
      <c r="CQ32" s="269"/>
      <c r="CR32" s="274">
        <v>71</v>
      </c>
      <c r="CS32" s="217"/>
      <c r="CT32" s="217"/>
      <c r="CU32" s="217"/>
      <c r="CV32" s="217"/>
      <c r="CW32" s="217"/>
      <c r="CX32" s="217"/>
      <c r="CY32" s="279"/>
      <c r="CZ32" s="283">
        <v>0</v>
      </c>
      <c r="DA32" s="335"/>
      <c r="DB32" s="335"/>
      <c r="DC32" s="338"/>
      <c r="DD32" s="288">
        <v>71</v>
      </c>
      <c r="DE32" s="217"/>
      <c r="DF32" s="217"/>
      <c r="DG32" s="217"/>
      <c r="DH32" s="217"/>
      <c r="DI32" s="217"/>
      <c r="DJ32" s="217"/>
      <c r="DK32" s="279"/>
      <c r="DL32" s="288">
        <v>71</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240</v>
      </c>
      <c r="C33" s="1"/>
      <c r="D33" s="1"/>
      <c r="E33" s="1"/>
      <c r="F33" s="1"/>
      <c r="G33" s="1"/>
      <c r="H33" s="1"/>
      <c r="I33" s="1"/>
      <c r="J33" s="1"/>
      <c r="K33" s="1"/>
      <c r="L33" s="1"/>
      <c r="M33" s="1"/>
      <c r="N33" s="1"/>
      <c r="O33" s="1"/>
      <c r="P33" s="1"/>
      <c r="Q33" s="269"/>
      <c r="R33" s="274">
        <v>166959</v>
      </c>
      <c r="S33" s="217"/>
      <c r="T33" s="217"/>
      <c r="U33" s="217"/>
      <c r="V33" s="217"/>
      <c r="W33" s="217"/>
      <c r="X33" s="217"/>
      <c r="Y33" s="279"/>
      <c r="Z33" s="282">
        <v>0.7</v>
      </c>
      <c r="AA33" s="282"/>
      <c r="AB33" s="282"/>
      <c r="AC33" s="282"/>
      <c r="AD33" s="287">
        <v>29559</v>
      </c>
      <c r="AE33" s="287"/>
      <c r="AF33" s="287"/>
      <c r="AG33" s="287"/>
      <c r="AH33" s="287"/>
      <c r="AI33" s="287"/>
      <c r="AJ33" s="287"/>
      <c r="AK33" s="287"/>
      <c r="AL33" s="283">
        <v>0.2</v>
      </c>
      <c r="AM33" s="238"/>
      <c r="AN33" s="238"/>
      <c r="AO33" s="296"/>
      <c r="AP33" s="177"/>
      <c r="AQ33" s="179"/>
      <c r="AR33" s="179"/>
      <c r="AS33" s="179"/>
      <c r="AT33" s="308"/>
      <c r="AU33" s="267"/>
      <c r="AV33" s="267"/>
      <c r="AW33" s="267"/>
      <c r="AX33" s="263" t="s">
        <v>164</v>
      </c>
      <c r="AY33" s="267"/>
      <c r="AZ33" s="267"/>
      <c r="BA33" s="267"/>
      <c r="BB33" s="267"/>
      <c r="BC33" s="267"/>
      <c r="BD33" s="267"/>
      <c r="BE33" s="267"/>
      <c r="BF33" s="271"/>
      <c r="BG33" s="320">
        <v>99.2</v>
      </c>
      <c r="BH33" s="312"/>
      <c r="BI33" s="312"/>
      <c r="BJ33" s="312"/>
      <c r="BK33" s="312"/>
      <c r="BL33" s="312"/>
      <c r="BM33" s="294">
        <v>97.9</v>
      </c>
      <c r="BN33" s="312"/>
      <c r="BO33" s="312"/>
      <c r="BP33" s="312"/>
      <c r="BQ33" s="317"/>
      <c r="BR33" s="320">
        <v>99.1</v>
      </c>
      <c r="BS33" s="312"/>
      <c r="BT33" s="312"/>
      <c r="BU33" s="312"/>
      <c r="BV33" s="312"/>
      <c r="BW33" s="312"/>
      <c r="BX33" s="294">
        <v>97</v>
      </c>
      <c r="BY33" s="312"/>
      <c r="BZ33" s="312"/>
      <c r="CA33" s="312"/>
      <c r="CB33" s="317"/>
      <c r="CD33" s="261" t="s">
        <v>400</v>
      </c>
      <c r="CE33" s="1"/>
      <c r="CF33" s="1"/>
      <c r="CG33" s="1"/>
      <c r="CH33" s="1"/>
      <c r="CI33" s="1"/>
      <c r="CJ33" s="1"/>
      <c r="CK33" s="1"/>
      <c r="CL33" s="1"/>
      <c r="CM33" s="1"/>
      <c r="CN33" s="1"/>
      <c r="CO33" s="1"/>
      <c r="CP33" s="1"/>
      <c r="CQ33" s="269"/>
      <c r="CR33" s="274">
        <v>9505134</v>
      </c>
      <c r="CS33" s="313"/>
      <c r="CT33" s="313"/>
      <c r="CU33" s="313"/>
      <c r="CV33" s="313"/>
      <c r="CW33" s="313"/>
      <c r="CX33" s="313"/>
      <c r="CY33" s="332"/>
      <c r="CZ33" s="283">
        <v>39.299999999999997</v>
      </c>
      <c r="DA33" s="335"/>
      <c r="DB33" s="335"/>
      <c r="DC33" s="338"/>
      <c r="DD33" s="288">
        <v>6430150</v>
      </c>
      <c r="DE33" s="313"/>
      <c r="DF33" s="313"/>
      <c r="DG33" s="313"/>
      <c r="DH33" s="313"/>
      <c r="DI33" s="313"/>
      <c r="DJ33" s="313"/>
      <c r="DK33" s="332"/>
      <c r="DL33" s="288">
        <v>4274441</v>
      </c>
      <c r="DM33" s="313"/>
      <c r="DN33" s="313"/>
      <c r="DO33" s="313"/>
      <c r="DP33" s="313"/>
      <c r="DQ33" s="313"/>
      <c r="DR33" s="313"/>
      <c r="DS33" s="313"/>
      <c r="DT33" s="313"/>
      <c r="DU33" s="313"/>
      <c r="DV33" s="332"/>
      <c r="DW33" s="283">
        <v>34.6</v>
      </c>
      <c r="DX33" s="335"/>
      <c r="DY33" s="335"/>
      <c r="DZ33" s="335"/>
      <c r="EA33" s="335"/>
      <c r="EB33" s="335"/>
      <c r="EC33" s="360"/>
    </row>
    <row r="34" spans="2:133" ht="11.25" customHeight="1">
      <c r="B34" s="261" t="s">
        <v>151</v>
      </c>
      <c r="C34" s="1"/>
      <c r="D34" s="1"/>
      <c r="E34" s="1"/>
      <c r="F34" s="1"/>
      <c r="G34" s="1"/>
      <c r="H34" s="1"/>
      <c r="I34" s="1"/>
      <c r="J34" s="1"/>
      <c r="K34" s="1"/>
      <c r="L34" s="1"/>
      <c r="M34" s="1"/>
      <c r="N34" s="1"/>
      <c r="O34" s="1"/>
      <c r="P34" s="1"/>
      <c r="Q34" s="269"/>
      <c r="R34" s="274">
        <v>579479</v>
      </c>
      <c r="S34" s="217"/>
      <c r="T34" s="217"/>
      <c r="U34" s="217"/>
      <c r="V34" s="217"/>
      <c r="W34" s="217"/>
      <c r="X34" s="217"/>
      <c r="Y34" s="279"/>
      <c r="Z34" s="282">
        <v>2.2999999999999998</v>
      </c>
      <c r="AA34" s="282"/>
      <c r="AB34" s="282"/>
      <c r="AC34" s="282"/>
      <c r="AD34" s="287" t="s">
        <v>206</v>
      </c>
      <c r="AE34" s="287"/>
      <c r="AF34" s="287"/>
      <c r="AG34" s="287"/>
      <c r="AH34" s="287"/>
      <c r="AI34" s="287"/>
      <c r="AJ34" s="287"/>
      <c r="AK34" s="287"/>
      <c r="AL34" s="283" t="s">
        <v>206</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403</v>
      </c>
      <c r="CE34" s="1"/>
      <c r="CF34" s="1"/>
      <c r="CG34" s="1"/>
      <c r="CH34" s="1"/>
      <c r="CI34" s="1"/>
      <c r="CJ34" s="1"/>
      <c r="CK34" s="1"/>
      <c r="CL34" s="1"/>
      <c r="CM34" s="1"/>
      <c r="CN34" s="1"/>
      <c r="CO34" s="1"/>
      <c r="CP34" s="1"/>
      <c r="CQ34" s="269"/>
      <c r="CR34" s="274">
        <v>2920770</v>
      </c>
      <c r="CS34" s="217"/>
      <c r="CT34" s="217"/>
      <c r="CU34" s="217"/>
      <c r="CV34" s="217"/>
      <c r="CW34" s="217"/>
      <c r="CX34" s="217"/>
      <c r="CY34" s="279"/>
      <c r="CZ34" s="283">
        <v>12.1</v>
      </c>
      <c r="DA34" s="335"/>
      <c r="DB34" s="335"/>
      <c r="DC34" s="338"/>
      <c r="DD34" s="288">
        <v>1920627</v>
      </c>
      <c r="DE34" s="217"/>
      <c r="DF34" s="217"/>
      <c r="DG34" s="217"/>
      <c r="DH34" s="217"/>
      <c r="DI34" s="217"/>
      <c r="DJ34" s="217"/>
      <c r="DK34" s="279"/>
      <c r="DL34" s="288">
        <v>1238708</v>
      </c>
      <c r="DM34" s="217"/>
      <c r="DN34" s="217"/>
      <c r="DO34" s="217"/>
      <c r="DP34" s="217"/>
      <c r="DQ34" s="217"/>
      <c r="DR34" s="217"/>
      <c r="DS34" s="217"/>
      <c r="DT34" s="217"/>
      <c r="DU34" s="217"/>
      <c r="DV34" s="279"/>
      <c r="DW34" s="283">
        <v>10</v>
      </c>
      <c r="DX34" s="335"/>
      <c r="DY34" s="335"/>
      <c r="DZ34" s="335"/>
      <c r="EA34" s="335"/>
      <c r="EB34" s="335"/>
      <c r="EC34" s="360"/>
    </row>
    <row r="35" spans="2:133" ht="11.25" customHeight="1">
      <c r="B35" s="261" t="s">
        <v>405</v>
      </c>
      <c r="C35" s="1"/>
      <c r="D35" s="1"/>
      <c r="E35" s="1"/>
      <c r="F35" s="1"/>
      <c r="G35" s="1"/>
      <c r="H35" s="1"/>
      <c r="I35" s="1"/>
      <c r="J35" s="1"/>
      <c r="K35" s="1"/>
      <c r="L35" s="1"/>
      <c r="M35" s="1"/>
      <c r="N35" s="1"/>
      <c r="O35" s="1"/>
      <c r="P35" s="1"/>
      <c r="Q35" s="269"/>
      <c r="R35" s="274">
        <v>1071497</v>
      </c>
      <c r="S35" s="217"/>
      <c r="T35" s="217"/>
      <c r="U35" s="217"/>
      <c r="V35" s="217"/>
      <c r="W35" s="217"/>
      <c r="X35" s="217"/>
      <c r="Y35" s="279"/>
      <c r="Z35" s="282">
        <v>4.3</v>
      </c>
      <c r="AA35" s="282"/>
      <c r="AB35" s="282"/>
      <c r="AC35" s="282"/>
      <c r="AD35" s="287" t="s">
        <v>206</v>
      </c>
      <c r="AE35" s="287"/>
      <c r="AF35" s="287"/>
      <c r="AG35" s="287"/>
      <c r="AH35" s="287"/>
      <c r="AI35" s="287"/>
      <c r="AJ35" s="287"/>
      <c r="AK35" s="287"/>
      <c r="AL35" s="283" t="s">
        <v>206</v>
      </c>
      <c r="AM35" s="238"/>
      <c r="AN35" s="238"/>
      <c r="AO35" s="296"/>
      <c r="AP35" s="95"/>
      <c r="AQ35" s="182" t="s">
        <v>406</v>
      </c>
      <c r="AR35" s="139"/>
      <c r="AS35" s="139"/>
      <c r="AT35" s="139"/>
      <c r="AU35" s="139"/>
      <c r="AV35" s="139"/>
      <c r="AW35" s="139"/>
      <c r="AX35" s="139"/>
      <c r="AY35" s="139"/>
      <c r="AZ35" s="139"/>
      <c r="BA35" s="139"/>
      <c r="BB35" s="139"/>
      <c r="BC35" s="139"/>
      <c r="BD35" s="139"/>
      <c r="BE35" s="139"/>
      <c r="BF35" s="144"/>
      <c r="BG35" s="182" t="s">
        <v>214</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407</v>
      </c>
      <c r="CE35" s="1"/>
      <c r="CF35" s="1"/>
      <c r="CG35" s="1"/>
      <c r="CH35" s="1"/>
      <c r="CI35" s="1"/>
      <c r="CJ35" s="1"/>
      <c r="CK35" s="1"/>
      <c r="CL35" s="1"/>
      <c r="CM35" s="1"/>
      <c r="CN35" s="1"/>
      <c r="CO35" s="1"/>
      <c r="CP35" s="1"/>
      <c r="CQ35" s="269"/>
      <c r="CR35" s="274">
        <v>293042</v>
      </c>
      <c r="CS35" s="313"/>
      <c r="CT35" s="313"/>
      <c r="CU35" s="313"/>
      <c r="CV35" s="313"/>
      <c r="CW35" s="313"/>
      <c r="CX35" s="313"/>
      <c r="CY35" s="332"/>
      <c r="CZ35" s="283">
        <v>1.2</v>
      </c>
      <c r="DA35" s="335"/>
      <c r="DB35" s="335"/>
      <c r="DC35" s="338"/>
      <c r="DD35" s="288">
        <v>164745</v>
      </c>
      <c r="DE35" s="313"/>
      <c r="DF35" s="313"/>
      <c r="DG35" s="313"/>
      <c r="DH35" s="313"/>
      <c r="DI35" s="313"/>
      <c r="DJ35" s="313"/>
      <c r="DK35" s="332"/>
      <c r="DL35" s="288">
        <v>129958</v>
      </c>
      <c r="DM35" s="313"/>
      <c r="DN35" s="313"/>
      <c r="DO35" s="313"/>
      <c r="DP35" s="313"/>
      <c r="DQ35" s="313"/>
      <c r="DR35" s="313"/>
      <c r="DS35" s="313"/>
      <c r="DT35" s="313"/>
      <c r="DU35" s="313"/>
      <c r="DV35" s="332"/>
      <c r="DW35" s="283">
        <v>1.1000000000000001</v>
      </c>
      <c r="DX35" s="335"/>
      <c r="DY35" s="335"/>
      <c r="DZ35" s="335"/>
      <c r="EA35" s="335"/>
      <c r="EB35" s="335"/>
      <c r="EC35" s="360"/>
    </row>
    <row r="36" spans="2:133" ht="11.25" customHeight="1">
      <c r="B36" s="261" t="s">
        <v>296</v>
      </c>
      <c r="C36" s="1"/>
      <c r="D36" s="1"/>
      <c r="E36" s="1"/>
      <c r="F36" s="1"/>
      <c r="G36" s="1"/>
      <c r="H36" s="1"/>
      <c r="I36" s="1"/>
      <c r="J36" s="1"/>
      <c r="K36" s="1"/>
      <c r="L36" s="1"/>
      <c r="M36" s="1"/>
      <c r="N36" s="1"/>
      <c r="O36" s="1"/>
      <c r="P36" s="1"/>
      <c r="Q36" s="269"/>
      <c r="R36" s="274">
        <v>487117</v>
      </c>
      <c r="S36" s="217"/>
      <c r="T36" s="217"/>
      <c r="U36" s="217"/>
      <c r="V36" s="217"/>
      <c r="W36" s="217"/>
      <c r="X36" s="217"/>
      <c r="Y36" s="279"/>
      <c r="Z36" s="282">
        <v>2</v>
      </c>
      <c r="AA36" s="282"/>
      <c r="AB36" s="282"/>
      <c r="AC36" s="282"/>
      <c r="AD36" s="287" t="s">
        <v>206</v>
      </c>
      <c r="AE36" s="287"/>
      <c r="AF36" s="287"/>
      <c r="AG36" s="287"/>
      <c r="AH36" s="287"/>
      <c r="AI36" s="287"/>
      <c r="AJ36" s="287"/>
      <c r="AK36" s="287"/>
      <c r="AL36" s="283" t="s">
        <v>206</v>
      </c>
      <c r="AM36" s="238"/>
      <c r="AN36" s="238"/>
      <c r="AO36" s="296"/>
      <c r="AP36" s="95"/>
      <c r="AQ36" s="301" t="s">
        <v>392</v>
      </c>
      <c r="AR36" s="304"/>
      <c r="AS36" s="304"/>
      <c r="AT36" s="304"/>
      <c r="AU36" s="304"/>
      <c r="AV36" s="304"/>
      <c r="AW36" s="304"/>
      <c r="AX36" s="304"/>
      <c r="AY36" s="309"/>
      <c r="AZ36" s="273">
        <v>2508116</v>
      </c>
      <c r="BA36" s="276"/>
      <c r="BB36" s="276"/>
      <c r="BC36" s="276"/>
      <c r="BD36" s="276"/>
      <c r="BE36" s="276"/>
      <c r="BF36" s="315"/>
      <c r="BG36" s="260" t="s">
        <v>410</v>
      </c>
      <c r="BH36" s="265"/>
      <c r="BI36" s="265"/>
      <c r="BJ36" s="265"/>
      <c r="BK36" s="265"/>
      <c r="BL36" s="265"/>
      <c r="BM36" s="265"/>
      <c r="BN36" s="265"/>
      <c r="BO36" s="265"/>
      <c r="BP36" s="265"/>
      <c r="BQ36" s="265"/>
      <c r="BR36" s="265"/>
      <c r="BS36" s="265"/>
      <c r="BT36" s="265"/>
      <c r="BU36" s="268"/>
      <c r="BV36" s="273" t="s">
        <v>206</v>
      </c>
      <c r="BW36" s="276"/>
      <c r="BX36" s="276"/>
      <c r="BY36" s="276"/>
      <c r="BZ36" s="276"/>
      <c r="CA36" s="276"/>
      <c r="CB36" s="315"/>
      <c r="CD36" s="261" t="s">
        <v>33</v>
      </c>
      <c r="CE36" s="1"/>
      <c r="CF36" s="1"/>
      <c r="CG36" s="1"/>
      <c r="CH36" s="1"/>
      <c r="CI36" s="1"/>
      <c r="CJ36" s="1"/>
      <c r="CK36" s="1"/>
      <c r="CL36" s="1"/>
      <c r="CM36" s="1"/>
      <c r="CN36" s="1"/>
      <c r="CO36" s="1"/>
      <c r="CP36" s="1"/>
      <c r="CQ36" s="269"/>
      <c r="CR36" s="274">
        <v>3333157</v>
      </c>
      <c r="CS36" s="217"/>
      <c r="CT36" s="217"/>
      <c r="CU36" s="217"/>
      <c r="CV36" s="217"/>
      <c r="CW36" s="217"/>
      <c r="CX36" s="217"/>
      <c r="CY36" s="279"/>
      <c r="CZ36" s="283">
        <v>13.8</v>
      </c>
      <c r="DA36" s="335"/>
      <c r="DB36" s="335"/>
      <c r="DC36" s="338"/>
      <c r="DD36" s="288">
        <v>2593040</v>
      </c>
      <c r="DE36" s="217"/>
      <c r="DF36" s="217"/>
      <c r="DG36" s="217"/>
      <c r="DH36" s="217"/>
      <c r="DI36" s="217"/>
      <c r="DJ36" s="217"/>
      <c r="DK36" s="279"/>
      <c r="DL36" s="288">
        <v>1706869</v>
      </c>
      <c r="DM36" s="217"/>
      <c r="DN36" s="217"/>
      <c r="DO36" s="217"/>
      <c r="DP36" s="217"/>
      <c r="DQ36" s="217"/>
      <c r="DR36" s="217"/>
      <c r="DS36" s="217"/>
      <c r="DT36" s="217"/>
      <c r="DU36" s="217"/>
      <c r="DV36" s="279"/>
      <c r="DW36" s="283">
        <v>13.8</v>
      </c>
      <c r="DX36" s="335"/>
      <c r="DY36" s="335"/>
      <c r="DZ36" s="335"/>
      <c r="EA36" s="335"/>
      <c r="EB36" s="335"/>
      <c r="EC36" s="360"/>
    </row>
    <row r="37" spans="2:133" ht="11.25" customHeight="1">
      <c r="B37" s="261" t="s">
        <v>401</v>
      </c>
      <c r="C37" s="1"/>
      <c r="D37" s="1"/>
      <c r="E37" s="1"/>
      <c r="F37" s="1"/>
      <c r="G37" s="1"/>
      <c r="H37" s="1"/>
      <c r="I37" s="1"/>
      <c r="J37" s="1"/>
      <c r="K37" s="1"/>
      <c r="L37" s="1"/>
      <c r="M37" s="1"/>
      <c r="N37" s="1"/>
      <c r="O37" s="1"/>
      <c r="P37" s="1"/>
      <c r="Q37" s="269"/>
      <c r="R37" s="274">
        <v>220763</v>
      </c>
      <c r="S37" s="217"/>
      <c r="T37" s="217"/>
      <c r="U37" s="217"/>
      <c r="V37" s="217"/>
      <c r="W37" s="217"/>
      <c r="X37" s="217"/>
      <c r="Y37" s="279"/>
      <c r="Z37" s="282">
        <v>0.9</v>
      </c>
      <c r="AA37" s="282"/>
      <c r="AB37" s="282"/>
      <c r="AC37" s="282"/>
      <c r="AD37" s="287">
        <v>1013</v>
      </c>
      <c r="AE37" s="287"/>
      <c r="AF37" s="287"/>
      <c r="AG37" s="287"/>
      <c r="AH37" s="287"/>
      <c r="AI37" s="287"/>
      <c r="AJ37" s="287"/>
      <c r="AK37" s="287"/>
      <c r="AL37" s="283">
        <v>0</v>
      </c>
      <c r="AM37" s="238"/>
      <c r="AN37" s="238"/>
      <c r="AO37" s="296"/>
      <c r="AQ37" s="302" t="s">
        <v>411</v>
      </c>
      <c r="AR37" s="111"/>
      <c r="AS37" s="111"/>
      <c r="AT37" s="111"/>
      <c r="AU37" s="111"/>
      <c r="AV37" s="111"/>
      <c r="AW37" s="111"/>
      <c r="AX37" s="111"/>
      <c r="AY37" s="310"/>
      <c r="AZ37" s="274">
        <v>436465</v>
      </c>
      <c r="BA37" s="217"/>
      <c r="BB37" s="217"/>
      <c r="BC37" s="217"/>
      <c r="BD37" s="313"/>
      <c r="BE37" s="313"/>
      <c r="BF37" s="316"/>
      <c r="BG37" s="261" t="s">
        <v>414</v>
      </c>
      <c r="BH37" s="1"/>
      <c r="BI37" s="1"/>
      <c r="BJ37" s="1"/>
      <c r="BK37" s="1"/>
      <c r="BL37" s="1"/>
      <c r="BM37" s="1"/>
      <c r="BN37" s="1"/>
      <c r="BO37" s="1"/>
      <c r="BP37" s="1"/>
      <c r="BQ37" s="1"/>
      <c r="BR37" s="1"/>
      <c r="BS37" s="1"/>
      <c r="BT37" s="1"/>
      <c r="BU37" s="269"/>
      <c r="BV37" s="274">
        <v>-67634</v>
      </c>
      <c r="BW37" s="217"/>
      <c r="BX37" s="217"/>
      <c r="BY37" s="217"/>
      <c r="BZ37" s="217"/>
      <c r="CA37" s="217"/>
      <c r="CB37" s="326"/>
      <c r="CD37" s="261" t="s">
        <v>163</v>
      </c>
      <c r="CE37" s="1"/>
      <c r="CF37" s="1"/>
      <c r="CG37" s="1"/>
      <c r="CH37" s="1"/>
      <c r="CI37" s="1"/>
      <c r="CJ37" s="1"/>
      <c r="CK37" s="1"/>
      <c r="CL37" s="1"/>
      <c r="CM37" s="1"/>
      <c r="CN37" s="1"/>
      <c r="CO37" s="1"/>
      <c r="CP37" s="1"/>
      <c r="CQ37" s="269"/>
      <c r="CR37" s="274">
        <v>992137</v>
      </c>
      <c r="CS37" s="313"/>
      <c r="CT37" s="313"/>
      <c r="CU37" s="313"/>
      <c r="CV37" s="313"/>
      <c r="CW37" s="313"/>
      <c r="CX37" s="313"/>
      <c r="CY37" s="332"/>
      <c r="CZ37" s="283">
        <v>4.0999999999999996</v>
      </c>
      <c r="DA37" s="335"/>
      <c r="DB37" s="335"/>
      <c r="DC37" s="338"/>
      <c r="DD37" s="288">
        <v>980937</v>
      </c>
      <c r="DE37" s="313"/>
      <c r="DF37" s="313"/>
      <c r="DG37" s="313"/>
      <c r="DH37" s="313"/>
      <c r="DI37" s="313"/>
      <c r="DJ37" s="313"/>
      <c r="DK37" s="332"/>
      <c r="DL37" s="288">
        <v>938788</v>
      </c>
      <c r="DM37" s="313"/>
      <c r="DN37" s="313"/>
      <c r="DO37" s="313"/>
      <c r="DP37" s="313"/>
      <c r="DQ37" s="313"/>
      <c r="DR37" s="313"/>
      <c r="DS37" s="313"/>
      <c r="DT37" s="313"/>
      <c r="DU37" s="313"/>
      <c r="DV37" s="332"/>
      <c r="DW37" s="283">
        <v>7.6</v>
      </c>
      <c r="DX37" s="335"/>
      <c r="DY37" s="335"/>
      <c r="DZ37" s="335"/>
      <c r="EA37" s="335"/>
      <c r="EB37" s="335"/>
      <c r="EC37" s="360"/>
    </row>
    <row r="38" spans="2:133" ht="11.25" customHeight="1">
      <c r="B38" s="261" t="s">
        <v>415</v>
      </c>
      <c r="C38" s="1"/>
      <c r="D38" s="1"/>
      <c r="E38" s="1"/>
      <c r="F38" s="1"/>
      <c r="G38" s="1"/>
      <c r="H38" s="1"/>
      <c r="I38" s="1"/>
      <c r="J38" s="1"/>
      <c r="K38" s="1"/>
      <c r="L38" s="1"/>
      <c r="M38" s="1"/>
      <c r="N38" s="1"/>
      <c r="O38" s="1"/>
      <c r="P38" s="1"/>
      <c r="Q38" s="269"/>
      <c r="R38" s="274">
        <v>2206300</v>
      </c>
      <c r="S38" s="217"/>
      <c r="T38" s="217"/>
      <c r="U38" s="217"/>
      <c r="V38" s="217"/>
      <c r="W38" s="217"/>
      <c r="X38" s="217"/>
      <c r="Y38" s="279"/>
      <c r="Z38" s="282">
        <v>8.9</v>
      </c>
      <c r="AA38" s="282"/>
      <c r="AB38" s="282"/>
      <c r="AC38" s="282"/>
      <c r="AD38" s="287" t="s">
        <v>206</v>
      </c>
      <c r="AE38" s="287"/>
      <c r="AF38" s="287"/>
      <c r="AG38" s="287"/>
      <c r="AH38" s="287"/>
      <c r="AI38" s="287"/>
      <c r="AJ38" s="287"/>
      <c r="AK38" s="287"/>
      <c r="AL38" s="283" t="s">
        <v>206</v>
      </c>
      <c r="AM38" s="238"/>
      <c r="AN38" s="238"/>
      <c r="AO38" s="296"/>
      <c r="AQ38" s="302" t="s">
        <v>416</v>
      </c>
      <c r="AR38" s="111"/>
      <c r="AS38" s="111"/>
      <c r="AT38" s="111"/>
      <c r="AU38" s="111"/>
      <c r="AV38" s="111"/>
      <c r="AW38" s="111"/>
      <c r="AX38" s="111"/>
      <c r="AY38" s="310"/>
      <c r="AZ38" s="274">
        <v>199679</v>
      </c>
      <c r="BA38" s="217"/>
      <c r="BB38" s="217"/>
      <c r="BC38" s="217"/>
      <c r="BD38" s="313"/>
      <c r="BE38" s="313"/>
      <c r="BF38" s="316"/>
      <c r="BG38" s="261" t="s">
        <v>421</v>
      </c>
      <c r="BH38" s="1"/>
      <c r="BI38" s="1"/>
      <c r="BJ38" s="1"/>
      <c r="BK38" s="1"/>
      <c r="BL38" s="1"/>
      <c r="BM38" s="1"/>
      <c r="BN38" s="1"/>
      <c r="BO38" s="1"/>
      <c r="BP38" s="1"/>
      <c r="BQ38" s="1"/>
      <c r="BR38" s="1"/>
      <c r="BS38" s="1"/>
      <c r="BT38" s="1"/>
      <c r="BU38" s="269"/>
      <c r="BV38" s="274">
        <v>5174</v>
      </c>
      <c r="BW38" s="217"/>
      <c r="BX38" s="217"/>
      <c r="BY38" s="217"/>
      <c r="BZ38" s="217"/>
      <c r="CA38" s="217"/>
      <c r="CB38" s="326"/>
      <c r="CD38" s="261" t="s">
        <v>422</v>
      </c>
      <c r="CE38" s="1"/>
      <c r="CF38" s="1"/>
      <c r="CG38" s="1"/>
      <c r="CH38" s="1"/>
      <c r="CI38" s="1"/>
      <c r="CJ38" s="1"/>
      <c r="CK38" s="1"/>
      <c r="CL38" s="1"/>
      <c r="CM38" s="1"/>
      <c r="CN38" s="1"/>
      <c r="CO38" s="1"/>
      <c r="CP38" s="1"/>
      <c r="CQ38" s="269"/>
      <c r="CR38" s="274">
        <v>1684529</v>
      </c>
      <c r="CS38" s="217"/>
      <c r="CT38" s="217"/>
      <c r="CU38" s="217"/>
      <c r="CV38" s="217"/>
      <c r="CW38" s="217"/>
      <c r="CX38" s="217"/>
      <c r="CY38" s="279"/>
      <c r="CZ38" s="283">
        <v>7</v>
      </c>
      <c r="DA38" s="335"/>
      <c r="DB38" s="335"/>
      <c r="DC38" s="338"/>
      <c r="DD38" s="288">
        <v>1341439</v>
      </c>
      <c r="DE38" s="217"/>
      <c r="DF38" s="217"/>
      <c r="DG38" s="217"/>
      <c r="DH38" s="217"/>
      <c r="DI38" s="217"/>
      <c r="DJ38" s="217"/>
      <c r="DK38" s="279"/>
      <c r="DL38" s="288">
        <v>1150142</v>
      </c>
      <c r="DM38" s="217"/>
      <c r="DN38" s="217"/>
      <c r="DO38" s="217"/>
      <c r="DP38" s="217"/>
      <c r="DQ38" s="217"/>
      <c r="DR38" s="217"/>
      <c r="DS38" s="217"/>
      <c r="DT38" s="217"/>
      <c r="DU38" s="217"/>
      <c r="DV38" s="279"/>
      <c r="DW38" s="283">
        <v>9.3000000000000007</v>
      </c>
      <c r="DX38" s="335"/>
      <c r="DY38" s="335"/>
      <c r="DZ38" s="335"/>
      <c r="EA38" s="335"/>
      <c r="EB38" s="335"/>
      <c r="EC38" s="360"/>
    </row>
    <row r="39" spans="2:133" ht="11.25" customHeight="1">
      <c r="B39" s="261" t="s">
        <v>423</v>
      </c>
      <c r="C39" s="1"/>
      <c r="D39" s="1"/>
      <c r="E39" s="1"/>
      <c r="F39" s="1"/>
      <c r="G39" s="1"/>
      <c r="H39" s="1"/>
      <c r="I39" s="1"/>
      <c r="J39" s="1"/>
      <c r="K39" s="1"/>
      <c r="L39" s="1"/>
      <c r="M39" s="1"/>
      <c r="N39" s="1"/>
      <c r="O39" s="1"/>
      <c r="P39" s="1"/>
      <c r="Q39" s="269"/>
      <c r="R39" s="274" t="s">
        <v>206</v>
      </c>
      <c r="S39" s="217"/>
      <c r="T39" s="217"/>
      <c r="U39" s="217"/>
      <c r="V39" s="217"/>
      <c r="W39" s="217"/>
      <c r="X39" s="217"/>
      <c r="Y39" s="279"/>
      <c r="Z39" s="282" t="s">
        <v>206</v>
      </c>
      <c r="AA39" s="282"/>
      <c r="AB39" s="282"/>
      <c r="AC39" s="282"/>
      <c r="AD39" s="287" t="s">
        <v>206</v>
      </c>
      <c r="AE39" s="287"/>
      <c r="AF39" s="287"/>
      <c r="AG39" s="287"/>
      <c r="AH39" s="287"/>
      <c r="AI39" s="287"/>
      <c r="AJ39" s="287"/>
      <c r="AK39" s="287"/>
      <c r="AL39" s="283" t="s">
        <v>206</v>
      </c>
      <c r="AM39" s="238"/>
      <c r="AN39" s="238"/>
      <c r="AO39" s="296"/>
      <c r="AQ39" s="302" t="s">
        <v>316</v>
      </c>
      <c r="AR39" s="111"/>
      <c r="AS39" s="111"/>
      <c r="AT39" s="111"/>
      <c r="AU39" s="111"/>
      <c r="AV39" s="111"/>
      <c r="AW39" s="111"/>
      <c r="AX39" s="111"/>
      <c r="AY39" s="310"/>
      <c r="AZ39" s="274">
        <v>187443</v>
      </c>
      <c r="BA39" s="217"/>
      <c r="BB39" s="217"/>
      <c r="BC39" s="217"/>
      <c r="BD39" s="313"/>
      <c r="BE39" s="313"/>
      <c r="BF39" s="316"/>
      <c r="BG39" s="261" t="s">
        <v>347</v>
      </c>
      <c r="BH39" s="1"/>
      <c r="BI39" s="1"/>
      <c r="BJ39" s="1"/>
      <c r="BK39" s="1"/>
      <c r="BL39" s="1"/>
      <c r="BM39" s="1"/>
      <c r="BN39" s="1"/>
      <c r="BO39" s="1"/>
      <c r="BP39" s="1"/>
      <c r="BQ39" s="1"/>
      <c r="BR39" s="1"/>
      <c r="BS39" s="1"/>
      <c r="BT39" s="1"/>
      <c r="BU39" s="269"/>
      <c r="BV39" s="274">
        <v>7611</v>
      </c>
      <c r="BW39" s="217"/>
      <c r="BX39" s="217"/>
      <c r="BY39" s="217"/>
      <c r="BZ39" s="217"/>
      <c r="CA39" s="217"/>
      <c r="CB39" s="326"/>
      <c r="CD39" s="261" t="s">
        <v>427</v>
      </c>
      <c r="CE39" s="1"/>
      <c r="CF39" s="1"/>
      <c r="CG39" s="1"/>
      <c r="CH39" s="1"/>
      <c r="CI39" s="1"/>
      <c r="CJ39" s="1"/>
      <c r="CK39" s="1"/>
      <c r="CL39" s="1"/>
      <c r="CM39" s="1"/>
      <c r="CN39" s="1"/>
      <c r="CO39" s="1"/>
      <c r="CP39" s="1"/>
      <c r="CQ39" s="269"/>
      <c r="CR39" s="274">
        <v>1025477</v>
      </c>
      <c r="CS39" s="313"/>
      <c r="CT39" s="313"/>
      <c r="CU39" s="313"/>
      <c r="CV39" s="313"/>
      <c r="CW39" s="313"/>
      <c r="CX39" s="313"/>
      <c r="CY39" s="332"/>
      <c r="CZ39" s="283">
        <v>4.2</v>
      </c>
      <c r="DA39" s="335"/>
      <c r="DB39" s="335"/>
      <c r="DC39" s="338"/>
      <c r="DD39" s="288">
        <v>162140</v>
      </c>
      <c r="DE39" s="313"/>
      <c r="DF39" s="313"/>
      <c r="DG39" s="313"/>
      <c r="DH39" s="313"/>
      <c r="DI39" s="313"/>
      <c r="DJ39" s="313"/>
      <c r="DK39" s="332"/>
      <c r="DL39" s="288" t="s">
        <v>206</v>
      </c>
      <c r="DM39" s="313"/>
      <c r="DN39" s="313"/>
      <c r="DO39" s="313"/>
      <c r="DP39" s="313"/>
      <c r="DQ39" s="313"/>
      <c r="DR39" s="313"/>
      <c r="DS39" s="313"/>
      <c r="DT39" s="313"/>
      <c r="DU39" s="313"/>
      <c r="DV39" s="332"/>
      <c r="DW39" s="283" t="s">
        <v>206</v>
      </c>
      <c r="DX39" s="335"/>
      <c r="DY39" s="335"/>
      <c r="DZ39" s="335"/>
      <c r="EA39" s="335"/>
      <c r="EB39" s="335"/>
      <c r="EC39" s="360"/>
    </row>
    <row r="40" spans="2:133" ht="11.25" customHeight="1">
      <c r="B40" s="261" t="s">
        <v>428</v>
      </c>
      <c r="C40" s="1"/>
      <c r="D40" s="1"/>
      <c r="E40" s="1"/>
      <c r="F40" s="1"/>
      <c r="G40" s="1"/>
      <c r="H40" s="1"/>
      <c r="I40" s="1"/>
      <c r="J40" s="1"/>
      <c r="K40" s="1"/>
      <c r="L40" s="1"/>
      <c r="M40" s="1"/>
      <c r="N40" s="1"/>
      <c r="O40" s="1"/>
      <c r="P40" s="1"/>
      <c r="Q40" s="269"/>
      <c r="R40" s="274">
        <v>139200</v>
      </c>
      <c r="S40" s="217"/>
      <c r="T40" s="217"/>
      <c r="U40" s="217"/>
      <c r="V40" s="217"/>
      <c r="W40" s="217"/>
      <c r="X40" s="217"/>
      <c r="Y40" s="279"/>
      <c r="Z40" s="282">
        <v>0.6</v>
      </c>
      <c r="AA40" s="282"/>
      <c r="AB40" s="282"/>
      <c r="AC40" s="282"/>
      <c r="AD40" s="287" t="s">
        <v>206</v>
      </c>
      <c r="AE40" s="287"/>
      <c r="AF40" s="287"/>
      <c r="AG40" s="287"/>
      <c r="AH40" s="287"/>
      <c r="AI40" s="287"/>
      <c r="AJ40" s="287"/>
      <c r="AK40" s="287"/>
      <c r="AL40" s="283" t="s">
        <v>206</v>
      </c>
      <c r="AM40" s="238"/>
      <c r="AN40" s="238"/>
      <c r="AO40" s="296"/>
      <c r="AQ40" s="302" t="s">
        <v>173</v>
      </c>
      <c r="AR40" s="111"/>
      <c r="AS40" s="111"/>
      <c r="AT40" s="111"/>
      <c r="AU40" s="111"/>
      <c r="AV40" s="111"/>
      <c r="AW40" s="111"/>
      <c r="AX40" s="111"/>
      <c r="AY40" s="310"/>
      <c r="AZ40" s="274">
        <v>2737</v>
      </c>
      <c r="BA40" s="217"/>
      <c r="BB40" s="217"/>
      <c r="BC40" s="217"/>
      <c r="BD40" s="313"/>
      <c r="BE40" s="313"/>
      <c r="BF40" s="316"/>
      <c r="BG40" s="299" t="s">
        <v>430</v>
      </c>
      <c r="BH40" s="29"/>
      <c r="BI40" s="29"/>
      <c r="BJ40" s="29"/>
      <c r="BK40" s="29"/>
      <c r="BL40" s="29"/>
      <c r="BM40" s="1" t="s">
        <v>431</v>
      </c>
      <c r="BN40" s="1"/>
      <c r="BO40" s="1"/>
      <c r="BP40" s="1"/>
      <c r="BQ40" s="1"/>
      <c r="BR40" s="1"/>
      <c r="BS40" s="1"/>
      <c r="BT40" s="1"/>
      <c r="BU40" s="269"/>
      <c r="BV40" s="274">
        <v>73</v>
      </c>
      <c r="BW40" s="217"/>
      <c r="BX40" s="217"/>
      <c r="BY40" s="217"/>
      <c r="BZ40" s="217"/>
      <c r="CA40" s="217"/>
      <c r="CB40" s="326"/>
      <c r="CD40" s="261" t="s">
        <v>377</v>
      </c>
      <c r="CE40" s="1"/>
      <c r="CF40" s="1"/>
      <c r="CG40" s="1"/>
      <c r="CH40" s="1"/>
      <c r="CI40" s="1"/>
      <c r="CJ40" s="1"/>
      <c r="CK40" s="1"/>
      <c r="CL40" s="1"/>
      <c r="CM40" s="1"/>
      <c r="CN40" s="1"/>
      <c r="CO40" s="1"/>
      <c r="CP40" s="1"/>
      <c r="CQ40" s="269"/>
      <c r="CR40" s="274">
        <v>248159</v>
      </c>
      <c r="CS40" s="217"/>
      <c r="CT40" s="217"/>
      <c r="CU40" s="217"/>
      <c r="CV40" s="217"/>
      <c r="CW40" s="217"/>
      <c r="CX40" s="217"/>
      <c r="CY40" s="279"/>
      <c r="CZ40" s="283">
        <v>1</v>
      </c>
      <c r="DA40" s="335"/>
      <c r="DB40" s="335"/>
      <c r="DC40" s="338"/>
      <c r="DD40" s="288">
        <v>248159</v>
      </c>
      <c r="DE40" s="217"/>
      <c r="DF40" s="217"/>
      <c r="DG40" s="217"/>
      <c r="DH40" s="217"/>
      <c r="DI40" s="217"/>
      <c r="DJ40" s="217"/>
      <c r="DK40" s="279"/>
      <c r="DL40" s="288">
        <v>48764</v>
      </c>
      <c r="DM40" s="217"/>
      <c r="DN40" s="217"/>
      <c r="DO40" s="217"/>
      <c r="DP40" s="217"/>
      <c r="DQ40" s="217"/>
      <c r="DR40" s="217"/>
      <c r="DS40" s="217"/>
      <c r="DT40" s="217"/>
      <c r="DU40" s="217"/>
      <c r="DV40" s="279"/>
      <c r="DW40" s="283">
        <v>0.4</v>
      </c>
      <c r="DX40" s="335"/>
      <c r="DY40" s="335"/>
      <c r="DZ40" s="335"/>
      <c r="EA40" s="335"/>
      <c r="EB40" s="335"/>
      <c r="EC40" s="360"/>
    </row>
    <row r="41" spans="2:133" ht="11.25" customHeight="1">
      <c r="B41" s="263" t="s">
        <v>429</v>
      </c>
      <c r="C41" s="267"/>
      <c r="D41" s="267"/>
      <c r="E41" s="267"/>
      <c r="F41" s="267"/>
      <c r="G41" s="267"/>
      <c r="H41" s="267"/>
      <c r="I41" s="267"/>
      <c r="J41" s="267"/>
      <c r="K41" s="267"/>
      <c r="L41" s="267"/>
      <c r="M41" s="267"/>
      <c r="N41" s="267"/>
      <c r="O41" s="267"/>
      <c r="P41" s="267"/>
      <c r="Q41" s="271"/>
      <c r="R41" s="275">
        <v>24758556</v>
      </c>
      <c r="S41" s="277"/>
      <c r="T41" s="277"/>
      <c r="U41" s="277"/>
      <c r="V41" s="277"/>
      <c r="W41" s="277"/>
      <c r="X41" s="277"/>
      <c r="Y41" s="280"/>
      <c r="Z41" s="284">
        <v>100</v>
      </c>
      <c r="AA41" s="284"/>
      <c r="AB41" s="284"/>
      <c r="AC41" s="284"/>
      <c r="AD41" s="289">
        <v>12210015</v>
      </c>
      <c r="AE41" s="289"/>
      <c r="AF41" s="289"/>
      <c r="AG41" s="289"/>
      <c r="AH41" s="289"/>
      <c r="AI41" s="289"/>
      <c r="AJ41" s="289"/>
      <c r="AK41" s="289"/>
      <c r="AL41" s="292">
        <v>100</v>
      </c>
      <c r="AM41" s="294"/>
      <c r="AN41" s="294"/>
      <c r="AO41" s="297"/>
      <c r="AQ41" s="302" t="s">
        <v>432</v>
      </c>
      <c r="AR41" s="111"/>
      <c r="AS41" s="111"/>
      <c r="AT41" s="111"/>
      <c r="AU41" s="111"/>
      <c r="AV41" s="111"/>
      <c r="AW41" s="111"/>
      <c r="AX41" s="111"/>
      <c r="AY41" s="310"/>
      <c r="AZ41" s="274">
        <v>404804</v>
      </c>
      <c r="BA41" s="217"/>
      <c r="BB41" s="217"/>
      <c r="BC41" s="217"/>
      <c r="BD41" s="313"/>
      <c r="BE41" s="313"/>
      <c r="BF41" s="316"/>
      <c r="BG41" s="299"/>
      <c r="BH41" s="29"/>
      <c r="BI41" s="29"/>
      <c r="BJ41" s="29"/>
      <c r="BK41" s="29"/>
      <c r="BL41" s="29"/>
      <c r="BM41" s="1" t="s">
        <v>352</v>
      </c>
      <c r="BN41" s="1"/>
      <c r="BO41" s="1"/>
      <c r="BP41" s="1"/>
      <c r="BQ41" s="1"/>
      <c r="BR41" s="1"/>
      <c r="BS41" s="1"/>
      <c r="BT41" s="1"/>
      <c r="BU41" s="269"/>
      <c r="BV41" s="274" t="s">
        <v>206</v>
      </c>
      <c r="BW41" s="217"/>
      <c r="BX41" s="217"/>
      <c r="BY41" s="217"/>
      <c r="BZ41" s="217"/>
      <c r="CA41" s="217"/>
      <c r="CB41" s="326"/>
      <c r="CD41" s="261" t="s">
        <v>290</v>
      </c>
      <c r="CE41" s="1"/>
      <c r="CF41" s="1"/>
      <c r="CG41" s="1"/>
      <c r="CH41" s="1"/>
      <c r="CI41" s="1"/>
      <c r="CJ41" s="1"/>
      <c r="CK41" s="1"/>
      <c r="CL41" s="1"/>
      <c r="CM41" s="1"/>
      <c r="CN41" s="1"/>
      <c r="CO41" s="1"/>
      <c r="CP41" s="1"/>
      <c r="CQ41" s="269"/>
      <c r="CR41" s="274" t="s">
        <v>206</v>
      </c>
      <c r="CS41" s="313"/>
      <c r="CT41" s="313"/>
      <c r="CU41" s="313"/>
      <c r="CV41" s="313"/>
      <c r="CW41" s="313"/>
      <c r="CX41" s="313"/>
      <c r="CY41" s="332"/>
      <c r="CZ41" s="283" t="s">
        <v>206</v>
      </c>
      <c r="DA41" s="335"/>
      <c r="DB41" s="335"/>
      <c r="DC41" s="338"/>
      <c r="DD41" s="288" t="s">
        <v>206</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433</v>
      </c>
      <c r="AR42" s="305"/>
      <c r="AS42" s="305"/>
      <c r="AT42" s="305"/>
      <c r="AU42" s="305"/>
      <c r="AV42" s="305"/>
      <c r="AW42" s="305"/>
      <c r="AX42" s="305"/>
      <c r="AY42" s="311"/>
      <c r="AZ42" s="275">
        <v>1276988</v>
      </c>
      <c r="BA42" s="277"/>
      <c r="BB42" s="277"/>
      <c r="BC42" s="277"/>
      <c r="BD42" s="312"/>
      <c r="BE42" s="312"/>
      <c r="BF42" s="317"/>
      <c r="BG42" s="177"/>
      <c r="BH42" s="179"/>
      <c r="BI42" s="179"/>
      <c r="BJ42" s="179"/>
      <c r="BK42" s="179"/>
      <c r="BL42" s="179"/>
      <c r="BM42" s="267" t="s">
        <v>434</v>
      </c>
      <c r="BN42" s="267"/>
      <c r="BO42" s="267"/>
      <c r="BP42" s="267"/>
      <c r="BQ42" s="267"/>
      <c r="BR42" s="267"/>
      <c r="BS42" s="267"/>
      <c r="BT42" s="267"/>
      <c r="BU42" s="271"/>
      <c r="BV42" s="275">
        <v>341</v>
      </c>
      <c r="BW42" s="277"/>
      <c r="BX42" s="277"/>
      <c r="BY42" s="277"/>
      <c r="BZ42" s="277"/>
      <c r="CA42" s="277"/>
      <c r="CB42" s="327"/>
      <c r="CD42" s="261" t="s">
        <v>283</v>
      </c>
      <c r="CE42" s="1"/>
      <c r="CF42" s="1"/>
      <c r="CG42" s="1"/>
      <c r="CH42" s="1"/>
      <c r="CI42" s="1"/>
      <c r="CJ42" s="1"/>
      <c r="CK42" s="1"/>
      <c r="CL42" s="1"/>
      <c r="CM42" s="1"/>
      <c r="CN42" s="1"/>
      <c r="CO42" s="1"/>
      <c r="CP42" s="1"/>
      <c r="CQ42" s="269"/>
      <c r="CR42" s="274">
        <v>4478479</v>
      </c>
      <c r="CS42" s="313"/>
      <c r="CT42" s="313"/>
      <c r="CU42" s="313"/>
      <c r="CV42" s="313"/>
      <c r="CW42" s="313"/>
      <c r="CX42" s="313"/>
      <c r="CY42" s="332"/>
      <c r="CZ42" s="283">
        <v>18.5</v>
      </c>
      <c r="DA42" s="335"/>
      <c r="DB42" s="335"/>
      <c r="DC42" s="338"/>
      <c r="DD42" s="288">
        <v>871528</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52</v>
      </c>
      <c r="CD43" s="261" t="s">
        <v>62</v>
      </c>
      <c r="CE43" s="1"/>
      <c r="CF43" s="1"/>
      <c r="CG43" s="1"/>
      <c r="CH43" s="1"/>
      <c r="CI43" s="1"/>
      <c r="CJ43" s="1"/>
      <c r="CK43" s="1"/>
      <c r="CL43" s="1"/>
      <c r="CM43" s="1"/>
      <c r="CN43" s="1"/>
      <c r="CO43" s="1"/>
      <c r="CP43" s="1"/>
      <c r="CQ43" s="269"/>
      <c r="CR43" s="274">
        <v>73040</v>
      </c>
      <c r="CS43" s="313"/>
      <c r="CT43" s="313"/>
      <c r="CU43" s="313"/>
      <c r="CV43" s="313"/>
      <c r="CW43" s="313"/>
      <c r="CX43" s="313"/>
      <c r="CY43" s="332"/>
      <c r="CZ43" s="283">
        <v>0.3</v>
      </c>
      <c r="DA43" s="335"/>
      <c r="DB43" s="335"/>
      <c r="DC43" s="338"/>
      <c r="DD43" s="288">
        <v>5754</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409</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180</v>
      </c>
      <c r="CE44" s="41"/>
      <c r="CF44" s="261" t="s">
        <v>435</v>
      </c>
      <c r="CG44" s="1"/>
      <c r="CH44" s="1"/>
      <c r="CI44" s="1"/>
      <c r="CJ44" s="1"/>
      <c r="CK44" s="1"/>
      <c r="CL44" s="1"/>
      <c r="CM44" s="1"/>
      <c r="CN44" s="1"/>
      <c r="CO44" s="1"/>
      <c r="CP44" s="1"/>
      <c r="CQ44" s="269"/>
      <c r="CR44" s="274">
        <v>4251029</v>
      </c>
      <c r="CS44" s="217"/>
      <c r="CT44" s="217"/>
      <c r="CU44" s="217"/>
      <c r="CV44" s="217"/>
      <c r="CW44" s="217"/>
      <c r="CX44" s="217"/>
      <c r="CY44" s="279"/>
      <c r="CZ44" s="283">
        <v>17.600000000000001</v>
      </c>
      <c r="DA44" s="238"/>
      <c r="DB44" s="238"/>
      <c r="DC44" s="285"/>
      <c r="DD44" s="288">
        <v>867699</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269</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436</v>
      </c>
      <c r="CG45" s="1"/>
      <c r="CH45" s="1"/>
      <c r="CI45" s="1"/>
      <c r="CJ45" s="1"/>
      <c r="CK45" s="1"/>
      <c r="CL45" s="1"/>
      <c r="CM45" s="1"/>
      <c r="CN45" s="1"/>
      <c r="CO45" s="1"/>
      <c r="CP45" s="1"/>
      <c r="CQ45" s="269"/>
      <c r="CR45" s="274">
        <v>1823710</v>
      </c>
      <c r="CS45" s="313"/>
      <c r="CT45" s="313"/>
      <c r="CU45" s="313"/>
      <c r="CV45" s="313"/>
      <c r="CW45" s="313"/>
      <c r="CX45" s="313"/>
      <c r="CY45" s="332"/>
      <c r="CZ45" s="283">
        <v>7.5</v>
      </c>
      <c r="DA45" s="335"/>
      <c r="DB45" s="335"/>
      <c r="DC45" s="338"/>
      <c r="DD45" s="288">
        <v>141638</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438</v>
      </c>
      <c r="CG46" s="1"/>
      <c r="CH46" s="1"/>
      <c r="CI46" s="1"/>
      <c r="CJ46" s="1"/>
      <c r="CK46" s="1"/>
      <c r="CL46" s="1"/>
      <c r="CM46" s="1"/>
      <c r="CN46" s="1"/>
      <c r="CO46" s="1"/>
      <c r="CP46" s="1"/>
      <c r="CQ46" s="269"/>
      <c r="CR46" s="274">
        <v>2314964</v>
      </c>
      <c r="CS46" s="217"/>
      <c r="CT46" s="217"/>
      <c r="CU46" s="217"/>
      <c r="CV46" s="217"/>
      <c r="CW46" s="217"/>
      <c r="CX46" s="217"/>
      <c r="CY46" s="279"/>
      <c r="CZ46" s="283">
        <v>9.6</v>
      </c>
      <c r="DA46" s="238"/>
      <c r="DB46" s="238"/>
      <c r="DC46" s="285"/>
      <c r="DD46" s="288">
        <v>720773</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440</v>
      </c>
      <c r="CG47" s="1"/>
      <c r="CH47" s="1"/>
      <c r="CI47" s="1"/>
      <c r="CJ47" s="1"/>
      <c r="CK47" s="1"/>
      <c r="CL47" s="1"/>
      <c r="CM47" s="1"/>
      <c r="CN47" s="1"/>
      <c r="CO47" s="1"/>
      <c r="CP47" s="1"/>
      <c r="CQ47" s="269"/>
      <c r="CR47" s="274">
        <v>227450</v>
      </c>
      <c r="CS47" s="313"/>
      <c r="CT47" s="313"/>
      <c r="CU47" s="313"/>
      <c r="CV47" s="313"/>
      <c r="CW47" s="313"/>
      <c r="CX47" s="313"/>
      <c r="CY47" s="332"/>
      <c r="CZ47" s="283">
        <v>0.9</v>
      </c>
      <c r="DA47" s="335"/>
      <c r="DB47" s="335"/>
      <c r="DC47" s="338"/>
      <c r="DD47" s="288">
        <v>3829</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441</v>
      </c>
      <c r="CG48" s="1"/>
      <c r="CH48" s="1"/>
      <c r="CI48" s="1"/>
      <c r="CJ48" s="1"/>
      <c r="CK48" s="1"/>
      <c r="CL48" s="1"/>
      <c r="CM48" s="1"/>
      <c r="CN48" s="1"/>
      <c r="CO48" s="1"/>
      <c r="CP48" s="1"/>
      <c r="CQ48" s="269"/>
      <c r="CR48" s="274" t="s">
        <v>206</v>
      </c>
      <c r="CS48" s="217"/>
      <c r="CT48" s="217"/>
      <c r="CU48" s="217"/>
      <c r="CV48" s="217"/>
      <c r="CW48" s="217"/>
      <c r="CX48" s="217"/>
      <c r="CY48" s="279"/>
      <c r="CZ48" s="283" t="s">
        <v>206</v>
      </c>
      <c r="DA48" s="238"/>
      <c r="DB48" s="238"/>
      <c r="DC48" s="285"/>
      <c r="DD48" s="288" t="s">
        <v>206</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199</v>
      </c>
      <c r="CE49" s="267"/>
      <c r="CF49" s="267"/>
      <c r="CG49" s="267"/>
      <c r="CH49" s="267"/>
      <c r="CI49" s="267"/>
      <c r="CJ49" s="267"/>
      <c r="CK49" s="267"/>
      <c r="CL49" s="267"/>
      <c r="CM49" s="267"/>
      <c r="CN49" s="267"/>
      <c r="CO49" s="267"/>
      <c r="CP49" s="267"/>
      <c r="CQ49" s="271"/>
      <c r="CR49" s="275">
        <v>24178668</v>
      </c>
      <c r="CS49" s="312"/>
      <c r="CT49" s="312"/>
      <c r="CU49" s="312"/>
      <c r="CV49" s="312"/>
      <c r="CW49" s="312"/>
      <c r="CX49" s="312"/>
      <c r="CY49" s="333"/>
      <c r="CZ49" s="292">
        <v>100</v>
      </c>
      <c r="DA49" s="336"/>
      <c r="DB49" s="336"/>
      <c r="DC49" s="339"/>
      <c r="DD49" s="342">
        <v>14270493</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gcK+d1PniYO+zSsNUbmADn/1s/8YuQGAEr4EWhsbKtCWMDieFaD74y5RvcFIgRDEoN825a2kohY2rVBKFuussw==" saltValue="qVqLtM7oixhiXCP4G46uJ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304</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128</v>
      </c>
      <c r="DK2" s="707"/>
      <c r="DL2" s="707"/>
      <c r="DM2" s="707"/>
      <c r="DN2" s="707"/>
      <c r="DO2" s="710"/>
      <c r="DP2" s="368"/>
      <c r="DQ2" s="706" t="s">
        <v>309</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442</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443</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444</v>
      </c>
      <c r="B5" s="397"/>
      <c r="C5" s="397"/>
      <c r="D5" s="397"/>
      <c r="E5" s="397"/>
      <c r="F5" s="397"/>
      <c r="G5" s="397"/>
      <c r="H5" s="397"/>
      <c r="I5" s="397"/>
      <c r="J5" s="397"/>
      <c r="K5" s="397"/>
      <c r="L5" s="397"/>
      <c r="M5" s="397"/>
      <c r="N5" s="397"/>
      <c r="O5" s="397"/>
      <c r="P5" s="429"/>
      <c r="Q5" s="435" t="s">
        <v>184</v>
      </c>
      <c r="R5" s="447"/>
      <c r="S5" s="447"/>
      <c r="T5" s="447"/>
      <c r="U5" s="458"/>
      <c r="V5" s="435" t="s">
        <v>166</v>
      </c>
      <c r="W5" s="447"/>
      <c r="X5" s="447"/>
      <c r="Y5" s="447"/>
      <c r="Z5" s="458"/>
      <c r="AA5" s="435" t="s">
        <v>446</v>
      </c>
      <c r="AB5" s="447"/>
      <c r="AC5" s="447"/>
      <c r="AD5" s="447"/>
      <c r="AE5" s="447"/>
      <c r="AF5" s="504" t="s">
        <v>182</v>
      </c>
      <c r="AG5" s="447"/>
      <c r="AH5" s="447"/>
      <c r="AI5" s="447"/>
      <c r="AJ5" s="522"/>
      <c r="AK5" s="447" t="s">
        <v>448</v>
      </c>
      <c r="AL5" s="447"/>
      <c r="AM5" s="447"/>
      <c r="AN5" s="447"/>
      <c r="AO5" s="458"/>
      <c r="AP5" s="435" t="s">
        <v>449</v>
      </c>
      <c r="AQ5" s="447"/>
      <c r="AR5" s="447"/>
      <c r="AS5" s="447"/>
      <c r="AT5" s="458"/>
      <c r="AU5" s="435" t="s">
        <v>451</v>
      </c>
      <c r="AV5" s="447"/>
      <c r="AW5" s="447"/>
      <c r="AX5" s="447"/>
      <c r="AY5" s="522"/>
      <c r="AZ5" s="378"/>
      <c r="BA5" s="378"/>
      <c r="BB5" s="378"/>
      <c r="BC5" s="378"/>
      <c r="BD5" s="378"/>
      <c r="BE5" s="576"/>
      <c r="BF5" s="576"/>
      <c r="BG5" s="576"/>
      <c r="BH5" s="576"/>
      <c r="BI5" s="576"/>
      <c r="BJ5" s="576"/>
      <c r="BK5" s="576"/>
      <c r="BL5" s="576"/>
      <c r="BM5" s="576"/>
      <c r="BN5" s="576"/>
      <c r="BO5" s="576"/>
      <c r="BP5" s="576"/>
      <c r="BQ5" s="370" t="s">
        <v>452</v>
      </c>
      <c r="BR5" s="397"/>
      <c r="BS5" s="397"/>
      <c r="BT5" s="397"/>
      <c r="BU5" s="397"/>
      <c r="BV5" s="397"/>
      <c r="BW5" s="397"/>
      <c r="BX5" s="397"/>
      <c r="BY5" s="397"/>
      <c r="BZ5" s="397"/>
      <c r="CA5" s="397"/>
      <c r="CB5" s="397"/>
      <c r="CC5" s="397"/>
      <c r="CD5" s="397"/>
      <c r="CE5" s="397"/>
      <c r="CF5" s="397"/>
      <c r="CG5" s="429"/>
      <c r="CH5" s="435" t="s">
        <v>375</v>
      </c>
      <c r="CI5" s="447"/>
      <c r="CJ5" s="447"/>
      <c r="CK5" s="447"/>
      <c r="CL5" s="458"/>
      <c r="CM5" s="435" t="s">
        <v>329</v>
      </c>
      <c r="CN5" s="447"/>
      <c r="CO5" s="447"/>
      <c r="CP5" s="447"/>
      <c r="CQ5" s="458"/>
      <c r="CR5" s="435" t="s">
        <v>248</v>
      </c>
      <c r="CS5" s="447"/>
      <c r="CT5" s="447"/>
      <c r="CU5" s="447"/>
      <c r="CV5" s="458"/>
      <c r="CW5" s="435" t="s">
        <v>56</v>
      </c>
      <c r="CX5" s="447"/>
      <c r="CY5" s="447"/>
      <c r="CZ5" s="447"/>
      <c r="DA5" s="458"/>
      <c r="DB5" s="435" t="s">
        <v>418</v>
      </c>
      <c r="DC5" s="447"/>
      <c r="DD5" s="447"/>
      <c r="DE5" s="447"/>
      <c r="DF5" s="458"/>
      <c r="DG5" s="700" t="s">
        <v>246</v>
      </c>
      <c r="DH5" s="703"/>
      <c r="DI5" s="703"/>
      <c r="DJ5" s="703"/>
      <c r="DK5" s="708"/>
      <c r="DL5" s="700" t="s">
        <v>454</v>
      </c>
      <c r="DM5" s="703"/>
      <c r="DN5" s="703"/>
      <c r="DO5" s="703"/>
      <c r="DP5" s="708"/>
      <c r="DQ5" s="435" t="s">
        <v>456</v>
      </c>
      <c r="DR5" s="447"/>
      <c r="DS5" s="447"/>
      <c r="DT5" s="447"/>
      <c r="DU5" s="458"/>
      <c r="DV5" s="435" t="s">
        <v>451</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457</v>
      </c>
      <c r="C7" s="419"/>
      <c r="D7" s="419"/>
      <c r="E7" s="419"/>
      <c r="F7" s="419"/>
      <c r="G7" s="419"/>
      <c r="H7" s="419"/>
      <c r="I7" s="419"/>
      <c r="J7" s="419"/>
      <c r="K7" s="419"/>
      <c r="L7" s="419"/>
      <c r="M7" s="419"/>
      <c r="N7" s="419"/>
      <c r="O7" s="419"/>
      <c r="P7" s="431"/>
      <c r="Q7" s="437">
        <v>24766</v>
      </c>
      <c r="R7" s="449"/>
      <c r="S7" s="449"/>
      <c r="T7" s="449"/>
      <c r="U7" s="449"/>
      <c r="V7" s="449">
        <v>24186</v>
      </c>
      <c r="W7" s="449"/>
      <c r="X7" s="449"/>
      <c r="Y7" s="449"/>
      <c r="Z7" s="449"/>
      <c r="AA7" s="449">
        <v>580</v>
      </c>
      <c r="AB7" s="449"/>
      <c r="AC7" s="449"/>
      <c r="AD7" s="449"/>
      <c r="AE7" s="492"/>
      <c r="AF7" s="506">
        <v>107</v>
      </c>
      <c r="AG7" s="519"/>
      <c r="AH7" s="519"/>
      <c r="AI7" s="519"/>
      <c r="AJ7" s="524"/>
      <c r="AK7" s="532">
        <v>721</v>
      </c>
      <c r="AL7" s="449"/>
      <c r="AM7" s="449"/>
      <c r="AN7" s="449"/>
      <c r="AO7" s="449"/>
      <c r="AP7" s="449">
        <v>26066</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420</v>
      </c>
      <c r="BT7" s="419"/>
      <c r="BU7" s="419"/>
      <c r="BV7" s="419"/>
      <c r="BW7" s="419"/>
      <c r="BX7" s="419"/>
      <c r="BY7" s="419"/>
      <c r="BZ7" s="419"/>
      <c r="CA7" s="419"/>
      <c r="CB7" s="419"/>
      <c r="CC7" s="419"/>
      <c r="CD7" s="419"/>
      <c r="CE7" s="419"/>
      <c r="CF7" s="419"/>
      <c r="CG7" s="431"/>
      <c r="CH7" s="663">
        <v>2</v>
      </c>
      <c r="CI7" s="666"/>
      <c r="CJ7" s="666"/>
      <c r="CK7" s="666"/>
      <c r="CL7" s="681"/>
      <c r="CM7" s="663">
        <v>43</v>
      </c>
      <c r="CN7" s="666"/>
      <c r="CO7" s="666"/>
      <c r="CP7" s="666"/>
      <c r="CQ7" s="681"/>
      <c r="CR7" s="663">
        <v>16</v>
      </c>
      <c r="CS7" s="666"/>
      <c r="CT7" s="666"/>
      <c r="CU7" s="666"/>
      <c r="CV7" s="681"/>
      <c r="CW7" s="663" t="s">
        <v>206</v>
      </c>
      <c r="CX7" s="666"/>
      <c r="CY7" s="666"/>
      <c r="CZ7" s="666"/>
      <c r="DA7" s="681"/>
      <c r="DB7" s="663" t="s">
        <v>206</v>
      </c>
      <c r="DC7" s="666"/>
      <c r="DD7" s="666"/>
      <c r="DE7" s="666"/>
      <c r="DF7" s="681"/>
      <c r="DG7" s="663" t="s">
        <v>206</v>
      </c>
      <c r="DH7" s="666"/>
      <c r="DI7" s="666"/>
      <c r="DJ7" s="666"/>
      <c r="DK7" s="681"/>
      <c r="DL7" s="663" t="s">
        <v>206</v>
      </c>
      <c r="DM7" s="666"/>
      <c r="DN7" s="666"/>
      <c r="DO7" s="666"/>
      <c r="DP7" s="681"/>
      <c r="DQ7" s="663" t="s">
        <v>206</v>
      </c>
      <c r="DR7" s="666"/>
      <c r="DS7" s="666"/>
      <c r="DT7" s="666"/>
      <c r="DU7" s="681"/>
      <c r="DV7" s="399"/>
      <c r="DW7" s="419"/>
      <c r="DX7" s="419"/>
      <c r="DY7" s="419"/>
      <c r="DZ7" s="717"/>
      <c r="EA7" s="576"/>
    </row>
    <row r="8" spans="1:131" s="364" customFormat="1" ht="26.25" customHeight="1">
      <c r="A8" s="373">
        <v>2</v>
      </c>
      <c r="B8" s="400" t="s">
        <v>459</v>
      </c>
      <c r="C8" s="420"/>
      <c r="D8" s="420"/>
      <c r="E8" s="420"/>
      <c r="F8" s="420"/>
      <c r="G8" s="420"/>
      <c r="H8" s="420"/>
      <c r="I8" s="420"/>
      <c r="J8" s="420"/>
      <c r="K8" s="420"/>
      <c r="L8" s="420"/>
      <c r="M8" s="420"/>
      <c r="N8" s="420"/>
      <c r="O8" s="420"/>
      <c r="P8" s="432"/>
      <c r="Q8" s="438">
        <v>4</v>
      </c>
      <c r="R8" s="450"/>
      <c r="S8" s="450"/>
      <c r="T8" s="450"/>
      <c r="U8" s="450"/>
      <c r="V8" s="450">
        <v>4</v>
      </c>
      <c r="W8" s="450"/>
      <c r="X8" s="450"/>
      <c r="Y8" s="450"/>
      <c r="Z8" s="450"/>
      <c r="AA8" s="450" t="s">
        <v>206</v>
      </c>
      <c r="AB8" s="450"/>
      <c r="AC8" s="450"/>
      <c r="AD8" s="450"/>
      <c r="AE8" s="461"/>
      <c r="AF8" s="507" t="s">
        <v>206</v>
      </c>
      <c r="AG8" s="456"/>
      <c r="AH8" s="456"/>
      <c r="AI8" s="456"/>
      <c r="AJ8" s="525"/>
      <c r="AK8" s="460">
        <v>1</v>
      </c>
      <c r="AL8" s="450"/>
      <c r="AM8" s="450"/>
      <c r="AN8" s="450"/>
      <c r="AO8" s="450"/>
      <c r="AP8" s="450" t="s">
        <v>206</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562</v>
      </c>
      <c r="BT8" s="420"/>
      <c r="BU8" s="420"/>
      <c r="BV8" s="420"/>
      <c r="BW8" s="420"/>
      <c r="BX8" s="420"/>
      <c r="BY8" s="420"/>
      <c r="BZ8" s="420"/>
      <c r="CA8" s="420"/>
      <c r="CB8" s="420"/>
      <c r="CC8" s="420"/>
      <c r="CD8" s="420"/>
      <c r="CE8" s="420"/>
      <c r="CF8" s="420"/>
      <c r="CG8" s="432"/>
      <c r="CH8" s="444">
        <v>-1</v>
      </c>
      <c r="CI8" s="456"/>
      <c r="CJ8" s="456"/>
      <c r="CK8" s="456"/>
      <c r="CL8" s="682"/>
      <c r="CM8" s="444">
        <v>87</v>
      </c>
      <c r="CN8" s="456"/>
      <c r="CO8" s="456"/>
      <c r="CP8" s="456"/>
      <c r="CQ8" s="682"/>
      <c r="CR8" s="444">
        <v>70</v>
      </c>
      <c r="CS8" s="456"/>
      <c r="CT8" s="456"/>
      <c r="CU8" s="456"/>
      <c r="CV8" s="682"/>
      <c r="CW8" s="444" t="s">
        <v>206</v>
      </c>
      <c r="CX8" s="456"/>
      <c r="CY8" s="456"/>
      <c r="CZ8" s="456"/>
      <c r="DA8" s="682"/>
      <c r="DB8" s="444" t="s">
        <v>206</v>
      </c>
      <c r="DC8" s="456"/>
      <c r="DD8" s="456"/>
      <c r="DE8" s="456"/>
      <c r="DF8" s="682"/>
      <c r="DG8" s="444" t="s">
        <v>206</v>
      </c>
      <c r="DH8" s="456"/>
      <c r="DI8" s="456"/>
      <c r="DJ8" s="456"/>
      <c r="DK8" s="682"/>
      <c r="DL8" s="444" t="s">
        <v>206</v>
      </c>
      <c r="DM8" s="456"/>
      <c r="DN8" s="456"/>
      <c r="DO8" s="456"/>
      <c r="DP8" s="682"/>
      <c r="DQ8" s="444" t="s">
        <v>206</v>
      </c>
      <c r="DR8" s="456"/>
      <c r="DS8" s="456"/>
      <c r="DT8" s="456"/>
      <c r="DU8" s="682"/>
      <c r="DV8" s="400"/>
      <c r="DW8" s="420"/>
      <c r="DX8" s="420"/>
      <c r="DY8" s="420"/>
      <c r="DZ8" s="718"/>
      <c r="EA8" s="576"/>
    </row>
    <row r="9" spans="1:131" s="364" customFormat="1" ht="26.25" customHeight="1">
      <c r="A9" s="373">
        <v>3</v>
      </c>
      <c r="B9" s="400" t="s">
        <v>31</v>
      </c>
      <c r="C9" s="420"/>
      <c r="D9" s="420"/>
      <c r="E9" s="420"/>
      <c r="F9" s="420"/>
      <c r="G9" s="420"/>
      <c r="H9" s="420"/>
      <c r="I9" s="420"/>
      <c r="J9" s="420"/>
      <c r="K9" s="420"/>
      <c r="L9" s="420"/>
      <c r="M9" s="420"/>
      <c r="N9" s="420"/>
      <c r="O9" s="420"/>
      <c r="P9" s="432"/>
      <c r="Q9" s="438">
        <v>644</v>
      </c>
      <c r="R9" s="450"/>
      <c r="S9" s="450"/>
      <c r="T9" s="450"/>
      <c r="U9" s="450"/>
      <c r="V9" s="450">
        <v>644</v>
      </c>
      <c r="W9" s="450"/>
      <c r="X9" s="450"/>
      <c r="Y9" s="450"/>
      <c r="Z9" s="450"/>
      <c r="AA9" s="450" t="s">
        <v>206</v>
      </c>
      <c r="AB9" s="450"/>
      <c r="AC9" s="450"/>
      <c r="AD9" s="450"/>
      <c r="AE9" s="461"/>
      <c r="AF9" s="507" t="s">
        <v>206</v>
      </c>
      <c r="AG9" s="456"/>
      <c r="AH9" s="456"/>
      <c r="AI9" s="456"/>
      <c r="AJ9" s="525"/>
      <c r="AK9" s="460">
        <v>402</v>
      </c>
      <c r="AL9" s="450"/>
      <c r="AM9" s="450"/>
      <c r="AN9" s="450"/>
      <c r="AO9" s="450"/>
      <c r="AP9" s="450" t="s">
        <v>206</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563</v>
      </c>
      <c r="BT9" s="420"/>
      <c r="BU9" s="420"/>
      <c r="BV9" s="420"/>
      <c r="BW9" s="420"/>
      <c r="BX9" s="420"/>
      <c r="BY9" s="420"/>
      <c r="BZ9" s="420"/>
      <c r="CA9" s="420"/>
      <c r="CB9" s="420"/>
      <c r="CC9" s="420"/>
      <c r="CD9" s="420"/>
      <c r="CE9" s="420"/>
      <c r="CF9" s="420"/>
      <c r="CG9" s="432"/>
      <c r="CH9" s="444">
        <v>-2</v>
      </c>
      <c r="CI9" s="456"/>
      <c r="CJ9" s="456"/>
      <c r="CK9" s="456"/>
      <c r="CL9" s="682"/>
      <c r="CM9" s="444">
        <v>7</v>
      </c>
      <c r="CN9" s="456"/>
      <c r="CO9" s="456"/>
      <c r="CP9" s="456"/>
      <c r="CQ9" s="682"/>
      <c r="CR9" s="444">
        <v>5</v>
      </c>
      <c r="CS9" s="456"/>
      <c r="CT9" s="456"/>
      <c r="CU9" s="456"/>
      <c r="CV9" s="682"/>
      <c r="CW9" s="444" t="s">
        <v>206</v>
      </c>
      <c r="CX9" s="456"/>
      <c r="CY9" s="456"/>
      <c r="CZ9" s="456"/>
      <c r="DA9" s="682"/>
      <c r="DB9" s="444" t="s">
        <v>206</v>
      </c>
      <c r="DC9" s="456"/>
      <c r="DD9" s="456"/>
      <c r="DE9" s="456"/>
      <c r="DF9" s="682"/>
      <c r="DG9" s="444" t="s">
        <v>206</v>
      </c>
      <c r="DH9" s="456"/>
      <c r="DI9" s="456"/>
      <c r="DJ9" s="456"/>
      <c r="DK9" s="682"/>
      <c r="DL9" s="444" t="s">
        <v>206</v>
      </c>
      <c r="DM9" s="456"/>
      <c r="DN9" s="456"/>
      <c r="DO9" s="456"/>
      <c r="DP9" s="682"/>
      <c r="DQ9" s="444" t="s">
        <v>206</v>
      </c>
      <c r="DR9" s="456"/>
      <c r="DS9" s="456"/>
      <c r="DT9" s="456"/>
      <c r="DU9" s="682"/>
      <c r="DV9" s="400"/>
      <c r="DW9" s="420"/>
      <c r="DX9" s="420"/>
      <c r="DY9" s="420"/>
      <c r="DZ9" s="718"/>
      <c r="EA9" s="576"/>
    </row>
    <row r="10" spans="1:131" s="364" customFormat="1" ht="26.25" customHeight="1">
      <c r="A10" s="373">
        <v>4</v>
      </c>
      <c r="B10" s="400" t="s">
        <v>460</v>
      </c>
      <c r="C10" s="420"/>
      <c r="D10" s="420"/>
      <c r="E10" s="420"/>
      <c r="F10" s="420"/>
      <c r="G10" s="420"/>
      <c r="H10" s="420"/>
      <c r="I10" s="420"/>
      <c r="J10" s="420"/>
      <c r="K10" s="420"/>
      <c r="L10" s="420"/>
      <c r="M10" s="420"/>
      <c r="N10" s="420"/>
      <c r="O10" s="420"/>
      <c r="P10" s="432"/>
      <c r="Q10" s="438">
        <v>13</v>
      </c>
      <c r="R10" s="450"/>
      <c r="S10" s="450"/>
      <c r="T10" s="450"/>
      <c r="U10" s="450"/>
      <c r="V10" s="450">
        <v>13</v>
      </c>
      <c r="W10" s="450"/>
      <c r="X10" s="450"/>
      <c r="Y10" s="450"/>
      <c r="Z10" s="450"/>
      <c r="AA10" s="450" t="s">
        <v>206</v>
      </c>
      <c r="AB10" s="450"/>
      <c r="AC10" s="450"/>
      <c r="AD10" s="450"/>
      <c r="AE10" s="461"/>
      <c r="AF10" s="507" t="s">
        <v>206</v>
      </c>
      <c r="AG10" s="456"/>
      <c r="AH10" s="456"/>
      <c r="AI10" s="456"/>
      <c r="AJ10" s="525"/>
      <c r="AK10" s="460">
        <v>12</v>
      </c>
      <c r="AL10" s="450"/>
      <c r="AM10" s="450"/>
      <c r="AN10" s="450"/>
      <c r="AO10" s="450"/>
      <c r="AP10" s="450" t="s">
        <v>206</v>
      </c>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t="s">
        <v>564</v>
      </c>
      <c r="BT10" s="420"/>
      <c r="BU10" s="420"/>
      <c r="BV10" s="420"/>
      <c r="BW10" s="420"/>
      <c r="BX10" s="420"/>
      <c r="BY10" s="420"/>
      <c r="BZ10" s="420"/>
      <c r="CA10" s="420"/>
      <c r="CB10" s="420"/>
      <c r="CC10" s="420"/>
      <c r="CD10" s="420"/>
      <c r="CE10" s="420"/>
      <c r="CF10" s="420"/>
      <c r="CG10" s="432"/>
      <c r="CH10" s="444">
        <v>-1</v>
      </c>
      <c r="CI10" s="456"/>
      <c r="CJ10" s="456"/>
      <c r="CK10" s="456"/>
      <c r="CL10" s="682"/>
      <c r="CM10" s="444">
        <v>27</v>
      </c>
      <c r="CN10" s="456"/>
      <c r="CO10" s="456"/>
      <c r="CP10" s="456"/>
      <c r="CQ10" s="682"/>
      <c r="CR10" s="444">
        <v>11</v>
      </c>
      <c r="CS10" s="456"/>
      <c r="CT10" s="456"/>
      <c r="CU10" s="456"/>
      <c r="CV10" s="682"/>
      <c r="CW10" s="444">
        <v>0</v>
      </c>
      <c r="CX10" s="456"/>
      <c r="CY10" s="456"/>
      <c r="CZ10" s="456"/>
      <c r="DA10" s="682"/>
      <c r="DB10" s="444" t="s">
        <v>206</v>
      </c>
      <c r="DC10" s="456"/>
      <c r="DD10" s="456"/>
      <c r="DE10" s="456"/>
      <c r="DF10" s="682"/>
      <c r="DG10" s="444" t="s">
        <v>206</v>
      </c>
      <c r="DH10" s="456"/>
      <c r="DI10" s="456"/>
      <c r="DJ10" s="456"/>
      <c r="DK10" s="682"/>
      <c r="DL10" s="444" t="s">
        <v>206</v>
      </c>
      <c r="DM10" s="456"/>
      <c r="DN10" s="456"/>
      <c r="DO10" s="456"/>
      <c r="DP10" s="682"/>
      <c r="DQ10" s="444" t="s">
        <v>206</v>
      </c>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t="s">
        <v>565</v>
      </c>
      <c r="BT11" s="420"/>
      <c r="BU11" s="420"/>
      <c r="BV11" s="420"/>
      <c r="BW11" s="420"/>
      <c r="BX11" s="420"/>
      <c r="BY11" s="420"/>
      <c r="BZ11" s="420"/>
      <c r="CA11" s="420"/>
      <c r="CB11" s="420"/>
      <c r="CC11" s="420"/>
      <c r="CD11" s="420"/>
      <c r="CE11" s="420"/>
      <c r="CF11" s="420"/>
      <c r="CG11" s="432"/>
      <c r="CH11" s="444">
        <v>12</v>
      </c>
      <c r="CI11" s="456"/>
      <c r="CJ11" s="456"/>
      <c r="CK11" s="456"/>
      <c r="CL11" s="682"/>
      <c r="CM11" s="444">
        <v>61</v>
      </c>
      <c r="CN11" s="456"/>
      <c r="CO11" s="456"/>
      <c r="CP11" s="456"/>
      <c r="CQ11" s="682"/>
      <c r="CR11" s="444">
        <v>25</v>
      </c>
      <c r="CS11" s="456"/>
      <c r="CT11" s="456"/>
      <c r="CU11" s="456"/>
      <c r="CV11" s="682"/>
      <c r="CW11" s="444" t="s">
        <v>206</v>
      </c>
      <c r="CX11" s="456"/>
      <c r="CY11" s="456"/>
      <c r="CZ11" s="456"/>
      <c r="DA11" s="682"/>
      <c r="DB11" s="444" t="s">
        <v>206</v>
      </c>
      <c r="DC11" s="456"/>
      <c r="DD11" s="456"/>
      <c r="DE11" s="456"/>
      <c r="DF11" s="682"/>
      <c r="DG11" s="444" t="s">
        <v>206</v>
      </c>
      <c r="DH11" s="456"/>
      <c r="DI11" s="456"/>
      <c r="DJ11" s="456"/>
      <c r="DK11" s="682"/>
      <c r="DL11" s="444" t="s">
        <v>206</v>
      </c>
      <c r="DM11" s="456"/>
      <c r="DN11" s="456"/>
      <c r="DO11" s="456"/>
      <c r="DP11" s="682"/>
      <c r="DQ11" s="444" t="s">
        <v>206</v>
      </c>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t="s">
        <v>566</v>
      </c>
      <c r="BT12" s="420"/>
      <c r="BU12" s="420"/>
      <c r="BV12" s="420"/>
      <c r="BW12" s="420"/>
      <c r="BX12" s="420"/>
      <c r="BY12" s="420"/>
      <c r="BZ12" s="420"/>
      <c r="CA12" s="420"/>
      <c r="CB12" s="420"/>
      <c r="CC12" s="420"/>
      <c r="CD12" s="420"/>
      <c r="CE12" s="420"/>
      <c r="CF12" s="420"/>
      <c r="CG12" s="432"/>
      <c r="CH12" s="444">
        <v>-697</v>
      </c>
      <c r="CI12" s="456"/>
      <c r="CJ12" s="456"/>
      <c r="CK12" s="456"/>
      <c r="CL12" s="682"/>
      <c r="CM12" s="444">
        <v>265</v>
      </c>
      <c r="CN12" s="456"/>
      <c r="CO12" s="456"/>
      <c r="CP12" s="456"/>
      <c r="CQ12" s="682"/>
      <c r="CR12" s="444">
        <v>32</v>
      </c>
      <c r="CS12" s="456"/>
      <c r="CT12" s="456"/>
      <c r="CU12" s="456"/>
      <c r="CV12" s="682"/>
      <c r="CW12" s="444">
        <v>329</v>
      </c>
      <c r="CX12" s="456"/>
      <c r="CY12" s="456"/>
      <c r="CZ12" s="456"/>
      <c r="DA12" s="682"/>
      <c r="DB12" s="444" t="s">
        <v>206</v>
      </c>
      <c r="DC12" s="456"/>
      <c r="DD12" s="456"/>
      <c r="DE12" s="456"/>
      <c r="DF12" s="682"/>
      <c r="DG12" s="444" t="s">
        <v>206</v>
      </c>
      <c r="DH12" s="456"/>
      <c r="DI12" s="456"/>
      <c r="DJ12" s="456"/>
      <c r="DK12" s="682"/>
      <c r="DL12" s="444" t="s">
        <v>206</v>
      </c>
      <c r="DM12" s="456"/>
      <c r="DN12" s="456"/>
      <c r="DO12" s="456"/>
      <c r="DP12" s="682"/>
      <c r="DQ12" s="444" t="s">
        <v>206</v>
      </c>
      <c r="DR12" s="456"/>
      <c r="DS12" s="456"/>
      <c r="DT12" s="456"/>
      <c r="DU12" s="682"/>
      <c r="DV12" s="400" t="s">
        <v>567</v>
      </c>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462</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256</v>
      </c>
      <c r="B23" s="401" t="s">
        <v>311</v>
      </c>
      <c r="C23" s="421"/>
      <c r="D23" s="421"/>
      <c r="E23" s="421"/>
      <c r="F23" s="421"/>
      <c r="G23" s="421"/>
      <c r="H23" s="421"/>
      <c r="I23" s="421"/>
      <c r="J23" s="421"/>
      <c r="K23" s="421"/>
      <c r="L23" s="421"/>
      <c r="M23" s="421"/>
      <c r="N23" s="421"/>
      <c r="O23" s="421"/>
      <c r="P23" s="433"/>
      <c r="Q23" s="440">
        <v>24759</v>
      </c>
      <c r="R23" s="452"/>
      <c r="S23" s="452"/>
      <c r="T23" s="452"/>
      <c r="U23" s="452"/>
      <c r="V23" s="452">
        <v>24179</v>
      </c>
      <c r="W23" s="452"/>
      <c r="X23" s="452"/>
      <c r="Y23" s="452"/>
      <c r="Z23" s="452"/>
      <c r="AA23" s="452">
        <v>580</v>
      </c>
      <c r="AB23" s="452"/>
      <c r="AC23" s="452"/>
      <c r="AD23" s="452"/>
      <c r="AE23" s="494"/>
      <c r="AF23" s="508">
        <v>107</v>
      </c>
      <c r="AG23" s="452"/>
      <c r="AH23" s="452"/>
      <c r="AI23" s="452"/>
      <c r="AJ23" s="526"/>
      <c r="AK23" s="534"/>
      <c r="AL23" s="455"/>
      <c r="AM23" s="455"/>
      <c r="AN23" s="455"/>
      <c r="AO23" s="455"/>
      <c r="AP23" s="452">
        <v>26066</v>
      </c>
      <c r="AQ23" s="452"/>
      <c r="AR23" s="452"/>
      <c r="AS23" s="452"/>
      <c r="AT23" s="452"/>
      <c r="AU23" s="567"/>
      <c r="AV23" s="567"/>
      <c r="AW23" s="567"/>
      <c r="AX23" s="567"/>
      <c r="AY23" s="590"/>
      <c r="AZ23" s="595" t="s">
        <v>206</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389</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424</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444</v>
      </c>
      <c r="B26" s="397"/>
      <c r="C26" s="397"/>
      <c r="D26" s="397"/>
      <c r="E26" s="397"/>
      <c r="F26" s="397"/>
      <c r="G26" s="397"/>
      <c r="H26" s="397"/>
      <c r="I26" s="397"/>
      <c r="J26" s="397"/>
      <c r="K26" s="397"/>
      <c r="L26" s="397"/>
      <c r="M26" s="397"/>
      <c r="N26" s="397"/>
      <c r="O26" s="397"/>
      <c r="P26" s="429"/>
      <c r="Q26" s="435" t="s">
        <v>464</v>
      </c>
      <c r="R26" s="447"/>
      <c r="S26" s="447"/>
      <c r="T26" s="447"/>
      <c r="U26" s="458"/>
      <c r="V26" s="435" t="s">
        <v>465</v>
      </c>
      <c r="W26" s="447"/>
      <c r="X26" s="447"/>
      <c r="Y26" s="447"/>
      <c r="Z26" s="458"/>
      <c r="AA26" s="435" t="s">
        <v>466</v>
      </c>
      <c r="AB26" s="447"/>
      <c r="AC26" s="447"/>
      <c r="AD26" s="447"/>
      <c r="AE26" s="447"/>
      <c r="AF26" s="509" t="s">
        <v>252</v>
      </c>
      <c r="AG26" s="520"/>
      <c r="AH26" s="520"/>
      <c r="AI26" s="520"/>
      <c r="AJ26" s="527"/>
      <c r="AK26" s="447" t="s">
        <v>393</v>
      </c>
      <c r="AL26" s="447"/>
      <c r="AM26" s="447"/>
      <c r="AN26" s="447"/>
      <c r="AO26" s="458"/>
      <c r="AP26" s="435" t="s">
        <v>367</v>
      </c>
      <c r="AQ26" s="447"/>
      <c r="AR26" s="447"/>
      <c r="AS26" s="447"/>
      <c r="AT26" s="458"/>
      <c r="AU26" s="435" t="s">
        <v>467</v>
      </c>
      <c r="AV26" s="447"/>
      <c r="AW26" s="447"/>
      <c r="AX26" s="447"/>
      <c r="AY26" s="458"/>
      <c r="AZ26" s="435" t="s">
        <v>468</v>
      </c>
      <c r="BA26" s="447"/>
      <c r="BB26" s="447"/>
      <c r="BC26" s="447"/>
      <c r="BD26" s="458"/>
      <c r="BE26" s="435" t="s">
        <v>451</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333</v>
      </c>
      <c r="C28" s="419"/>
      <c r="D28" s="419"/>
      <c r="E28" s="419"/>
      <c r="F28" s="419"/>
      <c r="G28" s="419"/>
      <c r="H28" s="419"/>
      <c r="I28" s="419"/>
      <c r="J28" s="419"/>
      <c r="K28" s="419"/>
      <c r="L28" s="419"/>
      <c r="M28" s="419"/>
      <c r="N28" s="419"/>
      <c r="O28" s="419"/>
      <c r="P28" s="431"/>
      <c r="Q28" s="441">
        <v>3745</v>
      </c>
      <c r="R28" s="453"/>
      <c r="S28" s="453"/>
      <c r="T28" s="453"/>
      <c r="U28" s="453"/>
      <c r="V28" s="453">
        <v>3745</v>
      </c>
      <c r="W28" s="453"/>
      <c r="X28" s="453"/>
      <c r="Y28" s="453"/>
      <c r="Z28" s="453"/>
      <c r="AA28" s="453" t="s">
        <v>206</v>
      </c>
      <c r="AB28" s="453"/>
      <c r="AC28" s="453"/>
      <c r="AD28" s="453"/>
      <c r="AE28" s="495"/>
      <c r="AF28" s="511" t="s">
        <v>206</v>
      </c>
      <c r="AG28" s="453"/>
      <c r="AH28" s="453"/>
      <c r="AI28" s="453"/>
      <c r="AJ28" s="529"/>
      <c r="AK28" s="535">
        <v>423</v>
      </c>
      <c r="AL28" s="453"/>
      <c r="AM28" s="453"/>
      <c r="AN28" s="453"/>
      <c r="AO28" s="453"/>
      <c r="AP28" s="453" t="s">
        <v>206</v>
      </c>
      <c r="AQ28" s="453"/>
      <c r="AR28" s="453"/>
      <c r="AS28" s="453"/>
      <c r="AT28" s="453"/>
      <c r="AU28" s="453" t="s">
        <v>206</v>
      </c>
      <c r="AV28" s="453"/>
      <c r="AW28" s="453"/>
      <c r="AX28" s="453"/>
      <c r="AY28" s="453"/>
      <c r="AZ28" s="596" t="s">
        <v>206</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181</v>
      </c>
      <c r="C29" s="420"/>
      <c r="D29" s="420"/>
      <c r="E29" s="420"/>
      <c r="F29" s="420"/>
      <c r="G29" s="420"/>
      <c r="H29" s="420"/>
      <c r="I29" s="420"/>
      <c r="J29" s="420"/>
      <c r="K29" s="420"/>
      <c r="L29" s="420"/>
      <c r="M29" s="420"/>
      <c r="N29" s="420"/>
      <c r="O29" s="420"/>
      <c r="P29" s="432"/>
      <c r="Q29" s="438">
        <v>298</v>
      </c>
      <c r="R29" s="450"/>
      <c r="S29" s="450"/>
      <c r="T29" s="450"/>
      <c r="U29" s="450"/>
      <c r="V29" s="450">
        <v>401</v>
      </c>
      <c r="W29" s="450"/>
      <c r="X29" s="450"/>
      <c r="Y29" s="450"/>
      <c r="Z29" s="450"/>
      <c r="AA29" s="450">
        <v>-103</v>
      </c>
      <c r="AB29" s="450"/>
      <c r="AC29" s="450"/>
      <c r="AD29" s="450"/>
      <c r="AE29" s="461"/>
      <c r="AF29" s="507">
        <v>-103</v>
      </c>
      <c r="AG29" s="456"/>
      <c r="AH29" s="456"/>
      <c r="AI29" s="456"/>
      <c r="AJ29" s="525"/>
      <c r="AK29" s="460">
        <v>136</v>
      </c>
      <c r="AL29" s="450"/>
      <c r="AM29" s="450"/>
      <c r="AN29" s="450"/>
      <c r="AO29" s="450"/>
      <c r="AP29" s="450">
        <v>19</v>
      </c>
      <c r="AQ29" s="450"/>
      <c r="AR29" s="450"/>
      <c r="AS29" s="450"/>
      <c r="AT29" s="450"/>
      <c r="AU29" s="450">
        <v>3</v>
      </c>
      <c r="AV29" s="450"/>
      <c r="AW29" s="450"/>
      <c r="AX29" s="450"/>
      <c r="AY29" s="450"/>
      <c r="AZ29" s="597" t="s">
        <v>206</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140</v>
      </c>
      <c r="C30" s="420"/>
      <c r="D30" s="420"/>
      <c r="E30" s="420"/>
      <c r="F30" s="420"/>
      <c r="G30" s="420"/>
      <c r="H30" s="420"/>
      <c r="I30" s="420"/>
      <c r="J30" s="420"/>
      <c r="K30" s="420"/>
      <c r="L30" s="420"/>
      <c r="M30" s="420"/>
      <c r="N30" s="420"/>
      <c r="O30" s="420"/>
      <c r="P30" s="432"/>
      <c r="Q30" s="438">
        <v>4110</v>
      </c>
      <c r="R30" s="450"/>
      <c r="S30" s="450"/>
      <c r="T30" s="450"/>
      <c r="U30" s="450"/>
      <c r="V30" s="450">
        <v>3997</v>
      </c>
      <c r="W30" s="450"/>
      <c r="X30" s="450"/>
      <c r="Y30" s="450"/>
      <c r="Z30" s="450"/>
      <c r="AA30" s="450">
        <v>113</v>
      </c>
      <c r="AB30" s="450"/>
      <c r="AC30" s="450"/>
      <c r="AD30" s="450"/>
      <c r="AE30" s="461"/>
      <c r="AF30" s="507">
        <v>113</v>
      </c>
      <c r="AG30" s="456"/>
      <c r="AH30" s="456"/>
      <c r="AI30" s="456"/>
      <c r="AJ30" s="525"/>
      <c r="AK30" s="460">
        <v>643</v>
      </c>
      <c r="AL30" s="450"/>
      <c r="AM30" s="450"/>
      <c r="AN30" s="450"/>
      <c r="AO30" s="450"/>
      <c r="AP30" s="450" t="s">
        <v>206</v>
      </c>
      <c r="AQ30" s="450"/>
      <c r="AR30" s="450"/>
      <c r="AS30" s="450"/>
      <c r="AT30" s="450"/>
      <c r="AU30" s="450" t="s">
        <v>206</v>
      </c>
      <c r="AV30" s="450"/>
      <c r="AW30" s="450"/>
      <c r="AX30" s="450"/>
      <c r="AY30" s="450"/>
      <c r="AZ30" s="597" t="s">
        <v>206</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55</v>
      </c>
      <c r="C31" s="420"/>
      <c r="D31" s="420"/>
      <c r="E31" s="420"/>
      <c r="F31" s="420"/>
      <c r="G31" s="420"/>
      <c r="H31" s="420"/>
      <c r="I31" s="420"/>
      <c r="J31" s="420"/>
      <c r="K31" s="420"/>
      <c r="L31" s="420"/>
      <c r="M31" s="420"/>
      <c r="N31" s="420"/>
      <c r="O31" s="420"/>
      <c r="P31" s="432"/>
      <c r="Q31" s="438">
        <v>7</v>
      </c>
      <c r="R31" s="450"/>
      <c r="S31" s="450"/>
      <c r="T31" s="450"/>
      <c r="U31" s="450"/>
      <c r="V31" s="450">
        <v>7</v>
      </c>
      <c r="W31" s="450"/>
      <c r="X31" s="450"/>
      <c r="Y31" s="450"/>
      <c r="Z31" s="450"/>
      <c r="AA31" s="450" t="s">
        <v>206</v>
      </c>
      <c r="AB31" s="450"/>
      <c r="AC31" s="450"/>
      <c r="AD31" s="450"/>
      <c r="AE31" s="461"/>
      <c r="AF31" s="507" t="s">
        <v>206</v>
      </c>
      <c r="AG31" s="456"/>
      <c r="AH31" s="456"/>
      <c r="AI31" s="456"/>
      <c r="AJ31" s="525"/>
      <c r="AK31" s="460">
        <v>4</v>
      </c>
      <c r="AL31" s="450"/>
      <c r="AM31" s="450"/>
      <c r="AN31" s="450"/>
      <c r="AO31" s="450"/>
      <c r="AP31" s="450" t="s">
        <v>206</v>
      </c>
      <c r="AQ31" s="450"/>
      <c r="AR31" s="450"/>
      <c r="AS31" s="450"/>
      <c r="AT31" s="450"/>
      <c r="AU31" s="450" t="s">
        <v>206</v>
      </c>
      <c r="AV31" s="450"/>
      <c r="AW31" s="450"/>
      <c r="AX31" s="450"/>
      <c r="AY31" s="450"/>
      <c r="AZ31" s="597" t="s">
        <v>206</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471</v>
      </c>
      <c r="C32" s="420"/>
      <c r="D32" s="420"/>
      <c r="E32" s="420"/>
      <c r="F32" s="420"/>
      <c r="G32" s="420"/>
      <c r="H32" s="420"/>
      <c r="I32" s="420"/>
      <c r="J32" s="420"/>
      <c r="K32" s="420"/>
      <c r="L32" s="420"/>
      <c r="M32" s="420"/>
      <c r="N32" s="420"/>
      <c r="O32" s="420"/>
      <c r="P32" s="432"/>
      <c r="Q32" s="438">
        <v>592</v>
      </c>
      <c r="R32" s="450"/>
      <c r="S32" s="450"/>
      <c r="T32" s="450"/>
      <c r="U32" s="450"/>
      <c r="V32" s="450">
        <v>577</v>
      </c>
      <c r="W32" s="450"/>
      <c r="X32" s="450"/>
      <c r="Y32" s="450"/>
      <c r="Z32" s="450"/>
      <c r="AA32" s="450">
        <v>15</v>
      </c>
      <c r="AB32" s="450"/>
      <c r="AC32" s="450"/>
      <c r="AD32" s="450"/>
      <c r="AE32" s="461"/>
      <c r="AF32" s="507">
        <v>15</v>
      </c>
      <c r="AG32" s="456"/>
      <c r="AH32" s="456"/>
      <c r="AI32" s="456"/>
      <c r="AJ32" s="525"/>
      <c r="AK32" s="460">
        <v>169</v>
      </c>
      <c r="AL32" s="450"/>
      <c r="AM32" s="450"/>
      <c r="AN32" s="450"/>
      <c r="AO32" s="450"/>
      <c r="AP32" s="450" t="s">
        <v>206</v>
      </c>
      <c r="AQ32" s="450"/>
      <c r="AR32" s="450"/>
      <c r="AS32" s="450"/>
      <c r="AT32" s="450"/>
      <c r="AU32" s="450" t="s">
        <v>206</v>
      </c>
      <c r="AV32" s="450"/>
      <c r="AW32" s="450"/>
      <c r="AX32" s="450"/>
      <c r="AY32" s="450"/>
      <c r="AZ32" s="597" t="s">
        <v>206</v>
      </c>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82</v>
      </c>
      <c r="C33" s="420"/>
      <c r="D33" s="420"/>
      <c r="E33" s="420"/>
      <c r="F33" s="420"/>
      <c r="G33" s="420"/>
      <c r="H33" s="420"/>
      <c r="I33" s="420"/>
      <c r="J33" s="420"/>
      <c r="K33" s="420"/>
      <c r="L33" s="420"/>
      <c r="M33" s="420"/>
      <c r="N33" s="420"/>
      <c r="O33" s="420"/>
      <c r="P33" s="432"/>
      <c r="Q33" s="438">
        <v>1558</v>
      </c>
      <c r="R33" s="450"/>
      <c r="S33" s="450"/>
      <c r="T33" s="450"/>
      <c r="U33" s="450"/>
      <c r="V33" s="450">
        <v>1566</v>
      </c>
      <c r="W33" s="450"/>
      <c r="X33" s="450"/>
      <c r="Y33" s="450"/>
      <c r="Z33" s="450"/>
      <c r="AA33" s="450">
        <v>-8</v>
      </c>
      <c r="AB33" s="450"/>
      <c r="AC33" s="450"/>
      <c r="AD33" s="450"/>
      <c r="AE33" s="461"/>
      <c r="AF33" s="507">
        <v>62</v>
      </c>
      <c r="AG33" s="456"/>
      <c r="AH33" s="456"/>
      <c r="AI33" s="456"/>
      <c r="AJ33" s="525"/>
      <c r="AK33" s="460">
        <v>192</v>
      </c>
      <c r="AL33" s="450"/>
      <c r="AM33" s="450"/>
      <c r="AN33" s="450"/>
      <c r="AO33" s="450"/>
      <c r="AP33" s="450">
        <v>489</v>
      </c>
      <c r="AQ33" s="450"/>
      <c r="AR33" s="450"/>
      <c r="AS33" s="450"/>
      <c r="AT33" s="450"/>
      <c r="AU33" s="450">
        <v>318</v>
      </c>
      <c r="AV33" s="450"/>
      <c r="AW33" s="450"/>
      <c r="AX33" s="450"/>
      <c r="AY33" s="450"/>
      <c r="AZ33" s="597" t="s">
        <v>206</v>
      </c>
      <c r="BA33" s="597"/>
      <c r="BB33" s="597"/>
      <c r="BC33" s="597"/>
      <c r="BD33" s="597"/>
      <c r="BE33" s="565" t="s">
        <v>472</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453</v>
      </c>
      <c r="C34" s="420"/>
      <c r="D34" s="420"/>
      <c r="E34" s="420"/>
      <c r="F34" s="420"/>
      <c r="G34" s="420"/>
      <c r="H34" s="420"/>
      <c r="I34" s="420"/>
      <c r="J34" s="420"/>
      <c r="K34" s="420"/>
      <c r="L34" s="420"/>
      <c r="M34" s="420"/>
      <c r="N34" s="420"/>
      <c r="O34" s="420"/>
      <c r="P34" s="432"/>
      <c r="Q34" s="438">
        <v>729</v>
      </c>
      <c r="R34" s="450"/>
      <c r="S34" s="450"/>
      <c r="T34" s="450"/>
      <c r="U34" s="450"/>
      <c r="V34" s="450">
        <v>683</v>
      </c>
      <c r="W34" s="450"/>
      <c r="X34" s="450"/>
      <c r="Y34" s="450"/>
      <c r="Z34" s="450"/>
      <c r="AA34" s="450">
        <v>46</v>
      </c>
      <c r="AB34" s="450"/>
      <c r="AC34" s="450"/>
      <c r="AD34" s="450"/>
      <c r="AE34" s="461"/>
      <c r="AF34" s="507">
        <v>462</v>
      </c>
      <c r="AG34" s="456"/>
      <c r="AH34" s="456"/>
      <c r="AI34" s="456"/>
      <c r="AJ34" s="525"/>
      <c r="AK34" s="460">
        <v>193</v>
      </c>
      <c r="AL34" s="450"/>
      <c r="AM34" s="450"/>
      <c r="AN34" s="450"/>
      <c r="AO34" s="450"/>
      <c r="AP34" s="450">
        <v>5586</v>
      </c>
      <c r="AQ34" s="450"/>
      <c r="AR34" s="450"/>
      <c r="AS34" s="450"/>
      <c r="AT34" s="450"/>
      <c r="AU34" s="450">
        <v>2033</v>
      </c>
      <c r="AV34" s="450"/>
      <c r="AW34" s="450"/>
      <c r="AX34" s="450"/>
      <c r="AY34" s="450"/>
      <c r="AZ34" s="597" t="s">
        <v>206</v>
      </c>
      <c r="BA34" s="597"/>
      <c r="BB34" s="597"/>
      <c r="BC34" s="597"/>
      <c r="BD34" s="597"/>
      <c r="BE34" s="565" t="s">
        <v>472</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t="s">
        <v>445</v>
      </c>
      <c r="C35" s="420"/>
      <c r="D35" s="420"/>
      <c r="E35" s="420"/>
      <c r="F35" s="420"/>
      <c r="G35" s="420"/>
      <c r="H35" s="420"/>
      <c r="I35" s="420"/>
      <c r="J35" s="420"/>
      <c r="K35" s="420"/>
      <c r="L35" s="420"/>
      <c r="M35" s="420"/>
      <c r="N35" s="420"/>
      <c r="O35" s="420"/>
      <c r="P35" s="432"/>
      <c r="Q35" s="438">
        <v>588</v>
      </c>
      <c r="R35" s="450"/>
      <c r="S35" s="450"/>
      <c r="T35" s="450"/>
      <c r="U35" s="450"/>
      <c r="V35" s="450">
        <v>580</v>
      </c>
      <c r="W35" s="450"/>
      <c r="X35" s="450"/>
      <c r="Y35" s="450"/>
      <c r="Z35" s="450"/>
      <c r="AA35" s="450">
        <v>8</v>
      </c>
      <c r="AB35" s="450"/>
      <c r="AC35" s="450"/>
      <c r="AD35" s="450"/>
      <c r="AE35" s="461"/>
      <c r="AF35" s="507">
        <v>16</v>
      </c>
      <c r="AG35" s="456"/>
      <c r="AH35" s="456"/>
      <c r="AI35" s="456"/>
      <c r="AJ35" s="525"/>
      <c r="AK35" s="460">
        <v>434</v>
      </c>
      <c r="AL35" s="450"/>
      <c r="AM35" s="450"/>
      <c r="AN35" s="450"/>
      <c r="AO35" s="450"/>
      <c r="AP35" s="450">
        <v>5238</v>
      </c>
      <c r="AQ35" s="450"/>
      <c r="AR35" s="450"/>
      <c r="AS35" s="450"/>
      <c r="AT35" s="450"/>
      <c r="AU35" s="450">
        <v>4159</v>
      </c>
      <c r="AV35" s="450"/>
      <c r="AW35" s="450"/>
      <c r="AX35" s="450"/>
      <c r="AY35" s="450"/>
      <c r="AZ35" s="597" t="s">
        <v>206</v>
      </c>
      <c r="BA35" s="597"/>
      <c r="BB35" s="597"/>
      <c r="BC35" s="597"/>
      <c r="BD35" s="597"/>
      <c r="BE35" s="565" t="s">
        <v>472</v>
      </c>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t="s">
        <v>473</v>
      </c>
      <c r="C36" s="420"/>
      <c r="D36" s="420"/>
      <c r="E36" s="420"/>
      <c r="F36" s="420"/>
      <c r="G36" s="420"/>
      <c r="H36" s="420"/>
      <c r="I36" s="420"/>
      <c r="J36" s="420"/>
      <c r="K36" s="420"/>
      <c r="L36" s="420"/>
      <c r="M36" s="420"/>
      <c r="N36" s="420"/>
      <c r="O36" s="420"/>
      <c r="P36" s="432"/>
      <c r="Q36" s="438">
        <v>6</v>
      </c>
      <c r="R36" s="450"/>
      <c r="S36" s="450"/>
      <c r="T36" s="450"/>
      <c r="U36" s="450"/>
      <c r="V36" s="450">
        <v>6</v>
      </c>
      <c r="W36" s="450"/>
      <c r="X36" s="450"/>
      <c r="Y36" s="450"/>
      <c r="Z36" s="450"/>
      <c r="AA36" s="450" t="s">
        <v>206</v>
      </c>
      <c r="AB36" s="450"/>
      <c r="AC36" s="450"/>
      <c r="AD36" s="450"/>
      <c r="AE36" s="461"/>
      <c r="AF36" s="507" t="s">
        <v>206</v>
      </c>
      <c r="AG36" s="456"/>
      <c r="AH36" s="456"/>
      <c r="AI36" s="456"/>
      <c r="AJ36" s="525"/>
      <c r="AK36" s="460">
        <v>6</v>
      </c>
      <c r="AL36" s="450"/>
      <c r="AM36" s="450"/>
      <c r="AN36" s="450"/>
      <c r="AO36" s="450"/>
      <c r="AP36" s="450">
        <v>135</v>
      </c>
      <c r="AQ36" s="450"/>
      <c r="AR36" s="450"/>
      <c r="AS36" s="450"/>
      <c r="AT36" s="450"/>
      <c r="AU36" s="450">
        <v>60</v>
      </c>
      <c r="AV36" s="450"/>
      <c r="AW36" s="450"/>
      <c r="AX36" s="450"/>
      <c r="AY36" s="450"/>
      <c r="AZ36" s="597" t="s">
        <v>206</v>
      </c>
      <c r="BA36" s="597"/>
      <c r="BB36" s="597"/>
      <c r="BC36" s="597"/>
      <c r="BD36" s="597"/>
      <c r="BE36" s="565" t="s">
        <v>24</v>
      </c>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t="s">
        <v>474</v>
      </c>
      <c r="C37" s="420"/>
      <c r="D37" s="420"/>
      <c r="E37" s="420"/>
      <c r="F37" s="420"/>
      <c r="G37" s="420"/>
      <c r="H37" s="420"/>
      <c r="I37" s="420"/>
      <c r="J37" s="420"/>
      <c r="K37" s="420"/>
      <c r="L37" s="420"/>
      <c r="M37" s="420"/>
      <c r="N37" s="420"/>
      <c r="O37" s="420"/>
      <c r="P37" s="432"/>
      <c r="Q37" s="438">
        <v>233</v>
      </c>
      <c r="R37" s="450"/>
      <c r="S37" s="450"/>
      <c r="T37" s="450"/>
      <c r="U37" s="450"/>
      <c r="V37" s="450">
        <v>243</v>
      </c>
      <c r="W37" s="450"/>
      <c r="X37" s="450"/>
      <c r="Y37" s="450"/>
      <c r="Z37" s="450"/>
      <c r="AA37" s="450">
        <v>10</v>
      </c>
      <c r="AB37" s="450"/>
      <c r="AC37" s="450"/>
      <c r="AD37" s="450"/>
      <c r="AE37" s="461"/>
      <c r="AF37" s="507">
        <v>10</v>
      </c>
      <c r="AG37" s="456"/>
      <c r="AH37" s="456"/>
      <c r="AI37" s="456"/>
      <c r="AJ37" s="525"/>
      <c r="AK37" s="460" t="s">
        <v>206</v>
      </c>
      <c r="AL37" s="450"/>
      <c r="AM37" s="450"/>
      <c r="AN37" s="450"/>
      <c r="AO37" s="450"/>
      <c r="AP37" s="450">
        <v>63</v>
      </c>
      <c r="AQ37" s="450"/>
      <c r="AR37" s="450"/>
      <c r="AS37" s="450"/>
      <c r="AT37" s="450"/>
      <c r="AU37" s="450" t="s">
        <v>206</v>
      </c>
      <c r="AV37" s="450"/>
      <c r="AW37" s="450"/>
      <c r="AX37" s="450"/>
      <c r="AY37" s="450"/>
      <c r="AZ37" s="597" t="s">
        <v>206</v>
      </c>
      <c r="BA37" s="597"/>
      <c r="BB37" s="597"/>
      <c r="BC37" s="597"/>
      <c r="BD37" s="597"/>
      <c r="BE37" s="565" t="s">
        <v>24</v>
      </c>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475</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256</v>
      </c>
      <c r="B63" s="401" t="s">
        <v>382</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574</v>
      </c>
      <c r="AG63" s="452"/>
      <c r="AH63" s="452"/>
      <c r="AI63" s="452"/>
      <c r="AJ63" s="526"/>
      <c r="AK63" s="534"/>
      <c r="AL63" s="455"/>
      <c r="AM63" s="455"/>
      <c r="AN63" s="455"/>
      <c r="AO63" s="455"/>
      <c r="AP63" s="452">
        <v>11530</v>
      </c>
      <c r="AQ63" s="452"/>
      <c r="AR63" s="452"/>
      <c r="AS63" s="452"/>
      <c r="AT63" s="452"/>
      <c r="AU63" s="452">
        <v>6573</v>
      </c>
      <c r="AV63" s="452"/>
      <c r="AW63" s="452"/>
      <c r="AX63" s="452"/>
      <c r="AY63" s="452"/>
      <c r="AZ63" s="599"/>
      <c r="BA63" s="599"/>
      <c r="BB63" s="599"/>
      <c r="BC63" s="599"/>
      <c r="BD63" s="599"/>
      <c r="BE63" s="567"/>
      <c r="BF63" s="567"/>
      <c r="BG63" s="567"/>
      <c r="BH63" s="567"/>
      <c r="BI63" s="590"/>
      <c r="BJ63" s="595" t="s">
        <v>206</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458</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419</v>
      </c>
      <c r="B66" s="397"/>
      <c r="C66" s="397"/>
      <c r="D66" s="397"/>
      <c r="E66" s="397"/>
      <c r="F66" s="397"/>
      <c r="G66" s="397"/>
      <c r="H66" s="397"/>
      <c r="I66" s="397"/>
      <c r="J66" s="397"/>
      <c r="K66" s="397"/>
      <c r="L66" s="397"/>
      <c r="M66" s="397"/>
      <c r="N66" s="397"/>
      <c r="O66" s="397"/>
      <c r="P66" s="429"/>
      <c r="Q66" s="435" t="s">
        <v>464</v>
      </c>
      <c r="R66" s="447"/>
      <c r="S66" s="447"/>
      <c r="T66" s="447"/>
      <c r="U66" s="458"/>
      <c r="V66" s="435" t="s">
        <v>465</v>
      </c>
      <c r="W66" s="447"/>
      <c r="X66" s="447"/>
      <c r="Y66" s="447"/>
      <c r="Z66" s="458"/>
      <c r="AA66" s="435" t="s">
        <v>466</v>
      </c>
      <c r="AB66" s="447"/>
      <c r="AC66" s="447"/>
      <c r="AD66" s="447"/>
      <c r="AE66" s="458"/>
      <c r="AF66" s="512" t="s">
        <v>252</v>
      </c>
      <c r="AG66" s="520"/>
      <c r="AH66" s="520"/>
      <c r="AI66" s="520"/>
      <c r="AJ66" s="530"/>
      <c r="AK66" s="435" t="s">
        <v>393</v>
      </c>
      <c r="AL66" s="397"/>
      <c r="AM66" s="397"/>
      <c r="AN66" s="397"/>
      <c r="AO66" s="429"/>
      <c r="AP66" s="435" t="s">
        <v>367</v>
      </c>
      <c r="AQ66" s="447"/>
      <c r="AR66" s="447"/>
      <c r="AS66" s="447"/>
      <c r="AT66" s="458"/>
      <c r="AU66" s="435" t="s">
        <v>476</v>
      </c>
      <c r="AV66" s="447"/>
      <c r="AW66" s="447"/>
      <c r="AX66" s="447"/>
      <c r="AY66" s="458"/>
      <c r="AZ66" s="435" t="s">
        <v>451</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553</v>
      </c>
      <c r="C68" s="419"/>
      <c r="D68" s="419"/>
      <c r="E68" s="419"/>
      <c r="F68" s="419"/>
      <c r="G68" s="419"/>
      <c r="H68" s="419"/>
      <c r="I68" s="419"/>
      <c r="J68" s="419"/>
      <c r="K68" s="419"/>
      <c r="L68" s="419"/>
      <c r="M68" s="419"/>
      <c r="N68" s="419"/>
      <c r="O68" s="419"/>
      <c r="P68" s="431"/>
      <c r="Q68" s="437">
        <v>135</v>
      </c>
      <c r="R68" s="449"/>
      <c r="S68" s="449"/>
      <c r="T68" s="449"/>
      <c r="U68" s="449"/>
      <c r="V68" s="449">
        <v>126</v>
      </c>
      <c r="W68" s="449"/>
      <c r="X68" s="449"/>
      <c r="Y68" s="449"/>
      <c r="Z68" s="449"/>
      <c r="AA68" s="449">
        <v>9</v>
      </c>
      <c r="AB68" s="449"/>
      <c r="AC68" s="449"/>
      <c r="AD68" s="449"/>
      <c r="AE68" s="449"/>
      <c r="AF68" s="449">
        <v>9</v>
      </c>
      <c r="AG68" s="449"/>
      <c r="AH68" s="449"/>
      <c r="AI68" s="449"/>
      <c r="AJ68" s="449"/>
      <c r="AK68" s="449" t="s">
        <v>206</v>
      </c>
      <c r="AL68" s="449"/>
      <c r="AM68" s="449"/>
      <c r="AN68" s="449"/>
      <c r="AO68" s="449"/>
      <c r="AP68" s="449" t="s">
        <v>206</v>
      </c>
      <c r="AQ68" s="449"/>
      <c r="AR68" s="449"/>
      <c r="AS68" s="449"/>
      <c r="AT68" s="449"/>
      <c r="AU68" s="449" t="s">
        <v>206</v>
      </c>
      <c r="AV68" s="449"/>
      <c r="AW68" s="449"/>
      <c r="AX68" s="449"/>
      <c r="AY68" s="449"/>
      <c r="AZ68" s="564" t="s">
        <v>130</v>
      </c>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554</v>
      </c>
      <c r="C69" s="420"/>
      <c r="D69" s="420"/>
      <c r="E69" s="420"/>
      <c r="F69" s="420"/>
      <c r="G69" s="420"/>
      <c r="H69" s="420"/>
      <c r="I69" s="420"/>
      <c r="J69" s="420"/>
      <c r="K69" s="420"/>
      <c r="L69" s="420"/>
      <c r="M69" s="420"/>
      <c r="N69" s="420"/>
      <c r="O69" s="420"/>
      <c r="P69" s="432"/>
      <c r="Q69" s="438">
        <v>3291</v>
      </c>
      <c r="R69" s="450"/>
      <c r="S69" s="450"/>
      <c r="T69" s="450"/>
      <c r="U69" s="450"/>
      <c r="V69" s="450">
        <v>2907</v>
      </c>
      <c r="W69" s="450"/>
      <c r="X69" s="450"/>
      <c r="Y69" s="450"/>
      <c r="Z69" s="450"/>
      <c r="AA69" s="450">
        <v>384</v>
      </c>
      <c r="AB69" s="450"/>
      <c r="AC69" s="450"/>
      <c r="AD69" s="450"/>
      <c r="AE69" s="450"/>
      <c r="AF69" s="450">
        <v>384</v>
      </c>
      <c r="AG69" s="450"/>
      <c r="AH69" s="450"/>
      <c r="AI69" s="450"/>
      <c r="AJ69" s="450"/>
      <c r="AK69" s="450">
        <v>3</v>
      </c>
      <c r="AL69" s="450"/>
      <c r="AM69" s="450"/>
      <c r="AN69" s="450"/>
      <c r="AO69" s="450"/>
      <c r="AP69" s="450" t="s">
        <v>206</v>
      </c>
      <c r="AQ69" s="450"/>
      <c r="AR69" s="450"/>
      <c r="AS69" s="450"/>
      <c r="AT69" s="450"/>
      <c r="AU69" s="450" t="s">
        <v>206</v>
      </c>
      <c r="AV69" s="450"/>
      <c r="AW69" s="450"/>
      <c r="AX69" s="450"/>
      <c r="AY69" s="450"/>
      <c r="AZ69" s="565" t="s">
        <v>130</v>
      </c>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312</v>
      </c>
      <c r="C70" s="420"/>
      <c r="D70" s="420"/>
      <c r="E70" s="420"/>
      <c r="F70" s="420"/>
      <c r="G70" s="420"/>
      <c r="H70" s="420"/>
      <c r="I70" s="420"/>
      <c r="J70" s="420"/>
      <c r="K70" s="420"/>
      <c r="L70" s="420"/>
      <c r="M70" s="420"/>
      <c r="N70" s="420"/>
      <c r="O70" s="420"/>
      <c r="P70" s="432"/>
      <c r="Q70" s="438">
        <v>9</v>
      </c>
      <c r="R70" s="450"/>
      <c r="S70" s="450"/>
      <c r="T70" s="450"/>
      <c r="U70" s="450"/>
      <c r="V70" s="450">
        <v>9</v>
      </c>
      <c r="W70" s="450"/>
      <c r="X70" s="450"/>
      <c r="Y70" s="450"/>
      <c r="Z70" s="450"/>
      <c r="AA70" s="450" t="s">
        <v>206</v>
      </c>
      <c r="AB70" s="450"/>
      <c r="AC70" s="450"/>
      <c r="AD70" s="450"/>
      <c r="AE70" s="450"/>
      <c r="AF70" s="450" t="s">
        <v>206</v>
      </c>
      <c r="AG70" s="450"/>
      <c r="AH70" s="450"/>
      <c r="AI70" s="450"/>
      <c r="AJ70" s="450"/>
      <c r="AK70" s="450" t="s">
        <v>206</v>
      </c>
      <c r="AL70" s="450"/>
      <c r="AM70" s="450"/>
      <c r="AN70" s="450"/>
      <c r="AO70" s="450"/>
      <c r="AP70" s="450" t="s">
        <v>206</v>
      </c>
      <c r="AQ70" s="450"/>
      <c r="AR70" s="450"/>
      <c r="AS70" s="450"/>
      <c r="AT70" s="450"/>
      <c r="AU70" s="450" t="s">
        <v>206</v>
      </c>
      <c r="AV70" s="450"/>
      <c r="AW70" s="450"/>
      <c r="AX70" s="450"/>
      <c r="AY70" s="450"/>
      <c r="AZ70" s="565" t="s">
        <v>447</v>
      </c>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555</v>
      </c>
      <c r="C71" s="420"/>
      <c r="D71" s="420"/>
      <c r="E71" s="420"/>
      <c r="F71" s="420"/>
      <c r="G71" s="420"/>
      <c r="H71" s="420"/>
      <c r="I71" s="420"/>
      <c r="J71" s="420"/>
      <c r="K71" s="420"/>
      <c r="L71" s="420"/>
      <c r="M71" s="420"/>
      <c r="N71" s="420"/>
      <c r="O71" s="420"/>
      <c r="P71" s="432"/>
      <c r="Q71" s="438">
        <v>67</v>
      </c>
      <c r="R71" s="450"/>
      <c r="S71" s="450"/>
      <c r="T71" s="450"/>
      <c r="U71" s="450"/>
      <c r="V71" s="450">
        <v>49</v>
      </c>
      <c r="W71" s="450"/>
      <c r="X71" s="450"/>
      <c r="Y71" s="450"/>
      <c r="Z71" s="450"/>
      <c r="AA71" s="450">
        <v>18</v>
      </c>
      <c r="AB71" s="450"/>
      <c r="AC71" s="450"/>
      <c r="AD71" s="450"/>
      <c r="AE71" s="450"/>
      <c r="AF71" s="450">
        <v>18</v>
      </c>
      <c r="AG71" s="450"/>
      <c r="AH71" s="450"/>
      <c r="AI71" s="450"/>
      <c r="AJ71" s="450"/>
      <c r="AK71" s="450" t="s">
        <v>206</v>
      </c>
      <c r="AL71" s="450"/>
      <c r="AM71" s="450"/>
      <c r="AN71" s="450"/>
      <c r="AO71" s="450"/>
      <c r="AP71" s="450" t="s">
        <v>206</v>
      </c>
      <c r="AQ71" s="450"/>
      <c r="AR71" s="450"/>
      <c r="AS71" s="450"/>
      <c r="AT71" s="450"/>
      <c r="AU71" s="450" t="s">
        <v>206</v>
      </c>
      <c r="AV71" s="450"/>
      <c r="AW71" s="450"/>
      <c r="AX71" s="450"/>
      <c r="AY71" s="450"/>
      <c r="AZ71" s="565" t="s">
        <v>130</v>
      </c>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556</v>
      </c>
      <c r="C72" s="420"/>
      <c r="D72" s="420"/>
      <c r="E72" s="420"/>
      <c r="F72" s="420"/>
      <c r="G72" s="420"/>
      <c r="H72" s="420"/>
      <c r="I72" s="420"/>
      <c r="J72" s="420"/>
      <c r="K72" s="420"/>
      <c r="L72" s="420"/>
      <c r="M72" s="420"/>
      <c r="N72" s="420"/>
      <c r="O72" s="420"/>
      <c r="P72" s="432"/>
      <c r="Q72" s="438">
        <v>147566</v>
      </c>
      <c r="R72" s="450"/>
      <c r="S72" s="450"/>
      <c r="T72" s="450"/>
      <c r="U72" s="450"/>
      <c r="V72" s="450">
        <v>144092</v>
      </c>
      <c r="W72" s="450"/>
      <c r="X72" s="450"/>
      <c r="Y72" s="450"/>
      <c r="Z72" s="450"/>
      <c r="AA72" s="450">
        <v>3474</v>
      </c>
      <c r="AB72" s="450"/>
      <c r="AC72" s="450"/>
      <c r="AD72" s="450"/>
      <c r="AE72" s="450"/>
      <c r="AF72" s="450">
        <v>3474</v>
      </c>
      <c r="AG72" s="450"/>
      <c r="AH72" s="450"/>
      <c r="AI72" s="450"/>
      <c r="AJ72" s="450"/>
      <c r="AK72" s="450" t="s">
        <v>206</v>
      </c>
      <c r="AL72" s="450"/>
      <c r="AM72" s="450"/>
      <c r="AN72" s="450"/>
      <c r="AO72" s="450"/>
      <c r="AP72" s="450" t="s">
        <v>206</v>
      </c>
      <c r="AQ72" s="450"/>
      <c r="AR72" s="450"/>
      <c r="AS72" s="450"/>
      <c r="AT72" s="450"/>
      <c r="AU72" s="450" t="s">
        <v>206</v>
      </c>
      <c r="AV72" s="450"/>
      <c r="AW72" s="450"/>
      <c r="AX72" s="450"/>
      <c r="AY72" s="450"/>
      <c r="AZ72" s="565" t="s">
        <v>559</v>
      </c>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557</v>
      </c>
      <c r="C73" s="420"/>
      <c r="D73" s="420"/>
      <c r="E73" s="420"/>
      <c r="F73" s="420"/>
      <c r="G73" s="420"/>
      <c r="H73" s="420"/>
      <c r="I73" s="420"/>
      <c r="J73" s="420"/>
      <c r="K73" s="420"/>
      <c r="L73" s="420"/>
      <c r="M73" s="420"/>
      <c r="N73" s="420"/>
      <c r="O73" s="420"/>
      <c r="P73" s="432"/>
      <c r="Q73" s="438">
        <v>1081</v>
      </c>
      <c r="R73" s="450"/>
      <c r="S73" s="450"/>
      <c r="T73" s="450"/>
      <c r="U73" s="450"/>
      <c r="V73" s="450">
        <v>1081</v>
      </c>
      <c r="W73" s="450"/>
      <c r="X73" s="450"/>
      <c r="Y73" s="450"/>
      <c r="Z73" s="450"/>
      <c r="AA73" s="450" t="s">
        <v>206</v>
      </c>
      <c r="AB73" s="450"/>
      <c r="AC73" s="450"/>
      <c r="AD73" s="450"/>
      <c r="AE73" s="450"/>
      <c r="AF73" s="450" t="s">
        <v>206</v>
      </c>
      <c r="AG73" s="450"/>
      <c r="AH73" s="450"/>
      <c r="AI73" s="450"/>
      <c r="AJ73" s="450"/>
      <c r="AK73" s="450" t="s">
        <v>206</v>
      </c>
      <c r="AL73" s="450"/>
      <c r="AM73" s="450"/>
      <c r="AN73" s="450"/>
      <c r="AO73" s="450"/>
      <c r="AP73" s="450">
        <v>60</v>
      </c>
      <c r="AQ73" s="450"/>
      <c r="AR73" s="450"/>
      <c r="AS73" s="450"/>
      <c r="AT73" s="450"/>
      <c r="AU73" s="450">
        <v>39</v>
      </c>
      <c r="AV73" s="450"/>
      <c r="AW73" s="450"/>
      <c r="AX73" s="450"/>
      <c r="AY73" s="450"/>
      <c r="AZ73" s="565" t="s">
        <v>130</v>
      </c>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197</v>
      </c>
      <c r="C74" s="420"/>
      <c r="D74" s="420"/>
      <c r="E74" s="420"/>
      <c r="F74" s="420"/>
      <c r="G74" s="420"/>
      <c r="H74" s="420"/>
      <c r="I74" s="420"/>
      <c r="J74" s="420"/>
      <c r="K74" s="420"/>
      <c r="L74" s="420"/>
      <c r="M74" s="420"/>
      <c r="N74" s="420"/>
      <c r="O74" s="420"/>
      <c r="P74" s="432"/>
      <c r="Q74" s="438">
        <v>10</v>
      </c>
      <c r="R74" s="450"/>
      <c r="S74" s="450"/>
      <c r="T74" s="450"/>
      <c r="U74" s="450"/>
      <c r="V74" s="450">
        <v>2</v>
      </c>
      <c r="W74" s="450"/>
      <c r="X74" s="450"/>
      <c r="Y74" s="450"/>
      <c r="Z74" s="450"/>
      <c r="AA74" s="450">
        <v>8</v>
      </c>
      <c r="AB74" s="450"/>
      <c r="AC74" s="450"/>
      <c r="AD74" s="450"/>
      <c r="AE74" s="450"/>
      <c r="AF74" s="450">
        <v>8</v>
      </c>
      <c r="AG74" s="450"/>
      <c r="AH74" s="450"/>
      <c r="AI74" s="450"/>
      <c r="AJ74" s="450"/>
      <c r="AK74" s="450" t="s">
        <v>206</v>
      </c>
      <c r="AL74" s="450"/>
      <c r="AM74" s="450"/>
      <c r="AN74" s="450"/>
      <c r="AO74" s="450"/>
      <c r="AP74" s="450" t="s">
        <v>206</v>
      </c>
      <c r="AQ74" s="450"/>
      <c r="AR74" s="450"/>
      <c r="AS74" s="450"/>
      <c r="AT74" s="450"/>
      <c r="AU74" s="450" t="s">
        <v>206</v>
      </c>
      <c r="AV74" s="450"/>
      <c r="AW74" s="450"/>
      <c r="AX74" s="450"/>
      <c r="AY74" s="450"/>
      <c r="AZ74" s="565" t="s">
        <v>560</v>
      </c>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197</v>
      </c>
      <c r="C75" s="420"/>
      <c r="D75" s="420"/>
      <c r="E75" s="420"/>
      <c r="F75" s="420"/>
      <c r="G75" s="420"/>
      <c r="H75" s="420"/>
      <c r="I75" s="420"/>
      <c r="J75" s="420"/>
      <c r="K75" s="420"/>
      <c r="L75" s="420"/>
      <c r="M75" s="420"/>
      <c r="N75" s="420"/>
      <c r="O75" s="420"/>
      <c r="P75" s="432"/>
      <c r="Q75" s="444">
        <v>51</v>
      </c>
      <c r="R75" s="456"/>
      <c r="S75" s="456"/>
      <c r="T75" s="456"/>
      <c r="U75" s="460"/>
      <c r="V75" s="461">
        <v>51</v>
      </c>
      <c r="W75" s="456"/>
      <c r="X75" s="456"/>
      <c r="Y75" s="456"/>
      <c r="Z75" s="460"/>
      <c r="AA75" s="461" t="s">
        <v>206</v>
      </c>
      <c r="AB75" s="456"/>
      <c r="AC75" s="456"/>
      <c r="AD75" s="456"/>
      <c r="AE75" s="460"/>
      <c r="AF75" s="461" t="s">
        <v>206</v>
      </c>
      <c r="AG75" s="456"/>
      <c r="AH75" s="456"/>
      <c r="AI75" s="456"/>
      <c r="AJ75" s="460"/>
      <c r="AK75" s="461" t="s">
        <v>206</v>
      </c>
      <c r="AL75" s="456"/>
      <c r="AM75" s="456"/>
      <c r="AN75" s="456"/>
      <c r="AO75" s="460"/>
      <c r="AP75" s="461" t="s">
        <v>206</v>
      </c>
      <c r="AQ75" s="456"/>
      <c r="AR75" s="456"/>
      <c r="AS75" s="456"/>
      <c r="AT75" s="460"/>
      <c r="AU75" s="461" t="s">
        <v>206</v>
      </c>
      <c r="AV75" s="456"/>
      <c r="AW75" s="456"/>
      <c r="AX75" s="456"/>
      <c r="AY75" s="460"/>
      <c r="AZ75" s="565" t="s">
        <v>561</v>
      </c>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308</v>
      </c>
      <c r="C76" s="420"/>
      <c r="D76" s="420"/>
      <c r="E76" s="420"/>
      <c r="F76" s="420"/>
      <c r="G76" s="420"/>
      <c r="H76" s="420"/>
      <c r="I76" s="420"/>
      <c r="J76" s="420"/>
      <c r="K76" s="420"/>
      <c r="L76" s="420"/>
      <c r="M76" s="420"/>
      <c r="N76" s="420"/>
      <c r="O76" s="420"/>
      <c r="P76" s="432"/>
      <c r="Q76" s="444">
        <v>90</v>
      </c>
      <c r="R76" s="456"/>
      <c r="S76" s="456"/>
      <c r="T76" s="456"/>
      <c r="U76" s="460"/>
      <c r="V76" s="461">
        <v>90</v>
      </c>
      <c r="W76" s="456"/>
      <c r="X76" s="456"/>
      <c r="Y76" s="456"/>
      <c r="Z76" s="460"/>
      <c r="AA76" s="461" t="s">
        <v>206</v>
      </c>
      <c r="AB76" s="456"/>
      <c r="AC76" s="456"/>
      <c r="AD76" s="456"/>
      <c r="AE76" s="460"/>
      <c r="AF76" s="461" t="s">
        <v>206</v>
      </c>
      <c r="AG76" s="456"/>
      <c r="AH76" s="456"/>
      <c r="AI76" s="456"/>
      <c r="AJ76" s="460"/>
      <c r="AK76" s="461" t="s">
        <v>206</v>
      </c>
      <c r="AL76" s="456"/>
      <c r="AM76" s="456"/>
      <c r="AN76" s="456"/>
      <c r="AO76" s="460"/>
      <c r="AP76" s="461" t="s">
        <v>206</v>
      </c>
      <c r="AQ76" s="456"/>
      <c r="AR76" s="456"/>
      <c r="AS76" s="456"/>
      <c r="AT76" s="460"/>
      <c r="AU76" s="461" t="s">
        <v>206</v>
      </c>
      <c r="AV76" s="456"/>
      <c r="AW76" s="456"/>
      <c r="AX76" s="456"/>
      <c r="AY76" s="460"/>
      <c r="AZ76" s="565" t="s">
        <v>130</v>
      </c>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558</v>
      </c>
      <c r="C77" s="420"/>
      <c r="D77" s="420"/>
      <c r="E77" s="420"/>
      <c r="F77" s="420"/>
      <c r="G77" s="420"/>
      <c r="H77" s="420"/>
      <c r="I77" s="420"/>
      <c r="J77" s="420"/>
      <c r="K77" s="420"/>
      <c r="L77" s="420"/>
      <c r="M77" s="420"/>
      <c r="N77" s="420"/>
      <c r="O77" s="420"/>
      <c r="P77" s="432"/>
      <c r="Q77" s="444">
        <v>894</v>
      </c>
      <c r="R77" s="456"/>
      <c r="S77" s="456"/>
      <c r="T77" s="456"/>
      <c r="U77" s="460"/>
      <c r="V77" s="461">
        <v>894</v>
      </c>
      <c r="W77" s="456"/>
      <c r="X77" s="456"/>
      <c r="Y77" s="456"/>
      <c r="Z77" s="460"/>
      <c r="AA77" s="461" t="s">
        <v>206</v>
      </c>
      <c r="AB77" s="456"/>
      <c r="AC77" s="456"/>
      <c r="AD77" s="456"/>
      <c r="AE77" s="460"/>
      <c r="AF77" s="461" t="s">
        <v>206</v>
      </c>
      <c r="AG77" s="456"/>
      <c r="AH77" s="456"/>
      <c r="AI77" s="456"/>
      <c r="AJ77" s="460"/>
      <c r="AK77" s="461" t="s">
        <v>206</v>
      </c>
      <c r="AL77" s="456"/>
      <c r="AM77" s="456"/>
      <c r="AN77" s="456"/>
      <c r="AO77" s="460"/>
      <c r="AP77" s="461">
        <v>352</v>
      </c>
      <c r="AQ77" s="456"/>
      <c r="AR77" s="456"/>
      <c r="AS77" s="456"/>
      <c r="AT77" s="460"/>
      <c r="AU77" s="461">
        <v>260</v>
      </c>
      <c r="AV77" s="456"/>
      <c r="AW77" s="456"/>
      <c r="AX77" s="456"/>
      <c r="AY77" s="460"/>
      <c r="AZ77" s="565" t="s">
        <v>130</v>
      </c>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256</v>
      </c>
      <c r="B88" s="401" t="s">
        <v>188</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3893</v>
      </c>
      <c r="AG88" s="452"/>
      <c r="AH88" s="452"/>
      <c r="AI88" s="452"/>
      <c r="AJ88" s="452"/>
      <c r="AK88" s="455"/>
      <c r="AL88" s="455"/>
      <c r="AM88" s="455"/>
      <c r="AN88" s="455"/>
      <c r="AO88" s="455"/>
      <c r="AP88" s="452">
        <v>412</v>
      </c>
      <c r="AQ88" s="452"/>
      <c r="AR88" s="452"/>
      <c r="AS88" s="452"/>
      <c r="AT88" s="452"/>
      <c r="AU88" s="452">
        <v>299</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256</v>
      </c>
      <c r="BR102" s="401" t="s">
        <v>455</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477</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478</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479</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286</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480</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207</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481</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437</v>
      </c>
      <c r="AB109" s="406"/>
      <c r="AC109" s="406"/>
      <c r="AD109" s="406"/>
      <c r="AE109" s="469"/>
      <c r="AF109" s="480" t="s">
        <v>482</v>
      </c>
      <c r="AG109" s="406"/>
      <c r="AH109" s="406"/>
      <c r="AI109" s="406"/>
      <c r="AJ109" s="469"/>
      <c r="AK109" s="480" t="s">
        <v>394</v>
      </c>
      <c r="AL109" s="406"/>
      <c r="AM109" s="406"/>
      <c r="AN109" s="406"/>
      <c r="AO109" s="469"/>
      <c r="AP109" s="480" t="s">
        <v>483</v>
      </c>
      <c r="AQ109" s="406"/>
      <c r="AR109" s="406"/>
      <c r="AS109" s="406"/>
      <c r="AT109" s="555"/>
      <c r="AU109" s="383" t="s">
        <v>481</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437</v>
      </c>
      <c r="BR109" s="406"/>
      <c r="BS109" s="406"/>
      <c r="BT109" s="406"/>
      <c r="BU109" s="469"/>
      <c r="BV109" s="480" t="s">
        <v>482</v>
      </c>
      <c r="BW109" s="406"/>
      <c r="BX109" s="406"/>
      <c r="BY109" s="406"/>
      <c r="BZ109" s="469"/>
      <c r="CA109" s="480" t="s">
        <v>394</v>
      </c>
      <c r="CB109" s="406"/>
      <c r="CC109" s="406"/>
      <c r="CD109" s="406"/>
      <c r="CE109" s="469"/>
      <c r="CF109" s="655" t="s">
        <v>483</v>
      </c>
      <c r="CG109" s="655"/>
      <c r="CH109" s="655"/>
      <c r="CI109" s="655"/>
      <c r="CJ109" s="655"/>
      <c r="CK109" s="480" t="s">
        <v>96</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437</v>
      </c>
      <c r="DH109" s="406"/>
      <c r="DI109" s="406"/>
      <c r="DJ109" s="406"/>
      <c r="DK109" s="469"/>
      <c r="DL109" s="480" t="s">
        <v>482</v>
      </c>
      <c r="DM109" s="406"/>
      <c r="DN109" s="406"/>
      <c r="DO109" s="406"/>
      <c r="DP109" s="469"/>
      <c r="DQ109" s="480" t="s">
        <v>394</v>
      </c>
      <c r="DR109" s="406"/>
      <c r="DS109" s="406"/>
      <c r="DT109" s="406"/>
      <c r="DU109" s="469"/>
      <c r="DV109" s="480" t="s">
        <v>483</v>
      </c>
      <c r="DW109" s="406"/>
      <c r="DX109" s="406"/>
      <c r="DY109" s="406"/>
      <c r="DZ109" s="555"/>
    </row>
    <row r="110" spans="1:131" s="365" customFormat="1" ht="26.25" customHeight="1">
      <c r="A110" s="384" t="s">
        <v>338</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2426550</v>
      </c>
      <c r="AB110" s="487"/>
      <c r="AC110" s="487"/>
      <c r="AD110" s="487"/>
      <c r="AE110" s="498"/>
      <c r="AF110" s="514">
        <v>2441206</v>
      </c>
      <c r="AG110" s="487"/>
      <c r="AH110" s="487"/>
      <c r="AI110" s="487"/>
      <c r="AJ110" s="498"/>
      <c r="AK110" s="514">
        <v>2444018</v>
      </c>
      <c r="AL110" s="487"/>
      <c r="AM110" s="487"/>
      <c r="AN110" s="487"/>
      <c r="AO110" s="498"/>
      <c r="AP110" s="538">
        <v>23.8</v>
      </c>
      <c r="AQ110" s="546"/>
      <c r="AR110" s="546"/>
      <c r="AS110" s="546"/>
      <c r="AT110" s="556"/>
      <c r="AU110" s="568" t="s">
        <v>124</v>
      </c>
      <c r="AV110" s="577"/>
      <c r="AW110" s="577"/>
      <c r="AX110" s="577"/>
      <c r="AY110" s="577"/>
      <c r="AZ110" s="424" t="s">
        <v>484</v>
      </c>
      <c r="BA110" s="407"/>
      <c r="BB110" s="407"/>
      <c r="BC110" s="407"/>
      <c r="BD110" s="407"/>
      <c r="BE110" s="407"/>
      <c r="BF110" s="407"/>
      <c r="BG110" s="407"/>
      <c r="BH110" s="407"/>
      <c r="BI110" s="407"/>
      <c r="BJ110" s="407"/>
      <c r="BK110" s="407"/>
      <c r="BL110" s="407"/>
      <c r="BM110" s="407"/>
      <c r="BN110" s="407"/>
      <c r="BO110" s="407"/>
      <c r="BP110" s="470"/>
      <c r="BQ110" s="632">
        <v>25470855</v>
      </c>
      <c r="BR110" s="640"/>
      <c r="BS110" s="640"/>
      <c r="BT110" s="640"/>
      <c r="BU110" s="640"/>
      <c r="BV110" s="640">
        <v>26192179</v>
      </c>
      <c r="BW110" s="640"/>
      <c r="BX110" s="640"/>
      <c r="BY110" s="640"/>
      <c r="BZ110" s="640"/>
      <c r="CA110" s="640">
        <v>26066429</v>
      </c>
      <c r="CB110" s="640"/>
      <c r="CC110" s="640"/>
      <c r="CD110" s="640"/>
      <c r="CE110" s="640"/>
      <c r="CF110" s="656">
        <v>253.9</v>
      </c>
      <c r="CG110" s="660"/>
      <c r="CH110" s="660"/>
      <c r="CI110" s="660"/>
      <c r="CJ110" s="660"/>
      <c r="CK110" s="672" t="s">
        <v>390</v>
      </c>
      <c r="CL110" s="412"/>
      <c r="CM110" s="424" t="s">
        <v>67</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206</v>
      </c>
      <c r="DH110" s="640"/>
      <c r="DI110" s="640"/>
      <c r="DJ110" s="640"/>
      <c r="DK110" s="640"/>
      <c r="DL110" s="640" t="s">
        <v>206</v>
      </c>
      <c r="DM110" s="640"/>
      <c r="DN110" s="640"/>
      <c r="DO110" s="640"/>
      <c r="DP110" s="640"/>
      <c r="DQ110" s="640" t="s">
        <v>206</v>
      </c>
      <c r="DR110" s="640"/>
      <c r="DS110" s="640"/>
      <c r="DT110" s="640"/>
      <c r="DU110" s="640"/>
      <c r="DV110" s="712" t="s">
        <v>206</v>
      </c>
      <c r="DW110" s="712"/>
      <c r="DX110" s="712"/>
      <c r="DY110" s="712"/>
      <c r="DZ110" s="721"/>
    </row>
    <row r="111" spans="1:131" s="365" customFormat="1" ht="26.25" customHeight="1">
      <c r="A111" s="385" t="s">
        <v>463</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206</v>
      </c>
      <c r="AB111" s="446"/>
      <c r="AC111" s="446"/>
      <c r="AD111" s="446"/>
      <c r="AE111" s="499"/>
      <c r="AF111" s="515" t="s">
        <v>206</v>
      </c>
      <c r="AG111" s="446"/>
      <c r="AH111" s="446"/>
      <c r="AI111" s="446"/>
      <c r="AJ111" s="499"/>
      <c r="AK111" s="515" t="s">
        <v>206</v>
      </c>
      <c r="AL111" s="446"/>
      <c r="AM111" s="446"/>
      <c r="AN111" s="446"/>
      <c r="AO111" s="499"/>
      <c r="AP111" s="539" t="s">
        <v>206</v>
      </c>
      <c r="AQ111" s="547"/>
      <c r="AR111" s="547"/>
      <c r="AS111" s="547"/>
      <c r="AT111" s="557"/>
      <c r="AU111" s="569"/>
      <c r="AV111" s="578"/>
      <c r="AW111" s="578"/>
      <c r="AX111" s="578"/>
      <c r="AY111" s="578"/>
      <c r="AZ111" s="425" t="s">
        <v>485</v>
      </c>
      <c r="BA111" s="378"/>
      <c r="BB111" s="378"/>
      <c r="BC111" s="378"/>
      <c r="BD111" s="378"/>
      <c r="BE111" s="378"/>
      <c r="BF111" s="378"/>
      <c r="BG111" s="378"/>
      <c r="BH111" s="378"/>
      <c r="BI111" s="378"/>
      <c r="BJ111" s="378"/>
      <c r="BK111" s="378"/>
      <c r="BL111" s="378"/>
      <c r="BM111" s="378"/>
      <c r="BN111" s="378"/>
      <c r="BO111" s="378"/>
      <c r="BP111" s="472"/>
      <c r="BQ111" s="633" t="s">
        <v>206</v>
      </c>
      <c r="BR111" s="641"/>
      <c r="BS111" s="641"/>
      <c r="BT111" s="641"/>
      <c r="BU111" s="641"/>
      <c r="BV111" s="641" t="s">
        <v>206</v>
      </c>
      <c r="BW111" s="641"/>
      <c r="BX111" s="641"/>
      <c r="BY111" s="641"/>
      <c r="BZ111" s="641"/>
      <c r="CA111" s="641" t="s">
        <v>206</v>
      </c>
      <c r="CB111" s="641"/>
      <c r="CC111" s="641"/>
      <c r="CD111" s="641"/>
      <c r="CE111" s="641"/>
      <c r="CF111" s="657" t="s">
        <v>206</v>
      </c>
      <c r="CG111" s="661"/>
      <c r="CH111" s="661"/>
      <c r="CI111" s="661"/>
      <c r="CJ111" s="661"/>
      <c r="CK111" s="673"/>
      <c r="CL111" s="413"/>
      <c r="CM111" s="425" t="s">
        <v>142</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206</v>
      </c>
      <c r="DH111" s="641"/>
      <c r="DI111" s="641"/>
      <c r="DJ111" s="641"/>
      <c r="DK111" s="641"/>
      <c r="DL111" s="641" t="s">
        <v>206</v>
      </c>
      <c r="DM111" s="641"/>
      <c r="DN111" s="641"/>
      <c r="DO111" s="641"/>
      <c r="DP111" s="641"/>
      <c r="DQ111" s="641" t="s">
        <v>206</v>
      </c>
      <c r="DR111" s="641"/>
      <c r="DS111" s="641"/>
      <c r="DT111" s="641"/>
      <c r="DU111" s="641"/>
      <c r="DV111" s="713" t="s">
        <v>206</v>
      </c>
      <c r="DW111" s="713"/>
      <c r="DX111" s="713"/>
      <c r="DY111" s="713"/>
      <c r="DZ111" s="722"/>
    </row>
    <row r="112" spans="1:131" s="365" customFormat="1" ht="26.25" customHeight="1">
      <c r="A112" s="386" t="s">
        <v>154</v>
      </c>
      <c r="B112" s="409"/>
      <c r="C112" s="378" t="s">
        <v>487</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206</v>
      </c>
      <c r="AB112" s="446"/>
      <c r="AC112" s="446"/>
      <c r="AD112" s="446"/>
      <c r="AE112" s="499"/>
      <c r="AF112" s="515" t="s">
        <v>206</v>
      </c>
      <c r="AG112" s="446"/>
      <c r="AH112" s="446"/>
      <c r="AI112" s="446"/>
      <c r="AJ112" s="499"/>
      <c r="AK112" s="515" t="s">
        <v>206</v>
      </c>
      <c r="AL112" s="446"/>
      <c r="AM112" s="446"/>
      <c r="AN112" s="446"/>
      <c r="AO112" s="499"/>
      <c r="AP112" s="539" t="s">
        <v>206</v>
      </c>
      <c r="AQ112" s="547"/>
      <c r="AR112" s="547"/>
      <c r="AS112" s="547"/>
      <c r="AT112" s="557"/>
      <c r="AU112" s="569"/>
      <c r="AV112" s="578"/>
      <c r="AW112" s="578"/>
      <c r="AX112" s="578"/>
      <c r="AY112" s="578"/>
      <c r="AZ112" s="425" t="s">
        <v>272</v>
      </c>
      <c r="BA112" s="378"/>
      <c r="BB112" s="378"/>
      <c r="BC112" s="378"/>
      <c r="BD112" s="378"/>
      <c r="BE112" s="378"/>
      <c r="BF112" s="378"/>
      <c r="BG112" s="378"/>
      <c r="BH112" s="378"/>
      <c r="BI112" s="378"/>
      <c r="BJ112" s="378"/>
      <c r="BK112" s="378"/>
      <c r="BL112" s="378"/>
      <c r="BM112" s="378"/>
      <c r="BN112" s="378"/>
      <c r="BO112" s="378"/>
      <c r="BP112" s="472"/>
      <c r="BQ112" s="633">
        <v>6696604</v>
      </c>
      <c r="BR112" s="641"/>
      <c r="BS112" s="641"/>
      <c r="BT112" s="641"/>
      <c r="BU112" s="641"/>
      <c r="BV112" s="641">
        <v>6739573</v>
      </c>
      <c r="BW112" s="641"/>
      <c r="BX112" s="641"/>
      <c r="BY112" s="641"/>
      <c r="BZ112" s="641"/>
      <c r="CA112" s="641">
        <v>6573830</v>
      </c>
      <c r="CB112" s="641"/>
      <c r="CC112" s="641"/>
      <c r="CD112" s="641"/>
      <c r="CE112" s="641"/>
      <c r="CF112" s="657">
        <v>64</v>
      </c>
      <c r="CG112" s="661"/>
      <c r="CH112" s="661"/>
      <c r="CI112" s="661"/>
      <c r="CJ112" s="661"/>
      <c r="CK112" s="673"/>
      <c r="CL112" s="413"/>
      <c r="CM112" s="425" t="s">
        <v>398</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206</v>
      </c>
      <c r="DH112" s="641"/>
      <c r="DI112" s="641"/>
      <c r="DJ112" s="641"/>
      <c r="DK112" s="641"/>
      <c r="DL112" s="641" t="s">
        <v>206</v>
      </c>
      <c r="DM112" s="641"/>
      <c r="DN112" s="641"/>
      <c r="DO112" s="641"/>
      <c r="DP112" s="641"/>
      <c r="DQ112" s="641" t="s">
        <v>206</v>
      </c>
      <c r="DR112" s="641"/>
      <c r="DS112" s="641"/>
      <c r="DT112" s="641"/>
      <c r="DU112" s="641"/>
      <c r="DV112" s="713" t="s">
        <v>206</v>
      </c>
      <c r="DW112" s="713"/>
      <c r="DX112" s="713"/>
      <c r="DY112" s="713"/>
      <c r="DZ112" s="722"/>
    </row>
    <row r="113" spans="1:130" s="365" customFormat="1" ht="26.25" customHeight="1">
      <c r="A113" s="387"/>
      <c r="B113" s="410"/>
      <c r="C113" s="378" t="s">
        <v>489</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550983</v>
      </c>
      <c r="AB113" s="446"/>
      <c r="AC113" s="446"/>
      <c r="AD113" s="446"/>
      <c r="AE113" s="499"/>
      <c r="AF113" s="515">
        <v>572733</v>
      </c>
      <c r="AG113" s="446"/>
      <c r="AH113" s="446"/>
      <c r="AI113" s="446"/>
      <c r="AJ113" s="499"/>
      <c r="AK113" s="515">
        <v>542828</v>
      </c>
      <c r="AL113" s="446"/>
      <c r="AM113" s="446"/>
      <c r="AN113" s="446"/>
      <c r="AO113" s="499"/>
      <c r="AP113" s="539">
        <v>5.3</v>
      </c>
      <c r="AQ113" s="547"/>
      <c r="AR113" s="547"/>
      <c r="AS113" s="547"/>
      <c r="AT113" s="557"/>
      <c r="AU113" s="569"/>
      <c r="AV113" s="578"/>
      <c r="AW113" s="578"/>
      <c r="AX113" s="578"/>
      <c r="AY113" s="578"/>
      <c r="AZ113" s="425" t="s">
        <v>210</v>
      </c>
      <c r="BA113" s="378"/>
      <c r="BB113" s="378"/>
      <c r="BC113" s="378"/>
      <c r="BD113" s="378"/>
      <c r="BE113" s="378"/>
      <c r="BF113" s="378"/>
      <c r="BG113" s="378"/>
      <c r="BH113" s="378"/>
      <c r="BI113" s="378"/>
      <c r="BJ113" s="378"/>
      <c r="BK113" s="378"/>
      <c r="BL113" s="378"/>
      <c r="BM113" s="378"/>
      <c r="BN113" s="378"/>
      <c r="BO113" s="378"/>
      <c r="BP113" s="472"/>
      <c r="BQ113" s="633">
        <v>510470</v>
      </c>
      <c r="BR113" s="641"/>
      <c r="BS113" s="641"/>
      <c r="BT113" s="641"/>
      <c r="BU113" s="641"/>
      <c r="BV113" s="641">
        <v>387141</v>
      </c>
      <c r="BW113" s="641"/>
      <c r="BX113" s="641"/>
      <c r="BY113" s="641"/>
      <c r="BZ113" s="641"/>
      <c r="CA113" s="641">
        <v>299433</v>
      </c>
      <c r="CB113" s="641"/>
      <c r="CC113" s="641"/>
      <c r="CD113" s="641"/>
      <c r="CE113" s="641"/>
      <c r="CF113" s="657">
        <v>2.9</v>
      </c>
      <c r="CG113" s="661"/>
      <c r="CH113" s="661"/>
      <c r="CI113" s="661"/>
      <c r="CJ113" s="661"/>
      <c r="CK113" s="673"/>
      <c r="CL113" s="413"/>
      <c r="CM113" s="425" t="s">
        <v>408</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206</v>
      </c>
      <c r="DH113" s="446"/>
      <c r="DI113" s="446"/>
      <c r="DJ113" s="446"/>
      <c r="DK113" s="499"/>
      <c r="DL113" s="515" t="s">
        <v>206</v>
      </c>
      <c r="DM113" s="446"/>
      <c r="DN113" s="446"/>
      <c r="DO113" s="446"/>
      <c r="DP113" s="499"/>
      <c r="DQ113" s="515" t="s">
        <v>206</v>
      </c>
      <c r="DR113" s="446"/>
      <c r="DS113" s="446"/>
      <c r="DT113" s="446"/>
      <c r="DU113" s="499"/>
      <c r="DV113" s="539" t="s">
        <v>206</v>
      </c>
      <c r="DW113" s="547"/>
      <c r="DX113" s="547"/>
      <c r="DY113" s="547"/>
      <c r="DZ113" s="557"/>
    </row>
    <row r="114" spans="1:130" s="365" customFormat="1" ht="26.25" customHeight="1">
      <c r="A114" s="387"/>
      <c r="B114" s="410"/>
      <c r="C114" s="378" t="s">
        <v>490</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124288</v>
      </c>
      <c r="AB114" s="446"/>
      <c r="AC114" s="446"/>
      <c r="AD114" s="446"/>
      <c r="AE114" s="499"/>
      <c r="AF114" s="515">
        <v>119028</v>
      </c>
      <c r="AG114" s="446"/>
      <c r="AH114" s="446"/>
      <c r="AI114" s="446"/>
      <c r="AJ114" s="499"/>
      <c r="AK114" s="515">
        <v>101701</v>
      </c>
      <c r="AL114" s="446"/>
      <c r="AM114" s="446"/>
      <c r="AN114" s="446"/>
      <c r="AO114" s="499"/>
      <c r="AP114" s="539">
        <v>1</v>
      </c>
      <c r="AQ114" s="547"/>
      <c r="AR114" s="547"/>
      <c r="AS114" s="547"/>
      <c r="AT114" s="557"/>
      <c r="AU114" s="569"/>
      <c r="AV114" s="578"/>
      <c r="AW114" s="578"/>
      <c r="AX114" s="578"/>
      <c r="AY114" s="578"/>
      <c r="AZ114" s="425" t="s">
        <v>491</v>
      </c>
      <c r="BA114" s="378"/>
      <c r="BB114" s="378"/>
      <c r="BC114" s="378"/>
      <c r="BD114" s="378"/>
      <c r="BE114" s="378"/>
      <c r="BF114" s="378"/>
      <c r="BG114" s="378"/>
      <c r="BH114" s="378"/>
      <c r="BI114" s="378"/>
      <c r="BJ114" s="378"/>
      <c r="BK114" s="378"/>
      <c r="BL114" s="378"/>
      <c r="BM114" s="378"/>
      <c r="BN114" s="378"/>
      <c r="BO114" s="378"/>
      <c r="BP114" s="472"/>
      <c r="BQ114" s="633">
        <v>2922089</v>
      </c>
      <c r="BR114" s="641"/>
      <c r="BS114" s="641"/>
      <c r="BT114" s="641"/>
      <c r="BU114" s="641"/>
      <c r="BV114" s="641">
        <v>2572358</v>
      </c>
      <c r="BW114" s="641"/>
      <c r="BX114" s="641"/>
      <c r="BY114" s="641"/>
      <c r="BZ114" s="641"/>
      <c r="CA114" s="641">
        <v>2406540</v>
      </c>
      <c r="CB114" s="641"/>
      <c r="CC114" s="641"/>
      <c r="CD114" s="641"/>
      <c r="CE114" s="641"/>
      <c r="CF114" s="657">
        <v>23.4</v>
      </c>
      <c r="CG114" s="661"/>
      <c r="CH114" s="661"/>
      <c r="CI114" s="661"/>
      <c r="CJ114" s="661"/>
      <c r="CK114" s="673"/>
      <c r="CL114" s="413"/>
      <c r="CM114" s="425" t="s">
        <v>492</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206</v>
      </c>
      <c r="DH114" s="446"/>
      <c r="DI114" s="446"/>
      <c r="DJ114" s="446"/>
      <c r="DK114" s="499"/>
      <c r="DL114" s="515" t="s">
        <v>206</v>
      </c>
      <c r="DM114" s="446"/>
      <c r="DN114" s="446"/>
      <c r="DO114" s="446"/>
      <c r="DP114" s="499"/>
      <c r="DQ114" s="515" t="s">
        <v>206</v>
      </c>
      <c r="DR114" s="446"/>
      <c r="DS114" s="446"/>
      <c r="DT114" s="446"/>
      <c r="DU114" s="499"/>
      <c r="DV114" s="539" t="s">
        <v>206</v>
      </c>
      <c r="DW114" s="547"/>
      <c r="DX114" s="547"/>
      <c r="DY114" s="547"/>
      <c r="DZ114" s="557"/>
    </row>
    <row r="115" spans="1:130" s="365" customFormat="1" ht="26.25" customHeight="1">
      <c r="A115" s="387"/>
      <c r="B115" s="410"/>
      <c r="C115" s="378" t="s">
        <v>380</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909</v>
      </c>
      <c r="AB115" s="446"/>
      <c r="AC115" s="446"/>
      <c r="AD115" s="446"/>
      <c r="AE115" s="499"/>
      <c r="AF115" s="515">
        <v>6899</v>
      </c>
      <c r="AG115" s="446"/>
      <c r="AH115" s="446"/>
      <c r="AI115" s="446"/>
      <c r="AJ115" s="499"/>
      <c r="AK115" s="515">
        <v>11726</v>
      </c>
      <c r="AL115" s="446"/>
      <c r="AM115" s="446"/>
      <c r="AN115" s="446"/>
      <c r="AO115" s="499"/>
      <c r="AP115" s="539">
        <v>0.1</v>
      </c>
      <c r="AQ115" s="547"/>
      <c r="AR115" s="547"/>
      <c r="AS115" s="547"/>
      <c r="AT115" s="557"/>
      <c r="AU115" s="569"/>
      <c r="AV115" s="578"/>
      <c r="AW115" s="578"/>
      <c r="AX115" s="578"/>
      <c r="AY115" s="578"/>
      <c r="AZ115" s="425" t="s">
        <v>356</v>
      </c>
      <c r="BA115" s="378"/>
      <c r="BB115" s="378"/>
      <c r="BC115" s="378"/>
      <c r="BD115" s="378"/>
      <c r="BE115" s="378"/>
      <c r="BF115" s="378"/>
      <c r="BG115" s="378"/>
      <c r="BH115" s="378"/>
      <c r="BI115" s="378"/>
      <c r="BJ115" s="378"/>
      <c r="BK115" s="378"/>
      <c r="BL115" s="378"/>
      <c r="BM115" s="378"/>
      <c r="BN115" s="378"/>
      <c r="BO115" s="378"/>
      <c r="BP115" s="472"/>
      <c r="BQ115" s="633" t="s">
        <v>206</v>
      </c>
      <c r="BR115" s="641"/>
      <c r="BS115" s="641"/>
      <c r="BT115" s="641"/>
      <c r="BU115" s="641"/>
      <c r="BV115" s="641" t="s">
        <v>206</v>
      </c>
      <c r="BW115" s="641"/>
      <c r="BX115" s="641"/>
      <c r="BY115" s="641"/>
      <c r="BZ115" s="641"/>
      <c r="CA115" s="641" t="s">
        <v>206</v>
      </c>
      <c r="CB115" s="641"/>
      <c r="CC115" s="641"/>
      <c r="CD115" s="641"/>
      <c r="CE115" s="641"/>
      <c r="CF115" s="657" t="s">
        <v>206</v>
      </c>
      <c r="CG115" s="661"/>
      <c r="CH115" s="661"/>
      <c r="CI115" s="661"/>
      <c r="CJ115" s="661"/>
      <c r="CK115" s="673"/>
      <c r="CL115" s="413"/>
      <c r="CM115" s="425" t="s">
        <v>34</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206</v>
      </c>
      <c r="DH115" s="446"/>
      <c r="DI115" s="446"/>
      <c r="DJ115" s="446"/>
      <c r="DK115" s="499"/>
      <c r="DL115" s="515" t="s">
        <v>206</v>
      </c>
      <c r="DM115" s="446"/>
      <c r="DN115" s="446"/>
      <c r="DO115" s="446"/>
      <c r="DP115" s="499"/>
      <c r="DQ115" s="515" t="s">
        <v>206</v>
      </c>
      <c r="DR115" s="446"/>
      <c r="DS115" s="446"/>
      <c r="DT115" s="446"/>
      <c r="DU115" s="499"/>
      <c r="DV115" s="539" t="s">
        <v>206</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28</v>
      </c>
      <c r="AB116" s="446"/>
      <c r="AC116" s="446"/>
      <c r="AD116" s="446"/>
      <c r="AE116" s="499"/>
      <c r="AF116" s="515">
        <v>39</v>
      </c>
      <c r="AG116" s="446"/>
      <c r="AH116" s="446"/>
      <c r="AI116" s="446"/>
      <c r="AJ116" s="499"/>
      <c r="AK116" s="515">
        <v>70</v>
      </c>
      <c r="AL116" s="446"/>
      <c r="AM116" s="446"/>
      <c r="AN116" s="446"/>
      <c r="AO116" s="499"/>
      <c r="AP116" s="539">
        <v>0</v>
      </c>
      <c r="AQ116" s="547"/>
      <c r="AR116" s="547"/>
      <c r="AS116" s="547"/>
      <c r="AT116" s="557"/>
      <c r="AU116" s="569"/>
      <c r="AV116" s="578"/>
      <c r="AW116" s="578"/>
      <c r="AX116" s="578"/>
      <c r="AY116" s="578"/>
      <c r="AZ116" s="602" t="s">
        <v>227</v>
      </c>
      <c r="BA116" s="605"/>
      <c r="BB116" s="605"/>
      <c r="BC116" s="605"/>
      <c r="BD116" s="605"/>
      <c r="BE116" s="605"/>
      <c r="BF116" s="605"/>
      <c r="BG116" s="605"/>
      <c r="BH116" s="605"/>
      <c r="BI116" s="605"/>
      <c r="BJ116" s="605"/>
      <c r="BK116" s="605"/>
      <c r="BL116" s="605"/>
      <c r="BM116" s="605"/>
      <c r="BN116" s="605"/>
      <c r="BO116" s="605"/>
      <c r="BP116" s="628"/>
      <c r="BQ116" s="633" t="s">
        <v>206</v>
      </c>
      <c r="BR116" s="641"/>
      <c r="BS116" s="641"/>
      <c r="BT116" s="641"/>
      <c r="BU116" s="641"/>
      <c r="BV116" s="641" t="s">
        <v>206</v>
      </c>
      <c r="BW116" s="641"/>
      <c r="BX116" s="641"/>
      <c r="BY116" s="641"/>
      <c r="BZ116" s="641"/>
      <c r="CA116" s="641" t="s">
        <v>206</v>
      </c>
      <c r="CB116" s="641"/>
      <c r="CC116" s="641"/>
      <c r="CD116" s="641"/>
      <c r="CE116" s="641"/>
      <c r="CF116" s="657" t="s">
        <v>206</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206</v>
      </c>
      <c r="DH116" s="446"/>
      <c r="DI116" s="446"/>
      <c r="DJ116" s="446"/>
      <c r="DK116" s="499"/>
      <c r="DL116" s="515" t="s">
        <v>206</v>
      </c>
      <c r="DM116" s="446"/>
      <c r="DN116" s="446"/>
      <c r="DO116" s="446"/>
      <c r="DP116" s="499"/>
      <c r="DQ116" s="515" t="s">
        <v>206</v>
      </c>
      <c r="DR116" s="446"/>
      <c r="DS116" s="446"/>
      <c r="DT116" s="446"/>
      <c r="DU116" s="499"/>
      <c r="DV116" s="539" t="s">
        <v>206</v>
      </c>
      <c r="DW116" s="547"/>
      <c r="DX116" s="547"/>
      <c r="DY116" s="547"/>
      <c r="DZ116" s="557"/>
    </row>
    <row r="117" spans="1:130" s="365" customFormat="1" ht="26.25" customHeight="1">
      <c r="A117" s="383" t="s">
        <v>278</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332</v>
      </c>
      <c r="Z117" s="469"/>
      <c r="AA117" s="483">
        <v>3102758</v>
      </c>
      <c r="AB117" s="488"/>
      <c r="AC117" s="488"/>
      <c r="AD117" s="488"/>
      <c r="AE117" s="500"/>
      <c r="AF117" s="516">
        <v>3139905</v>
      </c>
      <c r="AG117" s="488"/>
      <c r="AH117" s="488"/>
      <c r="AI117" s="488"/>
      <c r="AJ117" s="500"/>
      <c r="AK117" s="516">
        <v>3100343</v>
      </c>
      <c r="AL117" s="488"/>
      <c r="AM117" s="488"/>
      <c r="AN117" s="488"/>
      <c r="AO117" s="500"/>
      <c r="AP117" s="540"/>
      <c r="AQ117" s="548"/>
      <c r="AR117" s="548"/>
      <c r="AS117" s="548"/>
      <c r="AT117" s="558"/>
      <c r="AU117" s="569"/>
      <c r="AV117" s="578"/>
      <c r="AW117" s="578"/>
      <c r="AX117" s="578"/>
      <c r="AY117" s="578"/>
      <c r="AZ117" s="426" t="s">
        <v>493</v>
      </c>
      <c r="BA117" s="428"/>
      <c r="BB117" s="428"/>
      <c r="BC117" s="428"/>
      <c r="BD117" s="428"/>
      <c r="BE117" s="428"/>
      <c r="BF117" s="428"/>
      <c r="BG117" s="428"/>
      <c r="BH117" s="428"/>
      <c r="BI117" s="428"/>
      <c r="BJ117" s="428"/>
      <c r="BK117" s="428"/>
      <c r="BL117" s="428"/>
      <c r="BM117" s="428"/>
      <c r="BN117" s="428"/>
      <c r="BO117" s="428"/>
      <c r="BP117" s="474"/>
      <c r="BQ117" s="633" t="s">
        <v>206</v>
      </c>
      <c r="BR117" s="641"/>
      <c r="BS117" s="641"/>
      <c r="BT117" s="641"/>
      <c r="BU117" s="641"/>
      <c r="BV117" s="641" t="s">
        <v>206</v>
      </c>
      <c r="BW117" s="641"/>
      <c r="BX117" s="641"/>
      <c r="BY117" s="641"/>
      <c r="BZ117" s="641"/>
      <c r="CA117" s="641" t="s">
        <v>206</v>
      </c>
      <c r="CB117" s="641"/>
      <c r="CC117" s="641"/>
      <c r="CD117" s="641"/>
      <c r="CE117" s="641"/>
      <c r="CF117" s="657" t="s">
        <v>206</v>
      </c>
      <c r="CG117" s="661"/>
      <c r="CH117" s="661"/>
      <c r="CI117" s="661"/>
      <c r="CJ117" s="661"/>
      <c r="CK117" s="673"/>
      <c r="CL117" s="413"/>
      <c r="CM117" s="425" t="s">
        <v>349</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206</v>
      </c>
      <c r="DH117" s="446"/>
      <c r="DI117" s="446"/>
      <c r="DJ117" s="446"/>
      <c r="DK117" s="499"/>
      <c r="DL117" s="515" t="s">
        <v>206</v>
      </c>
      <c r="DM117" s="446"/>
      <c r="DN117" s="446"/>
      <c r="DO117" s="446"/>
      <c r="DP117" s="499"/>
      <c r="DQ117" s="515" t="s">
        <v>206</v>
      </c>
      <c r="DR117" s="446"/>
      <c r="DS117" s="446"/>
      <c r="DT117" s="446"/>
      <c r="DU117" s="499"/>
      <c r="DV117" s="539" t="s">
        <v>206</v>
      </c>
      <c r="DW117" s="547"/>
      <c r="DX117" s="547"/>
      <c r="DY117" s="547"/>
      <c r="DZ117" s="557"/>
    </row>
    <row r="118" spans="1:130" s="365" customFormat="1" ht="26.25" customHeight="1">
      <c r="A118" s="383" t="s">
        <v>96</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437</v>
      </c>
      <c r="AB118" s="406"/>
      <c r="AC118" s="406"/>
      <c r="AD118" s="406"/>
      <c r="AE118" s="469"/>
      <c r="AF118" s="480" t="s">
        <v>482</v>
      </c>
      <c r="AG118" s="406"/>
      <c r="AH118" s="406"/>
      <c r="AI118" s="406"/>
      <c r="AJ118" s="469"/>
      <c r="AK118" s="480" t="s">
        <v>394</v>
      </c>
      <c r="AL118" s="406"/>
      <c r="AM118" s="406"/>
      <c r="AN118" s="406"/>
      <c r="AO118" s="469"/>
      <c r="AP118" s="480" t="s">
        <v>483</v>
      </c>
      <c r="AQ118" s="406"/>
      <c r="AR118" s="406"/>
      <c r="AS118" s="406"/>
      <c r="AT118" s="555"/>
      <c r="AU118" s="569"/>
      <c r="AV118" s="578"/>
      <c r="AW118" s="578"/>
      <c r="AX118" s="578"/>
      <c r="AY118" s="578"/>
      <c r="AZ118" s="427" t="s">
        <v>494</v>
      </c>
      <c r="BA118" s="423"/>
      <c r="BB118" s="423"/>
      <c r="BC118" s="423"/>
      <c r="BD118" s="423"/>
      <c r="BE118" s="423"/>
      <c r="BF118" s="423"/>
      <c r="BG118" s="423"/>
      <c r="BH118" s="423"/>
      <c r="BI118" s="423"/>
      <c r="BJ118" s="423"/>
      <c r="BK118" s="423"/>
      <c r="BL118" s="423"/>
      <c r="BM118" s="423"/>
      <c r="BN118" s="423"/>
      <c r="BO118" s="423"/>
      <c r="BP118" s="473"/>
      <c r="BQ118" s="634" t="s">
        <v>206</v>
      </c>
      <c r="BR118" s="642"/>
      <c r="BS118" s="642"/>
      <c r="BT118" s="642"/>
      <c r="BU118" s="642"/>
      <c r="BV118" s="642" t="s">
        <v>206</v>
      </c>
      <c r="BW118" s="642"/>
      <c r="BX118" s="642"/>
      <c r="BY118" s="642"/>
      <c r="BZ118" s="642"/>
      <c r="CA118" s="642" t="s">
        <v>206</v>
      </c>
      <c r="CB118" s="642"/>
      <c r="CC118" s="642"/>
      <c r="CD118" s="642"/>
      <c r="CE118" s="642"/>
      <c r="CF118" s="657" t="s">
        <v>206</v>
      </c>
      <c r="CG118" s="661"/>
      <c r="CH118" s="661"/>
      <c r="CI118" s="661"/>
      <c r="CJ118" s="661"/>
      <c r="CK118" s="673"/>
      <c r="CL118" s="413"/>
      <c r="CM118" s="425" t="s">
        <v>495</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206</v>
      </c>
      <c r="DH118" s="446"/>
      <c r="DI118" s="446"/>
      <c r="DJ118" s="446"/>
      <c r="DK118" s="499"/>
      <c r="DL118" s="515" t="s">
        <v>206</v>
      </c>
      <c r="DM118" s="446"/>
      <c r="DN118" s="446"/>
      <c r="DO118" s="446"/>
      <c r="DP118" s="499"/>
      <c r="DQ118" s="515" t="s">
        <v>206</v>
      </c>
      <c r="DR118" s="446"/>
      <c r="DS118" s="446"/>
      <c r="DT118" s="446"/>
      <c r="DU118" s="499"/>
      <c r="DV118" s="539" t="s">
        <v>206</v>
      </c>
      <c r="DW118" s="547"/>
      <c r="DX118" s="547"/>
      <c r="DY118" s="547"/>
      <c r="DZ118" s="557"/>
    </row>
    <row r="119" spans="1:130" s="365" customFormat="1" ht="26.25" customHeight="1">
      <c r="A119" s="389" t="s">
        <v>390</v>
      </c>
      <c r="B119" s="412"/>
      <c r="C119" s="424" t="s">
        <v>67</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206</v>
      </c>
      <c r="AB119" s="487"/>
      <c r="AC119" s="487"/>
      <c r="AD119" s="487"/>
      <c r="AE119" s="498"/>
      <c r="AF119" s="514" t="s">
        <v>206</v>
      </c>
      <c r="AG119" s="487"/>
      <c r="AH119" s="487"/>
      <c r="AI119" s="487"/>
      <c r="AJ119" s="498"/>
      <c r="AK119" s="514" t="s">
        <v>206</v>
      </c>
      <c r="AL119" s="487"/>
      <c r="AM119" s="487"/>
      <c r="AN119" s="487"/>
      <c r="AO119" s="498"/>
      <c r="AP119" s="538" t="s">
        <v>206</v>
      </c>
      <c r="AQ119" s="546"/>
      <c r="AR119" s="546"/>
      <c r="AS119" s="546"/>
      <c r="AT119" s="556"/>
      <c r="AU119" s="570"/>
      <c r="AV119" s="579"/>
      <c r="AW119" s="579"/>
      <c r="AX119" s="579"/>
      <c r="AY119" s="579"/>
      <c r="AZ119" s="603" t="s">
        <v>278</v>
      </c>
      <c r="BA119" s="603"/>
      <c r="BB119" s="603"/>
      <c r="BC119" s="603"/>
      <c r="BD119" s="603"/>
      <c r="BE119" s="603"/>
      <c r="BF119" s="603"/>
      <c r="BG119" s="603"/>
      <c r="BH119" s="603"/>
      <c r="BI119" s="603"/>
      <c r="BJ119" s="603"/>
      <c r="BK119" s="603"/>
      <c r="BL119" s="603"/>
      <c r="BM119" s="603"/>
      <c r="BN119" s="603"/>
      <c r="BO119" s="468" t="s">
        <v>171</v>
      </c>
      <c r="BP119" s="629"/>
      <c r="BQ119" s="634">
        <v>35600018</v>
      </c>
      <c r="BR119" s="642"/>
      <c r="BS119" s="642"/>
      <c r="BT119" s="642"/>
      <c r="BU119" s="642"/>
      <c r="BV119" s="642">
        <v>35891251</v>
      </c>
      <c r="BW119" s="642"/>
      <c r="BX119" s="642"/>
      <c r="BY119" s="642"/>
      <c r="BZ119" s="642"/>
      <c r="CA119" s="642">
        <v>35346232</v>
      </c>
      <c r="CB119" s="642"/>
      <c r="CC119" s="642"/>
      <c r="CD119" s="642"/>
      <c r="CE119" s="642"/>
      <c r="CF119" s="544"/>
      <c r="CG119" s="552"/>
      <c r="CH119" s="552"/>
      <c r="CI119" s="552"/>
      <c r="CJ119" s="669"/>
      <c r="CK119" s="674"/>
      <c r="CL119" s="414"/>
      <c r="CM119" s="427" t="s">
        <v>496</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206</v>
      </c>
      <c r="DH119" s="489"/>
      <c r="DI119" s="489"/>
      <c r="DJ119" s="489"/>
      <c r="DK119" s="501"/>
      <c r="DL119" s="517" t="s">
        <v>206</v>
      </c>
      <c r="DM119" s="489"/>
      <c r="DN119" s="489"/>
      <c r="DO119" s="489"/>
      <c r="DP119" s="501"/>
      <c r="DQ119" s="517" t="s">
        <v>206</v>
      </c>
      <c r="DR119" s="489"/>
      <c r="DS119" s="489"/>
      <c r="DT119" s="489"/>
      <c r="DU119" s="501"/>
      <c r="DV119" s="714" t="s">
        <v>206</v>
      </c>
      <c r="DW119" s="716"/>
      <c r="DX119" s="716"/>
      <c r="DY119" s="716"/>
      <c r="DZ119" s="723"/>
    </row>
    <row r="120" spans="1:130" s="365" customFormat="1" ht="26.25" customHeight="1">
      <c r="A120" s="390"/>
      <c r="B120" s="413"/>
      <c r="C120" s="425" t="s">
        <v>142</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206</v>
      </c>
      <c r="AB120" s="446"/>
      <c r="AC120" s="446"/>
      <c r="AD120" s="446"/>
      <c r="AE120" s="499"/>
      <c r="AF120" s="515" t="s">
        <v>206</v>
      </c>
      <c r="AG120" s="446"/>
      <c r="AH120" s="446"/>
      <c r="AI120" s="446"/>
      <c r="AJ120" s="499"/>
      <c r="AK120" s="515" t="s">
        <v>206</v>
      </c>
      <c r="AL120" s="446"/>
      <c r="AM120" s="446"/>
      <c r="AN120" s="446"/>
      <c r="AO120" s="499"/>
      <c r="AP120" s="539" t="s">
        <v>206</v>
      </c>
      <c r="AQ120" s="547"/>
      <c r="AR120" s="547"/>
      <c r="AS120" s="547"/>
      <c r="AT120" s="557"/>
      <c r="AU120" s="571" t="s">
        <v>486</v>
      </c>
      <c r="AV120" s="580"/>
      <c r="AW120" s="580"/>
      <c r="AX120" s="580"/>
      <c r="AY120" s="591"/>
      <c r="AZ120" s="424" t="s">
        <v>220</v>
      </c>
      <c r="BA120" s="407"/>
      <c r="BB120" s="407"/>
      <c r="BC120" s="407"/>
      <c r="BD120" s="407"/>
      <c r="BE120" s="407"/>
      <c r="BF120" s="407"/>
      <c r="BG120" s="407"/>
      <c r="BH120" s="407"/>
      <c r="BI120" s="407"/>
      <c r="BJ120" s="407"/>
      <c r="BK120" s="407"/>
      <c r="BL120" s="407"/>
      <c r="BM120" s="407"/>
      <c r="BN120" s="407"/>
      <c r="BO120" s="407"/>
      <c r="BP120" s="470"/>
      <c r="BQ120" s="632">
        <v>5171704</v>
      </c>
      <c r="BR120" s="640"/>
      <c r="BS120" s="640"/>
      <c r="BT120" s="640"/>
      <c r="BU120" s="640"/>
      <c r="BV120" s="640">
        <v>6166881</v>
      </c>
      <c r="BW120" s="640"/>
      <c r="BX120" s="640"/>
      <c r="BY120" s="640"/>
      <c r="BZ120" s="640"/>
      <c r="CA120" s="640">
        <v>6566121</v>
      </c>
      <c r="CB120" s="640"/>
      <c r="CC120" s="640"/>
      <c r="CD120" s="640"/>
      <c r="CE120" s="640"/>
      <c r="CF120" s="656">
        <v>64</v>
      </c>
      <c r="CG120" s="660"/>
      <c r="CH120" s="660"/>
      <c r="CI120" s="660"/>
      <c r="CJ120" s="660"/>
      <c r="CK120" s="675" t="s">
        <v>273</v>
      </c>
      <c r="CL120" s="685"/>
      <c r="CM120" s="685"/>
      <c r="CN120" s="685"/>
      <c r="CO120" s="688"/>
      <c r="CP120" s="692" t="s">
        <v>445</v>
      </c>
      <c r="CQ120" s="695"/>
      <c r="CR120" s="695"/>
      <c r="CS120" s="695"/>
      <c r="CT120" s="695"/>
      <c r="CU120" s="695"/>
      <c r="CV120" s="695"/>
      <c r="CW120" s="695"/>
      <c r="CX120" s="695"/>
      <c r="CY120" s="695"/>
      <c r="CZ120" s="695"/>
      <c r="DA120" s="695"/>
      <c r="DB120" s="695"/>
      <c r="DC120" s="695"/>
      <c r="DD120" s="695"/>
      <c r="DE120" s="695"/>
      <c r="DF120" s="698"/>
      <c r="DG120" s="632" t="s">
        <v>206</v>
      </c>
      <c r="DH120" s="640"/>
      <c r="DI120" s="640"/>
      <c r="DJ120" s="640"/>
      <c r="DK120" s="640"/>
      <c r="DL120" s="640" t="s">
        <v>206</v>
      </c>
      <c r="DM120" s="640"/>
      <c r="DN120" s="640"/>
      <c r="DO120" s="640"/>
      <c r="DP120" s="640"/>
      <c r="DQ120" s="640">
        <v>4159198</v>
      </c>
      <c r="DR120" s="640"/>
      <c r="DS120" s="640"/>
      <c r="DT120" s="640"/>
      <c r="DU120" s="640"/>
      <c r="DV120" s="712">
        <v>40.5</v>
      </c>
      <c r="DW120" s="712"/>
      <c r="DX120" s="712"/>
      <c r="DY120" s="712"/>
      <c r="DZ120" s="721"/>
    </row>
    <row r="121" spans="1:130" s="365" customFormat="1" ht="26.25" customHeight="1">
      <c r="A121" s="390"/>
      <c r="B121" s="413"/>
      <c r="C121" s="426" t="s">
        <v>141</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206</v>
      </c>
      <c r="AB121" s="446"/>
      <c r="AC121" s="446"/>
      <c r="AD121" s="446"/>
      <c r="AE121" s="499"/>
      <c r="AF121" s="515" t="s">
        <v>206</v>
      </c>
      <c r="AG121" s="446"/>
      <c r="AH121" s="446"/>
      <c r="AI121" s="446"/>
      <c r="AJ121" s="499"/>
      <c r="AK121" s="515" t="s">
        <v>206</v>
      </c>
      <c r="AL121" s="446"/>
      <c r="AM121" s="446"/>
      <c r="AN121" s="446"/>
      <c r="AO121" s="499"/>
      <c r="AP121" s="539" t="s">
        <v>206</v>
      </c>
      <c r="AQ121" s="547"/>
      <c r="AR121" s="547"/>
      <c r="AS121" s="547"/>
      <c r="AT121" s="557"/>
      <c r="AU121" s="572"/>
      <c r="AV121" s="581"/>
      <c r="AW121" s="581"/>
      <c r="AX121" s="581"/>
      <c r="AY121" s="592"/>
      <c r="AZ121" s="425" t="s">
        <v>497</v>
      </c>
      <c r="BA121" s="378"/>
      <c r="BB121" s="378"/>
      <c r="BC121" s="378"/>
      <c r="BD121" s="378"/>
      <c r="BE121" s="378"/>
      <c r="BF121" s="378"/>
      <c r="BG121" s="378"/>
      <c r="BH121" s="378"/>
      <c r="BI121" s="378"/>
      <c r="BJ121" s="378"/>
      <c r="BK121" s="378"/>
      <c r="BL121" s="378"/>
      <c r="BM121" s="378"/>
      <c r="BN121" s="378"/>
      <c r="BO121" s="378"/>
      <c r="BP121" s="472"/>
      <c r="BQ121" s="633">
        <v>33385</v>
      </c>
      <c r="BR121" s="641"/>
      <c r="BS121" s="641"/>
      <c r="BT121" s="641"/>
      <c r="BU121" s="641"/>
      <c r="BV121" s="641">
        <v>15424</v>
      </c>
      <c r="BW121" s="641"/>
      <c r="BX121" s="641"/>
      <c r="BY121" s="641"/>
      <c r="BZ121" s="641"/>
      <c r="CA121" s="641">
        <v>8169</v>
      </c>
      <c r="CB121" s="641"/>
      <c r="CC121" s="641"/>
      <c r="CD121" s="641"/>
      <c r="CE121" s="641"/>
      <c r="CF121" s="657">
        <v>0.1</v>
      </c>
      <c r="CG121" s="661"/>
      <c r="CH121" s="661"/>
      <c r="CI121" s="661"/>
      <c r="CJ121" s="661"/>
      <c r="CK121" s="676"/>
      <c r="CL121" s="686"/>
      <c r="CM121" s="686"/>
      <c r="CN121" s="686"/>
      <c r="CO121" s="689"/>
      <c r="CP121" s="693" t="s">
        <v>453</v>
      </c>
      <c r="CQ121" s="403"/>
      <c r="CR121" s="403"/>
      <c r="CS121" s="403"/>
      <c r="CT121" s="403"/>
      <c r="CU121" s="403"/>
      <c r="CV121" s="403"/>
      <c r="CW121" s="403"/>
      <c r="CX121" s="403"/>
      <c r="CY121" s="403"/>
      <c r="CZ121" s="403"/>
      <c r="DA121" s="403"/>
      <c r="DB121" s="403"/>
      <c r="DC121" s="403"/>
      <c r="DD121" s="403"/>
      <c r="DE121" s="403"/>
      <c r="DF121" s="699"/>
      <c r="DG121" s="633">
        <v>1120011</v>
      </c>
      <c r="DH121" s="641"/>
      <c r="DI121" s="641"/>
      <c r="DJ121" s="641"/>
      <c r="DK121" s="641"/>
      <c r="DL121" s="641">
        <v>1693161</v>
      </c>
      <c r="DM121" s="641"/>
      <c r="DN121" s="641"/>
      <c r="DO121" s="641"/>
      <c r="DP121" s="641"/>
      <c r="DQ121" s="641">
        <v>2033350</v>
      </c>
      <c r="DR121" s="641"/>
      <c r="DS121" s="641"/>
      <c r="DT121" s="641"/>
      <c r="DU121" s="641"/>
      <c r="DV121" s="713">
        <v>19.8</v>
      </c>
      <c r="DW121" s="713"/>
      <c r="DX121" s="713"/>
      <c r="DY121" s="713"/>
      <c r="DZ121" s="722"/>
    </row>
    <row r="122" spans="1:130" s="365" customFormat="1" ht="26.25" customHeight="1">
      <c r="A122" s="390"/>
      <c r="B122" s="413"/>
      <c r="C122" s="425" t="s">
        <v>492</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206</v>
      </c>
      <c r="AB122" s="446"/>
      <c r="AC122" s="446"/>
      <c r="AD122" s="446"/>
      <c r="AE122" s="499"/>
      <c r="AF122" s="515" t="s">
        <v>206</v>
      </c>
      <c r="AG122" s="446"/>
      <c r="AH122" s="446"/>
      <c r="AI122" s="446"/>
      <c r="AJ122" s="499"/>
      <c r="AK122" s="515" t="s">
        <v>206</v>
      </c>
      <c r="AL122" s="446"/>
      <c r="AM122" s="446"/>
      <c r="AN122" s="446"/>
      <c r="AO122" s="499"/>
      <c r="AP122" s="539" t="s">
        <v>206</v>
      </c>
      <c r="AQ122" s="547"/>
      <c r="AR122" s="547"/>
      <c r="AS122" s="547"/>
      <c r="AT122" s="557"/>
      <c r="AU122" s="572"/>
      <c r="AV122" s="581"/>
      <c r="AW122" s="581"/>
      <c r="AX122" s="581"/>
      <c r="AY122" s="592"/>
      <c r="AZ122" s="427" t="s">
        <v>499</v>
      </c>
      <c r="BA122" s="423"/>
      <c r="BB122" s="423"/>
      <c r="BC122" s="423"/>
      <c r="BD122" s="423"/>
      <c r="BE122" s="423"/>
      <c r="BF122" s="423"/>
      <c r="BG122" s="423"/>
      <c r="BH122" s="423"/>
      <c r="BI122" s="423"/>
      <c r="BJ122" s="423"/>
      <c r="BK122" s="423"/>
      <c r="BL122" s="423"/>
      <c r="BM122" s="423"/>
      <c r="BN122" s="423"/>
      <c r="BO122" s="423"/>
      <c r="BP122" s="473"/>
      <c r="BQ122" s="634">
        <v>21926017</v>
      </c>
      <c r="BR122" s="642"/>
      <c r="BS122" s="642"/>
      <c r="BT122" s="642"/>
      <c r="BU122" s="642"/>
      <c r="BV122" s="642">
        <v>21448397</v>
      </c>
      <c r="BW122" s="642"/>
      <c r="BX122" s="642"/>
      <c r="BY122" s="642"/>
      <c r="BZ122" s="642"/>
      <c r="CA122" s="642">
        <v>21857516</v>
      </c>
      <c r="CB122" s="642"/>
      <c r="CC122" s="642"/>
      <c r="CD122" s="642"/>
      <c r="CE122" s="642"/>
      <c r="CF122" s="658">
        <v>212.9</v>
      </c>
      <c r="CG122" s="662"/>
      <c r="CH122" s="662"/>
      <c r="CI122" s="662"/>
      <c r="CJ122" s="662"/>
      <c r="CK122" s="676"/>
      <c r="CL122" s="686"/>
      <c r="CM122" s="686"/>
      <c r="CN122" s="686"/>
      <c r="CO122" s="689"/>
      <c r="CP122" s="693" t="s">
        <v>82</v>
      </c>
      <c r="CQ122" s="403"/>
      <c r="CR122" s="403"/>
      <c r="CS122" s="403"/>
      <c r="CT122" s="403"/>
      <c r="CU122" s="403"/>
      <c r="CV122" s="403"/>
      <c r="CW122" s="403"/>
      <c r="CX122" s="403"/>
      <c r="CY122" s="403"/>
      <c r="CZ122" s="403"/>
      <c r="DA122" s="403"/>
      <c r="DB122" s="403"/>
      <c r="DC122" s="403"/>
      <c r="DD122" s="403"/>
      <c r="DE122" s="403"/>
      <c r="DF122" s="699"/>
      <c r="DG122" s="633">
        <v>601400</v>
      </c>
      <c r="DH122" s="641"/>
      <c r="DI122" s="641"/>
      <c r="DJ122" s="641"/>
      <c r="DK122" s="641"/>
      <c r="DL122" s="641">
        <v>418781</v>
      </c>
      <c r="DM122" s="641"/>
      <c r="DN122" s="641"/>
      <c r="DO122" s="641"/>
      <c r="DP122" s="641"/>
      <c r="DQ122" s="641">
        <v>318303</v>
      </c>
      <c r="DR122" s="641"/>
      <c r="DS122" s="641"/>
      <c r="DT122" s="641"/>
      <c r="DU122" s="641"/>
      <c r="DV122" s="713">
        <v>3.1</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206</v>
      </c>
      <c r="AB123" s="446"/>
      <c r="AC123" s="446"/>
      <c r="AD123" s="446"/>
      <c r="AE123" s="499"/>
      <c r="AF123" s="515" t="s">
        <v>206</v>
      </c>
      <c r="AG123" s="446"/>
      <c r="AH123" s="446"/>
      <c r="AI123" s="446"/>
      <c r="AJ123" s="499"/>
      <c r="AK123" s="515" t="s">
        <v>206</v>
      </c>
      <c r="AL123" s="446"/>
      <c r="AM123" s="446"/>
      <c r="AN123" s="446"/>
      <c r="AO123" s="499"/>
      <c r="AP123" s="539" t="s">
        <v>206</v>
      </c>
      <c r="AQ123" s="547"/>
      <c r="AR123" s="547"/>
      <c r="AS123" s="547"/>
      <c r="AT123" s="557"/>
      <c r="AU123" s="573"/>
      <c r="AV123" s="582"/>
      <c r="AW123" s="582"/>
      <c r="AX123" s="582"/>
      <c r="AY123" s="582"/>
      <c r="AZ123" s="603" t="s">
        <v>278</v>
      </c>
      <c r="BA123" s="603"/>
      <c r="BB123" s="603"/>
      <c r="BC123" s="603"/>
      <c r="BD123" s="603"/>
      <c r="BE123" s="603"/>
      <c r="BF123" s="603"/>
      <c r="BG123" s="603"/>
      <c r="BH123" s="603"/>
      <c r="BI123" s="603"/>
      <c r="BJ123" s="603"/>
      <c r="BK123" s="603"/>
      <c r="BL123" s="603"/>
      <c r="BM123" s="603"/>
      <c r="BN123" s="603"/>
      <c r="BO123" s="468" t="s">
        <v>500</v>
      </c>
      <c r="BP123" s="629"/>
      <c r="BQ123" s="635">
        <v>27131106</v>
      </c>
      <c r="BR123" s="643"/>
      <c r="BS123" s="643"/>
      <c r="BT123" s="643"/>
      <c r="BU123" s="643"/>
      <c r="BV123" s="643">
        <v>27630702</v>
      </c>
      <c r="BW123" s="643"/>
      <c r="BX123" s="643"/>
      <c r="BY123" s="643"/>
      <c r="BZ123" s="643"/>
      <c r="CA123" s="643">
        <v>28431806</v>
      </c>
      <c r="CB123" s="643"/>
      <c r="CC123" s="643"/>
      <c r="CD123" s="643"/>
      <c r="CE123" s="643"/>
      <c r="CF123" s="544"/>
      <c r="CG123" s="552"/>
      <c r="CH123" s="552"/>
      <c r="CI123" s="552"/>
      <c r="CJ123" s="669"/>
      <c r="CK123" s="676"/>
      <c r="CL123" s="686"/>
      <c r="CM123" s="686"/>
      <c r="CN123" s="686"/>
      <c r="CO123" s="689"/>
      <c r="CP123" s="693" t="s">
        <v>473</v>
      </c>
      <c r="CQ123" s="403"/>
      <c r="CR123" s="403"/>
      <c r="CS123" s="403"/>
      <c r="CT123" s="403"/>
      <c r="CU123" s="403"/>
      <c r="CV123" s="403"/>
      <c r="CW123" s="403"/>
      <c r="CX123" s="403"/>
      <c r="CY123" s="403"/>
      <c r="CZ123" s="403"/>
      <c r="DA123" s="403"/>
      <c r="DB123" s="403"/>
      <c r="DC123" s="403"/>
      <c r="DD123" s="403"/>
      <c r="DE123" s="403"/>
      <c r="DF123" s="699"/>
      <c r="DG123" s="482">
        <v>61100</v>
      </c>
      <c r="DH123" s="446"/>
      <c r="DI123" s="446"/>
      <c r="DJ123" s="446"/>
      <c r="DK123" s="499"/>
      <c r="DL123" s="515">
        <v>69800</v>
      </c>
      <c r="DM123" s="446"/>
      <c r="DN123" s="446"/>
      <c r="DO123" s="446"/>
      <c r="DP123" s="499"/>
      <c r="DQ123" s="515">
        <v>59959</v>
      </c>
      <c r="DR123" s="446"/>
      <c r="DS123" s="446"/>
      <c r="DT123" s="446"/>
      <c r="DU123" s="499"/>
      <c r="DV123" s="539">
        <v>0.6</v>
      </c>
      <c r="DW123" s="547"/>
      <c r="DX123" s="547"/>
      <c r="DY123" s="547"/>
      <c r="DZ123" s="557"/>
    </row>
    <row r="124" spans="1:130" s="365" customFormat="1" ht="26.25" customHeight="1">
      <c r="A124" s="390"/>
      <c r="B124" s="413"/>
      <c r="C124" s="425" t="s">
        <v>349</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206</v>
      </c>
      <c r="AB124" s="446"/>
      <c r="AC124" s="446"/>
      <c r="AD124" s="446"/>
      <c r="AE124" s="499"/>
      <c r="AF124" s="515" t="s">
        <v>206</v>
      </c>
      <c r="AG124" s="446"/>
      <c r="AH124" s="446"/>
      <c r="AI124" s="446"/>
      <c r="AJ124" s="499"/>
      <c r="AK124" s="515" t="s">
        <v>206</v>
      </c>
      <c r="AL124" s="446"/>
      <c r="AM124" s="446"/>
      <c r="AN124" s="446"/>
      <c r="AO124" s="499"/>
      <c r="AP124" s="539" t="s">
        <v>206</v>
      </c>
      <c r="AQ124" s="547"/>
      <c r="AR124" s="547"/>
      <c r="AS124" s="547"/>
      <c r="AT124" s="557"/>
      <c r="AU124" s="574" t="s">
        <v>501</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84.1</v>
      </c>
      <c r="BR124" s="644"/>
      <c r="BS124" s="644"/>
      <c r="BT124" s="644"/>
      <c r="BU124" s="644"/>
      <c r="BV124" s="644">
        <v>77.7</v>
      </c>
      <c r="BW124" s="644"/>
      <c r="BX124" s="644"/>
      <c r="BY124" s="644"/>
      <c r="BZ124" s="644"/>
      <c r="CA124" s="644">
        <v>67.3</v>
      </c>
      <c r="CB124" s="644"/>
      <c r="CC124" s="644"/>
      <c r="CD124" s="644"/>
      <c r="CE124" s="644"/>
      <c r="CF124" s="545"/>
      <c r="CG124" s="553"/>
      <c r="CH124" s="553"/>
      <c r="CI124" s="553"/>
      <c r="CJ124" s="670"/>
      <c r="CK124" s="677"/>
      <c r="CL124" s="677"/>
      <c r="CM124" s="677"/>
      <c r="CN124" s="677"/>
      <c r="CO124" s="690"/>
      <c r="CP124" s="693" t="s">
        <v>502</v>
      </c>
      <c r="CQ124" s="403"/>
      <c r="CR124" s="403"/>
      <c r="CS124" s="403"/>
      <c r="CT124" s="403"/>
      <c r="CU124" s="403"/>
      <c r="CV124" s="403"/>
      <c r="CW124" s="403"/>
      <c r="CX124" s="403"/>
      <c r="CY124" s="403"/>
      <c r="CZ124" s="403"/>
      <c r="DA124" s="403"/>
      <c r="DB124" s="403"/>
      <c r="DC124" s="403"/>
      <c r="DD124" s="403"/>
      <c r="DE124" s="403"/>
      <c r="DF124" s="699"/>
      <c r="DG124" s="484">
        <v>4914093</v>
      </c>
      <c r="DH124" s="489"/>
      <c r="DI124" s="489"/>
      <c r="DJ124" s="489"/>
      <c r="DK124" s="501"/>
      <c r="DL124" s="517">
        <v>4557831</v>
      </c>
      <c r="DM124" s="489"/>
      <c r="DN124" s="489"/>
      <c r="DO124" s="489"/>
      <c r="DP124" s="501"/>
      <c r="DQ124" s="517">
        <v>3020</v>
      </c>
      <c r="DR124" s="489"/>
      <c r="DS124" s="489"/>
      <c r="DT124" s="489"/>
      <c r="DU124" s="501"/>
      <c r="DV124" s="714">
        <v>0</v>
      </c>
      <c r="DW124" s="716"/>
      <c r="DX124" s="716"/>
      <c r="DY124" s="716"/>
      <c r="DZ124" s="723"/>
    </row>
    <row r="125" spans="1:130" s="365" customFormat="1" ht="26.25" customHeight="1">
      <c r="A125" s="390"/>
      <c r="B125" s="413"/>
      <c r="C125" s="425" t="s">
        <v>495</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206</v>
      </c>
      <c r="AB125" s="446"/>
      <c r="AC125" s="446"/>
      <c r="AD125" s="446"/>
      <c r="AE125" s="499"/>
      <c r="AF125" s="515" t="s">
        <v>206</v>
      </c>
      <c r="AG125" s="446"/>
      <c r="AH125" s="446"/>
      <c r="AI125" s="446"/>
      <c r="AJ125" s="499"/>
      <c r="AK125" s="515" t="s">
        <v>206</v>
      </c>
      <c r="AL125" s="446"/>
      <c r="AM125" s="446"/>
      <c r="AN125" s="446"/>
      <c r="AO125" s="499"/>
      <c r="AP125" s="539" t="s">
        <v>206</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505</v>
      </c>
      <c r="CL125" s="685"/>
      <c r="CM125" s="685"/>
      <c r="CN125" s="685"/>
      <c r="CO125" s="688"/>
      <c r="CP125" s="424" t="s">
        <v>145</v>
      </c>
      <c r="CQ125" s="407"/>
      <c r="CR125" s="407"/>
      <c r="CS125" s="407"/>
      <c r="CT125" s="407"/>
      <c r="CU125" s="407"/>
      <c r="CV125" s="407"/>
      <c r="CW125" s="407"/>
      <c r="CX125" s="407"/>
      <c r="CY125" s="407"/>
      <c r="CZ125" s="407"/>
      <c r="DA125" s="407"/>
      <c r="DB125" s="407"/>
      <c r="DC125" s="407"/>
      <c r="DD125" s="407"/>
      <c r="DE125" s="407"/>
      <c r="DF125" s="470"/>
      <c r="DG125" s="632" t="s">
        <v>206</v>
      </c>
      <c r="DH125" s="640"/>
      <c r="DI125" s="640"/>
      <c r="DJ125" s="640"/>
      <c r="DK125" s="640"/>
      <c r="DL125" s="640" t="s">
        <v>206</v>
      </c>
      <c r="DM125" s="640"/>
      <c r="DN125" s="640"/>
      <c r="DO125" s="640"/>
      <c r="DP125" s="640"/>
      <c r="DQ125" s="640" t="s">
        <v>206</v>
      </c>
      <c r="DR125" s="640"/>
      <c r="DS125" s="640"/>
      <c r="DT125" s="640"/>
      <c r="DU125" s="640"/>
      <c r="DV125" s="712" t="s">
        <v>206</v>
      </c>
      <c r="DW125" s="712"/>
      <c r="DX125" s="712"/>
      <c r="DY125" s="712"/>
      <c r="DZ125" s="721"/>
    </row>
    <row r="126" spans="1:130" s="365" customFormat="1" ht="26.25" customHeight="1">
      <c r="A126" s="390"/>
      <c r="B126" s="413"/>
      <c r="C126" s="425" t="s">
        <v>496</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206</v>
      </c>
      <c r="AB126" s="446"/>
      <c r="AC126" s="446"/>
      <c r="AD126" s="446"/>
      <c r="AE126" s="499"/>
      <c r="AF126" s="515" t="s">
        <v>206</v>
      </c>
      <c r="AG126" s="446"/>
      <c r="AH126" s="446"/>
      <c r="AI126" s="446"/>
      <c r="AJ126" s="499"/>
      <c r="AK126" s="515" t="s">
        <v>206</v>
      </c>
      <c r="AL126" s="446"/>
      <c r="AM126" s="446"/>
      <c r="AN126" s="446"/>
      <c r="AO126" s="499"/>
      <c r="AP126" s="539" t="s">
        <v>206</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425</v>
      </c>
      <c r="CQ126" s="378"/>
      <c r="CR126" s="378"/>
      <c r="CS126" s="378"/>
      <c r="CT126" s="378"/>
      <c r="CU126" s="378"/>
      <c r="CV126" s="378"/>
      <c r="CW126" s="378"/>
      <c r="CX126" s="378"/>
      <c r="CY126" s="378"/>
      <c r="CZ126" s="378"/>
      <c r="DA126" s="378"/>
      <c r="DB126" s="378"/>
      <c r="DC126" s="378"/>
      <c r="DD126" s="378"/>
      <c r="DE126" s="378"/>
      <c r="DF126" s="472"/>
      <c r="DG126" s="633" t="s">
        <v>206</v>
      </c>
      <c r="DH126" s="641"/>
      <c r="DI126" s="641"/>
      <c r="DJ126" s="641"/>
      <c r="DK126" s="641"/>
      <c r="DL126" s="641" t="s">
        <v>206</v>
      </c>
      <c r="DM126" s="641"/>
      <c r="DN126" s="641"/>
      <c r="DO126" s="641"/>
      <c r="DP126" s="641"/>
      <c r="DQ126" s="641" t="s">
        <v>206</v>
      </c>
      <c r="DR126" s="641"/>
      <c r="DS126" s="641"/>
      <c r="DT126" s="641"/>
      <c r="DU126" s="641"/>
      <c r="DV126" s="713" t="s">
        <v>206</v>
      </c>
      <c r="DW126" s="713"/>
      <c r="DX126" s="713"/>
      <c r="DY126" s="713"/>
      <c r="DZ126" s="722"/>
    </row>
    <row r="127" spans="1:130" s="365" customFormat="1" ht="26.25" customHeight="1">
      <c r="A127" s="391"/>
      <c r="B127" s="414"/>
      <c r="C127" s="427" t="s">
        <v>85</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909</v>
      </c>
      <c r="AB127" s="446"/>
      <c r="AC127" s="446"/>
      <c r="AD127" s="446"/>
      <c r="AE127" s="499"/>
      <c r="AF127" s="515">
        <v>6899</v>
      </c>
      <c r="AG127" s="446"/>
      <c r="AH127" s="446"/>
      <c r="AI127" s="446"/>
      <c r="AJ127" s="499"/>
      <c r="AK127" s="515">
        <v>11726</v>
      </c>
      <c r="AL127" s="446"/>
      <c r="AM127" s="446"/>
      <c r="AN127" s="446"/>
      <c r="AO127" s="499"/>
      <c r="AP127" s="539">
        <v>0.1</v>
      </c>
      <c r="AQ127" s="547"/>
      <c r="AR127" s="547"/>
      <c r="AS127" s="547"/>
      <c r="AT127" s="557"/>
      <c r="AU127" s="378"/>
      <c r="AV127" s="378"/>
      <c r="AW127" s="378"/>
      <c r="AX127" s="584" t="s">
        <v>506</v>
      </c>
      <c r="AY127" s="593"/>
      <c r="AZ127" s="593"/>
      <c r="BA127" s="593"/>
      <c r="BB127" s="593"/>
      <c r="BC127" s="593"/>
      <c r="BD127" s="593"/>
      <c r="BE127" s="610"/>
      <c r="BF127" s="612" t="s">
        <v>123</v>
      </c>
      <c r="BG127" s="593"/>
      <c r="BH127" s="593"/>
      <c r="BI127" s="593"/>
      <c r="BJ127" s="593"/>
      <c r="BK127" s="593"/>
      <c r="BL127" s="610"/>
      <c r="BM127" s="612" t="s">
        <v>426</v>
      </c>
      <c r="BN127" s="593"/>
      <c r="BO127" s="593"/>
      <c r="BP127" s="593"/>
      <c r="BQ127" s="593"/>
      <c r="BR127" s="593"/>
      <c r="BS127" s="610"/>
      <c r="BT127" s="612" t="s">
        <v>412</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417</v>
      </c>
      <c r="CQ127" s="378"/>
      <c r="CR127" s="378"/>
      <c r="CS127" s="378"/>
      <c r="CT127" s="378"/>
      <c r="CU127" s="378"/>
      <c r="CV127" s="378"/>
      <c r="CW127" s="378"/>
      <c r="CX127" s="378"/>
      <c r="CY127" s="378"/>
      <c r="CZ127" s="378"/>
      <c r="DA127" s="378"/>
      <c r="DB127" s="378"/>
      <c r="DC127" s="378"/>
      <c r="DD127" s="378"/>
      <c r="DE127" s="378"/>
      <c r="DF127" s="472"/>
      <c r="DG127" s="633" t="s">
        <v>206</v>
      </c>
      <c r="DH127" s="641"/>
      <c r="DI127" s="641"/>
      <c r="DJ127" s="641"/>
      <c r="DK127" s="641"/>
      <c r="DL127" s="641" t="s">
        <v>206</v>
      </c>
      <c r="DM127" s="641"/>
      <c r="DN127" s="641"/>
      <c r="DO127" s="641"/>
      <c r="DP127" s="641"/>
      <c r="DQ127" s="641" t="s">
        <v>206</v>
      </c>
      <c r="DR127" s="641"/>
      <c r="DS127" s="641"/>
      <c r="DT127" s="641"/>
      <c r="DU127" s="641"/>
      <c r="DV127" s="713" t="s">
        <v>206</v>
      </c>
      <c r="DW127" s="713"/>
      <c r="DX127" s="713"/>
      <c r="DY127" s="713"/>
      <c r="DZ127" s="722"/>
    </row>
    <row r="128" spans="1:130" s="365" customFormat="1" ht="26.25" customHeight="1">
      <c r="A128" s="392" t="s">
        <v>507</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36966</v>
      </c>
      <c r="AB128" s="487"/>
      <c r="AC128" s="487"/>
      <c r="AD128" s="487"/>
      <c r="AE128" s="498"/>
      <c r="AF128" s="514">
        <v>16116</v>
      </c>
      <c r="AG128" s="487"/>
      <c r="AH128" s="487"/>
      <c r="AI128" s="487"/>
      <c r="AJ128" s="498"/>
      <c r="AK128" s="514">
        <v>19328</v>
      </c>
      <c r="AL128" s="487"/>
      <c r="AM128" s="487"/>
      <c r="AN128" s="487"/>
      <c r="AO128" s="498"/>
      <c r="AP128" s="541"/>
      <c r="AQ128" s="549"/>
      <c r="AR128" s="549"/>
      <c r="AS128" s="549"/>
      <c r="AT128" s="559"/>
      <c r="AU128" s="378"/>
      <c r="AV128" s="378"/>
      <c r="AW128" s="378"/>
      <c r="AX128" s="384" t="s">
        <v>317</v>
      </c>
      <c r="AY128" s="407"/>
      <c r="AZ128" s="407"/>
      <c r="BA128" s="407"/>
      <c r="BB128" s="407"/>
      <c r="BC128" s="407"/>
      <c r="BD128" s="407"/>
      <c r="BE128" s="470"/>
      <c r="BF128" s="613" t="s">
        <v>206</v>
      </c>
      <c r="BG128" s="617"/>
      <c r="BH128" s="617"/>
      <c r="BI128" s="617"/>
      <c r="BJ128" s="617"/>
      <c r="BK128" s="617"/>
      <c r="BL128" s="623"/>
      <c r="BM128" s="613">
        <v>13.03</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404</v>
      </c>
      <c r="CQ128" s="381"/>
      <c r="CR128" s="381"/>
      <c r="CS128" s="381"/>
      <c r="CT128" s="381"/>
      <c r="CU128" s="381"/>
      <c r="CV128" s="381"/>
      <c r="CW128" s="381"/>
      <c r="CX128" s="381"/>
      <c r="CY128" s="381"/>
      <c r="CZ128" s="381"/>
      <c r="DA128" s="381"/>
      <c r="DB128" s="381"/>
      <c r="DC128" s="381"/>
      <c r="DD128" s="381"/>
      <c r="DE128" s="381"/>
      <c r="DF128" s="611"/>
      <c r="DG128" s="702" t="s">
        <v>206</v>
      </c>
      <c r="DH128" s="705"/>
      <c r="DI128" s="705"/>
      <c r="DJ128" s="705"/>
      <c r="DK128" s="705"/>
      <c r="DL128" s="705" t="s">
        <v>206</v>
      </c>
      <c r="DM128" s="705"/>
      <c r="DN128" s="705"/>
      <c r="DO128" s="705"/>
      <c r="DP128" s="705"/>
      <c r="DQ128" s="705" t="s">
        <v>206</v>
      </c>
      <c r="DR128" s="705"/>
      <c r="DS128" s="705"/>
      <c r="DT128" s="705"/>
      <c r="DU128" s="705"/>
      <c r="DV128" s="715" t="s">
        <v>206</v>
      </c>
      <c r="DW128" s="715"/>
      <c r="DX128" s="715"/>
      <c r="DY128" s="715"/>
      <c r="DZ128" s="724"/>
    </row>
    <row r="129" spans="1:131" s="365" customFormat="1" ht="26.25" customHeight="1">
      <c r="A129" s="385" t="s">
        <v>177</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242</v>
      </c>
      <c r="X129" s="466"/>
      <c r="Y129" s="466"/>
      <c r="Z129" s="476"/>
      <c r="AA129" s="482">
        <v>12222218</v>
      </c>
      <c r="AB129" s="446"/>
      <c r="AC129" s="446"/>
      <c r="AD129" s="446"/>
      <c r="AE129" s="499"/>
      <c r="AF129" s="515">
        <v>12726166</v>
      </c>
      <c r="AG129" s="446"/>
      <c r="AH129" s="446"/>
      <c r="AI129" s="446"/>
      <c r="AJ129" s="499"/>
      <c r="AK129" s="515">
        <v>12254244</v>
      </c>
      <c r="AL129" s="446"/>
      <c r="AM129" s="446"/>
      <c r="AN129" s="446"/>
      <c r="AO129" s="499"/>
      <c r="AP129" s="542"/>
      <c r="AQ129" s="550"/>
      <c r="AR129" s="550"/>
      <c r="AS129" s="550"/>
      <c r="AT129" s="560"/>
      <c r="AU129" s="576"/>
      <c r="AV129" s="576"/>
      <c r="AW129" s="576"/>
      <c r="AX129" s="585" t="s">
        <v>117</v>
      </c>
      <c r="AY129" s="378"/>
      <c r="AZ129" s="378"/>
      <c r="BA129" s="378"/>
      <c r="BB129" s="378"/>
      <c r="BC129" s="378"/>
      <c r="BD129" s="378"/>
      <c r="BE129" s="472"/>
      <c r="BF129" s="614" t="s">
        <v>206</v>
      </c>
      <c r="BG129" s="618"/>
      <c r="BH129" s="618"/>
      <c r="BI129" s="618"/>
      <c r="BJ129" s="618"/>
      <c r="BK129" s="618"/>
      <c r="BL129" s="624"/>
      <c r="BM129" s="614">
        <v>18.03</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508</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509</v>
      </c>
      <c r="X130" s="466"/>
      <c r="Y130" s="466"/>
      <c r="Z130" s="476"/>
      <c r="AA130" s="482">
        <v>2160812</v>
      </c>
      <c r="AB130" s="446"/>
      <c r="AC130" s="446"/>
      <c r="AD130" s="446"/>
      <c r="AE130" s="499"/>
      <c r="AF130" s="515">
        <v>2107177</v>
      </c>
      <c r="AG130" s="446"/>
      <c r="AH130" s="446"/>
      <c r="AI130" s="446"/>
      <c r="AJ130" s="499"/>
      <c r="AK130" s="515">
        <v>1986812</v>
      </c>
      <c r="AL130" s="446"/>
      <c r="AM130" s="446"/>
      <c r="AN130" s="446"/>
      <c r="AO130" s="499"/>
      <c r="AP130" s="542"/>
      <c r="AQ130" s="550"/>
      <c r="AR130" s="550"/>
      <c r="AS130" s="550"/>
      <c r="AT130" s="560"/>
      <c r="AU130" s="576"/>
      <c r="AV130" s="576"/>
      <c r="AW130" s="576"/>
      <c r="AX130" s="585" t="s">
        <v>439</v>
      </c>
      <c r="AY130" s="378"/>
      <c r="AZ130" s="378"/>
      <c r="BA130" s="378"/>
      <c r="BB130" s="378"/>
      <c r="BC130" s="378"/>
      <c r="BD130" s="378"/>
      <c r="BE130" s="472"/>
      <c r="BF130" s="615">
        <v>9.6999999999999993</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179</v>
      </c>
      <c r="X131" s="467"/>
      <c r="Y131" s="467"/>
      <c r="Z131" s="477"/>
      <c r="AA131" s="484">
        <v>10061406</v>
      </c>
      <c r="AB131" s="489"/>
      <c r="AC131" s="489"/>
      <c r="AD131" s="489"/>
      <c r="AE131" s="501"/>
      <c r="AF131" s="517">
        <v>10618989</v>
      </c>
      <c r="AG131" s="489"/>
      <c r="AH131" s="489"/>
      <c r="AI131" s="489"/>
      <c r="AJ131" s="501"/>
      <c r="AK131" s="517">
        <v>10267432</v>
      </c>
      <c r="AL131" s="489"/>
      <c r="AM131" s="489"/>
      <c r="AN131" s="489"/>
      <c r="AO131" s="501"/>
      <c r="AP131" s="543"/>
      <c r="AQ131" s="551"/>
      <c r="AR131" s="551"/>
      <c r="AS131" s="551"/>
      <c r="AT131" s="561"/>
      <c r="AU131" s="576"/>
      <c r="AV131" s="576"/>
      <c r="AW131" s="576"/>
      <c r="AX131" s="586" t="s">
        <v>66</v>
      </c>
      <c r="AY131" s="381"/>
      <c r="AZ131" s="381"/>
      <c r="BA131" s="381"/>
      <c r="BB131" s="381"/>
      <c r="BC131" s="381"/>
      <c r="BD131" s="381"/>
      <c r="BE131" s="611"/>
      <c r="BF131" s="616">
        <v>67.3</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30</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510</v>
      </c>
      <c r="W132" s="462"/>
      <c r="X132" s="462"/>
      <c r="Y132" s="462"/>
      <c r="Z132" s="478"/>
      <c r="AA132" s="485">
        <v>8.9945679559999991</v>
      </c>
      <c r="AB132" s="490"/>
      <c r="AC132" s="490"/>
      <c r="AD132" s="490"/>
      <c r="AE132" s="502"/>
      <c r="AF132" s="518">
        <v>9.5735290810000002</v>
      </c>
      <c r="AG132" s="490"/>
      <c r="AH132" s="490"/>
      <c r="AI132" s="490"/>
      <c r="AJ132" s="502"/>
      <c r="AK132" s="518">
        <v>10.657026999999999</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63</v>
      </c>
      <c r="W133" s="404"/>
      <c r="X133" s="404"/>
      <c r="Y133" s="404"/>
      <c r="Z133" s="479"/>
      <c r="AA133" s="486">
        <v>10.1</v>
      </c>
      <c r="AB133" s="491"/>
      <c r="AC133" s="491"/>
      <c r="AD133" s="491"/>
      <c r="AE133" s="503"/>
      <c r="AF133" s="486">
        <v>9.6999999999999993</v>
      </c>
      <c r="AG133" s="491"/>
      <c r="AH133" s="491"/>
      <c r="AI133" s="491"/>
      <c r="AJ133" s="503"/>
      <c r="AK133" s="486">
        <v>9.6999999999999993</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Ra47lv0OMhg4ILLrWMBCuPdDsDv/OGzsG7IZR48t/erW2HIk40OL/42F1kaEAMX7M51ayc37Ue57K3wi2I6O9g==" saltValue="NDh/BheM+UEGvNsNx5DkA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100</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evHgvXTmBNmxOg2dFJc+NF8McH2YTqYu/GjVrp3Q2n5x0kvhcLieTUswrCR2O5mF9zE70geVoa400yI9tG1qqA==" saltValue="xQB+TQtt/xYadE9JPxJZww=="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58f4GX/wqjFtl+S1qyQWuvosp8kh5FORwgjPBkSE26yhNY/O2DDf3jJ3pSYarkoLrpYWJ6nrm5ltpGrawKhrhg==" saltValue="99OwrAygaA/C/WfjHqRj6w==" spinCount="100000" sheet="1" objects="1" scenarios="1"/>
  <phoneticPr fontId="6"/>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511</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342</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88</v>
      </c>
      <c r="AP7" s="797"/>
      <c r="AQ7" s="808" t="s">
        <v>512</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513</v>
      </c>
      <c r="AQ8" s="809" t="s">
        <v>514</v>
      </c>
      <c r="AR8" s="823" t="s">
        <v>515</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461</v>
      </c>
      <c r="AL9" s="757"/>
      <c r="AM9" s="757"/>
      <c r="AN9" s="774"/>
      <c r="AO9" s="787">
        <v>3652351</v>
      </c>
      <c r="AP9" s="787">
        <v>112519</v>
      </c>
      <c r="AQ9" s="810">
        <v>105319</v>
      </c>
      <c r="AR9" s="824">
        <v>6.8</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213</v>
      </c>
      <c r="AL10" s="757"/>
      <c r="AM10" s="757"/>
      <c r="AN10" s="774"/>
      <c r="AO10" s="788">
        <v>484354</v>
      </c>
      <c r="AP10" s="788">
        <v>14922</v>
      </c>
      <c r="AQ10" s="811">
        <v>9860</v>
      </c>
      <c r="AR10" s="825">
        <v>51.3</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402</v>
      </c>
      <c r="AL11" s="757"/>
      <c r="AM11" s="757"/>
      <c r="AN11" s="774"/>
      <c r="AO11" s="788">
        <v>33721</v>
      </c>
      <c r="AP11" s="788">
        <v>1039</v>
      </c>
      <c r="AQ11" s="811">
        <v>1656</v>
      </c>
      <c r="AR11" s="825">
        <v>-37.299999999999997</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241</v>
      </c>
      <c r="AL12" s="757"/>
      <c r="AM12" s="757"/>
      <c r="AN12" s="774"/>
      <c r="AO12" s="788" t="s">
        <v>206</v>
      </c>
      <c r="AP12" s="788" t="s">
        <v>206</v>
      </c>
      <c r="AQ12" s="811">
        <v>3</v>
      </c>
      <c r="AR12" s="825" t="s">
        <v>206</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516</v>
      </c>
      <c r="AL13" s="757"/>
      <c r="AM13" s="757"/>
      <c r="AN13" s="774"/>
      <c r="AO13" s="788">
        <v>138296</v>
      </c>
      <c r="AP13" s="788">
        <v>4261</v>
      </c>
      <c r="AQ13" s="811">
        <v>4056</v>
      </c>
      <c r="AR13" s="825">
        <v>5.0999999999999996</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517</v>
      </c>
      <c r="AL14" s="757"/>
      <c r="AM14" s="757"/>
      <c r="AN14" s="774"/>
      <c r="AO14" s="788">
        <v>73040</v>
      </c>
      <c r="AP14" s="788">
        <v>2250</v>
      </c>
      <c r="AQ14" s="811">
        <v>2339</v>
      </c>
      <c r="AR14" s="825">
        <v>-3.8</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319</v>
      </c>
      <c r="AL15" s="758"/>
      <c r="AM15" s="758"/>
      <c r="AN15" s="775"/>
      <c r="AO15" s="788">
        <v>-350931</v>
      </c>
      <c r="AP15" s="788">
        <v>-10811</v>
      </c>
      <c r="AQ15" s="811">
        <v>-7717</v>
      </c>
      <c r="AR15" s="825">
        <v>40.1</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278</v>
      </c>
      <c r="AL16" s="758"/>
      <c r="AM16" s="758"/>
      <c r="AN16" s="775"/>
      <c r="AO16" s="788">
        <v>4030831</v>
      </c>
      <c r="AP16" s="788">
        <v>124178</v>
      </c>
      <c r="AQ16" s="811">
        <v>115515</v>
      </c>
      <c r="AR16" s="825">
        <v>7.5</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192</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518</v>
      </c>
      <c r="AP20" s="799" t="s">
        <v>346</v>
      </c>
      <c r="AQ20" s="812" t="s">
        <v>44</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519</v>
      </c>
      <c r="AL21" s="760"/>
      <c r="AM21" s="760"/>
      <c r="AN21" s="777"/>
      <c r="AO21" s="790">
        <v>12.32</v>
      </c>
      <c r="AP21" s="800">
        <v>10.69</v>
      </c>
      <c r="AQ21" s="813">
        <v>1.63</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520</v>
      </c>
      <c r="AL22" s="760"/>
      <c r="AM22" s="760"/>
      <c r="AN22" s="777"/>
      <c r="AO22" s="791">
        <v>94.8</v>
      </c>
      <c r="AP22" s="801">
        <v>97.4</v>
      </c>
      <c r="AQ22" s="814">
        <v>-2.6</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522</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267</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121</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88</v>
      </c>
      <c r="AP30" s="797"/>
      <c r="AQ30" s="808" t="s">
        <v>512</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513</v>
      </c>
      <c r="AQ31" s="809" t="s">
        <v>514</v>
      </c>
      <c r="AR31" s="823" t="s">
        <v>515</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523</v>
      </c>
      <c r="AL32" s="761"/>
      <c r="AM32" s="761"/>
      <c r="AN32" s="778"/>
      <c r="AO32" s="788">
        <v>2444018</v>
      </c>
      <c r="AP32" s="788">
        <v>75293</v>
      </c>
      <c r="AQ32" s="815">
        <v>74824</v>
      </c>
      <c r="AR32" s="825">
        <v>0.6</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524</v>
      </c>
      <c r="AL33" s="761"/>
      <c r="AM33" s="761"/>
      <c r="AN33" s="778"/>
      <c r="AO33" s="788" t="s">
        <v>206</v>
      </c>
      <c r="AP33" s="788" t="s">
        <v>206</v>
      </c>
      <c r="AQ33" s="815" t="s">
        <v>206</v>
      </c>
      <c r="AR33" s="825" t="s">
        <v>206</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526</v>
      </c>
      <c r="AL34" s="761"/>
      <c r="AM34" s="761"/>
      <c r="AN34" s="778"/>
      <c r="AO34" s="788" t="s">
        <v>206</v>
      </c>
      <c r="AP34" s="788" t="s">
        <v>206</v>
      </c>
      <c r="AQ34" s="815">
        <v>1</v>
      </c>
      <c r="AR34" s="825" t="s">
        <v>206</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529</v>
      </c>
      <c r="AL35" s="761"/>
      <c r="AM35" s="761"/>
      <c r="AN35" s="778"/>
      <c r="AO35" s="788">
        <v>542828</v>
      </c>
      <c r="AP35" s="788">
        <v>16723</v>
      </c>
      <c r="AQ35" s="815">
        <v>17427</v>
      </c>
      <c r="AR35" s="825">
        <v>-4</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40</v>
      </c>
      <c r="AL36" s="761"/>
      <c r="AM36" s="761"/>
      <c r="AN36" s="778"/>
      <c r="AO36" s="788">
        <v>101701</v>
      </c>
      <c r="AP36" s="788">
        <v>3133</v>
      </c>
      <c r="AQ36" s="815">
        <v>2447</v>
      </c>
      <c r="AR36" s="825">
        <v>28</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359</v>
      </c>
      <c r="AL37" s="761"/>
      <c r="AM37" s="761"/>
      <c r="AN37" s="778"/>
      <c r="AO37" s="788">
        <v>11726</v>
      </c>
      <c r="AP37" s="788">
        <v>361</v>
      </c>
      <c r="AQ37" s="815">
        <v>591</v>
      </c>
      <c r="AR37" s="825">
        <v>-38.9</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530</v>
      </c>
      <c r="AL38" s="762"/>
      <c r="AM38" s="762"/>
      <c r="AN38" s="779"/>
      <c r="AO38" s="792">
        <v>70</v>
      </c>
      <c r="AP38" s="792">
        <v>2</v>
      </c>
      <c r="AQ38" s="816">
        <v>2</v>
      </c>
      <c r="AR38" s="814">
        <v>0</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61</v>
      </c>
      <c r="AL39" s="762"/>
      <c r="AM39" s="762"/>
      <c r="AN39" s="779"/>
      <c r="AO39" s="788">
        <v>-19328</v>
      </c>
      <c r="AP39" s="788">
        <v>-595</v>
      </c>
      <c r="AQ39" s="815">
        <v>-3618</v>
      </c>
      <c r="AR39" s="825">
        <v>-83.6</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470</v>
      </c>
      <c r="AL40" s="761"/>
      <c r="AM40" s="761"/>
      <c r="AN40" s="778"/>
      <c r="AO40" s="788">
        <v>-1986812</v>
      </c>
      <c r="AP40" s="788">
        <v>-61208</v>
      </c>
      <c r="AQ40" s="815">
        <v>-63812</v>
      </c>
      <c r="AR40" s="825">
        <v>-4.0999999999999996</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392</v>
      </c>
      <c r="AL41" s="763"/>
      <c r="AM41" s="763"/>
      <c r="AN41" s="780"/>
      <c r="AO41" s="788">
        <v>1094203</v>
      </c>
      <c r="AP41" s="788">
        <v>33709</v>
      </c>
      <c r="AQ41" s="815">
        <v>27863</v>
      </c>
      <c r="AR41" s="825">
        <v>21</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t="s">
        <v>531</v>
      </c>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532</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533</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88</v>
      </c>
      <c r="AN49" s="781" t="s">
        <v>450</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503</v>
      </c>
      <c r="AO50" s="794" t="s">
        <v>504</v>
      </c>
      <c r="AP50" s="805" t="s">
        <v>534</v>
      </c>
      <c r="AQ50" s="818" t="s">
        <v>385</v>
      </c>
      <c r="AR50" s="828" t="s">
        <v>535</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536</v>
      </c>
      <c r="AL51" s="764"/>
      <c r="AM51" s="770">
        <v>2165858</v>
      </c>
      <c r="AN51" s="783">
        <v>63700</v>
      </c>
      <c r="AO51" s="795">
        <v>-34.5</v>
      </c>
      <c r="AP51" s="806">
        <v>85173</v>
      </c>
      <c r="AQ51" s="819">
        <v>-4.3</v>
      </c>
      <c r="AR51" s="829">
        <v>-30.2</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280</v>
      </c>
      <c r="AM52" s="771">
        <v>919130</v>
      </c>
      <c r="AN52" s="784">
        <v>27032</v>
      </c>
      <c r="AO52" s="796">
        <v>-26.6</v>
      </c>
      <c r="AP52" s="807">
        <v>43913</v>
      </c>
      <c r="AQ52" s="820">
        <v>-3.4</v>
      </c>
      <c r="AR52" s="830">
        <v>-23.2</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537</v>
      </c>
      <c r="AL53" s="764"/>
      <c r="AM53" s="770">
        <v>2404377</v>
      </c>
      <c r="AN53" s="783">
        <v>71389</v>
      </c>
      <c r="AO53" s="795">
        <v>12.1</v>
      </c>
      <c r="AP53" s="806">
        <v>94081</v>
      </c>
      <c r="AQ53" s="819">
        <v>10.5</v>
      </c>
      <c r="AR53" s="829">
        <v>1.6</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280</v>
      </c>
      <c r="AM54" s="771">
        <v>776408</v>
      </c>
      <c r="AN54" s="784">
        <v>23052</v>
      </c>
      <c r="AO54" s="796">
        <v>-14.7</v>
      </c>
      <c r="AP54" s="807">
        <v>48949</v>
      </c>
      <c r="AQ54" s="820">
        <v>11.5</v>
      </c>
      <c r="AR54" s="830">
        <v>-26.2</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488</v>
      </c>
      <c r="AL55" s="764"/>
      <c r="AM55" s="770">
        <v>3913228</v>
      </c>
      <c r="AN55" s="783">
        <v>117398</v>
      </c>
      <c r="AO55" s="795">
        <v>64.400000000000006</v>
      </c>
      <c r="AP55" s="806">
        <v>92632</v>
      </c>
      <c r="AQ55" s="819">
        <v>-1.5</v>
      </c>
      <c r="AR55" s="829">
        <v>65.900000000000006</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280</v>
      </c>
      <c r="AM56" s="771">
        <v>1885603</v>
      </c>
      <c r="AN56" s="784">
        <v>56569</v>
      </c>
      <c r="AO56" s="796">
        <v>145.4</v>
      </c>
      <c r="AP56" s="807">
        <v>47978</v>
      </c>
      <c r="AQ56" s="820">
        <v>-2</v>
      </c>
      <c r="AR56" s="830">
        <v>147.4</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538</v>
      </c>
      <c r="AL57" s="764"/>
      <c r="AM57" s="770">
        <v>4693559</v>
      </c>
      <c r="AN57" s="783">
        <v>142644</v>
      </c>
      <c r="AO57" s="795">
        <v>21.5</v>
      </c>
      <c r="AP57" s="806">
        <v>96469</v>
      </c>
      <c r="AQ57" s="819">
        <v>4.0999999999999996</v>
      </c>
      <c r="AR57" s="829">
        <v>17.399999999999999</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280</v>
      </c>
      <c r="AM58" s="771">
        <v>1996646</v>
      </c>
      <c r="AN58" s="784">
        <v>60681</v>
      </c>
      <c r="AO58" s="796">
        <v>7.3</v>
      </c>
      <c r="AP58" s="807">
        <v>49775</v>
      </c>
      <c r="AQ58" s="820">
        <v>3.7</v>
      </c>
      <c r="AR58" s="830">
        <v>3.6</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138</v>
      </c>
      <c r="AL59" s="764"/>
      <c r="AM59" s="770">
        <v>4251029</v>
      </c>
      <c r="AN59" s="783">
        <v>130962</v>
      </c>
      <c r="AO59" s="795">
        <v>-8.1999999999999993</v>
      </c>
      <c r="AP59" s="806">
        <v>85743</v>
      </c>
      <c r="AQ59" s="819">
        <v>-11.1</v>
      </c>
      <c r="AR59" s="829">
        <v>2.9</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280</v>
      </c>
      <c r="AM60" s="771">
        <v>2314964</v>
      </c>
      <c r="AN60" s="784">
        <v>71317</v>
      </c>
      <c r="AO60" s="796">
        <v>17.5</v>
      </c>
      <c r="AP60" s="807">
        <v>45231</v>
      </c>
      <c r="AQ60" s="820">
        <v>-9.1</v>
      </c>
      <c r="AR60" s="830">
        <v>26.6</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539</v>
      </c>
      <c r="AL61" s="767"/>
      <c r="AM61" s="770">
        <v>3485610</v>
      </c>
      <c r="AN61" s="783">
        <v>105219</v>
      </c>
      <c r="AO61" s="795">
        <v>11.1</v>
      </c>
      <c r="AP61" s="806">
        <v>90820</v>
      </c>
      <c r="AQ61" s="821">
        <v>-0.5</v>
      </c>
      <c r="AR61" s="829">
        <v>11.6</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280</v>
      </c>
      <c r="AM62" s="771">
        <v>1578550</v>
      </c>
      <c r="AN62" s="784">
        <v>47730</v>
      </c>
      <c r="AO62" s="796">
        <v>25.8</v>
      </c>
      <c r="AP62" s="807">
        <v>47169</v>
      </c>
      <c r="AQ62" s="820">
        <v>0.1</v>
      </c>
      <c r="AR62" s="830">
        <v>25.7</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fHot/FLd5yxNbmoHOUruGLitLB+lYmE/7r5eVGjzQwzX4+xOMCp1m8Xb+5BuHbR5loHH9AcXAO0khDqXuwYOEw==" saltValue="UMbSJZhTZAvQwZpZj6wszw=="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100</v>
      </c>
    </row>
    <row r="120" spans="125:125" ht="13.5" hidden="1" customHeight="1"/>
    <row r="121" spans="125:125" ht="13.5" hidden="1" customHeight="1">
      <c r="DU121" s="726"/>
    </row>
  </sheetData>
  <sheetProtection algorithmName="SHA-512" hashValue="fM5ivO/15rkOVJOaUIptFUmxlC70u9GyeaIW+r6qxpCBLaF+p5inoUTJty97gume+YWU6B24IRBiGB1ZDQkfhQ==" saltValue="YkWsdyMxngoqOKVXxHXZUg=="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100</v>
      </c>
    </row>
  </sheetData>
  <sheetProtection algorithmName="SHA-512" hashValue="r34ucuGoJkGPbX2s4j35lYuUrIXwZG2kMbQrwD5cXPyuiuWZG5G1e29dHpRCHbbXhHPq66d/SMYVlL8r5uAW3g==" saltValue="IkLnmcBWXTjU/Msfwbs7NQ=="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16</v>
      </c>
      <c r="F46" s="849" t="s">
        <v>541</v>
      </c>
      <c r="G46" s="853" t="s">
        <v>542</v>
      </c>
      <c r="H46" s="853" t="s">
        <v>543</v>
      </c>
      <c r="I46" s="853" t="s">
        <v>544</v>
      </c>
      <c r="J46" s="858" t="s">
        <v>545</v>
      </c>
    </row>
    <row r="47" spans="2:10" ht="57.75" customHeight="1">
      <c r="B47" s="838"/>
      <c r="C47" s="842" t="s">
        <v>3</v>
      </c>
      <c r="D47" s="842"/>
      <c r="E47" s="846"/>
      <c r="F47" s="850">
        <v>5.07</v>
      </c>
      <c r="G47" s="854">
        <v>5.0199999999999996</v>
      </c>
      <c r="H47" s="854">
        <v>6.39</v>
      </c>
      <c r="I47" s="854">
        <v>9.23</v>
      </c>
      <c r="J47" s="859">
        <v>12.71</v>
      </c>
    </row>
    <row r="48" spans="2:10" ht="57.75" customHeight="1">
      <c r="B48" s="839"/>
      <c r="C48" s="843" t="s">
        <v>9</v>
      </c>
      <c r="D48" s="843"/>
      <c r="E48" s="847"/>
      <c r="F48" s="851">
        <v>5.e-002</v>
      </c>
      <c r="G48" s="855">
        <v>1.62</v>
      </c>
      <c r="H48" s="855">
        <v>3.21</v>
      </c>
      <c r="I48" s="855">
        <v>3</v>
      </c>
      <c r="J48" s="860">
        <v>0.87</v>
      </c>
    </row>
    <row r="49" spans="2:10" ht="57.75" customHeight="1">
      <c r="B49" s="840"/>
      <c r="C49" s="844" t="s">
        <v>15</v>
      </c>
      <c r="D49" s="844"/>
      <c r="E49" s="848"/>
      <c r="F49" s="852" t="s">
        <v>546</v>
      </c>
      <c r="G49" s="856">
        <v>1.58</v>
      </c>
      <c r="H49" s="856">
        <v>1.67</v>
      </c>
      <c r="I49" s="856" t="s">
        <v>525</v>
      </c>
      <c r="J49" s="861" t="s">
        <v>547</v>
      </c>
    </row>
    <row r="50" spans="2:10"/>
  </sheetData>
  <sheetProtection algorithmName="SHA-512" hashValue="LnGcHonOz85UtE7WtF9GSnE120owVQXsbSLcV5eeUqlvzGhs+xrwWnnfC3hhxNu30rcPNQiJsuZrAxuY5ejQEQ==" saltValue="dN2N7PQExPeOjipob4BGqA=="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2024-02-05T03:12:01Z</dcterms:created>
  <dcterms:modified xsi:type="dcterms:W3CDTF">2024-09-25T01:16:04Z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2024-09-25T01:16:04Z</vt:filetime>
  </property>
</Properties>
</file>