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<sst xmlns="http://schemas.openxmlformats.org/spreadsheetml/2006/main" xmlns:r="http://schemas.openxmlformats.org/officeDocument/2006/relationships" count="556" uniqueCount="556">
  <si>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</si>
  <si>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</si>
  <si>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</si>
  <si>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</si>
  <si>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</si>
  <si>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</si>
  <si>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</si>
  <si>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</si>
  <si>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</si>
  <si>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</si>
  <si>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</si>
  <si>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</si>
  <si>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</si>
  <si>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</si>
  <si>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</si>
  <si>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</si>
  <si>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</si>
  <si>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</si>
  <si>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</si>
  <si>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</si>
  <si>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</si>
  <si>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</si>
  <si>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</si>
  <si>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</si>
  <si>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</si>
  <si>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</si>
  <si>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</si>
  <si>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</si>
  <si>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</si>
  <si>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</si>
  <si>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</si>
  <si>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</si>
  <si>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</si>
  <si>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</si>
  <si>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</si>
  <si>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</si>
  <si>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</si>
  <si>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</si>
  <si>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</si>
  <si>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ふるさとづくり基金</t>
    <rPh sb="7" eb="9">
      <t>キキン</t>
    </rPh>
    <phoneticPr fontId="6"/>
  </si>
  <si>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</si>
  <si>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</si>
  <si>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</si>
  <si>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</si>
  <si>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</si>
  <si>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</si>
  <si>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</si>
  <si>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</si>
  <si>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</si>
  <si>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</si>
  <si>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</si>
  <si>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</si>
  <si>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</si>
  <si>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</si>
  <si>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</si>
  <si>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</si>
  <si>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</si>
  <si>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</si>
  <si>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</si>
  <si>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</si>
  <si>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</si>
  <si>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</si>
  <si>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</si>
  <si>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</si>
  <si>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</si>
  <si>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</si>
  <si>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</si>
  <si>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</si>
  <si>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</si>
  <si>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</si>
  <si>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</si>
  <si>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</si>
  <si>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</si>
  <si>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</si>
  <si>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</si>
  <si>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</si>
  <si>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</si>
  <si>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</si>
  <si>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</si>
  <si>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</si>
  <si>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</si>
  <si>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</si>
  <si>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</si>
  <si>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</si>
  <si>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</si>
  <si>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</si>
  <si>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</si>
  <si>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</si>
  <si>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</si>
  <si>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</si>
  <si>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</si>
  <si>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</si>
  <si>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</si>
  <si>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</si>
  <si>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</si>
  <si>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</si>
  <si>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</si>
  <si>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</si>
  <si>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</si>
  <si>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</si>
  <si>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</si>
  <si>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</si>
  <si>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</si>
  <si>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</si>
  <si>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</si>
  <si>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</si>
  <si>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</si>
  <si>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</si>
  <si>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</si>
  <si>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</si>
  <si>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まちづくり応援基金</t>
    <rPh sb="5" eb="7">
      <t>オウエン</t>
    </rPh>
    <rPh sb="7" eb="9">
      <t>キキン</t>
    </rPh>
    <phoneticPr fontId="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</si>
  <si>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</si>
  <si>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</si>
  <si>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</si>
  <si>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</si>
  <si>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</si>
  <si>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</si>
  <si>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</si>
  <si>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</si>
  <si>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</si>
  <si>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</si>
  <si>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</si>
  <si>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</si>
  <si>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</si>
  <si>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</si>
  <si>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</si>
  <si>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</si>
  <si>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一般会計</t>
    <rPh sb="0" eb="2">
      <t>イッパン</t>
    </rPh>
    <rPh sb="2" eb="4">
      <t>カイケイ</t>
    </rPh>
    <phoneticPr fontId="6"/>
  </si>
  <si>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</si>
  <si>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</si>
  <si>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</si>
  <si>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</si>
  <si>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</si>
  <si>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</si>
  <si>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</si>
  <si>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</si>
  <si>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</si>
  <si>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</si>
  <si>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</si>
  <si>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</si>
  <si>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</si>
  <si>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下水道事業会計</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</si>
  <si>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</si>
  <si>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</si>
  <si>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</si>
  <si>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</si>
  <si>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</si>
  <si>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</si>
  <si>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</si>
  <si>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</si>
  <si>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</si>
  <si>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</si>
  <si>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</si>
  <si>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</si>
  <si>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</si>
  <si>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</si>
  <si>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</si>
  <si>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</si>
  <si>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</si>
  <si>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</si>
  <si>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</si>
  <si>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香美市</t>
  </si>
  <si>
    <t>合計</t>
  </si>
  <si>
    <t>他会計等
からの
繰入金</t>
  </si>
  <si>
    <t>地方交付税種地</t>
    <rPh sb="0" eb="2">
      <t>チホウ</t>
    </rPh>
    <rPh sb="2" eb="5">
      <t>コウフゼイ</t>
    </rPh>
    <rPh sb="5" eb="6">
      <t>シュ</t>
    </rPh>
    <rPh sb="6" eb="7">
      <t>チ</t>
    </rPh>
    <phoneticPr fontId="6"/>
  </si>
  <si>
    <t>1-2</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</si>
  <si>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</si>
  <si>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</si>
  <si>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</si>
  <si>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</si>
  <si>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</si>
  <si>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</si>
  <si>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</si>
  <si>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</si>
  <si>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</si>
  <si>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</si>
  <si>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</si>
  <si>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</si>
  <si>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</si>
  <si>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</si>
  <si>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</si>
  <si>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</si>
  <si>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</si>
  <si>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</si>
  <si>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</si>
  <si>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</si>
  <si>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</si>
  <si>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</si>
  <si>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</si>
  <si>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</si>
  <si>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</si>
  <si>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</si>
  <si>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</si>
  <si>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</si>
  <si>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</si>
  <si>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</si>
  <si>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-3.6</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</si>
  <si>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</si>
  <si>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</si>
  <si>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</si>
  <si>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</si>
  <si>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</si>
  <si>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</si>
  <si>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</si>
  <si>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</si>
  <si>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</si>
  <si>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</si>
  <si>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</si>
  <si>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介護保険特別会計（保険事業勘定）</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</si>
  <si>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</si>
  <si>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</si>
  <si>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</si>
  <si>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</si>
  <si>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</si>
  <si>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</si>
  <si>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</si>
  <si>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</si>
  <si>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</si>
  <si>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</si>
  <si>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</si>
  <si>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</si>
  <si>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</si>
  <si>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</si>
  <si>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</si>
  <si>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</si>
  <si>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</si>
  <si>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</si>
  <si>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</si>
  <si>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</si>
  <si>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</si>
  <si>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交通災害共済事業特別会計</t>
    <rPh sb="0" eb="2">
      <t>コウツウ</t>
    </rPh>
    <rPh sb="2" eb="4">
      <t>サイガイ</t>
    </rPh>
    <rPh sb="4" eb="6">
      <t>キョウサイ</t>
    </rPh>
    <rPh sb="6" eb="8">
      <t>ジギョウ</t>
    </rPh>
    <rPh sb="8" eb="10">
      <t>トクベツ</t>
    </rPh>
    <rPh sb="10" eb="12">
      <t>カイケイ</t>
    </rPh>
    <phoneticPr fontId="6"/>
  </si>
  <si>
    <t>他会計等
からの
繰入金</t>
    <rPh sb="9" eb="11">
      <t>クリイレ</t>
    </rPh>
    <rPh sb="11" eb="12">
      <t>キン</t>
    </rPh>
    <phoneticPr fontId="35"/>
  </si>
  <si>
    <t>-1.1</t>
  </si>
  <si>
    <t>-1.5</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</si>
  <si>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</si>
  <si>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</si>
  <si>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</si>
  <si>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</si>
  <si>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</si>
  <si>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</si>
  <si>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</si>
  <si>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</si>
  <si>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</si>
  <si>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</si>
  <si>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</si>
  <si>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</si>
  <si>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</si>
  <si>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</si>
  <si>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</si>
  <si>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</si>
  <si>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</si>
  <si>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</si>
  <si>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</si>
  <si>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</si>
  <si>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</si>
  <si>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</si>
  <si>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</si>
  <si>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</si>
  <si>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</si>
  <si>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</si>
  <si>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</si>
  <si>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</si>
  <si>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</si>
  <si>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</si>
  <si>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</si>
  <si>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</si>
  <si>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</si>
  <si>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</si>
  <si>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</si>
  <si>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</si>
  <si>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</si>
  <si>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</si>
  <si>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</si>
  <si>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</si>
  <si>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</si>
  <si>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</si>
  <si>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</si>
  <si>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</si>
  <si>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</si>
  <si>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</si>
  <si>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</si>
  <si>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</si>
  <si>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</si>
  <si>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</si>
  <si>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</si>
  <si>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</si>
  <si>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</si>
  <si>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</si>
  <si>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</si>
  <si>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</si>
  <si>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</si>
  <si>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</si>
  <si>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</si>
  <si>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</si>
  <si>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</si>
  <si>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</si>
  <si>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</si>
  <si>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</si>
  <si>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</si>
  <si>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</si>
  <si>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</si>
  <si>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実質公債比率が類似団体よりもわずかに高いものの、将来負担比率は類似団体よりも大きく低い水準になっている。
今後も将来世代との負担比率を考慮するとともに、適切な起債の管理に務める。</t>
    <rPh sb="0" eb="6">
      <t>ジッシツコウサイヒリツ</t>
    </rPh>
    <rPh sb="7" eb="11">
      <t>ルイジダンタイ</t>
    </rPh>
    <rPh sb="18" eb="19">
      <t>タカ</t>
    </rPh>
    <rPh sb="24" eb="26">
      <t>ショウライ</t>
    </rPh>
    <rPh sb="26" eb="28">
      <t>フタン</t>
    </rPh>
    <rPh sb="28" eb="30">
      <t>ヒリツ</t>
    </rPh>
    <rPh sb="31" eb="33">
      <t>ルイジ</t>
    </rPh>
    <rPh sb="33" eb="35">
      <t>ダンタイ</t>
    </rPh>
    <rPh sb="38" eb="39">
      <t>オオ</t>
    </rPh>
    <rPh sb="41" eb="42">
      <t>ヒク</t>
    </rPh>
    <rPh sb="43" eb="45">
      <t>スイジュン</t>
    </rPh>
    <rPh sb="53" eb="55">
      <t>コンゴ</t>
    </rPh>
    <rPh sb="56" eb="58">
      <t>ショウライ</t>
    </rPh>
    <rPh sb="58" eb="60">
      <t>セダイ</t>
    </rPh>
    <rPh sb="62" eb="64">
      <t>フタン</t>
    </rPh>
    <rPh sb="64" eb="66">
      <t>ヒリツ</t>
    </rPh>
    <rPh sb="67" eb="69">
      <t>コウリョ</t>
    </rPh>
    <rPh sb="76" eb="78">
      <t>テキセツ</t>
    </rPh>
    <rPh sb="79" eb="81">
      <t>キサイ</t>
    </rPh>
    <rPh sb="82" eb="84">
      <t>カンリ</t>
    </rPh>
    <rPh sb="85" eb="86">
      <t>ツト</t>
    </rPh>
    <phoneticPr fontId="6"/>
  </si>
  <si>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</si>
  <si>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</si>
  <si>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</si>
  <si>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</si>
  <si>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決算額</t>
    <rPh sb="0" eb="2">
      <t>ケッサン</t>
    </rPh>
    <rPh sb="2" eb="3">
      <t>ガク</t>
    </rPh>
    <phoneticPr fontId="6"/>
  </si>
  <si>
    <t>▲退職金</t>
    <rPh sb="1" eb="3">
      <t>タイショク</t>
    </rPh>
    <rPh sb="3" eb="4">
      <t>キン</t>
    </rPh>
    <phoneticPr fontId="6"/>
  </si>
  <si>
    <t>高知県香美市</t>
  </si>
  <si>
    <t>地方税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</si>
  <si>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</si>
  <si>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</si>
  <si>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</si>
  <si>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</si>
  <si>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</si>
  <si>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</si>
  <si>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</si>
  <si>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</si>
  <si>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</si>
  <si>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</si>
  <si>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</si>
  <si>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</si>
  <si>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</si>
  <si>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2"/>
  </si>
  <si>
    <t>軽油引取税交付金</t>
  </si>
  <si>
    <t>▲ 2.78</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</si>
  <si>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</si>
  <si>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</si>
  <si>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</si>
  <si>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</si>
  <si>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</si>
  <si>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</si>
  <si>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</si>
  <si>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</si>
  <si>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</si>
  <si>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</si>
  <si>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</si>
  <si>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</si>
  <si>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</si>
  <si>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</si>
  <si>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</si>
  <si>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</si>
  <si>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</si>
  <si>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</si>
  <si>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</si>
  <si>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</si>
  <si>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</si>
  <si>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</si>
  <si>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</si>
  <si>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</si>
  <si>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</si>
  <si>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</si>
  <si>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</si>
  <si>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</si>
  <si>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</si>
  <si>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</si>
  <si>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</si>
  <si>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</si>
  <si>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</si>
  <si>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</si>
  <si>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</si>
  <si>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</si>
  <si>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</si>
  <si>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</si>
  <si>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</si>
  <si>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</si>
  <si>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</si>
  <si>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</si>
  <si>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</si>
  <si>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</si>
  <si>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</si>
  <si>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</si>
  <si>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</si>
  <si>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</si>
  <si>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</si>
  <si>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</si>
  <si>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</si>
  <si>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</si>
  <si>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</si>
  <si>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</si>
  <si>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</si>
  <si>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</si>
  <si>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</si>
  <si>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</si>
  <si>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</si>
  <si>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</si>
  <si>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</si>
  <si>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</si>
  <si>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</si>
  <si>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</si>
  <si>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</si>
  <si>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</si>
  <si>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</si>
  <si>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</si>
  <si>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</si>
  <si>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</si>
  <si>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</si>
  <si>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</si>
  <si>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</si>
  <si>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</si>
  <si>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</si>
  <si>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</si>
  <si>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</si>
  <si>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</si>
  <si>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</si>
  <si>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</si>
  <si>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</si>
  <si>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</si>
  <si>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</si>
  <si>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</si>
  <si>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</si>
  <si>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</si>
  <si>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 xml:space="preserve"> 過去５年間平均</t>
    <rPh sb="1" eb="3">
      <t>カコ</t>
    </rPh>
    <rPh sb="4" eb="6">
      <t>ネンカン</t>
    </rPh>
    <rPh sb="6" eb="8">
      <t>ヘイキン</t>
    </rPh>
    <phoneticPr fontId="6"/>
  </si>
  <si>
    <t>簡易水道</t>
  </si>
  <si>
    <t>加入世帯数(世帯)</t>
  </si>
  <si>
    <t>　繰出金</t>
  </si>
  <si>
    <t>　うち減収補塡債(特例分)</t>
    <rPh sb="4" eb="5">
      <t>シュウ</t>
    </rPh>
    <rPh sb="9" eb="10">
      <t>トク</t>
    </rPh>
    <rPh sb="10" eb="11">
      <t>レイ</t>
    </rPh>
    <rPh sb="11" eb="12">
      <t>ブン</t>
    </rPh>
    <phoneticPr fontId="38"/>
  </si>
  <si>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</si>
  <si>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</si>
  <si>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</si>
  <si>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</si>
  <si>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</si>
  <si>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</si>
  <si>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</si>
  <si>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</si>
  <si>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</si>
  <si>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</si>
  <si>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</si>
  <si>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</si>
  <si>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</si>
  <si>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</si>
  <si>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</si>
  <si>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</si>
  <si>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</si>
  <si>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</si>
  <si>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</si>
  <si>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</si>
  <si>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</si>
  <si>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</si>
  <si>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</si>
  <si>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</si>
  <si>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</si>
  <si>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</si>
  <si>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</si>
  <si>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</si>
  <si>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</si>
  <si>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</si>
  <si>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</si>
  <si>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</si>
  <si>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</si>
  <si>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</si>
  <si>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</si>
  <si>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</si>
  <si>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</si>
  <si>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</si>
  <si>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</si>
  <si>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</si>
  <si>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</si>
  <si>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</si>
  <si>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</si>
  <si>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国民健康保険特別会計（事業勘定）</t>
  </si>
  <si>
    <t>介護保険特別会計（介護サービス事業勘定）</t>
  </si>
  <si>
    <t>水道事業会計</t>
  </si>
  <si>
    <t>法適用企業</t>
  </si>
  <si>
    <t>簡易水道事業会計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</si>
  <si>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</si>
  <si>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</si>
  <si>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</si>
  <si>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</si>
  <si>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</si>
  <si>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</si>
  <si>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</si>
  <si>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</si>
  <si>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南国・香南・香美租税債権管理機構</t>
    <rPh sb="0" eb="2">
      <t>ナンゴク</t>
    </rPh>
    <rPh sb="3" eb="5">
      <t>コウナン</t>
    </rPh>
    <rPh sb="6" eb="8">
      <t>カミ</t>
    </rPh>
    <rPh sb="8" eb="10">
      <t>ソゼイ</t>
    </rPh>
    <rPh sb="10" eb="12">
      <t>サイケン</t>
    </rPh>
    <rPh sb="12" eb="14">
      <t>カンリ</t>
    </rPh>
    <rPh sb="14" eb="16">
      <t>キコウ</t>
    </rPh>
    <phoneticPr fontId="43"/>
  </si>
  <si>
    <t>令和3年度</t>
    <rPh sb="0" eb="2">
      <t>レイワ</t>
    </rPh>
    <rPh sb="3" eb="5">
      <t>ネンド</t>
    </rPh>
    <phoneticPr fontId="6"/>
  </si>
  <si>
    <t>分母比</t>
    <rPh sb="0" eb="2">
      <t>ブンボ</t>
    </rPh>
    <rPh sb="2" eb="3">
      <t>ヒ</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</si>
  <si>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</si>
  <si>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</si>
  <si>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</si>
  <si>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</si>
  <si>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</si>
  <si>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</si>
  <si>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</si>
  <si>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</si>
  <si>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</si>
  <si>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</si>
  <si>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</si>
  <si>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</si>
  <si>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</si>
  <si>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</si>
  <si>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</si>
  <si>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</si>
  <si>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</si>
  <si>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</si>
  <si>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</si>
  <si>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</si>
  <si>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</si>
  <si>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</si>
  <si>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</si>
  <si>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</si>
  <si>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</si>
  <si>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</si>
  <si>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</si>
  <si>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香美郡殖林組合</t>
    <rPh sb="0" eb="2">
      <t>カミ</t>
    </rPh>
    <rPh sb="2" eb="3">
      <t>グン</t>
    </rPh>
    <rPh sb="3" eb="4">
      <t>ショク</t>
    </rPh>
    <rPh sb="4" eb="5">
      <t>リン</t>
    </rPh>
    <rPh sb="5" eb="7">
      <t>クミアイ</t>
    </rPh>
    <phoneticPr fontId="43"/>
  </si>
  <si>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</si>
  <si>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</si>
  <si>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</si>
  <si>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</si>
  <si>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</si>
  <si>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</si>
  <si>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</si>
  <si>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</si>
  <si>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</si>
  <si>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</si>
  <si>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</si>
  <si>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</si>
  <si>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</si>
  <si>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</si>
  <si>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</si>
  <si>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</si>
  <si>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</si>
  <si>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</si>
  <si>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</si>
  <si>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</si>
  <si>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</si>
  <si>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</si>
  <si>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</si>
  <si>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</si>
  <si>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</si>
  <si>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</si>
  <si>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</si>
  <si>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</si>
  <si>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</si>
  <si>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</si>
  <si>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</si>
  <si>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6.82</t>
  </si>
  <si>
    <t>▲ 3.66</t>
  </si>
  <si>
    <t>その他会計（赤字）</t>
  </si>
  <si>
    <t>（百万円）</t>
  </si>
  <si>
    <t>香南香美衛生組合</t>
    <rPh sb="0" eb="2">
      <t>コウナン</t>
    </rPh>
    <rPh sb="2" eb="4">
      <t>カミ</t>
    </rPh>
    <rPh sb="4" eb="6">
      <t>エイセイ</t>
    </rPh>
    <rPh sb="6" eb="8">
      <t>クミアイ</t>
    </rPh>
    <phoneticPr fontId="43"/>
  </si>
  <si>
    <t>香南斎場組合</t>
    <rPh sb="0" eb="2">
      <t>コウナン</t>
    </rPh>
    <rPh sb="2" eb="4">
      <t>サイジョウ</t>
    </rPh>
    <rPh sb="4" eb="6">
      <t>クミアイ</t>
    </rPh>
    <phoneticPr fontId="43"/>
  </si>
  <si>
    <t>香南香美老人ホーム組合</t>
    <rPh sb="0" eb="2">
      <t>コウナン</t>
    </rPh>
    <rPh sb="2" eb="4">
      <t>カミ</t>
    </rPh>
    <rPh sb="4" eb="6">
      <t>ロウジン</t>
    </rPh>
    <rPh sb="9" eb="11">
      <t>クミアイ</t>
    </rPh>
    <phoneticPr fontId="43"/>
  </si>
  <si>
    <t>香南清掃組合</t>
    <rPh sb="0" eb="2">
      <t>コウナン</t>
    </rPh>
    <rPh sb="2" eb="4">
      <t>セイソウ</t>
    </rPh>
    <rPh sb="4" eb="6">
      <t>クミアイ</t>
    </rPh>
    <phoneticPr fontId="43"/>
  </si>
  <si>
    <t>高知県広域食肉センター事務組合</t>
    <rPh sb="0" eb="3">
      <t>コウチケン</t>
    </rPh>
    <rPh sb="3" eb="5">
      <t>コウイキ</t>
    </rPh>
    <rPh sb="5" eb="7">
      <t>ショクニク</t>
    </rPh>
    <rPh sb="11" eb="13">
      <t>ジム</t>
    </rPh>
    <rPh sb="13" eb="15">
      <t>クミアイ</t>
    </rPh>
    <phoneticPr fontId="43"/>
  </si>
  <si>
    <t>こうち人づくり広域連合</t>
    <rPh sb="3" eb="4">
      <t>ヒト</t>
    </rPh>
    <rPh sb="7" eb="9">
      <t>コウイキ</t>
    </rPh>
    <rPh sb="9" eb="11">
      <t>レンゴウ</t>
    </rPh>
    <phoneticPr fontId="43"/>
  </si>
  <si>
    <t>高知県市町村総合事務組合</t>
    <rPh sb="0" eb="3">
      <t>コウチケン</t>
    </rPh>
    <rPh sb="3" eb="6">
      <t>シチョウソン</t>
    </rPh>
    <rPh sb="6" eb="8">
      <t>ソウゴウ</t>
    </rPh>
    <rPh sb="8" eb="10">
      <t>ジム</t>
    </rPh>
    <rPh sb="10" eb="12">
      <t>クミアイ</t>
    </rPh>
    <phoneticPr fontId="43"/>
  </si>
  <si>
    <t>高知県後期高齢者医療広域連合</t>
    <rPh sb="0" eb="3">
      <t>コウチケン</t>
    </rPh>
    <rPh sb="3" eb="5">
      <t>コウキ</t>
    </rPh>
    <rPh sb="5" eb="7">
      <t>コウレイ</t>
    </rPh>
    <rPh sb="7" eb="8">
      <t>シャ</t>
    </rPh>
    <rPh sb="8" eb="10">
      <t>イリョウ</t>
    </rPh>
    <rPh sb="10" eb="12">
      <t>コウイキ</t>
    </rPh>
    <rPh sb="12" eb="14">
      <t>レンゴウ</t>
    </rPh>
    <phoneticPr fontId="43"/>
  </si>
  <si>
    <t>施設等整備基金</t>
  </si>
  <si>
    <t>合併振興基金</t>
  </si>
  <si>
    <t>地域福祉基金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</si>
  <si>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</si>
  <si>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</si>
  <si>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当団体では、将来負担比率がなく有形固定資産減価償却率も低いことから、公共施設マネジメントは、適切に現状はできている。
今後、減価償却率が現状より悪化しないように改修を効果的・効率的にするとともに、財源の一部でもある地方債については、適切な借入、償還を行う。また、公共施設マネジメントの観点から、改修費用が高くならないように事前予防を適切に行うなどして、施設の老朽化対策、改修費用の軽減を図る。</t>
  </si>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</sst>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font>
      <sz val="11"/>
      <color theme="1"/>
      <name val="ＭＳ Ｐゴシック"/>
      <family val="3"/>
    </font>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3"/>
      <color indexed="8"/>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alignment vertical="center"/>
    </xf>
    <xf numFmtId="0" fontId="2" fillId="0" borderId="0"/>
    <xf numFmtId="0" fontId="2" fillId="0" borderId="0">
      <alignment vertical="center"/>
    </xf>
    <xf numFmtId="0" fontId="3" fillId="0" borderId="0">
      <alignment vertical="center"/>
    </xf>
    <xf numFmtId="0" fontId="4"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cellStyleXfs>
  <cellXfs count="1099">
    <xf numFmtId="0" fontId="0" fillId="0" borderId="0" xfId="0">
      <alignment vertical="center"/>
    </xf>
    <xf numFmtId="0" fontId="3" fillId="0" borderId="0" xfId="11" applyFont="1">
      <alignment vertical="center"/>
    </xf>
    <xf numFmtId="49" fontId="3" fillId="0" borderId="0" xfId="11" applyNumberFormat="1" applyFont="1">
      <alignment vertical="center"/>
    </xf>
    <xf numFmtId="49" fontId="7" fillId="0" borderId="0" xfId="11" applyNumberFormat="1" applyFont="1" applyAlignment="1">
      <alignment horizontal="center" vertical="center"/>
    </xf>
    <xf numFmtId="0" fontId="8" fillId="0" borderId="0" xfId="11" applyFont="1">
      <alignment vertical="center"/>
    </xf>
    <xf numFmtId="0" fontId="3" fillId="0" borderId="1" xfId="11" applyFont="1" applyBorder="1" applyAlignment="1">
      <alignment horizontal="center" vertical="center"/>
    </xf>
    <xf numFmtId="0" fontId="3" fillId="0" borderId="2" xfId="11" applyFont="1" applyBorder="1" applyAlignment="1">
      <alignment horizontal="center" vertical="center"/>
    </xf>
    <xf numFmtId="0" fontId="3" fillId="0" borderId="3" xfId="11" applyFont="1" applyBorder="1" applyAlignment="1">
      <alignment horizontal="center" vertical="center"/>
    </xf>
    <xf numFmtId="0" fontId="3" fillId="0" borderId="4" xfId="11" applyFont="1" applyBorder="1" applyAlignment="1">
      <alignment horizontal="center" vertical="center"/>
    </xf>
    <xf numFmtId="0" fontId="3" fillId="0" borderId="5" xfId="11" applyFont="1" applyBorder="1" applyAlignment="1">
      <alignment horizontal="center" vertical="center"/>
    </xf>
    <xf numFmtId="0" fontId="3" fillId="0" borderId="6" xfId="11" applyFont="1" applyBorder="1" applyAlignment="1">
      <alignment horizontal="center" vertical="center"/>
    </xf>
    <xf numFmtId="0" fontId="3" fillId="0" borderId="7" xfId="11" applyFont="1" applyBorder="1" applyAlignment="1">
      <alignment horizontal="center" vertical="center" wrapText="1"/>
    </xf>
    <xf numFmtId="0" fontId="3" fillId="0" borderId="8" xfId="11" applyFont="1" applyBorder="1" applyAlignment="1">
      <alignment horizontal="center" vertical="center" wrapText="1"/>
    </xf>
    <xf numFmtId="0" fontId="3" fillId="0" borderId="9" xfId="11" applyFont="1" applyBorder="1" applyAlignment="1">
      <alignment horizontal="center" vertical="center" wrapText="1"/>
    </xf>
    <xf numFmtId="0" fontId="3" fillId="0" borderId="10" xfId="11" applyFont="1" applyBorder="1" applyAlignment="1">
      <alignment horizontal="center" vertical="center"/>
    </xf>
    <xf numFmtId="0" fontId="3" fillId="0" borderId="11" xfId="11" applyFont="1" applyBorder="1" applyAlignment="1">
      <alignment horizontal="center" vertical="center"/>
    </xf>
    <xf numFmtId="0" fontId="3" fillId="0" borderId="12" xfId="11" applyFont="1" applyBorder="1" applyAlignment="1">
      <alignment horizontal="center" vertical="center" textRotation="255"/>
    </xf>
    <xf numFmtId="0" fontId="3" fillId="0" borderId="8" xfId="11" applyFont="1" applyBorder="1" applyAlignment="1">
      <alignment horizontal="center" vertical="center" textRotation="255"/>
    </xf>
    <xf numFmtId="0" fontId="3" fillId="0" borderId="9" xfId="11" applyFont="1" applyBorder="1" applyAlignment="1">
      <alignment horizontal="center" vertical="center" textRotation="255"/>
    </xf>
    <xf numFmtId="0" fontId="3" fillId="0" borderId="8" xfId="11" applyFont="1" applyBorder="1">
      <alignment vertical="center"/>
    </xf>
    <xf numFmtId="49" fontId="3" fillId="0" borderId="8" xfId="11" applyNumberFormat="1" applyFont="1" applyBorder="1">
      <alignment vertical="center"/>
    </xf>
    <xf numFmtId="0" fontId="3" fillId="0" borderId="9" xfId="11" applyFont="1" applyBorder="1">
      <alignment vertical="center"/>
    </xf>
    <xf numFmtId="0" fontId="3" fillId="0" borderId="13" xfId="11" applyFont="1" applyBorder="1" applyAlignment="1">
      <alignment horizontal="center" vertical="center"/>
    </xf>
    <xf numFmtId="0" fontId="3" fillId="0" borderId="14" xfId="11" applyFont="1" applyBorder="1" applyAlignment="1">
      <alignment horizontal="center" vertical="center"/>
    </xf>
    <xf numFmtId="0" fontId="3" fillId="0" borderId="15" xfId="11" applyFont="1" applyBorder="1" applyAlignment="1">
      <alignment horizontal="center" vertical="center"/>
    </xf>
    <xf numFmtId="0" fontId="3" fillId="0" borderId="16" xfId="11" applyFont="1" applyBorder="1" applyAlignment="1">
      <alignment horizontal="center" vertical="center"/>
    </xf>
    <xf numFmtId="0" fontId="3" fillId="0" borderId="17" xfId="11" applyFont="1" applyBorder="1" applyAlignment="1">
      <alignment horizontal="center" vertical="center"/>
    </xf>
    <xf numFmtId="0" fontId="3" fillId="0" borderId="18" xfId="11" applyFont="1" applyBorder="1" applyAlignment="1">
      <alignment horizontal="center" vertical="center"/>
    </xf>
    <xf numFmtId="0" fontId="3" fillId="0" borderId="19" xfId="11" applyFont="1" applyBorder="1" applyAlignment="1">
      <alignment horizontal="center" vertical="center" wrapText="1"/>
    </xf>
    <xf numFmtId="0" fontId="3" fillId="0" borderId="0" xfId="11" applyFont="1" applyAlignment="1">
      <alignment horizontal="center" vertical="center" wrapText="1"/>
    </xf>
    <xf numFmtId="0" fontId="3" fillId="0" borderId="20" xfId="11" applyFont="1" applyBorder="1" applyAlignment="1">
      <alignment horizontal="center" vertical="center" wrapText="1"/>
    </xf>
    <xf numFmtId="0" fontId="3" fillId="0" borderId="21" xfId="11" applyFont="1" applyBorder="1" applyAlignment="1">
      <alignment horizontal="center" vertical="center"/>
    </xf>
    <xf numFmtId="0" fontId="3" fillId="0" borderId="22" xfId="11" applyFont="1" applyBorder="1" applyAlignment="1">
      <alignment horizontal="center" vertical="center"/>
    </xf>
    <xf numFmtId="0" fontId="3" fillId="0" borderId="23" xfId="11" applyFont="1" applyBorder="1" applyAlignment="1">
      <alignment horizontal="center" vertical="center" textRotation="255"/>
    </xf>
    <xf numFmtId="0" fontId="3" fillId="0" borderId="0" xfId="11" applyFont="1" applyAlignment="1">
      <alignment horizontal="center" vertical="center" textRotation="255"/>
    </xf>
    <xf numFmtId="0" fontId="3" fillId="0" borderId="20" xfId="11" applyFont="1" applyBorder="1" applyAlignment="1">
      <alignment horizontal="center" vertical="center" textRotation="255"/>
    </xf>
    <xf numFmtId="49" fontId="3" fillId="0" borderId="0" xfId="11" applyNumberFormat="1" applyFont="1" applyAlignment="1">
      <alignment horizontal="left" vertical="center"/>
    </xf>
    <xf numFmtId="49" fontId="3" fillId="0" borderId="0" xfId="11" applyNumberFormat="1" applyFont="1" applyAlignment="1">
      <alignment horizontal="center" vertical="center"/>
    </xf>
    <xf numFmtId="176" fontId="3" fillId="0" borderId="0" xfId="11" applyNumberFormat="1" applyFont="1" applyAlignment="1" applyProtection="1">
      <alignment horizontal="center" vertical="center" shrinkToFit="1"/>
      <protection hidden="1"/>
    </xf>
    <xf numFmtId="0" fontId="3" fillId="0" borderId="20" xfId="11" applyFont="1" applyBorder="1">
      <alignment vertical="center"/>
    </xf>
    <xf numFmtId="0" fontId="9" fillId="0" borderId="0" xfId="11" applyFont="1">
      <alignment vertical="center"/>
    </xf>
    <xf numFmtId="0" fontId="3" fillId="0" borderId="16" xfId="11" applyFont="1" applyBorder="1" applyAlignment="1">
      <alignment horizontal="center" vertical="center" textRotation="255"/>
    </xf>
    <xf numFmtId="0" fontId="3" fillId="0" borderId="14" xfId="11" applyFont="1" applyBorder="1" applyAlignment="1">
      <alignment horizontal="center" vertical="center" textRotation="255"/>
    </xf>
    <xf numFmtId="0" fontId="3" fillId="0" borderId="17" xfId="11" applyFont="1" applyBorder="1" applyAlignment="1">
      <alignment horizontal="center" vertical="center" textRotation="255"/>
    </xf>
    <xf numFmtId="0" fontId="3" fillId="0" borderId="24" xfId="11" applyFont="1" applyBorder="1" applyAlignment="1">
      <alignment horizontal="center" vertical="center"/>
    </xf>
    <xf numFmtId="0" fontId="3" fillId="0" borderId="25" xfId="11" applyFont="1" applyBorder="1" applyAlignment="1">
      <alignment horizontal="center" vertical="center"/>
    </xf>
    <xf numFmtId="0" fontId="3" fillId="0" borderId="26" xfId="11" applyFont="1" applyBorder="1" applyAlignment="1">
      <alignment horizontal="center" vertical="center"/>
    </xf>
    <xf numFmtId="0" fontId="3" fillId="0" borderId="27" xfId="11" applyFont="1" applyBorder="1" applyAlignment="1">
      <alignment horizontal="center" vertical="center"/>
    </xf>
    <xf numFmtId="0" fontId="3" fillId="0" borderId="28" xfId="11" applyFont="1" applyBorder="1" applyAlignment="1">
      <alignment horizontal="center" vertical="center"/>
    </xf>
    <xf numFmtId="0" fontId="3" fillId="0" borderId="29" xfId="11" applyFont="1" applyBorder="1" applyAlignment="1">
      <alignment horizontal="center" vertical="center"/>
    </xf>
    <xf numFmtId="0" fontId="3" fillId="0" borderId="30" xfId="11" applyFont="1" applyBorder="1" applyAlignment="1">
      <alignment horizontal="center" vertical="center"/>
    </xf>
    <xf numFmtId="0" fontId="3" fillId="0" borderId="31" xfId="11" applyFont="1" applyBorder="1" applyAlignment="1">
      <alignment horizontal="center" vertical="center"/>
    </xf>
    <xf numFmtId="0" fontId="3" fillId="0" borderId="32" xfId="11" applyFont="1" applyBorder="1">
      <alignment vertical="center"/>
    </xf>
    <xf numFmtId="0" fontId="3" fillId="0" borderId="33" xfId="11" applyFont="1" applyBorder="1">
      <alignment vertical="center"/>
    </xf>
    <xf numFmtId="0" fontId="3" fillId="0" borderId="0" xfId="11" applyFont="1" applyAlignment="1">
      <alignment horizontal="center" vertical="center"/>
    </xf>
    <xf numFmtId="0" fontId="10" fillId="0" borderId="0" xfId="11" applyFont="1" applyAlignment="1" applyProtection="1">
      <alignment horizontal="left" vertical="center" wrapText="1"/>
      <protection hidden="1"/>
    </xf>
    <xf numFmtId="0" fontId="3" fillId="0" borderId="23" xfId="11" applyFont="1" applyBorder="1" applyAlignment="1">
      <alignment horizontal="center" vertical="center"/>
    </xf>
    <xf numFmtId="0" fontId="3" fillId="0" borderId="34" xfId="11" applyFont="1" applyBorder="1" applyAlignment="1">
      <alignment horizontal="center" vertical="center"/>
    </xf>
    <xf numFmtId="0" fontId="3" fillId="0" borderId="35" xfId="11" applyFont="1" applyBorder="1">
      <alignment vertical="center"/>
    </xf>
    <xf numFmtId="0" fontId="3" fillId="0" borderId="36" xfId="11" applyFont="1" applyBorder="1">
      <alignment vertical="center"/>
    </xf>
    <xf numFmtId="0" fontId="3" fillId="0" borderId="13" xfId="11" applyFont="1" applyBorder="1" applyAlignment="1">
      <alignment horizontal="center" vertical="center" wrapText="1"/>
    </xf>
    <xf numFmtId="0" fontId="3" fillId="0" borderId="14" xfId="11" applyFont="1" applyBorder="1" applyAlignment="1">
      <alignment horizontal="center" vertical="center" wrapText="1"/>
    </xf>
    <xf numFmtId="0" fontId="3" fillId="0" borderId="17" xfId="11" applyFont="1" applyBorder="1" applyAlignment="1">
      <alignment horizontal="center" vertical="center" wrapText="1"/>
    </xf>
    <xf numFmtId="0" fontId="3" fillId="0" borderId="37" xfId="11" applyFont="1" applyBorder="1">
      <alignment vertical="center"/>
    </xf>
    <xf numFmtId="0" fontId="3" fillId="0" borderId="38" xfId="11" applyFont="1" applyBorder="1">
      <alignment vertical="center"/>
    </xf>
    <xf numFmtId="0" fontId="3" fillId="0" borderId="39" xfId="11" applyFont="1" applyBorder="1">
      <alignment vertical="center"/>
    </xf>
    <xf numFmtId="0" fontId="11" fillId="0" borderId="40" xfId="11" applyFont="1" applyBorder="1">
      <alignment vertical="center"/>
    </xf>
    <xf numFmtId="0" fontId="11" fillId="0" borderId="26" xfId="13" applyFont="1" applyBorder="1">
      <alignment vertical="center"/>
    </xf>
    <xf numFmtId="0" fontId="11" fillId="0" borderId="30" xfId="11" applyFont="1" applyBorder="1">
      <alignment vertical="center"/>
    </xf>
    <xf numFmtId="0" fontId="11" fillId="0" borderId="28" xfId="13" applyFont="1" applyBorder="1" applyAlignment="1">
      <alignment horizontal="center" vertical="center"/>
    </xf>
    <xf numFmtId="177" fontId="3" fillId="0" borderId="29" xfId="11" applyNumberFormat="1" applyFont="1" applyBorder="1" applyAlignment="1">
      <alignment horizontal="right" vertical="center" shrinkToFit="1"/>
    </xf>
    <xf numFmtId="178" fontId="3" fillId="0" borderId="29" xfId="11" applyNumberFormat="1" applyFont="1" applyBorder="1" applyAlignment="1">
      <alignment horizontal="right" vertical="center" shrinkToFit="1"/>
    </xf>
    <xf numFmtId="178" fontId="3" fillId="0" borderId="32" xfId="11" applyNumberFormat="1" applyFont="1" applyBorder="1" applyAlignment="1">
      <alignment horizontal="right" vertical="center" shrinkToFit="1"/>
    </xf>
    <xf numFmtId="178" fontId="3" fillId="0" borderId="33" xfId="11" applyNumberFormat="1" applyFont="1" applyBorder="1" applyAlignment="1">
      <alignment horizontal="right" vertical="center"/>
    </xf>
    <xf numFmtId="0" fontId="3" fillId="0" borderId="22" xfId="11" applyFont="1" applyBorder="1">
      <alignment vertical="center"/>
    </xf>
    <xf numFmtId="0" fontId="11" fillId="0" borderId="22" xfId="11" applyFont="1" applyBorder="1">
      <alignment vertical="center"/>
    </xf>
    <xf numFmtId="0" fontId="11" fillId="0" borderId="30" xfId="13" applyFont="1" applyBorder="1" applyAlignment="1">
      <alignment horizontal="center" vertical="center" shrinkToFit="1"/>
    </xf>
    <xf numFmtId="0" fontId="11" fillId="0" borderId="35" xfId="11" applyFont="1" applyBorder="1">
      <alignment vertical="center"/>
    </xf>
    <xf numFmtId="0" fontId="11" fillId="0" borderId="23" xfId="11" applyFont="1" applyBorder="1">
      <alignment vertical="center"/>
    </xf>
    <xf numFmtId="0" fontId="11" fillId="0" borderId="33" xfId="13" applyFont="1" applyBorder="1" applyAlignment="1">
      <alignment horizontal="center" vertical="center" shrinkToFit="1"/>
    </xf>
    <xf numFmtId="178" fontId="3" fillId="0" borderId="35" xfId="11" applyNumberFormat="1" applyFont="1" applyBorder="1" applyAlignment="1">
      <alignment horizontal="right" vertical="center" shrinkToFit="1"/>
    </xf>
    <xf numFmtId="178" fontId="3" fillId="0" borderId="36" xfId="11"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3" fillId="0" borderId="37" xfId="11" applyNumberFormat="1" applyFont="1" applyBorder="1" applyAlignment="1">
      <alignment horizontal="right" vertical="center" shrinkToFit="1"/>
    </xf>
    <xf numFmtId="178" fontId="3" fillId="0" borderId="38" xfId="11" applyNumberFormat="1" applyFont="1" applyBorder="1" applyAlignment="1">
      <alignment horizontal="right" vertical="center"/>
    </xf>
    <xf numFmtId="0" fontId="3" fillId="0" borderId="41" xfId="11" applyFont="1" applyBorder="1">
      <alignment vertical="center"/>
    </xf>
    <xf numFmtId="0" fontId="11" fillId="0" borderId="41" xfId="11" applyFont="1" applyBorder="1">
      <alignment vertical="center"/>
    </xf>
    <xf numFmtId="0" fontId="11" fillId="0" borderId="16" xfId="13" applyFont="1" applyBorder="1" applyAlignment="1">
      <alignment horizontal="center" vertical="center" shrinkToFit="1"/>
    </xf>
    <xf numFmtId="0" fontId="11" fillId="0" borderId="37" xfId="11" applyFont="1" applyBorder="1">
      <alignment vertical="center"/>
    </xf>
    <xf numFmtId="0" fontId="11" fillId="0" borderId="16" xfId="11" applyFont="1" applyBorder="1">
      <alignment vertical="center"/>
    </xf>
    <xf numFmtId="0" fontId="11" fillId="0" borderId="38" xfId="13" applyFont="1" applyBorder="1" applyAlignment="1">
      <alignment horizontal="center" vertical="center" shrinkToFit="1"/>
    </xf>
    <xf numFmtId="0" fontId="10" fillId="0" borderId="30" xfId="11" applyFont="1" applyBorder="1" applyAlignment="1">
      <alignment horizontal="center" vertical="center" wrapText="1"/>
    </xf>
    <xf numFmtId="0" fontId="10" fillId="0" borderId="31" xfId="11" applyFont="1" applyBorder="1" applyAlignment="1">
      <alignment horizontal="center" vertical="center" wrapText="1"/>
    </xf>
    <xf numFmtId="0" fontId="3" fillId="0" borderId="40" xfId="11" applyFont="1" applyBorder="1" applyAlignment="1">
      <alignment horizontal="center" vertical="center"/>
    </xf>
    <xf numFmtId="0" fontId="3" fillId="0" borderId="42" xfId="11" applyFont="1" applyBorder="1" applyAlignment="1">
      <alignment horizontal="center" vertical="center"/>
    </xf>
    <xf numFmtId="0" fontId="3" fillId="0" borderId="43" xfId="11" applyFont="1" applyBorder="1" applyAlignment="1">
      <alignment horizontal="center" vertical="center"/>
    </xf>
    <xf numFmtId="178" fontId="3" fillId="0" borderId="39" xfId="11" applyNumberFormat="1" applyFont="1" applyBorder="1" applyAlignment="1">
      <alignment horizontal="right" vertical="center" shrinkToFit="1"/>
    </xf>
    <xf numFmtId="179" fontId="3" fillId="0" borderId="33" xfId="11" applyNumberFormat="1" applyFont="1" applyBorder="1" applyAlignment="1">
      <alignment horizontal="right" vertical="center" shrinkToFit="1"/>
    </xf>
    <xf numFmtId="178" fontId="11" fillId="0" borderId="40" xfId="11" applyNumberFormat="1" applyFont="1" applyBorder="1" applyAlignment="1">
      <alignment horizontal="right" vertical="center" shrinkToFit="1"/>
    </xf>
    <xf numFmtId="178" fontId="11" fillId="0" borderId="32" xfId="11" applyNumberFormat="1" applyFont="1" applyBorder="1" applyAlignment="1">
      <alignment horizontal="right" vertical="center" shrinkToFit="1"/>
    </xf>
    <xf numFmtId="179" fontId="11" fillId="0" borderId="30" xfId="11" applyNumberFormat="1" applyFont="1" applyBorder="1" applyAlignment="1">
      <alignment horizontal="right" vertical="center" shrinkToFit="1"/>
    </xf>
    <xf numFmtId="177" fontId="3" fillId="0" borderId="44" xfId="11" applyNumberFormat="1" applyFont="1" applyBorder="1" applyAlignment="1">
      <alignment horizontal="right" vertical="center" shrinkToFit="1"/>
    </xf>
    <xf numFmtId="178" fontId="3" fillId="0" borderId="44" xfId="11" applyNumberFormat="1" applyFont="1" applyBorder="1" applyAlignment="1">
      <alignment horizontal="right" vertical="center" shrinkToFit="1"/>
    </xf>
    <xf numFmtId="0" fontId="10" fillId="0" borderId="23" xfId="11" applyFont="1" applyBorder="1" applyAlignment="1">
      <alignment horizontal="center" vertical="center" wrapText="1"/>
    </xf>
    <xf numFmtId="0" fontId="10" fillId="0" borderId="34" xfId="11" applyFont="1" applyBorder="1" applyAlignment="1">
      <alignment horizontal="center" vertical="center" wrapText="1"/>
    </xf>
    <xf numFmtId="178" fontId="3" fillId="0" borderId="22" xfId="11" applyNumberFormat="1" applyFont="1" applyBorder="1" applyAlignment="1">
      <alignment horizontal="right" vertical="center" shrinkToFit="1"/>
    </xf>
    <xf numFmtId="179" fontId="3" fillId="0" borderId="36"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0" fontId="3" fillId="0" borderId="0" xfId="11" applyFont="1" applyAlignment="1">
      <alignment horizontal="left" vertical="center"/>
    </xf>
    <xf numFmtId="0" fontId="3" fillId="0" borderId="45" xfId="11" applyFont="1" applyBorder="1" applyAlignment="1">
      <alignment horizontal="center" vertical="center"/>
    </xf>
    <xf numFmtId="0" fontId="3" fillId="0" borderId="46" xfId="11" applyFont="1" applyBorder="1" applyAlignment="1">
      <alignment horizontal="center" vertical="center"/>
    </xf>
    <xf numFmtId="0" fontId="3" fillId="0" borderId="47" xfId="11" applyFont="1" applyBorder="1" applyAlignment="1">
      <alignment horizontal="center" vertical="center"/>
    </xf>
    <xf numFmtId="0" fontId="3" fillId="0" borderId="48" xfId="11" applyFont="1" applyBorder="1" applyAlignment="1">
      <alignment horizontal="center" vertical="center"/>
    </xf>
    <xf numFmtId="0" fontId="3" fillId="0" borderId="49" xfId="11" applyFont="1" applyBorder="1" applyAlignment="1">
      <alignment horizontal="center" vertical="center"/>
    </xf>
    <xf numFmtId="178" fontId="3" fillId="0" borderId="50" xfId="11" applyNumberFormat="1" applyFont="1" applyBorder="1" applyAlignment="1">
      <alignment horizontal="right" vertical="center" shrinkToFit="1"/>
    </xf>
    <xf numFmtId="178" fontId="3" fillId="0" borderId="51" xfId="11" applyNumberFormat="1" applyFont="1" applyBorder="1" applyAlignment="1">
      <alignment horizontal="right" vertical="center" shrinkToFit="1"/>
    </xf>
    <xf numFmtId="179" fontId="3" fillId="0" borderId="52"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177" fontId="3" fillId="0" borderId="55" xfId="11" applyNumberFormat="1" applyFont="1" applyBorder="1" applyAlignment="1">
      <alignment horizontal="right" vertical="center" shrinkToFit="1"/>
    </xf>
    <xf numFmtId="178" fontId="3" fillId="0" borderId="55" xfId="11" applyNumberFormat="1" applyFont="1" applyBorder="1" applyAlignment="1">
      <alignment horizontal="right" vertical="center" shrinkToFit="1"/>
    </xf>
    <xf numFmtId="0" fontId="10" fillId="0" borderId="16" xfId="11" applyFont="1" applyBorder="1" applyAlignment="1">
      <alignment horizontal="center" vertical="center" wrapText="1"/>
    </xf>
    <xf numFmtId="0" fontId="10" fillId="0" borderId="15" xfId="11" applyFont="1" applyBorder="1" applyAlignment="1">
      <alignment horizontal="center" vertical="center" wrapText="1"/>
    </xf>
    <xf numFmtId="0" fontId="3" fillId="0" borderId="7" xfId="11" applyFont="1" applyBorder="1" applyAlignment="1">
      <alignment horizontal="center" vertical="center"/>
    </xf>
    <xf numFmtId="0" fontId="3" fillId="0" borderId="8" xfId="11" applyFont="1" applyBorder="1" applyAlignment="1">
      <alignment horizontal="center" vertical="center"/>
    </xf>
    <xf numFmtId="0" fontId="3" fillId="0" borderId="56" xfId="11" applyFont="1" applyBorder="1" applyAlignment="1">
      <alignment horizontal="center" vertical="center"/>
    </xf>
    <xf numFmtId="0" fontId="3" fillId="0" borderId="12" xfId="11" applyFont="1" applyBorder="1" applyAlignment="1">
      <alignment horizontal="center" vertical="center"/>
    </xf>
    <xf numFmtId="0" fontId="3" fillId="0" borderId="9" xfId="11" applyFont="1" applyBorder="1" applyAlignment="1">
      <alignment horizontal="center" vertical="center"/>
    </xf>
    <xf numFmtId="0" fontId="3" fillId="0" borderId="57" xfId="11" applyFont="1" applyBorder="1" applyAlignment="1">
      <alignment horizontal="center" vertical="center"/>
    </xf>
    <xf numFmtId="0" fontId="3" fillId="0" borderId="30" xfId="11" applyFont="1" applyBorder="1" applyAlignment="1">
      <alignment horizontal="center" vertical="center" textRotation="255"/>
    </xf>
    <xf numFmtId="0" fontId="3" fillId="0" borderId="42" xfId="11" applyFont="1" applyBorder="1" applyAlignment="1">
      <alignment horizontal="center" vertical="center" textRotation="255"/>
    </xf>
    <xf numFmtId="0" fontId="3" fillId="0" borderId="31" xfId="11" applyFont="1" applyBorder="1" applyAlignment="1">
      <alignment horizontal="center" vertical="center" textRotation="255"/>
    </xf>
    <xf numFmtId="0" fontId="3" fillId="0" borderId="43" xfId="11" applyFont="1" applyBorder="1" applyAlignment="1">
      <alignment horizontal="center" vertical="center" shrinkToFit="1"/>
    </xf>
    <xf numFmtId="0" fontId="3" fillId="0" borderId="19" xfId="11" applyFont="1" applyBorder="1" applyAlignment="1">
      <alignment horizontal="center" vertical="center"/>
    </xf>
    <xf numFmtId="0" fontId="3" fillId="0" borderId="20" xfId="11" applyFont="1" applyBorder="1" applyAlignment="1">
      <alignment horizontal="center" vertical="center"/>
    </xf>
    <xf numFmtId="0" fontId="3" fillId="0" borderId="35" xfId="11" applyFont="1" applyBorder="1" applyAlignment="1">
      <alignment horizontal="center" vertical="center"/>
    </xf>
    <xf numFmtId="0" fontId="3" fillId="0" borderId="34" xfId="11" applyFont="1" applyBorder="1" applyAlignment="1">
      <alignment horizontal="center" vertical="center" textRotation="255"/>
    </xf>
    <xf numFmtId="0" fontId="3" fillId="0" borderId="20" xfId="11" applyFont="1" applyBorder="1" applyAlignment="1">
      <alignment horizontal="center" vertical="center" shrinkToFit="1"/>
    </xf>
    <xf numFmtId="0" fontId="3" fillId="0" borderId="15" xfId="11" applyFont="1" applyBorder="1" applyAlignment="1">
      <alignment horizontal="center" vertical="center" textRotation="255"/>
    </xf>
    <xf numFmtId="0" fontId="12" fillId="0" borderId="35" xfId="11" applyFont="1" applyBorder="1">
      <alignment vertical="center"/>
    </xf>
    <xf numFmtId="0" fontId="3" fillId="0" borderId="37" xfId="11" applyFont="1" applyBorder="1" applyAlignment="1">
      <alignment horizontal="center" vertical="center"/>
    </xf>
    <xf numFmtId="49" fontId="3" fillId="0" borderId="30" xfId="11" applyNumberFormat="1" applyFont="1" applyBorder="1" applyAlignment="1">
      <alignment horizontal="center" vertical="center"/>
    </xf>
    <xf numFmtId="49" fontId="3" fillId="0" borderId="42" xfId="11" applyNumberFormat="1" applyFont="1" applyBorder="1" applyAlignment="1">
      <alignment horizontal="center" vertical="center"/>
    </xf>
    <xf numFmtId="49" fontId="3" fillId="0" borderId="43" xfId="11" applyNumberFormat="1" applyFont="1" applyBorder="1" applyAlignment="1">
      <alignment horizontal="center" vertical="center"/>
    </xf>
    <xf numFmtId="0" fontId="3" fillId="0" borderId="32" xfId="11" applyFont="1" applyBorder="1" applyAlignment="1">
      <alignment horizontal="center" vertical="center" shrinkToFit="1"/>
    </xf>
    <xf numFmtId="180" fontId="3" fillId="0" borderId="32" xfId="11" applyNumberFormat="1" applyFont="1" applyBorder="1" applyAlignment="1">
      <alignment horizontal="right" vertical="center" shrinkToFit="1"/>
    </xf>
    <xf numFmtId="180" fontId="3" fillId="0" borderId="33" xfId="11" applyNumberFormat="1" applyFont="1" applyBorder="1" applyAlignment="1">
      <alignment horizontal="right" vertical="center" shrinkToFit="1"/>
    </xf>
    <xf numFmtId="178" fontId="3" fillId="0" borderId="19" xfId="11" applyNumberFormat="1" applyFont="1" applyBorder="1" applyAlignment="1">
      <alignment horizontal="right" vertical="center"/>
    </xf>
    <xf numFmtId="180" fontId="3" fillId="0" borderId="20" xfId="11" applyNumberFormat="1" applyFont="1" applyBorder="1" applyAlignment="1">
      <alignment horizontal="right" vertical="center"/>
    </xf>
    <xf numFmtId="49" fontId="3" fillId="0" borderId="23" xfId="11" applyNumberFormat="1" applyFont="1" applyBorder="1" applyAlignment="1">
      <alignment horizontal="center" vertical="center"/>
    </xf>
    <xf numFmtId="49" fontId="3" fillId="0" borderId="20" xfId="11" applyNumberFormat="1" applyFont="1" applyBorder="1" applyAlignment="1">
      <alignment horizontal="center" vertical="center"/>
    </xf>
    <xf numFmtId="0" fontId="3" fillId="0" borderId="35" xfId="11" applyFont="1" applyBorder="1" applyAlignment="1">
      <alignment horizontal="center" vertical="center" shrinkToFit="1"/>
    </xf>
    <xf numFmtId="180" fontId="3" fillId="0" borderId="35" xfId="11" applyNumberFormat="1" applyFont="1" applyBorder="1" applyAlignment="1">
      <alignment horizontal="right" vertical="center" shrinkToFit="1"/>
    </xf>
    <xf numFmtId="180" fontId="3" fillId="0" borderId="36" xfId="11" applyNumberFormat="1" applyFont="1" applyBorder="1" applyAlignment="1">
      <alignment horizontal="right" vertical="center" shrinkToFit="1"/>
    </xf>
    <xf numFmtId="0" fontId="3" fillId="0" borderId="37" xfId="11" applyFont="1" applyBorder="1" applyAlignment="1">
      <alignment horizontal="center" vertical="center" shrinkToFit="1"/>
    </xf>
    <xf numFmtId="180" fontId="3" fillId="0" borderId="37" xfId="11" applyNumberFormat="1" applyFont="1" applyBorder="1" applyAlignment="1">
      <alignment horizontal="right" vertical="center" shrinkToFit="1"/>
    </xf>
    <xf numFmtId="180" fontId="3" fillId="0" borderId="38" xfId="11" applyNumberFormat="1" applyFont="1" applyBorder="1" applyAlignment="1">
      <alignment horizontal="right" vertical="center" shrinkToFit="1"/>
    </xf>
    <xf numFmtId="0" fontId="12" fillId="0" borderId="37" xfId="11" applyFont="1" applyBorder="1">
      <alignment vertical="center"/>
    </xf>
    <xf numFmtId="0" fontId="3" fillId="0" borderId="17" xfId="11" applyFont="1" applyBorder="1" applyAlignment="1">
      <alignment horizontal="center" vertical="center" shrinkToFit="1"/>
    </xf>
    <xf numFmtId="0" fontId="3" fillId="0" borderId="30" xfId="11" applyFont="1" applyBorder="1" applyAlignment="1">
      <alignment horizontal="center" vertical="center" wrapText="1"/>
    </xf>
    <xf numFmtId="0" fontId="3" fillId="0" borderId="53" xfId="11" applyFont="1" applyBorder="1" applyAlignment="1">
      <alignment horizontal="center" vertical="center"/>
    </xf>
    <xf numFmtId="0" fontId="3" fillId="0" borderId="58" xfId="11" applyFont="1" applyBorder="1" applyAlignment="1">
      <alignment horizontal="center" vertical="center"/>
    </xf>
    <xf numFmtId="0" fontId="3" fillId="0" borderId="59" xfId="11" applyFont="1" applyBorder="1" applyAlignment="1">
      <alignment horizontal="center" vertical="center"/>
    </xf>
    <xf numFmtId="49" fontId="3" fillId="0" borderId="54" xfId="11" applyNumberFormat="1" applyFont="1" applyBorder="1" applyAlignment="1">
      <alignment horizontal="center" vertical="center"/>
    </xf>
    <xf numFmtId="49" fontId="3" fillId="0" borderId="58" xfId="11" applyNumberFormat="1" applyFont="1" applyBorder="1" applyAlignment="1">
      <alignment horizontal="center" vertical="center"/>
    </xf>
    <xf numFmtId="49" fontId="3" fillId="0" borderId="60" xfId="11" applyNumberFormat="1" applyFont="1" applyBorder="1" applyAlignment="1">
      <alignment horizontal="center" vertical="center"/>
    </xf>
    <xf numFmtId="0" fontId="3" fillId="0" borderId="51" xfId="11" applyFont="1" applyBorder="1" applyAlignment="1">
      <alignment horizontal="center" vertical="center" shrinkToFit="1"/>
    </xf>
    <xf numFmtId="180" fontId="3" fillId="0" borderId="51" xfId="11" applyNumberFormat="1" applyFont="1" applyBorder="1" applyAlignment="1">
      <alignment horizontal="right" vertical="center" shrinkToFit="1"/>
    </xf>
    <xf numFmtId="180" fontId="3" fillId="0" borderId="52" xfId="11" applyNumberFormat="1" applyFont="1" applyBorder="1" applyAlignment="1">
      <alignment horizontal="right" vertical="center" shrinkToFit="1"/>
    </xf>
    <xf numFmtId="178" fontId="3" fillId="0" borderId="53" xfId="11" applyNumberFormat="1" applyFont="1" applyBorder="1" applyAlignment="1">
      <alignment horizontal="right" vertical="center"/>
    </xf>
    <xf numFmtId="180" fontId="3" fillId="0" borderId="60" xfId="11" applyNumberFormat="1" applyFont="1" applyBorder="1" applyAlignment="1">
      <alignment horizontal="right" vertical="center"/>
    </xf>
    <xf numFmtId="0" fontId="3" fillId="0" borderId="57" xfId="11" applyFont="1" applyBorder="1">
      <alignment vertical="center"/>
    </xf>
    <xf numFmtId="0" fontId="3" fillId="0" borderId="61" xfId="11" applyFont="1" applyBorder="1">
      <alignment vertical="center"/>
    </xf>
    <xf numFmtId="0" fontId="3" fillId="0" borderId="31" xfId="11" applyFont="1" applyBorder="1" applyAlignment="1">
      <alignment horizontal="center" vertical="center" wrapText="1"/>
    </xf>
    <xf numFmtId="0" fontId="3" fillId="0" borderId="23" xfId="11" applyFont="1" applyBorder="1" applyAlignment="1">
      <alignment horizontal="center" vertical="center" wrapText="1"/>
    </xf>
    <xf numFmtId="0" fontId="3" fillId="0" borderId="34" xfId="11" applyFont="1" applyBorder="1" applyAlignment="1">
      <alignment horizontal="center" vertical="center" wrapText="1"/>
    </xf>
    <xf numFmtId="0" fontId="3" fillId="0" borderId="16" xfId="11" applyFont="1" applyBorder="1" applyAlignment="1">
      <alignment horizontal="center" vertical="center" wrapText="1"/>
    </xf>
    <xf numFmtId="0" fontId="3" fillId="0" borderId="15" xfId="11" applyFont="1" applyBorder="1" applyAlignment="1">
      <alignment horizontal="center" vertical="center" wrapText="1"/>
    </xf>
    <xf numFmtId="0" fontId="3" fillId="0" borderId="32" xfId="11" applyFont="1" applyBorder="1" applyAlignment="1">
      <alignment horizontal="center" vertical="center"/>
    </xf>
    <xf numFmtId="0" fontId="3" fillId="0" borderId="62" xfId="11" applyFont="1" applyBorder="1" applyAlignment="1">
      <alignment horizontal="center" vertical="center"/>
    </xf>
    <xf numFmtId="0" fontId="3" fillId="0" borderId="52" xfId="11" applyFont="1" applyBorder="1" applyAlignment="1">
      <alignment horizontal="center" vertical="center"/>
    </xf>
    <xf numFmtId="0" fontId="3" fillId="0" borderId="63" xfId="11" applyFont="1" applyBorder="1" applyAlignment="1">
      <alignment horizontal="center" vertical="center"/>
    </xf>
    <xf numFmtId="0" fontId="3" fillId="0" borderId="50" xfId="11" applyFont="1" applyBorder="1" applyAlignment="1">
      <alignment horizontal="center" vertical="center"/>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3" applyFont="1" applyBorder="1" applyAlignment="1">
      <alignment horizontal="left" vertical="center"/>
    </xf>
    <xf numFmtId="0" fontId="11" fillId="0" borderId="8" xfId="3" applyFont="1" applyBorder="1" applyAlignment="1">
      <alignment horizontal="left" vertical="center"/>
    </xf>
    <xf numFmtId="0" fontId="11" fillId="0" borderId="9" xfId="3" applyFont="1" applyBorder="1" applyAlignment="1">
      <alignment horizontal="left" vertical="center"/>
    </xf>
    <xf numFmtId="0" fontId="3" fillId="0" borderId="8" xfId="11" applyFont="1" applyBorder="1" applyAlignment="1">
      <alignment horizontal="left" vertical="center"/>
    </xf>
    <xf numFmtId="0" fontId="3" fillId="0" borderId="9" xfId="11" applyFont="1" applyBorder="1" applyAlignment="1">
      <alignment horizontal="left" vertical="center"/>
    </xf>
    <xf numFmtId="0" fontId="11" fillId="0" borderId="7" xfId="3" applyFont="1" applyBorder="1" applyAlignment="1">
      <alignment horizontal="center" vertical="center" wrapText="1"/>
    </xf>
    <xf numFmtId="0" fontId="11" fillId="0" borderId="8" xfId="3" applyFont="1" applyBorder="1" applyAlignment="1">
      <alignment horizontal="center" vertical="center" wrapText="1"/>
    </xf>
    <xf numFmtId="0" fontId="11" fillId="0" borderId="9" xfId="3" applyFont="1" applyBorder="1" applyAlignment="1">
      <alignment horizontal="center" vertical="center" wrapText="1"/>
    </xf>
    <xf numFmtId="0" fontId="11" fillId="0" borderId="19" xfId="3" applyFont="1" applyBorder="1" applyAlignment="1">
      <alignment horizontal="left" vertical="center"/>
    </xf>
    <xf numFmtId="0" fontId="11" fillId="0" borderId="0" xfId="3" applyFont="1" applyAlignment="1">
      <alignment horizontal="left" vertical="center"/>
    </xf>
    <xf numFmtId="0" fontId="11" fillId="0" borderId="20" xfId="3" applyFont="1" applyBorder="1" applyAlignment="1">
      <alignment horizontal="left" vertical="center"/>
    </xf>
    <xf numFmtId="0" fontId="3" fillId="0" borderId="20" xfId="11" applyFont="1" applyBorder="1" applyAlignment="1">
      <alignment horizontal="left" vertical="center"/>
    </xf>
    <xf numFmtId="0" fontId="11" fillId="0" borderId="19" xfId="3" applyFont="1" applyBorder="1" applyAlignment="1">
      <alignment horizontal="center" vertical="center" wrapText="1"/>
    </xf>
    <xf numFmtId="0" fontId="11" fillId="0" borderId="0" xfId="3" applyFont="1" applyAlignment="1">
      <alignment horizontal="center" vertical="center" wrapText="1"/>
    </xf>
    <xf numFmtId="0" fontId="11" fillId="0" borderId="20"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8" xfId="3" applyFont="1" applyBorder="1" applyAlignment="1">
      <alignment horizontal="center" vertical="center" wrapText="1"/>
    </xf>
    <xf numFmtId="0" fontId="11" fillId="0" borderId="60" xfId="3" applyFont="1" applyBorder="1" applyAlignment="1">
      <alignment horizontal="center" vertical="center" wrapText="1"/>
    </xf>
    <xf numFmtId="0" fontId="3" fillId="0" borderId="64" xfId="11" applyFont="1" applyBorder="1" applyAlignment="1">
      <alignment horizontal="center" vertical="center"/>
    </xf>
    <xf numFmtId="0" fontId="11" fillId="0" borderId="53" xfId="3" applyFont="1" applyBorder="1" applyAlignment="1">
      <alignment horizontal="left" vertical="center"/>
    </xf>
    <xf numFmtId="0" fontId="11" fillId="0" borderId="58" xfId="3" applyFont="1" applyBorder="1" applyAlignment="1">
      <alignment horizontal="left" vertical="center"/>
    </xf>
    <xf numFmtId="0" fontId="11" fillId="0" borderId="60" xfId="3" applyFont="1" applyBorder="1" applyAlignment="1">
      <alignment horizontal="left" vertical="center"/>
    </xf>
    <xf numFmtId="0" fontId="3" fillId="0" borderId="58" xfId="11" applyFont="1" applyBorder="1" applyAlignment="1">
      <alignment horizontal="left" vertical="center"/>
    </xf>
    <xf numFmtId="0" fontId="3" fillId="0" borderId="60" xfId="11" applyFont="1" applyBorder="1" applyAlignment="1">
      <alignment horizontal="left" vertical="center"/>
    </xf>
    <xf numFmtId="178" fontId="3" fillId="0" borderId="7" xfId="11" applyNumberFormat="1" applyFont="1" applyBorder="1" applyAlignment="1">
      <alignment horizontal="right" vertical="center" shrinkToFit="1"/>
    </xf>
    <xf numFmtId="178" fontId="3" fillId="0" borderId="8" xfId="11" applyNumberFormat="1" applyFont="1" applyBorder="1" applyAlignment="1">
      <alignment horizontal="right" vertical="center" shrinkToFit="1"/>
    </xf>
    <xf numFmtId="178" fontId="3" fillId="0" borderId="9" xfId="11" applyNumberFormat="1" applyFont="1" applyBorder="1" applyAlignment="1">
      <alignment horizontal="right" vertical="center" shrinkToFit="1"/>
    </xf>
    <xf numFmtId="178" fontId="3" fillId="0" borderId="19" xfId="11" applyNumberFormat="1" applyFont="1" applyBorder="1" applyAlignment="1">
      <alignment horizontal="right" vertical="center" shrinkToFit="1"/>
    </xf>
    <xf numFmtId="178" fontId="3" fillId="0" borderId="0" xfId="11" applyNumberFormat="1" applyFont="1" applyAlignment="1">
      <alignment horizontal="right" vertical="center" shrinkToFit="1"/>
    </xf>
    <xf numFmtId="178" fontId="3" fillId="0" borderId="20" xfId="11" applyNumberFormat="1" applyFont="1" applyBorder="1" applyAlignment="1">
      <alignment horizontal="right" vertical="center" shrinkToFit="1"/>
    </xf>
    <xf numFmtId="178" fontId="3" fillId="0" borderId="53" xfId="11" applyNumberFormat="1" applyFont="1" applyBorder="1" applyAlignment="1">
      <alignment horizontal="right" vertical="center" shrinkToFit="1"/>
    </xf>
    <xf numFmtId="178" fontId="3" fillId="0" borderId="58" xfId="11" applyNumberFormat="1" applyFont="1" applyBorder="1" applyAlignment="1">
      <alignment horizontal="right" vertical="center" shrinkToFit="1"/>
    </xf>
    <xf numFmtId="178" fontId="3" fillId="0" borderId="60" xfId="11" applyNumberFormat="1" applyFont="1" applyBorder="1" applyAlignment="1">
      <alignment horizontal="right" vertical="center" shrinkToFit="1"/>
    </xf>
    <xf numFmtId="0" fontId="3" fillId="0" borderId="7" xfId="11" applyFont="1" applyBorder="1" applyAlignment="1">
      <alignment horizontal="left" vertical="center"/>
    </xf>
    <xf numFmtId="0" fontId="3" fillId="0" borderId="19" xfId="11" applyFont="1" applyBorder="1" applyAlignment="1">
      <alignment horizontal="left" vertical="center"/>
    </xf>
    <xf numFmtId="0" fontId="10" fillId="0" borderId="0" xfId="11" applyFont="1" applyAlignment="1">
      <alignment horizontal="left" vertical="center" wrapText="1"/>
    </xf>
    <xf numFmtId="0" fontId="10" fillId="0" borderId="20" xfId="11" applyFont="1" applyBorder="1" applyAlignment="1">
      <alignment vertical="center" wrapText="1"/>
    </xf>
    <xf numFmtId="0" fontId="3" fillId="0" borderId="53" xfId="11" applyFont="1" applyBorder="1" applyAlignment="1">
      <alignment horizontal="left" vertical="center"/>
    </xf>
    <xf numFmtId="0" fontId="10" fillId="0" borderId="58" xfId="11" applyFont="1" applyBorder="1" applyAlignment="1">
      <alignment horizontal="left" vertical="center" wrapText="1"/>
    </xf>
    <xf numFmtId="0" fontId="10" fillId="0" borderId="60" xfId="11" applyFont="1" applyBorder="1" applyAlignment="1">
      <alignment vertical="center" wrapText="1"/>
    </xf>
    <xf numFmtId="180" fontId="3" fillId="0" borderId="7" xfId="11" applyNumberFormat="1" applyFont="1" applyBorder="1" applyAlignment="1">
      <alignment horizontal="right" vertical="center" shrinkToFit="1"/>
    </xf>
    <xf numFmtId="180" fontId="3" fillId="0" borderId="8" xfId="11" applyNumberFormat="1" applyFont="1" applyBorder="1" applyAlignment="1">
      <alignment horizontal="right" vertical="center" shrinkToFit="1"/>
    </xf>
    <xf numFmtId="181" fontId="3" fillId="0" borderId="8" xfId="11" applyNumberFormat="1" applyFont="1" applyBorder="1" applyAlignment="1">
      <alignment horizontal="right" vertical="center" shrinkToFit="1"/>
    </xf>
    <xf numFmtId="177" fontId="3" fillId="0" borderId="8" xfId="11" applyNumberFormat="1" applyFont="1" applyBorder="1" applyAlignment="1">
      <alignment horizontal="right" vertical="center" shrinkToFit="1"/>
    </xf>
    <xf numFmtId="182" fontId="3" fillId="0" borderId="7" xfId="11" applyNumberFormat="1" applyFont="1" applyBorder="1" applyAlignment="1">
      <alignment horizontal="right" vertical="center" shrinkToFit="1"/>
    </xf>
    <xf numFmtId="180" fontId="3" fillId="0" borderId="9" xfId="11" applyNumberFormat="1" applyFont="1" applyBorder="1" applyAlignment="1">
      <alignment horizontal="right" vertical="center" shrinkToFit="1"/>
    </xf>
    <xf numFmtId="182" fontId="3" fillId="0" borderId="7" xfId="11" applyNumberFormat="1" applyFont="1" applyBorder="1" applyAlignment="1">
      <alignment vertical="center" shrinkToFit="1"/>
    </xf>
    <xf numFmtId="180" fontId="3" fillId="0" borderId="9" xfId="11" applyNumberFormat="1" applyFont="1" applyBorder="1">
      <alignment vertical="center"/>
    </xf>
    <xf numFmtId="180" fontId="3" fillId="0" borderId="19" xfId="11" applyNumberFormat="1" applyFont="1" applyBorder="1" applyAlignment="1">
      <alignment horizontal="right" vertical="center" shrinkToFit="1"/>
    </xf>
    <xf numFmtId="180" fontId="3" fillId="0" borderId="0" xfId="11" applyNumberFormat="1" applyFont="1" applyAlignment="1">
      <alignment horizontal="right" vertical="center" shrinkToFit="1"/>
    </xf>
    <xf numFmtId="181" fontId="3" fillId="0" borderId="0" xfId="11" applyNumberFormat="1" applyFont="1" applyAlignment="1">
      <alignment horizontal="right" vertical="center" shrinkToFit="1"/>
    </xf>
    <xf numFmtId="177" fontId="3" fillId="0" borderId="0" xfId="11" applyNumberFormat="1" applyFont="1" applyAlignment="1">
      <alignment horizontal="right" vertical="center" shrinkToFit="1"/>
    </xf>
    <xf numFmtId="182" fontId="3" fillId="0" borderId="19" xfId="11" applyNumberFormat="1" applyFont="1" applyBorder="1" applyAlignment="1">
      <alignment horizontal="right" vertical="center" shrinkToFit="1"/>
    </xf>
    <xf numFmtId="180" fontId="3" fillId="0" borderId="20" xfId="11" applyNumberFormat="1" applyFont="1" applyBorder="1" applyAlignment="1">
      <alignment horizontal="right" vertical="center" shrinkToFit="1"/>
    </xf>
    <xf numFmtId="182" fontId="3" fillId="0" borderId="19" xfId="11" applyNumberFormat="1" applyFont="1" applyBorder="1" applyAlignment="1">
      <alignment vertical="center" shrinkToFit="1"/>
    </xf>
    <xf numFmtId="180" fontId="3" fillId="0" borderId="20" xfId="11" applyNumberFormat="1" applyFont="1" applyBorder="1">
      <alignment vertical="center"/>
    </xf>
    <xf numFmtId="180" fontId="3" fillId="0" borderId="53" xfId="11" applyNumberFormat="1" applyFont="1" applyBorder="1" applyAlignment="1">
      <alignment horizontal="right" vertical="center" shrinkToFit="1"/>
    </xf>
    <xf numFmtId="180" fontId="3" fillId="0" borderId="58" xfId="11" applyNumberFormat="1" applyFont="1" applyBorder="1" applyAlignment="1">
      <alignment horizontal="right" vertical="center" shrinkToFit="1"/>
    </xf>
    <xf numFmtId="181" fontId="3" fillId="0" borderId="58" xfId="11" applyNumberFormat="1" applyFont="1" applyBorder="1" applyAlignment="1">
      <alignment horizontal="right" vertical="center" shrinkToFit="1"/>
    </xf>
    <xf numFmtId="177" fontId="3" fillId="0" borderId="58" xfId="11" applyNumberFormat="1" applyFont="1" applyBorder="1" applyAlignment="1">
      <alignment horizontal="right" vertical="center" shrinkToFit="1"/>
    </xf>
    <xf numFmtId="182" fontId="3" fillId="0" borderId="53" xfId="11" applyNumberFormat="1" applyFont="1" applyBorder="1" applyAlignment="1">
      <alignment horizontal="right" vertical="center" shrinkToFit="1"/>
    </xf>
    <xf numFmtId="180" fontId="3" fillId="0" borderId="60" xfId="11" applyNumberFormat="1" applyFont="1" applyBorder="1" applyAlignment="1">
      <alignment horizontal="right" vertical="center" shrinkToFit="1"/>
    </xf>
    <xf numFmtId="182" fontId="3" fillId="0" borderId="53" xfId="11" applyNumberFormat="1" applyFont="1" applyBorder="1" applyAlignment="1">
      <alignment vertical="center" shrinkToFit="1"/>
    </xf>
    <xf numFmtId="180" fontId="3" fillId="0" borderId="60" xfId="11" applyNumberFormat="1" applyFont="1" applyBorder="1">
      <alignment vertical="center"/>
    </xf>
    <xf numFmtId="0" fontId="3" fillId="0" borderId="0" xfId="11" applyFont="1" applyAlignment="1">
      <alignment horizontal="center" vertical="center" shrinkToFit="1"/>
    </xf>
    <xf numFmtId="0" fontId="3" fillId="0" borderId="0" xfId="11" applyFont="1" applyAlignment="1" applyProtection="1">
      <alignment horizontal="center" vertical="center" shrinkToFit="1"/>
      <protection hidden="1"/>
    </xf>
    <xf numFmtId="0" fontId="3" fillId="0" borderId="58" xfId="11" applyFont="1" applyBorder="1">
      <alignment vertical="center"/>
    </xf>
    <xf numFmtId="0" fontId="3" fillId="0" borderId="60" xfId="11" applyFont="1" applyBorder="1">
      <alignment vertical="center"/>
    </xf>
    <xf numFmtId="0" fontId="3"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3" fillId="0" borderId="30" xfId="5" applyFont="1" applyBorder="1">
      <alignment vertical="center"/>
    </xf>
    <xf numFmtId="0" fontId="3" fillId="0" borderId="42" xfId="5" applyFont="1" applyBorder="1">
      <alignment vertical="center"/>
    </xf>
    <xf numFmtId="0" fontId="10" fillId="0" borderId="42" xfId="5" applyFont="1" applyBorder="1">
      <alignment vertical="center"/>
    </xf>
    <xf numFmtId="0" fontId="3" fillId="0" borderId="31" xfId="5" applyFont="1" applyBorder="1">
      <alignment vertical="center"/>
    </xf>
    <xf numFmtId="0" fontId="11" fillId="0" borderId="0" xfId="5" applyFont="1">
      <alignment vertical="center"/>
    </xf>
    <xf numFmtId="0" fontId="3" fillId="0" borderId="23" xfId="5" applyFont="1" applyBorder="1">
      <alignment vertical="center"/>
    </xf>
    <xf numFmtId="0" fontId="10" fillId="0" borderId="0" xfId="5" applyFont="1">
      <alignment vertical="center"/>
    </xf>
    <xf numFmtId="0" fontId="3" fillId="0" borderId="34" xfId="5" applyFont="1" applyBorder="1">
      <alignment vertical="center"/>
    </xf>
    <xf numFmtId="0" fontId="3" fillId="0" borderId="16" xfId="5" applyFont="1" applyBorder="1">
      <alignment vertical="center"/>
    </xf>
    <xf numFmtId="0" fontId="3" fillId="0" borderId="14" xfId="5" applyFont="1" applyBorder="1">
      <alignment vertical="center"/>
    </xf>
    <xf numFmtId="0" fontId="10" fillId="0" borderId="14" xfId="5" applyFont="1" applyBorder="1">
      <alignment vertical="center"/>
    </xf>
    <xf numFmtId="0" fontId="3" fillId="0" borderId="15" xfId="5" applyFont="1" applyBorder="1">
      <alignment vertical="center"/>
    </xf>
    <xf numFmtId="0" fontId="15" fillId="0" borderId="34" xfId="5" applyFont="1" applyBorder="1" applyAlignment="1">
      <alignment horizontal="center" vertical="center"/>
    </xf>
    <xf numFmtId="178" fontId="3" fillId="0" borderId="30" xfId="5" applyNumberFormat="1" applyFont="1" applyBorder="1" applyAlignment="1">
      <alignment horizontal="right" vertical="center" shrinkToFit="1"/>
    </xf>
    <xf numFmtId="178" fontId="3" fillId="0" borderId="42" xfId="5" applyNumberFormat="1" applyFont="1" applyBorder="1" applyAlignment="1">
      <alignment horizontal="right" vertical="center" shrinkToFit="1"/>
    </xf>
    <xf numFmtId="178" fontId="3" fillId="0" borderId="31" xfId="5" applyNumberFormat="1" applyFont="1" applyBorder="1" applyAlignment="1">
      <alignment horizontal="right" vertical="center" shrinkToFit="1"/>
    </xf>
    <xf numFmtId="178" fontId="3" fillId="0" borderId="23" xfId="5" applyNumberFormat="1" applyFont="1" applyBorder="1" applyAlignment="1">
      <alignment horizontal="right" vertical="center" shrinkToFit="1"/>
    </xf>
    <xf numFmtId="178" fontId="3" fillId="0" borderId="34" xfId="5" applyNumberFormat="1" applyFont="1" applyBorder="1" applyAlignment="1">
      <alignment horizontal="right" vertical="center" shrinkToFit="1"/>
    </xf>
    <xf numFmtId="178" fontId="3" fillId="0" borderId="65" xfId="5" applyNumberFormat="1" applyFont="1" applyBorder="1" applyAlignment="1">
      <alignment horizontal="right" vertical="center" shrinkToFit="1"/>
    </xf>
    <xf numFmtId="178" fontId="3" fillId="0" borderId="66" xfId="5" applyNumberFormat="1" applyFont="1" applyBorder="1" applyAlignment="1">
      <alignment horizontal="right" vertical="center" shrinkToFit="1"/>
    </xf>
    <xf numFmtId="178" fontId="3" fillId="0" borderId="67" xfId="5" applyNumberFormat="1" applyFont="1" applyBorder="1" applyAlignment="1">
      <alignment horizontal="right" vertical="center" shrinkToFit="1"/>
    </xf>
    <xf numFmtId="180" fontId="3" fillId="0" borderId="68" xfId="5" applyNumberFormat="1" applyFont="1" applyBorder="1" applyAlignment="1">
      <alignment horizontal="right" vertical="center" shrinkToFit="1"/>
    </xf>
    <xf numFmtId="180" fontId="3" fillId="0" borderId="69" xfId="5" applyNumberFormat="1" applyFont="1" applyBorder="1" applyAlignment="1">
      <alignment horizontal="right" vertical="center" shrinkToFit="1"/>
    </xf>
    <xf numFmtId="180" fontId="3" fillId="0" borderId="70" xfId="5" applyNumberFormat="1" applyFont="1" applyBorder="1" applyAlignment="1">
      <alignment horizontal="right" vertical="center" shrinkToFit="1"/>
    </xf>
    <xf numFmtId="180" fontId="3" fillId="0" borderId="71" xfId="5" applyNumberFormat="1" applyFont="1" applyBorder="1" applyAlignment="1">
      <alignment horizontal="right" vertical="center" shrinkToFit="1"/>
    </xf>
    <xf numFmtId="180" fontId="3" fillId="0" borderId="66" xfId="5" applyNumberFormat="1" applyFont="1" applyBorder="1" applyAlignment="1">
      <alignment horizontal="right" vertical="center" shrinkToFit="1"/>
    </xf>
    <xf numFmtId="178" fontId="3" fillId="0" borderId="68" xfId="5" applyNumberFormat="1" applyFont="1" applyBorder="1" applyAlignment="1">
      <alignment horizontal="right" vertical="center" shrinkToFit="1"/>
    </xf>
    <xf numFmtId="178" fontId="3" fillId="0" borderId="69" xfId="5" applyNumberFormat="1" applyFont="1" applyBorder="1" applyAlignment="1">
      <alignment horizontal="right" vertical="center" shrinkToFit="1"/>
    </xf>
    <xf numFmtId="178" fontId="3" fillId="0" borderId="70" xfId="5" applyNumberFormat="1" applyFont="1" applyBorder="1" applyAlignment="1">
      <alignment horizontal="right" vertical="center" shrinkToFit="1"/>
    </xf>
    <xf numFmtId="178" fontId="3" fillId="0" borderId="71" xfId="5" applyNumberFormat="1" applyFont="1" applyBorder="1" applyAlignment="1">
      <alignment horizontal="right" vertical="center" shrinkToFit="1"/>
    </xf>
    <xf numFmtId="0" fontId="15" fillId="0" borderId="34" xfId="5" applyFont="1" applyBorder="1">
      <alignment vertical="center"/>
    </xf>
    <xf numFmtId="180" fontId="3" fillId="0" borderId="72" xfId="5" applyNumberFormat="1" applyFont="1" applyBorder="1" applyAlignment="1">
      <alignment horizontal="right" vertical="center" shrinkToFit="1"/>
    </xf>
    <xf numFmtId="180" fontId="3" fillId="0" borderId="73" xfId="5" applyNumberFormat="1" applyFont="1" applyBorder="1" applyAlignment="1">
      <alignment horizontal="right" vertical="center" shrinkToFit="1"/>
    </xf>
    <xf numFmtId="180" fontId="3" fillId="0" borderId="23" xfId="5" applyNumberFormat="1" applyFont="1" applyBorder="1" applyAlignment="1">
      <alignment horizontal="right" vertical="center" shrinkToFit="1"/>
    </xf>
    <xf numFmtId="180" fontId="3" fillId="0" borderId="34" xfId="5" applyNumberFormat="1" applyFont="1" applyBorder="1" applyAlignment="1">
      <alignment horizontal="right" vertical="center" shrinkToFit="1"/>
    </xf>
    <xf numFmtId="180" fontId="3" fillId="0" borderId="16" xfId="5" applyNumberFormat="1" applyFont="1" applyBorder="1" applyAlignment="1">
      <alignment horizontal="right" vertical="center" shrinkToFit="1"/>
    </xf>
    <xf numFmtId="180" fontId="3" fillId="0" borderId="14" xfId="5" applyNumberFormat="1" applyFont="1" applyBorder="1" applyAlignment="1">
      <alignment horizontal="right" vertical="center" shrinkToFit="1"/>
    </xf>
    <xf numFmtId="180" fontId="3" fillId="0" borderId="15" xfId="5" applyNumberFormat="1" applyFont="1" applyBorder="1" applyAlignment="1">
      <alignment horizontal="right" vertical="center" shrinkToFit="1"/>
    </xf>
    <xf numFmtId="0" fontId="3" fillId="0" borderId="74" xfId="5" applyFont="1" applyBorder="1" applyAlignment="1">
      <alignment horizontal="center" vertical="center"/>
    </xf>
    <xf numFmtId="0" fontId="3" fillId="0" borderId="42" xfId="5" applyFont="1" applyBorder="1" applyAlignment="1">
      <alignment horizontal="center" vertical="center" wrapText="1"/>
    </xf>
    <xf numFmtId="0" fontId="2" fillId="0" borderId="0" xfId="2" applyAlignment="1">
      <alignment vertical="center"/>
    </xf>
    <xf numFmtId="0" fontId="3" fillId="0" borderId="30" xfId="5" applyFont="1" applyBorder="1" applyAlignment="1">
      <alignment horizontal="left" vertical="center"/>
    </xf>
    <xf numFmtId="0" fontId="3" fillId="0" borderId="42" xfId="5" applyFont="1" applyBorder="1" applyAlignment="1">
      <alignment horizontal="left" vertical="center"/>
    </xf>
    <xf numFmtId="0" fontId="3" fillId="0" borderId="31" xfId="5" applyFont="1" applyBorder="1" applyAlignment="1">
      <alignment horizontal="left" vertical="center"/>
    </xf>
    <xf numFmtId="0" fontId="3" fillId="0" borderId="23" xfId="5" applyFont="1" applyBorder="1" applyAlignment="1">
      <alignment horizontal="left" vertical="center"/>
    </xf>
    <xf numFmtId="0" fontId="3" fillId="0" borderId="34" xfId="5" applyFont="1" applyBorder="1" applyAlignment="1">
      <alignment horizontal="left" vertical="center"/>
    </xf>
    <xf numFmtId="0" fontId="3" fillId="0" borderId="23" xfId="5" applyFont="1" applyBorder="1" applyAlignment="1">
      <alignment vertical="center" textRotation="255"/>
    </xf>
    <xf numFmtId="0" fontId="3" fillId="0" borderId="0" xfId="5" applyFont="1" applyAlignment="1">
      <alignment vertical="center" textRotation="255"/>
    </xf>
    <xf numFmtId="0" fontId="3" fillId="0" borderId="34" xfId="5" applyFont="1" applyBorder="1" applyAlignment="1">
      <alignment vertical="center" textRotation="255"/>
    </xf>
    <xf numFmtId="0" fontId="3" fillId="0" borderId="16" xfId="5" applyFont="1" applyBorder="1" applyAlignment="1">
      <alignment horizontal="left" vertical="center"/>
    </xf>
    <xf numFmtId="0" fontId="3" fillId="0" borderId="14" xfId="5" applyFont="1" applyBorder="1" applyAlignment="1">
      <alignment horizontal="left" vertical="center"/>
    </xf>
    <xf numFmtId="0" fontId="3" fillId="0" borderId="15" xfId="5" applyFont="1" applyBorder="1" applyAlignment="1">
      <alignment horizontal="left" vertical="center"/>
    </xf>
    <xf numFmtId="0" fontId="4" fillId="0" borderId="34" xfId="5" applyBorder="1" applyAlignment="1">
      <alignment horizontal="right" vertical="center" shrinkToFit="1"/>
    </xf>
    <xf numFmtId="0" fontId="4" fillId="0" borderId="0" xfId="5" applyAlignment="1">
      <alignment horizontal="right" vertical="center" shrinkToFit="1"/>
    </xf>
    <xf numFmtId="0" fontId="2" fillId="0" borderId="14" xfId="2" applyBorder="1" applyAlignment="1">
      <alignment vertical="center"/>
    </xf>
    <xf numFmtId="178" fontId="3" fillId="0" borderId="16" xfId="5" applyNumberFormat="1" applyFont="1" applyBorder="1" applyAlignment="1">
      <alignment horizontal="right" vertical="center" shrinkToFit="1"/>
    </xf>
    <xf numFmtId="0" fontId="4" fillId="0" borderId="14" xfId="5" applyBorder="1" applyAlignment="1">
      <alignment horizontal="right" vertical="center" shrinkToFit="1"/>
    </xf>
    <xf numFmtId="0" fontId="4" fillId="0" borderId="15" xfId="5" applyBorder="1" applyAlignment="1">
      <alignment horizontal="right" vertical="center" shrinkToFit="1"/>
    </xf>
    <xf numFmtId="180" fontId="3" fillId="0" borderId="30" xfId="5" applyNumberFormat="1" applyFont="1" applyBorder="1" applyAlignment="1">
      <alignment horizontal="right" vertical="center" shrinkToFit="1"/>
    </xf>
    <xf numFmtId="180" fontId="3" fillId="0" borderId="42" xfId="5" applyNumberFormat="1" applyFont="1" applyBorder="1" applyAlignment="1">
      <alignment horizontal="right" vertical="center" shrinkToFit="1"/>
    </xf>
    <xf numFmtId="180" fontId="3" fillId="0" borderId="31" xfId="5" applyNumberFormat="1" applyFont="1" applyBorder="1" applyAlignment="1">
      <alignment horizontal="right" vertical="center" shrinkToFit="1"/>
    </xf>
    <xf numFmtId="0" fontId="4" fillId="0" borderId="35" xfId="5" applyBorder="1" applyAlignment="1">
      <alignment horizontal="center" vertical="center"/>
    </xf>
    <xf numFmtId="0" fontId="4" fillId="0" borderId="23" xfId="5" applyBorder="1" applyAlignment="1">
      <alignment horizontal="right" vertical="center" shrinkToFit="1"/>
    </xf>
    <xf numFmtId="0" fontId="4" fillId="0" borderId="37" xfId="5" applyBorder="1" applyAlignment="1">
      <alignment horizontal="center" vertical="center"/>
    </xf>
    <xf numFmtId="0" fontId="4" fillId="0" borderId="16" xfId="5" applyBorder="1" applyAlignment="1">
      <alignment horizontal="right" vertical="center" shrinkToFit="1"/>
    </xf>
    <xf numFmtId="178" fontId="3" fillId="0" borderId="75" xfId="5" applyNumberFormat="1" applyFont="1" applyBorder="1" applyAlignment="1">
      <alignment horizontal="right" vertical="center" shrinkToFit="1"/>
    </xf>
    <xf numFmtId="178" fontId="3" fillId="0" borderId="14" xfId="5" applyNumberFormat="1" applyFont="1" applyBorder="1" applyAlignment="1">
      <alignment horizontal="right" vertical="center" shrinkToFit="1"/>
    </xf>
    <xf numFmtId="178" fontId="3" fillId="0" borderId="15" xfId="5" applyNumberFormat="1" applyFont="1" applyBorder="1" applyAlignment="1">
      <alignment horizontal="right" vertical="center" shrinkToFit="1"/>
    </xf>
    <xf numFmtId="0" fontId="11" fillId="0" borderId="14" xfId="5" applyFont="1" applyBorder="1">
      <alignment vertical="center"/>
    </xf>
    <xf numFmtId="178" fontId="3" fillId="0" borderId="42" xfId="5" applyNumberFormat="1" applyFont="1" applyBorder="1" applyAlignment="1">
      <alignment horizontal="right" vertical="center"/>
    </xf>
    <xf numFmtId="178" fontId="3" fillId="0" borderId="0" xfId="5" applyNumberFormat="1" applyFont="1" applyAlignment="1">
      <alignment horizontal="right" vertical="center"/>
    </xf>
    <xf numFmtId="178" fontId="3" fillId="0" borderId="66" xfId="5" applyNumberFormat="1" applyFont="1" applyBorder="1" applyAlignment="1">
      <alignment horizontal="right" vertical="center"/>
    </xf>
    <xf numFmtId="0" fontId="4" fillId="0" borderId="66" xfId="5" applyBorder="1" applyAlignment="1">
      <alignment horizontal="right" vertical="center" shrinkToFit="1"/>
    </xf>
    <xf numFmtId="0" fontId="4" fillId="0" borderId="67" xfId="5" applyBorder="1" applyAlignment="1">
      <alignment horizontal="right" vertical="center" shrinkToFit="1"/>
    </xf>
    <xf numFmtId="180" fontId="3" fillId="0" borderId="69" xfId="5" applyNumberFormat="1" applyFont="1" applyBorder="1" applyAlignment="1">
      <alignment horizontal="right" vertical="center"/>
    </xf>
    <xf numFmtId="180" fontId="4" fillId="0" borderId="0" xfId="5" applyNumberFormat="1" applyAlignment="1">
      <alignment horizontal="right" vertical="center" shrinkToFit="1"/>
    </xf>
    <xf numFmtId="180" fontId="4" fillId="0" borderId="34" xfId="5" applyNumberFormat="1" applyBorder="1" applyAlignment="1">
      <alignment horizontal="right" vertical="center" shrinkToFit="1"/>
    </xf>
    <xf numFmtId="180" fontId="3" fillId="0" borderId="65" xfId="5" applyNumberFormat="1" applyFont="1" applyBorder="1" applyAlignment="1">
      <alignment horizontal="right" vertical="center" shrinkToFit="1"/>
    </xf>
    <xf numFmtId="180" fontId="4" fillId="0" borderId="66" xfId="5" applyNumberFormat="1" applyBorder="1" applyAlignment="1">
      <alignment horizontal="right" vertical="center" shrinkToFit="1"/>
    </xf>
    <xf numFmtId="180" fontId="4" fillId="0" borderId="67" xfId="5" applyNumberFormat="1" applyBorder="1" applyAlignment="1">
      <alignment horizontal="right" vertical="center" shrinkToFit="1"/>
    </xf>
    <xf numFmtId="178" fontId="3" fillId="0" borderId="70" xfId="5" applyNumberFormat="1" applyFont="1" applyBorder="1" applyAlignment="1">
      <alignment horizontal="right" vertical="center"/>
    </xf>
    <xf numFmtId="178" fontId="3" fillId="0" borderId="72" xfId="5" applyNumberFormat="1" applyFont="1" applyBorder="1" applyAlignment="1">
      <alignment horizontal="right" vertical="center" shrinkToFit="1"/>
    </xf>
    <xf numFmtId="178" fontId="3"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3" fillId="2" borderId="70" xfId="5" applyNumberFormat="1" applyFont="1" applyFill="1" applyBorder="1" applyAlignment="1">
      <alignment horizontal="right" vertical="center" shrinkToFit="1"/>
    </xf>
    <xf numFmtId="178" fontId="3"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3" fillId="2" borderId="34" xfId="5" applyNumberFormat="1" applyFont="1" applyFill="1" applyBorder="1" applyAlignment="1">
      <alignment horizontal="right" vertical="center" shrinkToFit="1"/>
    </xf>
    <xf numFmtId="178" fontId="3"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3" fillId="2" borderId="66" xfId="5" applyNumberFormat="1" applyFont="1" applyFill="1" applyBorder="1" applyAlignment="1">
      <alignment horizontal="right" vertical="center" shrinkToFit="1"/>
    </xf>
    <xf numFmtId="178" fontId="3" fillId="2" borderId="67" xfId="5" applyNumberFormat="1" applyFont="1" applyFill="1" applyBorder="1" applyAlignment="1">
      <alignment horizontal="right" vertical="center" shrinkToFit="1"/>
    </xf>
    <xf numFmtId="0" fontId="3" fillId="2" borderId="70" xfId="5" applyFont="1" applyFill="1" applyBorder="1" applyAlignment="1">
      <alignment horizontal="right" vertical="center" shrinkToFit="1"/>
    </xf>
    <xf numFmtId="0" fontId="3" fillId="2" borderId="73" xfId="5" applyFont="1" applyFill="1" applyBorder="1" applyAlignment="1">
      <alignment horizontal="right" vertical="center" shrinkToFit="1"/>
    </xf>
    <xf numFmtId="0" fontId="3" fillId="2" borderId="34" xfId="5" applyFont="1" applyFill="1" applyBorder="1" applyAlignment="1">
      <alignment horizontal="right" vertical="center" shrinkToFit="1"/>
    </xf>
    <xf numFmtId="0" fontId="3" fillId="2" borderId="0" xfId="5" applyFont="1" applyFill="1" applyAlignment="1">
      <alignment horizontal="right" vertical="center" shrinkToFit="1"/>
    </xf>
    <xf numFmtId="178" fontId="3" fillId="0" borderId="14" xfId="5" applyNumberFormat="1" applyFont="1" applyBorder="1" applyAlignment="1">
      <alignment horizontal="right" vertical="center"/>
    </xf>
    <xf numFmtId="180" fontId="4" fillId="0" borderId="14" xfId="5" applyNumberFormat="1" applyBorder="1" applyAlignment="1">
      <alignment horizontal="right" vertical="center" shrinkToFit="1"/>
    </xf>
    <xf numFmtId="0" fontId="3" fillId="2" borderId="14" xfId="5" applyFont="1" applyFill="1" applyBorder="1" applyAlignment="1">
      <alignment horizontal="right" vertical="center" shrinkToFit="1"/>
    </xf>
    <xf numFmtId="0" fontId="3" fillId="2" borderId="15" xfId="5" applyFont="1" applyFill="1" applyBorder="1" applyAlignment="1">
      <alignment horizontal="right" vertical="center" shrinkToFit="1"/>
    </xf>
    <xf numFmtId="0" fontId="4" fillId="0" borderId="0" xfId="21">
      <alignment vertical="center"/>
    </xf>
    <xf numFmtId="0" fontId="16" fillId="0" borderId="0" xfId="21" applyFont="1">
      <alignment vertical="center"/>
    </xf>
    <xf numFmtId="0" fontId="4" fillId="3" borderId="0" xfId="21" applyFill="1">
      <alignment vertical="center"/>
    </xf>
    <xf numFmtId="49" fontId="3" fillId="3" borderId="0" xfId="15" applyNumberFormat="1" applyFont="1" applyFill="1">
      <alignment vertical="center"/>
    </xf>
    <xf numFmtId="0" fontId="17" fillId="3" borderId="0" xfId="15" applyFont="1" applyFill="1">
      <alignment vertical="center"/>
    </xf>
    <xf numFmtId="0" fontId="3"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4"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4"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4"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4" fillId="4" borderId="40" xfId="15" applyFill="1" applyBorder="1" applyAlignment="1" applyProtection="1">
      <alignment horizontal="center" vertical="center" wrapText="1"/>
      <protection locked="0"/>
    </xf>
    <xf numFmtId="0" fontId="4"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4" fillId="4" borderId="19" xfId="15" applyFill="1" applyBorder="1" applyAlignment="1" applyProtection="1">
      <alignment horizontal="center" vertical="center" wrapText="1"/>
      <protection locked="0"/>
    </xf>
    <xf numFmtId="0" fontId="4"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4" fillId="4" borderId="13" xfId="15" applyFill="1" applyBorder="1" applyAlignment="1" applyProtection="1">
      <alignment horizontal="center" vertical="center" wrapText="1"/>
      <protection locked="0"/>
    </xf>
    <xf numFmtId="0" fontId="4"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3"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2" fillId="3" borderId="0" xfId="2" applyFill="1"/>
    <xf numFmtId="0" fontId="2" fillId="3" borderId="0" xfId="2" applyFill="1" applyProtection="1">
      <protection hidden="1"/>
    </xf>
    <xf numFmtId="0" fontId="4" fillId="0" borderId="14" xfId="25" applyFont="1" applyFill="1" applyBorder="1">
      <alignment vertical="center"/>
    </xf>
    <xf numFmtId="0" fontId="4" fillId="0" borderId="42" xfId="25" applyFont="1" applyFill="1" applyBorder="1">
      <alignment vertical="center"/>
    </xf>
    <xf numFmtId="178" fontId="15" fillId="0" borderId="0" xfId="25" applyNumberFormat="1" applyFont="1" applyFill="1">
      <alignment vertical="center"/>
    </xf>
    <xf numFmtId="0" fontId="18" fillId="0" borderId="30" xfId="25" applyFont="1" applyFill="1" applyBorder="1">
      <alignment vertical="center"/>
    </xf>
    <xf numFmtId="178" fontId="15" fillId="0" borderId="42" xfId="25" applyNumberFormat="1" applyFont="1" applyFill="1" applyBorder="1">
      <alignment vertical="center"/>
    </xf>
    <xf numFmtId="178" fontId="15" fillId="0" borderId="31" xfId="25" applyNumberFormat="1" applyFont="1" applyFill="1" applyBorder="1">
      <alignment vertical="center"/>
    </xf>
    <xf numFmtId="178" fontId="15" fillId="0" borderId="23" xfId="25" applyNumberFormat="1" applyFont="1" applyFill="1" applyBorder="1">
      <alignment vertical="center"/>
    </xf>
    <xf numFmtId="0" fontId="15" fillId="0" borderId="0" xfId="25" applyFont="1" applyFill="1">
      <alignment vertical="center"/>
    </xf>
    <xf numFmtId="0" fontId="4" fillId="0" borderId="23" xfId="25" applyFont="1" applyFill="1" applyBorder="1">
      <alignment vertical="center"/>
    </xf>
    <xf numFmtId="0" fontId="4" fillId="0" borderId="34" xfId="25" applyFont="1" applyFill="1" applyBorder="1">
      <alignment vertical="center"/>
    </xf>
    <xf numFmtId="0" fontId="18" fillId="0" borderId="42" xfId="25" applyFont="1" applyFill="1" applyBorder="1">
      <alignment vertical="center"/>
    </xf>
    <xf numFmtId="0" fontId="4" fillId="0" borderId="31" xfId="25" applyFont="1" applyFill="1" applyBorder="1">
      <alignment vertical="center"/>
    </xf>
    <xf numFmtId="0" fontId="4" fillId="0" borderId="0" xfId="25" applyFont="1" applyFill="1" applyBorder="1">
      <alignment vertical="center"/>
    </xf>
    <xf numFmtId="178" fontId="15" fillId="0" borderId="0" xfId="25" applyNumberFormat="1" applyFont="1" applyFill="1" applyBorder="1">
      <alignment vertical="center"/>
    </xf>
    <xf numFmtId="178" fontId="15" fillId="0" borderId="34" xfId="25" applyNumberFormat="1" applyFont="1" applyFill="1" applyBorder="1">
      <alignment vertical="center"/>
    </xf>
    <xf numFmtId="0" fontId="4" fillId="3" borderId="30" xfId="25" applyFont="1" applyFill="1" applyBorder="1">
      <alignment vertical="center"/>
    </xf>
    <xf numFmtId="178" fontId="15" fillId="3" borderId="31" xfId="25"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5" applyNumberFormat="1" applyFont="1" applyFill="1" applyBorder="1">
      <alignment vertical="center"/>
    </xf>
    <xf numFmtId="178" fontId="22" fillId="0" borderId="32" xfId="25" applyNumberFormat="1" applyFont="1" applyBorder="1">
      <alignment vertical="center"/>
    </xf>
    <xf numFmtId="178" fontId="15" fillId="3" borderId="32" xfId="25" applyNumberFormat="1" applyFont="1" applyFill="1" applyBorder="1" applyAlignment="1">
      <alignment vertical="center" wrapText="1"/>
    </xf>
    <xf numFmtId="178" fontId="15" fillId="0" borderId="32" xfId="25" applyNumberFormat="1" applyFont="1" applyFill="1" applyBorder="1" applyAlignment="1">
      <alignment vertical="center" wrapText="1"/>
    </xf>
    <xf numFmtId="0" fontId="15" fillId="3" borderId="32" xfId="25" applyFont="1" applyFill="1" applyBorder="1" applyAlignment="1">
      <alignment vertical="center"/>
    </xf>
    <xf numFmtId="0" fontId="15" fillId="0" borderId="0" xfId="25" applyFont="1" applyFill="1" applyBorder="1" applyAlignment="1"/>
    <xf numFmtId="178" fontId="22" fillId="0" borderId="30" xfId="19" applyNumberFormat="1" applyFont="1" applyBorder="1" applyAlignment="1">
      <alignment vertical="center"/>
    </xf>
    <xf numFmtId="178" fontId="22" fillId="0" borderId="31" xfId="19" applyNumberFormat="1" applyFont="1" applyBorder="1" applyAlignment="1">
      <alignment vertical="center"/>
    </xf>
    <xf numFmtId="178" fontId="22" fillId="0" borderId="31" xfId="19" applyNumberFormat="1" applyFont="1" applyBorder="1" applyAlignment="1">
      <alignment horizontal="center" vertical="center"/>
    </xf>
    <xf numFmtId="0" fontId="4" fillId="3" borderId="23" xfId="25" applyFont="1" applyFill="1" applyBorder="1">
      <alignment vertical="center"/>
    </xf>
    <xf numFmtId="178" fontId="15" fillId="3" borderId="34" xfId="25"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5" applyNumberFormat="1" applyFont="1" applyFill="1" applyBorder="1">
      <alignment vertical="center"/>
    </xf>
    <xf numFmtId="178" fontId="22" fillId="0" borderId="35" xfId="25" applyNumberFormat="1" applyFont="1" applyBorder="1">
      <alignment vertical="center"/>
    </xf>
    <xf numFmtId="178" fontId="15" fillId="3" borderId="35" xfId="25" applyNumberFormat="1" applyFont="1" applyFill="1" applyBorder="1" applyAlignment="1">
      <alignment vertical="center" wrapText="1"/>
    </xf>
    <xf numFmtId="178" fontId="15" fillId="0" borderId="35" xfId="25" applyNumberFormat="1" applyFont="1" applyFill="1" applyBorder="1" applyAlignment="1">
      <alignment vertical="center" wrapText="1"/>
    </xf>
    <xf numFmtId="0" fontId="15" fillId="3" borderId="35" xfId="25" applyFont="1" applyFill="1" applyBorder="1" applyAlignment="1">
      <alignment vertical="center"/>
    </xf>
    <xf numFmtId="178" fontId="22" fillId="0" borderId="16" xfId="19" applyNumberFormat="1" applyFont="1" applyBorder="1" applyAlignment="1">
      <alignment vertical="center"/>
    </xf>
    <xf numFmtId="178" fontId="22" fillId="0" borderId="15" xfId="19" applyNumberFormat="1" applyFont="1" applyBorder="1" applyAlignment="1">
      <alignment vertical="center"/>
    </xf>
    <xf numFmtId="178" fontId="22" fillId="0" borderId="171" xfId="19" applyNumberFormat="1" applyFont="1" applyBorder="1" applyAlignment="1">
      <alignment horizontal="center" vertical="center"/>
    </xf>
    <xf numFmtId="178" fontId="22" fillId="0" borderId="16" xfId="19" applyNumberFormat="1" applyFont="1" applyBorder="1" applyAlignment="1">
      <alignment horizontal="center" vertical="center"/>
    </xf>
    <xf numFmtId="178" fontId="22" fillId="0" borderId="27" xfId="19" applyNumberFormat="1" applyFont="1" applyBorder="1" applyAlignment="1">
      <alignment horizontal="center" vertical="center" wrapText="1"/>
    </xf>
    <xf numFmtId="178" fontId="22" fillId="0" borderId="26" xfId="19" applyNumberFormat="1" applyFont="1" applyBorder="1" applyAlignment="1">
      <alignment horizontal="center" vertical="center" wrapText="1"/>
    </xf>
    <xf numFmtId="183" fontId="22" fillId="0" borderId="27" xfId="20" applyNumberFormat="1" applyFont="1" applyFill="1" applyBorder="1" applyAlignment="1">
      <alignment horizontal="right" vertical="center" shrinkToFit="1"/>
    </xf>
    <xf numFmtId="183" fontId="22" fillId="0" borderId="172" xfId="20" applyNumberFormat="1" applyFont="1" applyFill="1" applyBorder="1" applyAlignment="1">
      <alignment horizontal="right" vertical="center" shrinkToFit="1"/>
    </xf>
    <xf numFmtId="0" fontId="4" fillId="3" borderId="16" xfId="25" applyFont="1" applyFill="1" applyBorder="1">
      <alignment vertical="center"/>
    </xf>
    <xf numFmtId="178" fontId="15" fillId="3" borderId="15" xfId="25"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5" applyNumberFormat="1" applyFont="1" applyFill="1" applyBorder="1">
      <alignment vertical="center"/>
    </xf>
    <xf numFmtId="178" fontId="22" fillId="0" borderId="37" xfId="25" applyNumberFormat="1" applyFont="1" applyBorder="1">
      <alignment vertical="center"/>
    </xf>
    <xf numFmtId="178" fontId="15" fillId="3" borderId="37" xfId="25" applyNumberFormat="1" applyFont="1" applyFill="1" applyBorder="1" applyAlignment="1">
      <alignment vertical="center" wrapText="1"/>
    </xf>
    <xf numFmtId="178" fontId="15" fillId="0" borderId="37" xfId="25" applyNumberFormat="1" applyFont="1" applyFill="1" applyBorder="1" applyAlignment="1">
      <alignment vertical="center" wrapText="1"/>
    </xf>
    <xf numFmtId="0" fontId="15" fillId="3" borderId="37" xfId="25" applyFont="1" applyFill="1" applyBorder="1" applyAlignment="1">
      <alignment vertical="center"/>
    </xf>
    <xf numFmtId="178" fontId="22" fillId="0" borderId="32" xfId="19" applyNumberFormat="1" applyFont="1" applyBorder="1" applyAlignment="1">
      <alignment horizontal="center" vertical="center"/>
    </xf>
    <xf numFmtId="178" fontId="22" fillId="0" borderId="30" xfId="19" applyNumberFormat="1" applyFont="1" applyBorder="1" applyAlignment="1">
      <alignment horizontal="center" vertical="center"/>
    </xf>
    <xf numFmtId="183" fontId="22" fillId="0" borderId="30" xfId="20" applyNumberFormat="1" applyFont="1" applyFill="1" applyBorder="1" applyAlignment="1">
      <alignment horizontal="right" vertical="center" shrinkToFit="1"/>
    </xf>
    <xf numFmtId="183" fontId="22" fillId="0" borderId="173" xfId="20" applyNumberFormat="1" applyFont="1" applyFill="1" applyBorder="1" applyAlignment="1">
      <alignment horizontal="right" vertical="center" shrinkToFit="1"/>
    </xf>
    <xf numFmtId="0" fontId="4" fillId="3" borderId="74" xfId="25" applyFont="1" applyFill="1" applyBorder="1" applyAlignment="1">
      <alignment horizontal="center" vertical="center" wrapText="1"/>
    </xf>
    <xf numFmtId="0" fontId="4" fillId="3" borderId="74" xfId="25"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5" applyNumberFormat="1" applyFont="1" applyFill="1" applyBorder="1" applyAlignment="1">
      <alignment horizontal="center" vertical="center"/>
    </xf>
    <xf numFmtId="188" fontId="22" fillId="0" borderId="74" xfId="25" applyNumberFormat="1" applyFont="1" applyFill="1" applyBorder="1" applyAlignment="1">
      <alignment horizontal="right" vertical="center" shrinkToFit="1"/>
    </xf>
    <xf numFmtId="184" fontId="22" fillId="0" borderId="74" xfId="25" applyNumberFormat="1" applyFont="1" applyFill="1" applyBorder="1" applyAlignment="1">
      <alignment horizontal="right" vertical="center" shrinkToFit="1"/>
    </xf>
    <xf numFmtId="183" fontId="15" fillId="0" borderId="74" xfId="25" applyNumberFormat="1" applyFont="1" applyFill="1" applyBorder="1" applyAlignment="1">
      <alignment horizontal="right" vertical="center" shrinkToFit="1"/>
    </xf>
    <xf numFmtId="178" fontId="22" fillId="0" borderId="35" xfId="19" applyNumberFormat="1" applyFont="1" applyBorder="1" applyAlignment="1">
      <alignment horizontal="center" vertical="center"/>
    </xf>
    <xf numFmtId="178" fontId="22" fillId="0" borderId="174" xfId="19" applyNumberFormat="1" applyFont="1" applyBorder="1" applyAlignment="1">
      <alignment horizontal="center" vertical="center" wrapText="1"/>
    </xf>
    <xf numFmtId="184" fontId="22" fillId="0" borderId="175" xfId="20" applyNumberFormat="1" applyFont="1" applyFill="1" applyBorder="1" applyAlignment="1">
      <alignment horizontal="right" vertical="center" shrinkToFit="1"/>
    </xf>
    <xf numFmtId="184" fontId="22" fillId="0" borderId="171" xfId="20" applyNumberFormat="1" applyFont="1" applyFill="1" applyBorder="1" applyAlignment="1">
      <alignment horizontal="right" vertical="center" shrinkToFit="1"/>
    </xf>
    <xf numFmtId="0" fontId="4" fillId="3" borderId="32" xfId="25" applyFont="1" applyFill="1" applyBorder="1">
      <alignment vertical="center"/>
    </xf>
    <xf numFmtId="178" fontId="15" fillId="3" borderId="74" xfId="25" applyNumberFormat="1" applyFont="1" applyFill="1" applyBorder="1" applyAlignment="1">
      <alignment horizontal="center" vertical="center"/>
    </xf>
    <xf numFmtId="178" fontId="15" fillId="0" borderId="176" xfId="25" applyNumberFormat="1" applyFont="1" applyFill="1" applyBorder="1" applyAlignment="1">
      <alignment horizontal="center" vertical="center"/>
    </xf>
    <xf numFmtId="188" fontId="22" fillId="0" borderId="176" xfId="25" applyNumberFormat="1" applyFont="1" applyFill="1" applyBorder="1" applyAlignment="1">
      <alignment horizontal="right" vertical="center" shrinkToFit="1"/>
    </xf>
    <xf numFmtId="184" fontId="22" fillId="0" borderId="176" xfId="25" applyNumberFormat="1" applyFont="1" applyFill="1" applyBorder="1" applyAlignment="1">
      <alignment horizontal="right" vertical="center" shrinkToFit="1"/>
    </xf>
    <xf numFmtId="189" fontId="15" fillId="0" borderId="0" xfId="25" applyNumberFormat="1" applyFont="1" applyFill="1" applyBorder="1">
      <alignment vertical="center"/>
    </xf>
    <xf numFmtId="189" fontId="15" fillId="0" borderId="34" xfId="25" applyNumberFormat="1" applyFont="1" applyFill="1" applyBorder="1">
      <alignment vertical="center"/>
    </xf>
    <xf numFmtId="0" fontId="4" fillId="0" borderId="0" xfId="25" applyFont="1" applyFill="1" applyBorder="1" applyAlignment="1"/>
    <xf numFmtId="178" fontId="11" fillId="0" borderId="177" xfId="19" applyNumberFormat="1" applyFont="1" applyBorder="1" applyAlignment="1">
      <alignment horizontal="center" vertical="center"/>
    </xf>
    <xf numFmtId="183" fontId="22" fillId="0" borderId="177" xfId="20" applyNumberFormat="1" applyFont="1" applyFill="1" applyBorder="1" applyAlignment="1">
      <alignment horizontal="right" vertical="center" shrinkToFit="1"/>
    </xf>
    <xf numFmtId="183" fontId="22" fillId="0" borderId="178" xfId="20" applyNumberFormat="1" applyFont="1" applyFill="1" applyBorder="1" applyAlignment="1">
      <alignment horizontal="right" vertical="center" shrinkToFit="1"/>
    </xf>
    <xf numFmtId="0" fontId="4" fillId="3" borderId="35" xfId="25" applyFont="1" applyFill="1" applyBorder="1">
      <alignment vertical="center"/>
    </xf>
    <xf numFmtId="178" fontId="3" fillId="3" borderId="176" xfId="25"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5" applyNumberFormat="1" applyFont="1" applyFill="1" applyBorder="1" applyAlignment="1">
      <alignment horizontal="center" vertical="center"/>
    </xf>
    <xf numFmtId="188" fontId="15" fillId="0" borderId="174" xfId="25" applyNumberFormat="1" applyFont="1" applyFill="1" applyBorder="1" applyAlignment="1">
      <alignment horizontal="right" vertical="center" shrinkToFit="1"/>
    </xf>
    <xf numFmtId="184" fontId="15" fillId="0" borderId="174" xfId="25" applyNumberFormat="1" applyFont="1" applyFill="1" applyBorder="1" applyAlignment="1">
      <alignment horizontal="right" vertical="center" shrinkToFit="1"/>
    </xf>
    <xf numFmtId="183" fontId="15" fillId="3" borderId="176" xfId="25" applyNumberFormat="1" applyFont="1" applyFill="1" applyBorder="1" applyAlignment="1">
      <alignment horizontal="right" vertical="center" shrinkToFit="1"/>
    </xf>
    <xf numFmtId="183" fontId="15" fillId="0" borderId="176" xfId="25" applyNumberFormat="1" applyFont="1" applyFill="1" applyBorder="1" applyAlignment="1">
      <alignment horizontal="right" vertical="center" shrinkToFit="1"/>
    </xf>
    <xf numFmtId="189" fontId="15" fillId="0" borderId="23" xfId="25" applyNumberFormat="1" applyFont="1" applyFill="1" applyBorder="1">
      <alignment vertical="center"/>
    </xf>
    <xf numFmtId="178" fontId="22" fillId="0" borderId="34" xfId="19" applyNumberFormat="1" applyFont="1" applyBorder="1" applyAlignment="1">
      <alignment horizontal="center" vertical="center" wrapText="1"/>
    </xf>
    <xf numFmtId="184" fontId="22" fillId="0" borderId="179" xfId="20" applyNumberFormat="1" applyFont="1" applyFill="1" applyBorder="1" applyAlignment="1">
      <alignment horizontal="right" vertical="center" shrinkToFit="1"/>
    </xf>
    <xf numFmtId="184" fontId="22" fillId="0" borderId="180" xfId="20" applyNumberFormat="1" applyFont="1" applyFill="1" applyBorder="1" applyAlignment="1">
      <alignment horizontal="right" vertical="center" shrinkToFit="1"/>
    </xf>
    <xf numFmtId="184" fontId="22" fillId="0" borderId="23" xfId="20" applyNumberFormat="1" applyFont="1" applyBorder="1" applyAlignment="1">
      <alignment horizontal="right" vertical="center" shrinkToFit="1"/>
    </xf>
    <xf numFmtId="0" fontId="4" fillId="3" borderId="37" xfId="25" applyFont="1" applyFill="1" applyBorder="1">
      <alignment vertical="center"/>
    </xf>
    <xf numFmtId="178" fontId="15" fillId="3" borderId="174" xfId="25"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5" applyNumberFormat="1" applyFont="1" applyFill="1" applyBorder="1" applyAlignment="1">
      <alignment horizontal="center" vertical="center"/>
    </xf>
    <xf numFmtId="178" fontId="22" fillId="0" borderId="37" xfId="19" applyNumberFormat="1" applyFont="1" applyBorder="1" applyAlignment="1">
      <alignment horizontal="center" vertical="center"/>
    </xf>
    <xf numFmtId="178" fontId="22" fillId="0" borderId="74" xfId="19" applyNumberFormat="1" applyFont="1" applyBorder="1" applyAlignment="1">
      <alignment horizontal="center" vertical="center"/>
    </xf>
    <xf numFmtId="184" fontId="22" fillId="0" borderId="27" xfId="20" applyNumberFormat="1" applyFont="1" applyBorder="1" applyAlignment="1">
      <alignment horizontal="right" vertical="center" shrinkToFit="1"/>
    </xf>
    <xf numFmtId="184" fontId="22" fillId="0" borderId="172" xfId="20" applyNumberFormat="1" applyFont="1" applyBorder="1" applyAlignment="1">
      <alignment horizontal="right" vertical="center" shrinkToFit="1"/>
    </xf>
    <xf numFmtId="0" fontId="4" fillId="0" borderId="16" xfId="25" applyFont="1" applyFill="1" applyBorder="1">
      <alignment vertical="center"/>
    </xf>
    <xf numFmtId="178" fontId="15" fillId="0" borderId="14" xfId="25" applyNumberFormat="1" applyFont="1" applyFill="1" applyBorder="1">
      <alignment vertical="center"/>
    </xf>
    <xf numFmtId="178" fontId="15" fillId="0" borderId="15" xfId="25" applyNumberFormat="1" applyFont="1" applyFill="1" applyBorder="1">
      <alignment vertical="center"/>
    </xf>
    <xf numFmtId="0" fontId="4" fillId="0" borderId="16" xfId="25" applyFont="1" applyFill="1" applyBorder="1" applyAlignment="1"/>
    <xf numFmtId="0" fontId="4" fillId="0" borderId="14" xfId="25" applyFont="1" applyFill="1" applyBorder="1" applyAlignment="1"/>
    <xf numFmtId="0" fontId="4" fillId="0" borderId="15" xfId="25"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8"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28"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9"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28"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0" borderId="19"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35"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6" borderId="64" xfId="7" applyFont="1" applyFill="1" applyBorder="1" applyAlignment="1">
      <alignment horizontal="right" vertical="top"/>
    </xf>
    <xf numFmtId="0" fontId="31" fillId="0" borderId="53" xfId="7" applyFont="1" applyFill="1" applyBorder="1" applyAlignment="1" applyProtection="1">
      <alignment horizontal="left" vertical="center" wrapText="1"/>
    </xf>
    <xf numFmtId="0" fontId="31" fillId="0" borderId="54"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51"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64" xfId="7" applyFont="1" applyFill="1" applyBorder="1" applyAlignment="1" applyProtection="1">
      <alignment horizontal="left" vertical="center"/>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178" fontId="4" fillId="0" borderId="0" xfId="25" applyNumberFormat="1" applyFont="1">
      <alignment vertical="center"/>
    </xf>
    <xf numFmtId="0" fontId="0" fillId="3" borderId="0" xfId="2" applyFont="1" applyFill="1" applyAlignment="1">
      <alignment vertical="center"/>
    </xf>
    <xf numFmtId="0" fontId="2" fillId="3" borderId="0" xfId="2" applyFill="1" applyAlignment="1">
      <alignment vertical="center"/>
    </xf>
    <xf numFmtId="0" fontId="2" fillId="3" borderId="0" xfId="2" applyFill="1" applyAlignment="1" applyProtection="1">
      <alignment vertical="center"/>
      <protection hidden="1"/>
    </xf>
    <xf numFmtId="0" fontId="4" fillId="0" borderId="30" xfId="25" applyFont="1" applyBorder="1">
      <alignment vertical="center"/>
    </xf>
    <xf numFmtId="0" fontId="4" fillId="0" borderId="35" xfId="25" applyFont="1" applyBorder="1">
      <alignment vertical="center"/>
    </xf>
    <xf numFmtId="178" fontId="4" fillId="0" borderId="42" xfId="25" applyNumberFormat="1" applyFont="1" applyBorder="1">
      <alignment vertical="center"/>
    </xf>
    <xf numFmtId="178" fontId="4" fillId="0" borderId="31" xfId="25" applyNumberFormat="1" applyFont="1" applyBorder="1">
      <alignment vertical="center"/>
    </xf>
    <xf numFmtId="178" fontId="4" fillId="0" borderId="34" xfId="25" applyNumberFormat="1" applyFont="1" applyBorder="1">
      <alignment vertical="center"/>
    </xf>
    <xf numFmtId="178" fontId="0" fillId="0" borderId="0" xfId="25" applyNumberFormat="1" applyFont="1">
      <alignment vertical="center"/>
    </xf>
    <xf numFmtId="0" fontId="4" fillId="0" borderId="0" xfId="25" applyFont="1" applyAlignment="1">
      <alignment horizontal="center" vertical="center"/>
    </xf>
    <xf numFmtId="187" fontId="4" fillId="3" borderId="0" xfId="24" applyNumberFormat="1" applyFont="1" applyFill="1" applyAlignment="1">
      <alignment horizontal="center" vertical="center" wrapText="1"/>
    </xf>
    <xf numFmtId="178" fontId="4" fillId="3" borderId="0" xfId="25" applyNumberFormat="1" applyFont="1" applyFill="1" applyAlignment="1">
      <alignment vertical="center" wrapText="1"/>
    </xf>
    <xf numFmtId="187" fontId="4" fillId="3" borderId="0" xfId="24" applyNumberFormat="1" applyFont="1" applyFill="1" applyAlignment="1">
      <alignment vertical="center" wrapText="1"/>
    </xf>
    <xf numFmtId="178" fontId="2" fillId="0" borderId="0" xfId="19" applyNumberFormat="1" applyAlignment="1">
      <alignment vertical="center"/>
    </xf>
    <xf numFmtId="187" fontId="4" fillId="0" borderId="0" xfId="24" applyNumberFormat="1" applyFont="1" applyAlignment="1">
      <alignment horizontal="center" vertical="center" wrapText="1"/>
    </xf>
    <xf numFmtId="178" fontId="2" fillId="0" borderId="0" xfId="25" applyNumberFormat="1" applyAlignment="1">
      <alignment horizontal="center" vertical="center"/>
    </xf>
    <xf numFmtId="183" fontId="2" fillId="0" borderId="0" xfId="20" applyNumberFormat="1" applyAlignment="1">
      <alignment horizontal="right" vertical="center"/>
    </xf>
    <xf numFmtId="49" fontId="4" fillId="3" borderId="0" xfId="24" applyNumberFormat="1" applyFont="1" applyFill="1" applyAlignment="1">
      <alignment horizontal="center" vertical="center" wrapText="1"/>
    </xf>
    <xf numFmtId="184" fontId="4" fillId="3" borderId="0" xfId="24" applyNumberFormat="1" applyFont="1" applyFill="1" applyAlignment="1">
      <alignment horizontal="center" vertical="center"/>
    </xf>
    <xf numFmtId="190" fontId="4" fillId="0" borderId="0" xfId="25" applyNumberFormat="1" applyFont="1">
      <alignment vertical="center"/>
    </xf>
    <xf numFmtId="184" fontId="4" fillId="3" borderId="0" xfId="24" applyNumberFormat="1" applyFont="1" applyFill="1" applyAlignment="1">
      <alignment horizontal="center" vertical="center" wrapText="1"/>
    </xf>
    <xf numFmtId="184" fontId="4" fillId="0" borderId="0" xfId="25" applyNumberFormat="1" applyFont="1" applyAlignment="1">
      <alignment horizontal="center" vertical="center"/>
    </xf>
    <xf numFmtId="0" fontId="33" fillId="0" borderId="0" xfId="16" applyFont="1">
      <alignment vertical="center"/>
    </xf>
    <xf numFmtId="184" fontId="2" fillId="0" borderId="0" xfId="20" applyNumberFormat="1" applyAlignment="1">
      <alignment horizontal="right" vertical="center"/>
    </xf>
    <xf numFmtId="49" fontId="4" fillId="3" borderId="0" xfId="24" applyNumberFormat="1" applyFont="1" applyFill="1" applyAlignment="1">
      <alignment horizontal="center" vertical="center"/>
    </xf>
    <xf numFmtId="189" fontId="4" fillId="0" borderId="34" xfId="25" applyNumberFormat="1" applyFont="1" applyBorder="1">
      <alignment vertical="center"/>
    </xf>
    <xf numFmtId="189" fontId="4" fillId="0" borderId="23" xfId="25" applyNumberFormat="1" applyFont="1" applyBorder="1">
      <alignment vertical="center"/>
    </xf>
    <xf numFmtId="189" fontId="4" fillId="0" borderId="0" xfId="24" applyNumberFormat="1" applyFont="1">
      <alignment vertical="center"/>
    </xf>
    <xf numFmtId="0" fontId="4" fillId="0" borderId="30" xfId="25" applyFont="1" applyBorder="1" applyAlignment="1" applyProtection="1">
      <alignment horizontal="left" vertical="top" wrapText="1"/>
      <protection locked="0"/>
    </xf>
    <xf numFmtId="0" fontId="4" fillId="0" borderId="42" xfId="25" applyFont="1" applyBorder="1" applyAlignment="1" applyProtection="1">
      <alignment horizontal="left" vertical="top" wrapText="1"/>
      <protection locked="0"/>
    </xf>
    <xf numFmtId="0" fontId="4" fillId="0" borderId="31" xfId="25" applyFont="1" applyBorder="1" applyAlignment="1" applyProtection="1">
      <alignment horizontal="left" vertical="top" wrapText="1"/>
      <protection locked="0"/>
    </xf>
    <xf numFmtId="0" fontId="4" fillId="0" borderId="32" xfId="25" applyFont="1" applyBorder="1" applyAlignment="1">
      <alignment horizontal="center" vertical="center"/>
    </xf>
    <xf numFmtId="187" fontId="4" fillId="3" borderId="74" xfId="24" applyNumberFormat="1" applyFont="1" applyFill="1" applyBorder="1" applyAlignment="1">
      <alignment horizontal="center" vertical="center" wrapText="1"/>
    </xf>
    <xf numFmtId="0" fontId="4" fillId="0" borderId="74" xfId="25" applyFont="1" applyBorder="1" applyAlignment="1">
      <alignment horizontal="center" vertical="center"/>
    </xf>
    <xf numFmtId="0" fontId="4" fillId="0" borderId="23" xfId="25" applyFont="1" applyBorder="1" applyAlignment="1" applyProtection="1">
      <alignment horizontal="left" vertical="top" wrapText="1"/>
      <protection locked="0"/>
    </xf>
    <xf numFmtId="0" fontId="4" fillId="0" borderId="0" xfId="25" applyFont="1" applyAlignment="1" applyProtection="1">
      <alignment horizontal="left" vertical="top" wrapText="1"/>
      <protection locked="0"/>
    </xf>
    <xf numFmtId="0" fontId="4" fillId="0" borderId="34" xfId="25" applyFont="1" applyBorder="1" applyAlignment="1" applyProtection="1">
      <alignment horizontal="left" vertical="top" wrapText="1"/>
      <protection locked="0"/>
    </xf>
    <xf numFmtId="184" fontId="4" fillId="3" borderId="74" xfId="24" applyNumberFormat="1" applyFont="1" applyFill="1" applyBorder="1" applyAlignment="1">
      <alignment horizontal="center" vertical="center"/>
    </xf>
    <xf numFmtId="0" fontId="4" fillId="0" borderId="16" xfId="25" applyFont="1" applyBorder="1" applyAlignment="1" applyProtection="1">
      <alignment horizontal="left" vertical="top" wrapText="1"/>
      <protection locked="0"/>
    </xf>
    <xf numFmtId="0" fontId="4" fillId="0" borderId="14" xfId="25" applyFont="1" applyBorder="1" applyAlignment="1" applyProtection="1">
      <alignment horizontal="left" vertical="top" wrapText="1"/>
      <protection locked="0"/>
    </xf>
    <xf numFmtId="0" fontId="4" fillId="0" borderId="15" xfId="25" applyFont="1" applyBorder="1" applyAlignment="1" applyProtection="1">
      <alignment horizontal="left" vertical="top" wrapText="1"/>
      <protection locked="0"/>
    </xf>
    <xf numFmtId="0" fontId="2" fillId="3" borderId="0" xfId="2" applyFill="1" applyAlignment="1">
      <alignment vertical="center"/>
    </xf>
    <xf numFmtId="178" fontId="4" fillId="0" borderId="14" xfId="25" applyNumberFormat="1" applyFont="1" applyBorder="1">
      <alignment vertical="center"/>
    </xf>
    <xf numFmtId="178" fontId="4" fillId="0" borderId="15" xfId="25" applyNumberFormat="1" applyFont="1" applyBorder="1">
      <alignment vertical="center"/>
    </xf>
    <xf numFmtId="0" fontId="2" fillId="0" borderId="0" xfId="2"/>
    <xf numFmtId="0" fontId="2" fillId="0" borderId="74" xfId="2" applyBorder="1"/>
    <xf numFmtId="0" fontId="2" fillId="0" borderId="74" xfId="2" applyBorder="1" applyAlignment="1">
      <alignment vertical="center"/>
    </xf>
    <xf numFmtId="0" fontId="34" fillId="0" borderId="74" xfId="2" applyFont="1" applyBorder="1"/>
    <xf numFmtId="0" fontId="2" fillId="0" borderId="74" xfId="3" applyBorder="1" applyAlignment="1"/>
    <xf numFmtId="0" fontId="2" fillId="0" borderId="0" xfId="3" applyAlignment="1"/>
    <xf numFmtId="183" fontId="2" fillId="0" borderId="74" xfId="3" applyNumberFormat="1" applyBorder="1" applyAlignment="1"/>
    <xf numFmtId="0" fontId="2" fillId="0" borderId="26" xfId="2" applyFont="1" applyBorder="1" applyAlignment="1">
      <alignment vertical="center"/>
    </xf>
    <xf numFmtId="187" fontId="22" fillId="0" borderId="27" xfId="2" applyNumberFormat="1" applyFont="1" applyFill="1" applyBorder="1" applyAlignment="1">
      <alignment vertical="center"/>
    </xf>
    <xf numFmtId="187" fontId="22" fillId="0" borderId="172" xfId="2" applyNumberFormat="1" applyFont="1" applyFill="1" applyBorder="1" applyAlignment="1">
      <alignment vertical="center"/>
    </xf>
    <xf numFmtId="187" fontId="22" fillId="0" borderId="172" xfId="2" applyNumberFormat="1" applyFont="1" applyFill="1" applyBorder="1" applyAlignment="1">
      <alignment vertical="center" wrapText="1"/>
    </xf>
    <xf numFmtId="187" fontId="22" fillId="0" borderId="30" xfId="2" applyNumberFormat="1" applyFont="1" applyFill="1" applyBorder="1" applyAlignment="1">
      <alignment vertical="center"/>
    </xf>
    <xf numFmtId="187" fontId="22" fillId="0" borderId="173" xfId="2" applyNumberFormat="1" applyFont="1" applyFill="1" applyBorder="1" applyAlignment="1">
      <alignment vertical="center"/>
    </xf>
    <xf numFmtId="191" fontId="22" fillId="0" borderId="175" xfId="2" applyNumberFormat="1" applyFont="1" applyFill="1" applyBorder="1" applyAlignment="1">
      <alignment vertical="center"/>
    </xf>
    <xf numFmtId="191" fontId="22" fillId="0" borderId="171" xfId="2" applyNumberFormat="1" applyFont="1" applyFill="1" applyBorder="1" applyAlignment="1">
      <alignment vertical="center"/>
    </xf>
    <xf numFmtId="178" fontId="22" fillId="0" borderId="177" xfId="2" applyNumberFormat="1" applyFont="1" applyBorder="1" applyAlignment="1">
      <alignment horizontal="center" vertical="center"/>
    </xf>
    <xf numFmtId="187" fontId="22" fillId="0" borderId="177" xfId="2" applyNumberFormat="1" applyFont="1" applyFill="1" applyBorder="1" applyAlignment="1">
      <alignment vertical="center"/>
    </xf>
    <xf numFmtId="187" fontId="22" fillId="0" borderId="178" xfId="2" applyNumberFormat="1" applyFont="1" applyFill="1" applyBorder="1" applyAlignment="1">
      <alignment vertical="center"/>
    </xf>
    <xf numFmtId="191" fontId="22" fillId="0" borderId="179" xfId="2" applyNumberFormat="1" applyFont="1" applyFill="1" applyBorder="1" applyAlignment="1">
      <alignment vertical="center"/>
    </xf>
    <xf numFmtId="191" fontId="22" fillId="0" borderId="180" xfId="2" applyNumberFormat="1" applyFont="1" applyFill="1" applyBorder="1" applyAlignment="1">
      <alignment vertical="center"/>
    </xf>
    <xf numFmtId="191" fontId="22" fillId="0" borderId="23" xfId="2" applyNumberFormat="1" applyFont="1" applyBorder="1" applyAlignment="1">
      <alignment vertical="center"/>
    </xf>
    <xf numFmtId="191" fontId="22" fillId="0" borderId="27" xfId="2" applyNumberFormat="1" applyFont="1" applyBorder="1" applyAlignment="1">
      <alignment vertical="center"/>
    </xf>
    <xf numFmtId="191" fontId="22" fillId="0" borderId="172" xfId="2" applyNumberFormat="1" applyFont="1" applyBorder="1" applyAlignment="1">
      <alignment vertical="center"/>
    </xf>
  </cellXfs>
  <cellStyles count="26">
    <cellStyle name="標準" xfId="0" builtinId="0"/>
    <cellStyle name="標準 10" xfId="1"/>
    <cellStyle name="標準 2" xfId="2"/>
    <cellStyle name="標準 2 2" xfId="3"/>
    <cellStyle name="標準 2 3" xfId="4"/>
    <cellStyle name="標準 3" xfId="5"/>
    <cellStyle name="標準 4" xfId="6"/>
    <cellStyle name="標準 4_APAHO401600" xfId="7"/>
    <cellStyle name="標準 4_APAHO4019001" xfId="8"/>
    <cellStyle name="標準 4_ZJ08_022012_青森市_2010" xfId="9"/>
    <cellStyle name="標準 5" xfId="10"/>
    <cellStyle name="標準 6" xfId="11"/>
    <cellStyle name="標準 6 2"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 8" xfId="17"/>
    <cellStyle name="標準 9" xfId="18"/>
    <cellStyle name="標準_APAHO251300" xfId="19"/>
    <cellStyle name="標準_APAHO252300"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県）資料３（Ｐ２）　歳出比較分析表"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115135</c:v>
                </c:pt>
                <c:pt idx="1">
                  <c:v>70027</c:v>
                </c:pt>
                <c:pt idx="2">
                  <c:v>75022</c:v>
                </c:pt>
                <c:pt idx="3">
                  <c:v>92396</c:v>
                </c:pt>
                <c:pt idx="4">
                  <c:v>114925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4109011686e-002"/>
              <c:y val="7.516320075375193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0.96</c:v>
                </c:pt>
                <c:pt idx="1">
                  <c:v>0.91</c:v>
                </c:pt>
                <c:pt idx="2">
                  <c:v>1.59</c:v>
                </c:pt>
                <c:pt idx="3">
                  <c:v>5.3</c:v>
                </c:pt>
                <c:pt idx="4">
                  <c:v>2.63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49.54</c:v>
                </c:pt>
                <c:pt idx="1">
                  <c:v>46.41</c:v>
                </c:pt>
                <c:pt idx="2">
                  <c:v>45.32</c:v>
                </c:pt>
                <c:pt idx="3">
                  <c:v>44.93</c:v>
                </c:pt>
                <c:pt idx="4">
                  <c:v>49.13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-6.82</c:v>
                </c:pt>
                <c:pt idx="1">
                  <c:v>-3.66</c:v>
                </c:pt>
                <c:pt idx="2">
                  <c:v>0.82</c:v>
                </c:pt>
                <c:pt idx="3">
                  <c:v>3.83</c:v>
                </c:pt>
                <c:pt idx="4">
                  <c:v>-2.78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5.e-002</c:v>
                </c:pt>
                <c:pt idx="2">
                  <c:v>#N/A</c:v>
                </c:pt>
                <c:pt idx="3">
                  <c:v>7.0000000000000007e-002</c:v>
                </c:pt>
                <c:pt idx="4">
                  <c:v>#N/A</c:v>
                </c:pt>
                <c:pt idx="5">
                  <c:v>3.e-002</c:v>
                </c:pt>
                <c:pt idx="6">
                  <c:v>#N/A</c:v>
                </c:pt>
                <c:pt idx="7">
                  <c:v>2.64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0.14000000000000001</c:v>
                </c:pt>
                <c:pt idx="4">
                  <c:v>#N/A</c:v>
                </c:pt>
                <c:pt idx="5">
                  <c:v>0.11</c:v>
                </c:pt>
                <c:pt idx="6">
                  <c:v>#N/A</c:v>
                </c:pt>
                <c:pt idx="7">
                  <c:v>0.12</c:v>
                </c:pt>
                <c:pt idx="8">
                  <c:v>#N/A</c:v>
                </c:pt>
                <c:pt idx="9">
                  <c:v>0.11</c:v>
                </c:pt>
              </c:numCache>
            </c:numRef>
          </c:val>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3.e-002</c:v>
                </c:pt>
                <c:pt idx="2">
                  <c:v>#N/A</c:v>
                </c:pt>
                <c:pt idx="3">
                  <c:v>4.e-002</c:v>
                </c:pt>
                <c:pt idx="4">
                  <c:v>#N/A</c:v>
                </c:pt>
                <c:pt idx="5">
                  <c:v>8.e-002</c:v>
                </c:pt>
                <c:pt idx="6">
                  <c:v>#N/A</c:v>
                </c:pt>
                <c:pt idx="7">
                  <c:v>0.41</c:v>
                </c:pt>
                <c:pt idx="8">
                  <c:v>#N/A</c:v>
                </c:pt>
                <c:pt idx="9">
                  <c:v>0.17</c:v>
                </c:pt>
              </c:numCache>
            </c:numRef>
          </c:val>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1.4</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c:v>
                </c:pt>
                <c:pt idx="2">
                  <c:v>#N/A</c:v>
                </c:pt>
                <c:pt idx="3">
                  <c:v>0.3</c:v>
                </c:pt>
                <c:pt idx="4">
                  <c:v>#N/A</c:v>
                </c:pt>
                <c:pt idx="5">
                  <c:v>0.42</c:v>
                </c:pt>
                <c:pt idx="6">
                  <c:v>#N/A</c:v>
                </c:pt>
                <c:pt idx="7">
                  <c:v>2.48</c:v>
                </c:pt>
                <c:pt idx="8">
                  <c:v>#N/A</c:v>
                </c:pt>
                <c:pt idx="9">
                  <c:v>2.33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0.95</c:v>
                </c:pt>
                <c:pt idx="2">
                  <c:v>#N/A</c:v>
                </c:pt>
                <c:pt idx="3">
                  <c:v>0.91</c:v>
                </c:pt>
                <c:pt idx="4">
                  <c:v>#N/A</c:v>
                </c:pt>
                <c:pt idx="5">
                  <c:v>1.58</c:v>
                </c:pt>
                <c:pt idx="6">
                  <c:v>#N/A</c:v>
                </c:pt>
                <c:pt idx="7">
                  <c:v>5.3</c:v>
                </c:pt>
                <c:pt idx="8">
                  <c:v>#N/A</c:v>
                </c:pt>
                <c:pt idx="9">
                  <c:v>2.63</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3.04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2.5099999999999998</c:v>
                </c:pt>
                <c:pt idx="2">
                  <c:v>#N/A</c:v>
                </c:pt>
                <c:pt idx="3">
                  <c:v>3.17</c:v>
                </c:pt>
                <c:pt idx="4">
                  <c:v>#N/A</c:v>
                </c:pt>
                <c:pt idx="5">
                  <c:v>3.88</c:v>
                </c:pt>
                <c:pt idx="6">
                  <c:v>#N/A</c:v>
                </c:pt>
                <c:pt idx="7">
                  <c:v>4.4800000000000004</c:v>
                </c:pt>
                <c:pt idx="8">
                  <c:v>#N/A</c:v>
                </c:pt>
                <c:pt idx="9">
                  <c:v>5.57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2041</c:v>
                </c:pt>
                <c:pt idx="5">
                  <c:v>1982</c:v>
                </c:pt>
                <c:pt idx="8">
                  <c:v>1952</c:v>
                </c:pt>
                <c:pt idx="11">
                  <c:v>1836</c:v>
                </c:pt>
                <c:pt idx="14">
                  <c:v>1824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32</c:v>
                </c:pt>
                <c:pt idx="3">
                  <c:v>72</c:v>
                </c:pt>
                <c:pt idx="6">
                  <c:v>136</c:v>
                </c:pt>
                <c:pt idx="9">
                  <c:v>136</c:v>
                </c:pt>
                <c:pt idx="12">
                  <c:v>136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438</c:v>
                </c:pt>
                <c:pt idx="3">
                  <c:v>416</c:v>
                </c:pt>
                <c:pt idx="6">
                  <c:v>382</c:v>
                </c:pt>
                <c:pt idx="9">
                  <c:v>429</c:v>
                </c:pt>
                <c:pt idx="12">
                  <c:v>272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2318</c:v>
                </c:pt>
                <c:pt idx="3">
                  <c:v>2314</c:v>
                </c:pt>
                <c:pt idx="6">
                  <c:v>2246</c:v>
                </c:pt>
                <c:pt idx="9">
                  <c:v>2072</c:v>
                </c:pt>
                <c:pt idx="12">
                  <c:v>2094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747</c:v>
                </c:pt>
                <c:pt idx="2">
                  <c:v>#N/A</c:v>
                </c:pt>
                <c:pt idx="3">
                  <c:v>#N/A</c:v>
                </c:pt>
                <c:pt idx="4">
                  <c:v>820</c:v>
                </c:pt>
                <c:pt idx="5">
                  <c:v>#N/A</c:v>
                </c:pt>
                <c:pt idx="6">
                  <c:v>#N/A</c:v>
                </c:pt>
                <c:pt idx="7">
                  <c:v>812</c:v>
                </c:pt>
                <c:pt idx="8">
                  <c:v>#N/A</c:v>
                </c:pt>
                <c:pt idx="9">
                  <c:v>#N/A</c:v>
                </c:pt>
                <c:pt idx="10">
                  <c:v>801</c:v>
                </c:pt>
                <c:pt idx="11">
                  <c:v>#N/A</c:v>
                </c:pt>
                <c:pt idx="12">
                  <c:v>#N/A</c:v>
                </c:pt>
                <c:pt idx="13">
                  <c:v>678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17107</c:v>
                </c:pt>
                <c:pt idx="5">
                  <c:v>16771</c:v>
                </c:pt>
                <c:pt idx="8">
                  <c:v>16087</c:v>
                </c:pt>
                <c:pt idx="11">
                  <c:v>15928</c:v>
                </c:pt>
                <c:pt idx="14">
                  <c:v>16238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392</c:v>
                </c:pt>
                <c:pt idx="5">
                  <c:v>336</c:v>
                </c:pt>
                <c:pt idx="8">
                  <c:v>264</c:v>
                </c:pt>
                <c:pt idx="11">
                  <c:v>179</c:v>
                </c:pt>
                <c:pt idx="14">
                  <c:v>143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10824</c:v>
                </c:pt>
                <c:pt idx="5">
                  <c:v>10169</c:v>
                </c:pt>
                <c:pt idx="8">
                  <c:v>10120</c:v>
                </c:pt>
                <c:pt idx="11">
                  <c:v>10248</c:v>
                </c:pt>
                <c:pt idx="14">
                  <c:v>10657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2987</c:v>
                </c:pt>
                <c:pt idx="3">
                  <c:v>2904</c:v>
                </c:pt>
                <c:pt idx="6">
                  <c:v>2842</c:v>
                </c:pt>
                <c:pt idx="9">
                  <c:v>2739</c:v>
                </c:pt>
                <c:pt idx="12">
                  <c:v>2625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1541</c:v>
                </c:pt>
                <c:pt idx="3">
                  <c:v>1456</c:v>
                </c:pt>
                <c:pt idx="6">
                  <c:v>1310</c:v>
                </c:pt>
                <c:pt idx="9">
                  <c:v>1166</c:v>
                </c:pt>
                <c:pt idx="12">
                  <c:v>1021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3737</c:v>
                </c:pt>
                <c:pt idx="3">
                  <c:v>3533</c:v>
                </c:pt>
                <c:pt idx="6">
                  <c:v>3256</c:v>
                </c:pt>
                <c:pt idx="9">
                  <c:v>3194</c:v>
                </c:pt>
                <c:pt idx="12">
                  <c:v>2799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15934</c:v>
                </c:pt>
                <c:pt idx="3">
                  <c:v>15224</c:v>
                </c:pt>
                <c:pt idx="6">
                  <c:v>14631</c:v>
                </c:pt>
                <c:pt idx="9">
                  <c:v>14694</c:v>
                </c:pt>
                <c:pt idx="12">
                  <c:v>14996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4597</c:v>
                </c:pt>
                <c:pt idx="1">
                  <c:v>4685</c:v>
                </c:pt>
                <c:pt idx="2">
                  <c:v>4967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948</c:v>
                </c:pt>
                <c:pt idx="1">
                  <c:v>948</c:v>
                </c:pt>
                <c:pt idx="2">
                  <c:v>949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6112</c:v>
                </c:pt>
                <c:pt idx="1">
                  <c:v>6161</c:v>
                </c:pt>
                <c:pt idx="2">
                  <c:v>6111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{D9CD21A4-BD43-4BB0-835B-3440075A02A2}</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{89CB8F2A-47DC-41CF-AAA7-61EE25AD7464}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{FA515C23-044C-4AA0-B7B0-4B998A9BD81A}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{D7C62F7C-8A50-44FE-93AD-5609BD72DE4B}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{B760B65D-083C-4391-8873-DBFC70A1868B}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{833A3BD2-C51D-4BBB-8F17-96224783CCD2}</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{DA2BBC17-1295-4917-AC93-4E02B3FB4B86}</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{F7CAB460-5B4D-40B1-AA29-211625755D60}</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{08C662CF-C8C0-4416-BB75-C36AC130F497}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53.4</c:v>
                </c:pt>
                <c:pt idx="8">
                  <c:v>55.1</c:v>
                </c:pt>
                <c:pt idx="16">
                  <c:v>56</c:v>
                </c:pt>
                <c:pt idx="24">
                  <c:v>57</c:v>
                </c:pt>
                <c:pt idx="32">
                  <c:v>56.4</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{CDB5342E-A052-4BF6-8218-5851D9C28E9F}</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{EDAB85CF-0780-49D4-9362-C87577FBBECF}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{AAB40DA3-119A-4A96-836D-85545E6586D4}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{8187D798-971B-4C8E-9C17-7C16D4E7481A}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{0D16779B-42ED-4BC1-9C8D-7B3D1C54EDD6}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{6198542D-1AF5-4D2A-99B2-BC73DBC477F3}</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{DF2929CF-17CB-47AC-9E8E-9B60321E0418}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{0D644ABC-88C8-4F3D-AA38-D0E74A971956}</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{1228B86F-A47E-44E4-944E-F507FEBCB400}</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{8A35F0FA-D9AD-4830-A428-4B4418A69F28}</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{73CC72CA-D02A-4FFA-81C9-C108E38B5D17}</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{67BB4EF5-3E0D-4222-9C41-3CB3E04FF584}</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{DF63B6A6-6201-4C27-A2D5-43660E92CF2D}</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{D1BAD65A-B3C7-4A90-96B4-E8BBF657567B}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{E7E03C3A-1B65-4D1C-BE13-A9E094A66C71}</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{5B1D5E83-9146-4A20-AFFB-E1A17A733130}</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{AE7CF61D-E80A-4342-A3A3-9E9BBA190368}</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{4C6923C8-D407-4735-BD9A-33B27AF1BB24}</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c:v>
                </c:pt>
                <c:pt idx="8">
                  <c:v>9.6999999999999993</c:v>
                </c:pt>
                <c:pt idx="16">
                  <c:v>9.9</c:v>
                </c:pt>
                <c:pt idx="24">
                  <c:v>9.8000000000000007</c:v>
                </c:pt>
                <c:pt idx="32">
                  <c:v>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{E94222B3-7494-49B7-998B-A52FDC77F571}</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{5A165782-C8D0-4E32-A653-7315D80CA29D}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{C2BDC79E-16E1-46AC-AB73-1E1EF7348C8B}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{195BE74A-72A0-43FF-BF36-C05E4F0B104D}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{ECD6A2D5-DD48-4343-8A68-F4C79AD459A8}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{1B69C027-60CE-4058-9B52-89BA70F0F617}</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{413F0C77-5BC2-4F56-ABA0-3ACB5F0185BD}</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{4BEA59A9-9C59-4BD6-A202-51EB95E8832C}</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{EA9C6534-97CE-4099-811E-0C178D81CFDD}</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6999999999999993"/>
          <c:min val="8.699999999999999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5365" y="190500"/>
          <a:ext cx="38100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43891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ここ数年はほぼ横ばいの状態が続いていたが、令和</a:t>
          </a:r>
          <a:r>
            <a:rPr kumimoji="1" lang="en-US" altLang="ja-JP" sz="1400">
              <a:solidFill>
                <a:sysClr val="windowText" lastClr="000000"/>
              </a:solidFill>
              <a:latin typeface="ＭＳ ゴシック"/>
              <a:ea typeface="ＭＳ ゴシック"/>
            </a:rPr>
            <a:t>4</a:t>
          </a:r>
          <a:r>
            <a:rPr kumimoji="1" lang="ja-JP" altLang="en-US" sz="1400">
              <a:solidFill>
                <a:sysClr val="windowText" lastClr="000000"/>
              </a:solidFill>
              <a:latin typeface="ＭＳ ゴシック"/>
              <a:ea typeface="ＭＳ ゴシック"/>
            </a:rPr>
            <a:t>年度には「実質公債費比率の分子」が減少した。</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これは、令和</a:t>
          </a:r>
          <a:r>
            <a:rPr kumimoji="1" lang="en-US" altLang="ja-JP" sz="1400">
              <a:solidFill>
                <a:sysClr val="windowText" lastClr="000000"/>
              </a:solidFill>
              <a:latin typeface="ＭＳ ゴシック"/>
              <a:ea typeface="ＭＳ ゴシック"/>
            </a:rPr>
            <a:t>4</a:t>
          </a:r>
          <a:r>
            <a:rPr kumimoji="1" lang="ja-JP" altLang="en-US" sz="1400">
              <a:solidFill>
                <a:sysClr val="windowText" lastClr="000000"/>
              </a:solidFill>
              <a:latin typeface="ＭＳ ゴシック"/>
              <a:ea typeface="ＭＳ ゴシック"/>
            </a:rPr>
            <a:t>年度から公営企業法適用となった簡易水道事業及び下水道事業について、一般会計繰出金であった経費の一部を出資金として支出したことにより準元利償還金が減少し、算入される「公営企業債の元利償還金に対する繰入金」が減少したことが原因となっている。</a:t>
          </a:r>
          <a:endParaRPr kumimoji="1" lang="en-US" altLang="ja-JP"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106400" y="12420600"/>
          <a:ext cx="445706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49885" y="7604125"/>
          <a:ext cx="243141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59080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59080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59080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59080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59080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59080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59080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59080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59080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59080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59080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619375"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619760" y="705485"/>
          <a:ext cx="172847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一般会計等にかかる地方債の現在高は、償還も進んでいるものの、引き続き実施されている各大型事業により微増している。</a:t>
          </a:r>
        </a:p>
        <a:p>
          <a:r>
            <a:rPr kumimoji="1" lang="ja-JP" altLang="en-US" sz="1400">
              <a:solidFill>
                <a:sysClr val="windowText" lastClr="000000"/>
              </a:solidFill>
              <a:latin typeface="ＭＳ ゴシック"/>
              <a:ea typeface="ＭＳ ゴシック"/>
            </a:rPr>
            <a:t>　組合負担等は関係一組の新規借入がないため、償還が進み減少している。ただし、施設改修等は実施しており、構成市が負担金に対する財源として借入を実施しているため、市の地方債残高には反映されている。</a:t>
          </a:r>
        </a:p>
        <a:p>
          <a:r>
            <a:rPr kumimoji="1" lang="ja-JP" altLang="en-US" sz="1400">
              <a:solidFill>
                <a:sysClr val="windowText" lastClr="000000"/>
              </a:solidFill>
              <a:latin typeface="ＭＳ ゴシック"/>
              <a:ea typeface="ＭＳ ゴシック"/>
            </a:rPr>
            <a:t>　総じて、将来負担額が減少しているため、将来負担比率の分子についても前年度と比べ減少している。</a:t>
          </a:r>
        </a:p>
        <a:p>
          <a:r>
            <a:rPr kumimoji="1" lang="ja-JP" altLang="en-US" sz="1400">
              <a:solidFill>
                <a:sysClr val="windowText" lastClr="000000"/>
              </a:solidFill>
              <a:latin typeface="ＭＳ ゴシック"/>
              <a:ea typeface="ＭＳ ゴシック"/>
            </a:rPr>
            <a:t>　今後も安定した財政運営に努める。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高知県香美市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令和</a:t>
          </a:r>
          <a:r>
            <a:rPr kumimoji="1" lang="en-US" altLang="ja-JP" sz="1300">
              <a:solidFill>
                <a:sysClr val="windowText" lastClr="000000"/>
              </a:solidFill>
              <a:effectLst/>
              <a:latin typeface="ＭＳ ゴシック"/>
              <a:ea typeface="ＭＳ ゴシック"/>
              <a:cs typeface="+mn-cs"/>
            </a:rPr>
            <a:t>4</a:t>
          </a:r>
          <a:r>
            <a:rPr kumimoji="1" lang="ja-JP" altLang="en-US" sz="1300">
              <a:solidFill>
                <a:sysClr val="windowText" lastClr="000000"/>
              </a:solidFill>
              <a:effectLst/>
              <a:latin typeface="ＭＳ ゴシック"/>
              <a:ea typeface="ＭＳ ゴシック"/>
              <a:cs typeface="+mn-cs"/>
            </a:rPr>
            <a:t>年度決算では財源不足とならず、財政調整基金の取り崩しを行うことはなかった。　</a:t>
          </a:r>
        </a:p>
        <a:p>
          <a:r>
            <a:rPr kumimoji="1" lang="ja-JP" altLang="en-US" sz="1300">
              <a:solidFill>
                <a:sysClr val="windowText" lastClr="000000"/>
              </a:solidFill>
              <a:effectLst/>
              <a:latin typeface="ＭＳ ゴシック"/>
              <a:ea typeface="ＭＳ ゴシック"/>
              <a:cs typeface="+mn-cs"/>
            </a:rPr>
            <a:t>　特定目的基金では、庁舎建設基金を廃止して施設等整備基金に編入したことにより施設等整備基金の令和</a:t>
          </a:r>
          <a:r>
            <a:rPr kumimoji="1" lang="en-US" altLang="ja-JP" sz="1300">
              <a:solidFill>
                <a:sysClr val="windowText" lastClr="000000"/>
              </a:solidFill>
              <a:effectLst/>
              <a:latin typeface="ＭＳ ゴシック"/>
              <a:ea typeface="ＭＳ ゴシック"/>
              <a:cs typeface="+mn-cs"/>
            </a:rPr>
            <a:t>4</a:t>
          </a:r>
          <a:r>
            <a:rPr kumimoji="1" lang="ja-JP" altLang="en-US" sz="1300">
              <a:solidFill>
                <a:sysClr val="windowText" lastClr="000000"/>
              </a:solidFill>
              <a:effectLst/>
              <a:latin typeface="ＭＳ ゴシック"/>
              <a:ea typeface="ＭＳ ゴシック"/>
              <a:cs typeface="+mn-cs"/>
            </a:rPr>
            <a:t>年度末残高が大幅増となっている。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それ以外の特定目的基金では、防災対策基金において積立金なしで一部取り崩しを行い、まちづくり応援基金（ふるさと納税）及び森林環境譲与税基金において基金積立金より基金繰入金（取崩し額）の方が上回っていたため、これらの基金において昨年度比で残高が減少となった。</a:t>
          </a: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歳出を抑制し、調整的基金に頼らない財政運営を目指す。</a:t>
          </a:r>
        </a:p>
        <a:p>
          <a:r>
            <a:rPr kumimoji="1" lang="ja-JP" altLang="en-US" sz="1300">
              <a:solidFill>
                <a:sysClr val="windowText" lastClr="000000"/>
              </a:solidFill>
              <a:effectLst/>
              <a:latin typeface="ＭＳ ゴシック"/>
              <a:ea typeface="ＭＳ ゴシック"/>
              <a:cs typeface="+mn-cs"/>
            </a:rPr>
            <a:t>　　また、特目基金は施設整備計画等の諸計画に従い、必要な事業の財源として活用する。</a:t>
          </a: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p>
        <a:p>
          <a:r>
            <a:rPr kumimoji="1" lang="ja-JP" altLang="en-US" sz="1300">
              <a:solidFill>
                <a:sysClr val="windowText" lastClr="000000"/>
              </a:solidFill>
              <a:effectLst/>
              <a:latin typeface="ＭＳ ゴシック"/>
              <a:ea typeface="ＭＳ ゴシック"/>
              <a:cs typeface="+mn-cs"/>
            </a:rPr>
            <a:t>　基金の目的に沿った事業に充当されている。</a:t>
          </a:r>
        </a:p>
        <a:p>
          <a:r>
            <a:rPr kumimoji="1" lang="ja-JP" altLang="en-US" sz="1300">
              <a:solidFill>
                <a:sysClr val="windowText" lastClr="000000"/>
              </a:solidFill>
              <a:effectLst/>
              <a:latin typeface="ＭＳ ゴシック"/>
              <a:ea typeface="ＭＳ ゴシック"/>
              <a:cs typeface="+mn-cs"/>
            </a:rPr>
            <a:t>　特目のうち主なものとして、まちづくり応援基金は地域振興に係る施策や観光施設の整備などの事業費のために、森林環境譲与税基金は森林の整備及びその促進に必要な事業費のために、防災対策基金は災害備蓄品購入費用等のためにそれぞれ取崩しを行った。</a:t>
          </a: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増減のうち、増額の理由は、財政調整基金の歳計剰余金処分によるもの。</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額の主な理由は、ふるさと納税を財源とするのまちづくり応援基金において取崩し額よりも積立額の方が少なかった。また森林環境譲与税基金においても取崩し額よりも積立額が少なく、防災対策基金においては積立金なしで一部取り崩しを行った。</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財政調整基金が連年取り崩されることのないよう歳出削減等に努めるとともに、国債購入による運用等を積極的に行い、基金積立と残高維持について引き続き務める。また、特定目的基金は、運用するだけでなく必要に応じて事業に充当し有効活用していく。</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令和</a:t>
          </a:r>
          <a:r>
            <a:rPr kumimoji="1" lang="en-US" altLang="ja-JP" sz="1300">
              <a:solidFill>
                <a:sysClr val="windowText" lastClr="000000"/>
              </a:solidFill>
              <a:effectLst/>
              <a:latin typeface="ＭＳ ゴシック"/>
              <a:ea typeface="ＭＳ ゴシック"/>
              <a:cs typeface="+mn-cs"/>
            </a:rPr>
            <a:t>4</a:t>
          </a:r>
          <a:r>
            <a:rPr kumimoji="1" lang="ja-JP" altLang="en-US" sz="1300">
              <a:solidFill>
                <a:sysClr val="windowText" lastClr="000000"/>
              </a:solidFill>
              <a:effectLst/>
              <a:latin typeface="ＭＳ ゴシック"/>
              <a:ea typeface="ＭＳ ゴシック"/>
              <a:cs typeface="+mn-cs"/>
            </a:rPr>
            <a:t>年度決算においても、財源不足とならず、歳計剰余金処分を含めて約</a:t>
          </a:r>
          <a:r>
            <a:rPr kumimoji="1" lang="en-US" altLang="ja-JP" sz="1300">
              <a:solidFill>
                <a:sysClr val="windowText" lastClr="000000"/>
              </a:solidFill>
              <a:effectLst/>
              <a:latin typeface="ＭＳ ゴシック"/>
              <a:ea typeface="ＭＳ ゴシック"/>
              <a:cs typeface="+mn-cs"/>
            </a:rPr>
            <a:t>282</a:t>
          </a:r>
          <a:r>
            <a:rPr kumimoji="1" lang="ja-JP" altLang="en-US" sz="1300">
              <a:solidFill>
                <a:sysClr val="windowText" lastClr="000000"/>
              </a:solidFill>
              <a:effectLst/>
              <a:latin typeface="ＭＳ ゴシック"/>
              <a:ea typeface="ＭＳ ゴシック"/>
              <a:cs typeface="+mn-cs"/>
            </a:rPr>
            <a:t>百万円の積立を行った。</a:t>
          </a: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今後も一層の歳出抑制を目指し、職員の定数管理や公共施設等の整理・統廃合の検討をはじめ、あわせて地方債の発行抑制に努める。</a:t>
          </a: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利付国債による運用益として約</a:t>
          </a:r>
          <a:r>
            <a:rPr kumimoji="1" lang="en-US" altLang="ja-JP" sz="1300">
              <a:solidFill>
                <a:sysClr val="windowText" lastClr="000000"/>
              </a:solidFill>
              <a:effectLst/>
              <a:latin typeface="ＭＳ ゴシック"/>
              <a:ea typeface="ＭＳ ゴシック"/>
              <a:cs typeface="+mn-cs"/>
            </a:rPr>
            <a:t>87</a:t>
          </a:r>
          <a:r>
            <a:rPr kumimoji="1" lang="ja-JP" altLang="en-US" sz="1300">
              <a:solidFill>
                <a:sysClr val="windowText" lastClr="000000"/>
              </a:solidFill>
              <a:effectLst/>
              <a:latin typeface="ＭＳ ゴシック"/>
              <a:ea typeface="ＭＳ ゴシック"/>
              <a:cs typeface="+mn-cs"/>
            </a:rPr>
            <a:t>万円（当該年度利子－経過利子）の積立を行った。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地方債の発行抑制に努め、経済事情の急激な変動等により基金の処分を必要とする状況にない限り、現状を維持する。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当団体では、減価償却率は経年的に増加傾向にあるものの、高知県平均、全国平均、類似団体比較のいずれにおいても低い水準をとっている。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新しく立てた図書館（建設仮勘定を含んで</a:t>
          </a:r>
          <a:r>
            <a:rPr kumimoji="1" lang="en-US" altLang="ja-JP" sz="1050">
              <a:latin typeface="ＭＳ Ｐゴシック"/>
              <a:ea typeface="ＭＳ Ｐゴシック"/>
            </a:rPr>
            <a:t>10</a:t>
          </a:r>
          <a:r>
            <a:rPr kumimoji="1" lang="ja-JP" altLang="en-US" sz="1050">
              <a:latin typeface="ＭＳ Ｐゴシック"/>
              <a:ea typeface="ＭＳ Ｐゴシック"/>
            </a:rPr>
            <a:t>億円程度）やそのほか土佐山田体育館への工事、工作物道路等の工事などにより、減価償却率が大きく減少したと考えられる。</a:t>
          </a:r>
          <a:endParaRPr kumimoji="1" lang="en-US" altLang="ja-JP" sz="1050">
            <a:latin typeface="ＭＳ Ｐゴシック"/>
            <a:ea typeface="ＭＳ Ｐゴシック"/>
          </a:endParaRPr>
        </a:p>
        <a:p>
          <a:r>
            <a:rPr kumimoji="1" lang="ja-JP" altLang="en-US" sz="1050">
              <a:latin typeface="ＭＳ Ｐゴシック"/>
              <a:ea typeface="ＭＳ Ｐゴシック"/>
            </a:rPr>
            <a:t>今後も当水準を維持することで住民の安全を図るとともに、今後の資産の健全な運営を実施するために統廃合や施設配置の適正化を図っていく。</a:t>
          </a:r>
          <a:endParaRPr kumimoji="1" lang="en-US" altLang="ja-JP" sz="105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61" name="テキスト ボックス 6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9575" cy="225425"/>
    <xdr:sp macro="" textlink="">
      <xdr:nvSpPr>
        <xdr:cNvPr id="63" name="テキスト ボックス 62"/>
        <xdr:cNvSpPr txBox="1"/>
      </xdr:nvSpPr>
      <xdr:spPr>
        <a:xfrm>
          <a:off x="795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140" cy="224155"/>
    <xdr:sp macro="" textlink="">
      <xdr:nvSpPr>
        <xdr:cNvPr id="65" name="テキスト ボックス 6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140" cy="225425"/>
    <xdr:sp macro="" textlink="">
      <xdr:nvSpPr>
        <xdr:cNvPr id="67" name="テキスト ボックス 6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140" cy="224155"/>
    <xdr:sp macro="" textlink="">
      <xdr:nvSpPr>
        <xdr:cNvPr id="69" name="テキスト ボックス 6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140" cy="225425"/>
    <xdr:sp macro="" textlink="">
      <xdr:nvSpPr>
        <xdr:cNvPr id="71" name="テキスト ボックス 7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155"/>
    <xdr:sp macro="" textlink="">
      <xdr:nvSpPr>
        <xdr:cNvPr id="73" name="テキスト ボックス 72"/>
        <xdr:cNvSpPr txBox="1"/>
      </xdr:nvSpPr>
      <xdr:spPr>
        <a:xfrm>
          <a:off x="898525" y="48590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75" name="直線コネクタ 74"/>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3860" cy="258445"/>
    <xdr:sp macro="" textlink="">
      <xdr:nvSpPr>
        <xdr:cNvPr id="76" name="有形固定資産減価償却率最小値テキスト"/>
        <xdr:cNvSpPr txBox="1"/>
      </xdr:nvSpPr>
      <xdr:spPr>
        <a:xfrm>
          <a:off x="4813300" y="658876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77" name="直線コネクタ 76"/>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3860" cy="257810"/>
    <xdr:sp macro="" textlink="">
      <xdr:nvSpPr>
        <xdr:cNvPr id="78" name="有形固定資産減価償却率最大値テキスト"/>
        <xdr:cNvSpPr txBox="1"/>
      </xdr:nvSpPr>
      <xdr:spPr>
        <a:xfrm>
          <a:off x="4813300" y="50412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79" name="直線コネクタ 78"/>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135255</xdr:rowOff>
    </xdr:from>
    <xdr:ext cx="403860" cy="257810"/>
    <xdr:sp macro="" textlink="">
      <xdr:nvSpPr>
        <xdr:cNvPr id="80" name="有形固定資産減価償却率平均値テキスト"/>
        <xdr:cNvSpPr txBox="1"/>
      </xdr:nvSpPr>
      <xdr:spPr>
        <a:xfrm>
          <a:off x="4813300" y="60502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81" name="フローチャート: 判断 80"/>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82" name="フローチャート: 判断 81"/>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83" name="フローチャート: 判断 82"/>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84" name="フローチャート: 判断 83"/>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85" name="フローチャート: 判断 8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86" name="テキスト ボックス 8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87" name="テキスト ボックス 8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88" name="テキスト ボックス 8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89" name="テキスト ボックス 8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90" name="テキスト ボックス 8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1905</xdr:rowOff>
    </xdr:from>
    <xdr:to xmlns:xdr="http://schemas.openxmlformats.org/drawingml/2006/spreadsheetDrawing">
      <xdr:col>23</xdr:col>
      <xdr:colOff>136525</xdr:colOff>
      <xdr:row>30</xdr:row>
      <xdr:rowOff>103505</xdr:rowOff>
    </xdr:to>
    <xdr:sp macro="" textlink="">
      <xdr:nvSpPr>
        <xdr:cNvPr id="91" name="楕円 90"/>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24765</xdr:rowOff>
    </xdr:from>
    <xdr:ext cx="403860" cy="259080"/>
    <xdr:sp macro="" textlink="">
      <xdr:nvSpPr>
        <xdr:cNvPr id="92" name="有形固定資産減価償却率該当値テキスト"/>
        <xdr:cNvSpPr txBox="1"/>
      </xdr:nvSpPr>
      <xdr:spPr>
        <a:xfrm>
          <a:off x="4813300" y="5768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12700</xdr:rowOff>
    </xdr:from>
    <xdr:to xmlns:xdr="http://schemas.openxmlformats.org/drawingml/2006/spreadsheetDrawing">
      <xdr:col>19</xdr:col>
      <xdr:colOff>187325</xdr:colOff>
      <xdr:row>30</xdr:row>
      <xdr:rowOff>114300</xdr:rowOff>
    </xdr:to>
    <xdr:sp macro="" textlink="">
      <xdr:nvSpPr>
        <xdr:cNvPr id="93" name="楕円 92"/>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52705</xdr:rowOff>
    </xdr:from>
    <xdr:to xmlns:xdr="http://schemas.openxmlformats.org/drawingml/2006/spreadsheetDrawing">
      <xdr:col>23</xdr:col>
      <xdr:colOff>85725</xdr:colOff>
      <xdr:row>30</xdr:row>
      <xdr:rowOff>63500</xdr:rowOff>
    </xdr:to>
    <xdr:cxnSp macro="">
      <xdr:nvCxnSpPr>
        <xdr:cNvPr id="94" name="直線コネクタ 93"/>
        <xdr:cNvCxnSpPr/>
      </xdr:nvCxnSpPr>
      <xdr:spPr>
        <a:xfrm flipV="1">
          <a:off x="4051300" y="5967730"/>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166370</xdr:rowOff>
    </xdr:from>
    <xdr:to xmlns:xdr="http://schemas.openxmlformats.org/drawingml/2006/spreadsheetDrawing">
      <xdr:col>15</xdr:col>
      <xdr:colOff>187325</xdr:colOff>
      <xdr:row>30</xdr:row>
      <xdr:rowOff>96520</xdr:rowOff>
    </xdr:to>
    <xdr:sp macro="" textlink="">
      <xdr:nvSpPr>
        <xdr:cNvPr id="95" name="楕円 94"/>
        <xdr:cNvSpPr/>
      </xdr:nvSpPr>
      <xdr:spPr>
        <a:xfrm>
          <a:off x="3238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45720</xdr:rowOff>
    </xdr:from>
    <xdr:to xmlns:xdr="http://schemas.openxmlformats.org/drawingml/2006/spreadsheetDrawing">
      <xdr:col>19</xdr:col>
      <xdr:colOff>136525</xdr:colOff>
      <xdr:row>30</xdr:row>
      <xdr:rowOff>63500</xdr:rowOff>
    </xdr:to>
    <xdr:cxnSp macro="">
      <xdr:nvCxnSpPr>
        <xdr:cNvPr id="96" name="直線コネクタ 95"/>
        <xdr:cNvCxnSpPr/>
      </xdr:nvCxnSpPr>
      <xdr:spPr>
        <a:xfrm>
          <a:off x="3289300" y="596074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149860</xdr:rowOff>
    </xdr:from>
    <xdr:to xmlns:xdr="http://schemas.openxmlformats.org/drawingml/2006/spreadsheetDrawing">
      <xdr:col>11</xdr:col>
      <xdr:colOff>187325</xdr:colOff>
      <xdr:row>30</xdr:row>
      <xdr:rowOff>80010</xdr:rowOff>
    </xdr:to>
    <xdr:sp macro="" textlink="">
      <xdr:nvSpPr>
        <xdr:cNvPr id="97" name="楕円 96"/>
        <xdr:cNvSpPr/>
      </xdr:nvSpPr>
      <xdr:spPr>
        <a:xfrm>
          <a:off x="2476500" y="58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29210</xdr:rowOff>
    </xdr:from>
    <xdr:to xmlns:xdr="http://schemas.openxmlformats.org/drawingml/2006/spreadsheetDrawing">
      <xdr:col>15</xdr:col>
      <xdr:colOff>136525</xdr:colOff>
      <xdr:row>30</xdr:row>
      <xdr:rowOff>45720</xdr:rowOff>
    </xdr:to>
    <xdr:cxnSp macro="">
      <xdr:nvCxnSpPr>
        <xdr:cNvPr id="98" name="直線コネクタ 97"/>
        <xdr:cNvCxnSpPr/>
      </xdr:nvCxnSpPr>
      <xdr:spPr>
        <a:xfrm>
          <a:off x="2527300" y="5944235"/>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119380</xdr:rowOff>
    </xdr:from>
    <xdr:to xmlns:xdr="http://schemas.openxmlformats.org/drawingml/2006/spreadsheetDrawing">
      <xdr:col>7</xdr:col>
      <xdr:colOff>187325</xdr:colOff>
      <xdr:row>30</xdr:row>
      <xdr:rowOff>49530</xdr:rowOff>
    </xdr:to>
    <xdr:sp macro="" textlink="">
      <xdr:nvSpPr>
        <xdr:cNvPr id="99" name="楕円 98"/>
        <xdr:cNvSpPr/>
      </xdr:nvSpPr>
      <xdr:spPr>
        <a:xfrm>
          <a:off x="1714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170180</xdr:rowOff>
    </xdr:from>
    <xdr:to xmlns:xdr="http://schemas.openxmlformats.org/drawingml/2006/spreadsheetDrawing">
      <xdr:col>11</xdr:col>
      <xdr:colOff>136525</xdr:colOff>
      <xdr:row>30</xdr:row>
      <xdr:rowOff>29210</xdr:rowOff>
    </xdr:to>
    <xdr:cxnSp macro="">
      <xdr:nvCxnSpPr>
        <xdr:cNvPr id="100" name="直線コネクタ 99"/>
        <xdr:cNvCxnSpPr/>
      </xdr:nvCxnSpPr>
      <xdr:spPr>
        <a:xfrm>
          <a:off x="1765300" y="591375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33020</xdr:rowOff>
    </xdr:from>
    <xdr:ext cx="403860" cy="259080"/>
    <xdr:sp macro="" textlink="">
      <xdr:nvSpPr>
        <xdr:cNvPr id="101" name="n_1aveValue有形固定資産減価償却率"/>
        <xdr:cNvSpPr txBox="1"/>
      </xdr:nvSpPr>
      <xdr:spPr>
        <a:xfrm>
          <a:off x="38360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18415</xdr:rowOff>
    </xdr:from>
    <xdr:ext cx="403860" cy="257810"/>
    <xdr:sp macro="" textlink="">
      <xdr:nvSpPr>
        <xdr:cNvPr id="102" name="n_2aveValue有形固定資産減価償却率"/>
        <xdr:cNvSpPr txBox="1"/>
      </xdr:nvSpPr>
      <xdr:spPr>
        <a:xfrm>
          <a:off x="3086735" y="6104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6350</xdr:rowOff>
    </xdr:from>
    <xdr:ext cx="403860" cy="257810"/>
    <xdr:sp macro="" textlink="">
      <xdr:nvSpPr>
        <xdr:cNvPr id="103" name="n_3aveValue有形固定資産減価償却率"/>
        <xdr:cNvSpPr txBox="1"/>
      </xdr:nvSpPr>
      <xdr:spPr>
        <a:xfrm>
          <a:off x="2324735" y="60928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3860" cy="259080"/>
    <xdr:sp macro="" textlink="">
      <xdr:nvSpPr>
        <xdr:cNvPr id="104" name="n_4aveValue有形固定資産減価償却率"/>
        <xdr:cNvSpPr txBox="1"/>
      </xdr:nvSpPr>
      <xdr:spPr>
        <a:xfrm>
          <a:off x="1562735" y="60890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130810</xdr:rowOff>
    </xdr:from>
    <xdr:ext cx="403860" cy="259080"/>
    <xdr:sp macro="" textlink="">
      <xdr:nvSpPr>
        <xdr:cNvPr id="105" name="n_1mainValue有形固定資産減価償却率"/>
        <xdr:cNvSpPr txBox="1"/>
      </xdr:nvSpPr>
      <xdr:spPr>
        <a:xfrm>
          <a:off x="3836035" y="5702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113030</xdr:rowOff>
    </xdr:from>
    <xdr:ext cx="403860" cy="259080"/>
    <xdr:sp macro="" textlink="">
      <xdr:nvSpPr>
        <xdr:cNvPr id="106" name="n_2mainValue有形固定資産減価償却率"/>
        <xdr:cNvSpPr txBox="1"/>
      </xdr:nvSpPr>
      <xdr:spPr>
        <a:xfrm>
          <a:off x="3086735" y="5685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96520</xdr:rowOff>
    </xdr:from>
    <xdr:ext cx="403860" cy="259080"/>
    <xdr:sp macro="" textlink="">
      <xdr:nvSpPr>
        <xdr:cNvPr id="107" name="n_3mainValue有形固定資産減価償却率"/>
        <xdr:cNvSpPr txBox="1"/>
      </xdr:nvSpPr>
      <xdr:spPr>
        <a:xfrm>
          <a:off x="2324735" y="5668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66040</xdr:rowOff>
    </xdr:from>
    <xdr:ext cx="403860" cy="257810"/>
    <xdr:sp macro="" textlink="">
      <xdr:nvSpPr>
        <xdr:cNvPr id="108" name="n_4mainValue有形固定資産減価償却率"/>
        <xdr:cNvSpPr txBox="1"/>
      </xdr:nvSpPr>
      <xdr:spPr>
        <a:xfrm>
          <a:off x="1562735" y="56381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[ 356.0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債務償還比率については、昨年度以前までは減少傾向にあったものの、昨年度は借入額が償還額を上回ったこともあり、若干増加傾向になった。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しかし、当団体では、高知県平均、全国平均も下回っており、類似団体内順位から見ても高い所に位置している。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今後も起債の適切な償還を実施するとともに世代間の負担率も考慮しながら起債の適正化を図る。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24" name="テキスト ボックス 12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6" name="テキスト ボックス 12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9575" cy="224155"/>
    <xdr:sp macro="" textlink="">
      <xdr:nvSpPr>
        <xdr:cNvPr id="128" name="テキスト ボックス 12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9575" cy="225425"/>
    <xdr:sp macro="" textlink="">
      <xdr:nvSpPr>
        <xdr:cNvPr id="130" name="テキスト ボックス 12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9575" cy="224155"/>
    <xdr:sp macro="" textlink="">
      <xdr:nvSpPr>
        <xdr:cNvPr id="132" name="テキスト ボックス 13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37" name="直線コネクタ 136"/>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9435" cy="259080"/>
    <xdr:sp macro="" textlink="">
      <xdr:nvSpPr>
        <xdr:cNvPr id="138" name="債務償還比率最小値テキスト"/>
        <xdr:cNvSpPr txBox="1"/>
      </xdr:nvSpPr>
      <xdr:spPr>
        <a:xfrm>
          <a:off x="14846300" y="661098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39" name="直線コネクタ 138"/>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090" cy="257810"/>
    <xdr:sp macro="" textlink="">
      <xdr:nvSpPr>
        <xdr:cNvPr id="14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1" name="直線コネクタ 14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161925</xdr:rowOff>
    </xdr:from>
    <xdr:ext cx="468630" cy="259080"/>
    <xdr:sp macro="" textlink="">
      <xdr:nvSpPr>
        <xdr:cNvPr id="142" name="債務償還比率平均値テキスト"/>
        <xdr:cNvSpPr txBox="1"/>
      </xdr:nvSpPr>
      <xdr:spPr>
        <a:xfrm>
          <a:off x="14846300" y="59055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43" name="フローチャート: 判断 142"/>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44" name="フローチャート: 判断 143"/>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45" name="フローチャート: 判断 144"/>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46" name="フローチャート: 判断 145"/>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47" name="フローチャート: 判断 146"/>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48" name="テキスト ボックス 14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49" name="テキスト ボックス 14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50" name="テキスト ボックス 14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51" name="テキスト ボックス 15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52" name="テキスト ボックス 15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116840</xdr:rowOff>
    </xdr:from>
    <xdr:to xmlns:xdr="http://schemas.openxmlformats.org/drawingml/2006/spreadsheetDrawing">
      <xdr:col>76</xdr:col>
      <xdr:colOff>73025</xdr:colOff>
      <xdr:row>29</xdr:row>
      <xdr:rowOff>46990</xdr:rowOff>
    </xdr:to>
    <xdr:sp macro="" textlink="">
      <xdr:nvSpPr>
        <xdr:cNvPr id="153" name="楕円 152"/>
        <xdr:cNvSpPr/>
      </xdr:nvSpPr>
      <xdr:spPr>
        <a:xfrm>
          <a:off x="147447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139700</xdr:rowOff>
    </xdr:from>
    <xdr:ext cx="468630" cy="259080"/>
    <xdr:sp macro="" textlink="">
      <xdr:nvSpPr>
        <xdr:cNvPr id="154" name="債務償還比率該当値テキスト"/>
        <xdr:cNvSpPr txBox="1"/>
      </xdr:nvSpPr>
      <xdr:spPr>
        <a:xfrm>
          <a:off x="14846300" y="5540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91440</xdr:rowOff>
    </xdr:from>
    <xdr:to xmlns:xdr="http://schemas.openxmlformats.org/drawingml/2006/spreadsheetDrawing">
      <xdr:col>72</xdr:col>
      <xdr:colOff>123825</xdr:colOff>
      <xdr:row>29</xdr:row>
      <xdr:rowOff>21590</xdr:rowOff>
    </xdr:to>
    <xdr:sp macro="" textlink="">
      <xdr:nvSpPr>
        <xdr:cNvPr id="155" name="楕円 154"/>
        <xdr:cNvSpPr/>
      </xdr:nvSpPr>
      <xdr:spPr>
        <a:xfrm>
          <a:off x="14033500" y="5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142240</xdr:rowOff>
    </xdr:from>
    <xdr:to xmlns:xdr="http://schemas.openxmlformats.org/drawingml/2006/spreadsheetDrawing">
      <xdr:col>76</xdr:col>
      <xdr:colOff>22225</xdr:colOff>
      <xdr:row>28</xdr:row>
      <xdr:rowOff>167640</xdr:rowOff>
    </xdr:to>
    <xdr:cxnSp macro="">
      <xdr:nvCxnSpPr>
        <xdr:cNvPr id="156" name="直線コネクタ 155"/>
        <xdr:cNvCxnSpPr/>
      </xdr:nvCxnSpPr>
      <xdr:spPr>
        <a:xfrm>
          <a:off x="14084300" y="5714365"/>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17780</xdr:rowOff>
    </xdr:from>
    <xdr:to xmlns:xdr="http://schemas.openxmlformats.org/drawingml/2006/spreadsheetDrawing">
      <xdr:col>68</xdr:col>
      <xdr:colOff>123825</xdr:colOff>
      <xdr:row>29</xdr:row>
      <xdr:rowOff>119380</xdr:rowOff>
    </xdr:to>
    <xdr:sp macro="" textlink="">
      <xdr:nvSpPr>
        <xdr:cNvPr id="157" name="楕円 156"/>
        <xdr:cNvSpPr/>
      </xdr:nvSpPr>
      <xdr:spPr>
        <a:xfrm>
          <a:off x="13271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142240</xdr:rowOff>
    </xdr:from>
    <xdr:to xmlns:xdr="http://schemas.openxmlformats.org/drawingml/2006/spreadsheetDrawing">
      <xdr:col>72</xdr:col>
      <xdr:colOff>73025</xdr:colOff>
      <xdr:row>29</xdr:row>
      <xdr:rowOff>68580</xdr:rowOff>
    </xdr:to>
    <xdr:cxnSp macro="">
      <xdr:nvCxnSpPr>
        <xdr:cNvPr id="158" name="直線コネクタ 157"/>
        <xdr:cNvCxnSpPr/>
      </xdr:nvCxnSpPr>
      <xdr:spPr>
        <a:xfrm flipV="1">
          <a:off x="13322300" y="5714365"/>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98425</xdr:rowOff>
    </xdr:from>
    <xdr:to xmlns:xdr="http://schemas.openxmlformats.org/drawingml/2006/spreadsheetDrawing">
      <xdr:col>64</xdr:col>
      <xdr:colOff>123825</xdr:colOff>
      <xdr:row>30</xdr:row>
      <xdr:rowOff>29210</xdr:rowOff>
    </xdr:to>
    <xdr:sp macro="" textlink="">
      <xdr:nvSpPr>
        <xdr:cNvPr id="159" name="楕円 158"/>
        <xdr:cNvSpPr/>
      </xdr:nvSpPr>
      <xdr:spPr>
        <a:xfrm>
          <a:off x="12509500" y="58420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68580</xdr:rowOff>
    </xdr:from>
    <xdr:to xmlns:xdr="http://schemas.openxmlformats.org/drawingml/2006/spreadsheetDrawing">
      <xdr:col>68</xdr:col>
      <xdr:colOff>73025</xdr:colOff>
      <xdr:row>29</xdr:row>
      <xdr:rowOff>149225</xdr:rowOff>
    </xdr:to>
    <xdr:cxnSp macro="">
      <xdr:nvCxnSpPr>
        <xdr:cNvPr id="160" name="直線コネクタ 159"/>
        <xdr:cNvCxnSpPr/>
      </xdr:nvCxnSpPr>
      <xdr:spPr>
        <a:xfrm flipV="1">
          <a:off x="12560300" y="5812155"/>
          <a:ext cx="762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139700</xdr:rowOff>
    </xdr:from>
    <xdr:to xmlns:xdr="http://schemas.openxmlformats.org/drawingml/2006/spreadsheetDrawing">
      <xdr:col>60</xdr:col>
      <xdr:colOff>123825</xdr:colOff>
      <xdr:row>30</xdr:row>
      <xdr:rowOff>69850</xdr:rowOff>
    </xdr:to>
    <xdr:sp macro="" textlink="">
      <xdr:nvSpPr>
        <xdr:cNvPr id="161" name="楕円 160"/>
        <xdr:cNvSpPr/>
      </xdr:nvSpPr>
      <xdr:spPr>
        <a:xfrm>
          <a:off x="11747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149225</xdr:rowOff>
    </xdr:from>
    <xdr:to xmlns:xdr="http://schemas.openxmlformats.org/drawingml/2006/spreadsheetDrawing">
      <xdr:col>64</xdr:col>
      <xdr:colOff>73025</xdr:colOff>
      <xdr:row>30</xdr:row>
      <xdr:rowOff>19050</xdr:rowOff>
    </xdr:to>
    <xdr:cxnSp macro="">
      <xdr:nvCxnSpPr>
        <xdr:cNvPr id="162" name="直線コネクタ 161"/>
        <xdr:cNvCxnSpPr/>
      </xdr:nvCxnSpPr>
      <xdr:spPr>
        <a:xfrm flipV="1">
          <a:off x="11798300" y="5892800"/>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67945</xdr:rowOff>
    </xdr:from>
    <xdr:ext cx="468630" cy="258445"/>
    <xdr:sp macro="" textlink="">
      <xdr:nvSpPr>
        <xdr:cNvPr id="163" name="n_1aveValue債務償還比率"/>
        <xdr:cNvSpPr txBox="1"/>
      </xdr:nvSpPr>
      <xdr:spPr>
        <a:xfrm>
          <a:off x="13836650" y="59829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69215</xdr:rowOff>
    </xdr:from>
    <xdr:ext cx="468630" cy="259080"/>
    <xdr:sp macro="" textlink="">
      <xdr:nvSpPr>
        <xdr:cNvPr id="164" name="n_2aveValue債務償還比率"/>
        <xdr:cNvSpPr txBox="1"/>
      </xdr:nvSpPr>
      <xdr:spPr>
        <a:xfrm>
          <a:off x="13087350" y="6155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127000</xdr:rowOff>
    </xdr:from>
    <xdr:ext cx="468630" cy="259080"/>
    <xdr:sp macro="" textlink="">
      <xdr:nvSpPr>
        <xdr:cNvPr id="165" name="n_3aveValue債務償還比率"/>
        <xdr:cNvSpPr txBox="1"/>
      </xdr:nvSpPr>
      <xdr:spPr>
        <a:xfrm>
          <a:off x="12325350" y="6213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100330</xdr:rowOff>
    </xdr:from>
    <xdr:ext cx="468630" cy="257810"/>
    <xdr:sp macro="" textlink="">
      <xdr:nvSpPr>
        <xdr:cNvPr id="166" name="n_4aveValue債務償還比率"/>
        <xdr:cNvSpPr txBox="1"/>
      </xdr:nvSpPr>
      <xdr:spPr>
        <a:xfrm>
          <a:off x="11563350" y="61868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38100</xdr:rowOff>
    </xdr:from>
    <xdr:ext cx="468630" cy="259080"/>
    <xdr:sp macro="" textlink="">
      <xdr:nvSpPr>
        <xdr:cNvPr id="167" name="n_1mainValue債務償還比率"/>
        <xdr:cNvSpPr txBox="1"/>
      </xdr:nvSpPr>
      <xdr:spPr>
        <a:xfrm>
          <a:off x="13836650" y="54387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135890</xdr:rowOff>
    </xdr:from>
    <xdr:ext cx="468630" cy="259080"/>
    <xdr:sp macro="" textlink="">
      <xdr:nvSpPr>
        <xdr:cNvPr id="168" name="n_2mainValue債務償還比率"/>
        <xdr:cNvSpPr txBox="1"/>
      </xdr:nvSpPr>
      <xdr:spPr>
        <a:xfrm>
          <a:off x="13087350" y="5536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45085</xdr:rowOff>
    </xdr:from>
    <xdr:ext cx="468630" cy="258445"/>
    <xdr:sp macro="" textlink="">
      <xdr:nvSpPr>
        <xdr:cNvPr id="169" name="n_3mainValue債務償還比率"/>
        <xdr:cNvSpPr txBox="1"/>
      </xdr:nvSpPr>
      <xdr:spPr>
        <a:xfrm>
          <a:off x="12325350" y="561721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86360</xdr:rowOff>
    </xdr:from>
    <xdr:ext cx="468630" cy="257810"/>
    <xdr:sp macro="" textlink="">
      <xdr:nvSpPr>
        <xdr:cNvPr id="170" name="n_4mainValue債務償還比率"/>
        <xdr:cNvSpPr txBox="1"/>
      </xdr:nvSpPr>
      <xdr:spPr>
        <a:xfrm>
          <a:off x="11563350" y="5658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73" name="テキスト ボックス 17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74" name="テキスト ボックス 17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75" name="テキスト ボックス 17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76" name="テキスト ボックス 17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7810"/>
    <xdr:sp macro="" textlink="">
      <xdr:nvSpPr>
        <xdr:cNvPr id="60" name="【道路】&#10;有形固定資産減価償却率最大値テキスト"/>
        <xdr:cNvSpPr txBox="1"/>
      </xdr:nvSpPr>
      <xdr:spPr>
        <a:xfrm>
          <a:off x="4673600" y="5575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62" name="【道路】&#10;有形固定資産減価償却率平均値テキスト"/>
        <xdr:cNvSpPr txBox="1"/>
      </xdr:nvSpPr>
      <xdr:spPr>
        <a:xfrm>
          <a:off x="4673600" y="653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130175</xdr:rowOff>
    </xdr:from>
    <xdr:to xmlns:xdr="http://schemas.openxmlformats.org/drawingml/2006/spreadsheetDrawing">
      <xdr:col>24</xdr:col>
      <xdr:colOff>114300</xdr:colOff>
      <xdr:row>38</xdr:row>
      <xdr:rowOff>60325</xdr:rowOff>
    </xdr:to>
    <xdr:sp macro="" textlink="">
      <xdr:nvSpPr>
        <xdr:cNvPr id="73" name="楕円 72"/>
        <xdr:cNvSpPr/>
      </xdr:nvSpPr>
      <xdr:spPr>
        <a:xfrm>
          <a:off x="4584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153035</xdr:rowOff>
    </xdr:from>
    <xdr:ext cx="405130" cy="259080"/>
    <xdr:sp macro="" textlink="">
      <xdr:nvSpPr>
        <xdr:cNvPr id="74" name="【道路】&#10;有形固定資産減価償却率該当値テキスト"/>
        <xdr:cNvSpPr txBox="1"/>
      </xdr:nvSpPr>
      <xdr:spPr>
        <a:xfrm>
          <a:off x="4673600" y="6325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122555</xdr:rowOff>
    </xdr:from>
    <xdr:to xmlns:xdr="http://schemas.openxmlformats.org/drawingml/2006/spreadsheetDrawing">
      <xdr:col>20</xdr:col>
      <xdr:colOff>38100</xdr:colOff>
      <xdr:row>38</xdr:row>
      <xdr:rowOff>52705</xdr:rowOff>
    </xdr:to>
    <xdr:sp macro="" textlink="">
      <xdr:nvSpPr>
        <xdr:cNvPr id="75" name="楕円 74"/>
        <xdr:cNvSpPr/>
      </xdr:nvSpPr>
      <xdr:spPr>
        <a:xfrm>
          <a:off x="3746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1905</xdr:rowOff>
    </xdr:from>
    <xdr:to xmlns:xdr="http://schemas.openxmlformats.org/drawingml/2006/spreadsheetDrawing">
      <xdr:col>24</xdr:col>
      <xdr:colOff>63500</xdr:colOff>
      <xdr:row>38</xdr:row>
      <xdr:rowOff>9525</xdr:rowOff>
    </xdr:to>
    <xdr:cxnSp macro="">
      <xdr:nvCxnSpPr>
        <xdr:cNvPr id="76" name="直線コネクタ 75"/>
        <xdr:cNvCxnSpPr/>
      </xdr:nvCxnSpPr>
      <xdr:spPr>
        <a:xfrm>
          <a:off x="3797300" y="65170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103505</xdr:rowOff>
    </xdr:from>
    <xdr:to xmlns:xdr="http://schemas.openxmlformats.org/drawingml/2006/spreadsheetDrawing">
      <xdr:col>15</xdr:col>
      <xdr:colOff>101600</xdr:colOff>
      <xdr:row>38</xdr:row>
      <xdr:rowOff>33655</xdr:rowOff>
    </xdr:to>
    <xdr:sp macro="" textlink="">
      <xdr:nvSpPr>
        <xdr:cNvPr id="77" name="楕円 76"/>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154940</xdr:rowOff>
    </xdr:from>
    <xdr:to xmlns:xdr="http://schemas.openxmlformats.org/drawingml/2006/spreadsheetDrawing">
      <xdr:col>19</xdr:col>
      <xdr:colOff>177800</xdr:colOff>
      <xdr:row>38</xdr:row>
      <xdr:rowOff>1905</xdr:rowOff>
    </xdr:to>
    <xdr:cxnSp macro="">
      <xdr:nvCxnSpPr>
        <xdr:cNvPr id="78" name="直線コネクタ 77"/>
        <xdr:cNvCxnSpPr/>
      </xdr:nvCxnSpPr>
      <xdr:spPr>
        <a:xfrm>
          <a:off x="2908300" y="64985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88265</xdr:rowOff>
    </xdr:from>
    <xdr:to xmlns:xdr="http://schemas.openxmlformats.org/drawingml/2006/spreadsheetDrawing">
      <xdr:col>10</xdr:col>
      <xdr:colOff>165100</xdr:colOff>
      <xdr:row>38</xdr:row>
      <xdr:rowOff>18415</xdr:rowOff>
    </xdr:to>
    <xdr:sp macro="" textlink="">
      <xdr:nvSpPr>
        <xdr:cNvPr id="79" name="楕円 78"/>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139065</xdr:rowOff>
    </xdr:from>
    <xdr:to xmlns:xdr="http://schemas.openxmlformats.org/drawingml/2006/spreadsheetDrawing">
      <xdr:col>15</xdr:col>
      <xdr:colOff>50800</xdr:colOff>
      <xdr:row>37</xdr:row>
      <xdr:rowOff>154940</xdr:rowOff>
    </xdr:to>
    <xdr:cxnSp macro="">
      <xdr:nvCxnSpPr>
        <xdr:cNvPr id="80" name="直線コネクタ 79"/>
        <xdr:cNvCxnSpPr/>
      </xdr:nvCxnSpPr>
      <xdr:spPr>
        <a:xfrm>
          <a:off x="2019300" y="64827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71120</xdr:rowOff>
    </xdr:from>
    <xdr:to xmlns:xdr="http://schemas.openxmlformats.org/drawingml/2006/spreadsheetDrawing">
      <xdr:col>6</xdr:col>
      <xdr:colOff>38100</xdr:colOff>
      <xdr:row>38</xdr:row>
      <xdr:rowOff>1270</xdr:rowOff>
    </xdr:to>
    <xdr:sp macro="" textlink="">
      <xdr:nvSpPr>
        <xdr:cNvPr id="81" name="楕円 80"/>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121920</xdr:rowOff>
    </xdr:from>
    <xdr:to xmlns:xdr="http://schemas.openxmlformats.org/drawingml/2006/spreadsheetDrawing">
      <xdr:col>10</xdr:col>
      <xdr:colOff>114300</xdr:colOff>
      <xdr:row>37</xdr:row>
      <xdr:rowOff>139065</xdr:rowOff>
    </xdr:to>
    <xdr:cxnSp macro="">
      <xdr:nvCxnSpPr>
        <xdr:cNvPr id="82" name="直線コネクタ 81"/>
        <xdr:cNvCxnSpPr/>
      </xdr:nvCxnSpPr>
      <xdr:spPr>
        <a:xfrm>
          <a:off x="1130300" y="64655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100965</xdr:rowOff>
    </xdr:from>
    <xdr:ext cx="405130" cy="257810"/>
    <xdr:sp macro="" textlink="">
      <xdr:nvSpPr>
        <xdr:cNvPr id="83" name="n_1aveValue【道路】&#10;有形固定資産減価償却率"/>
        <xdr:cNvSpPr txBox="1"/>
      </xdr:nvSpPr>
      <xdr:spPr>
        <a:xfrm>
          <a:off x="3582035" y="6616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55245</xdr:rowOff>
    </xdr:from>
    <xdr:ext cx="403860" cy="257810"/>
    <xdr:sp macro="" textlink="">
      <xdr:nvSpPr>
        <xdr:cNvPr id="84" name="n_2aveValue【道路】&#10;有形固定資産減価償却率"/>
        <xdr:cNvSpPr txBox="1"/>
      </xdr:nvSpPr>
      <xdr:spPr>
        <a:xfrm>
          <a:off x="2705735" y="65703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34290</xdr:rowOff>
    </xdr:from>
    <xdr:ext cx="403860" cy="259080"/>
    <xdr:sp macro="" textlink="">
      <xdr:nvSpPr>
        <xdr:cNvPr id="85" name="n_3aveValue【道路】&#10;有形固定資産減価償却率"/>
        <xdr:cNvSpPr txBox="1"/>
      </xdr:nvSpPr>
      <xdr:spPr>
        <a:xfrm>
          <a:off x="1816735" y="654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26670</xdr:rowOff>
    </xdr:from>
    <xdr:ext cx="403860" cy="259080"/>
    <xdr:sp macro="" textlink="">
      <xdr:nvSpPr>
        <xdr:cNvPr id="86" name="n_4aveValue【道路】&#10;有形固定資産減価償却率"/>
        <xdr:cNvSpPr txBox="1"/>
      </xdr:nvSpPr>
      <xdr:spPr>
        <a:xfrm>
          <a:off x="927735" y="654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69215</xdr:rowOff>
    </xdr:from>
    <xdr:ext cx="405130" cy="259080"/>
    <xdr:sp macro="" textlink="">
      <xdr:nvSpPr>
        <xdr:cNvPr id="87" name="n_1mainValue【道路】&#10;有形固定資産減価償却率"/>
        <xdr:cNvSpPr txBox="1"/>
      </xdr:nvSpPr>
      <xdr:spPr>
        <a:xfrm>
          <a:off x="3582035" y="624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50165</xdr:rowOff>
    </xdr:from>
    <xdr:ext cx="403860" cy="259080"/>
    <xdr:sp macro="" textlink="">
      <xdr:nvSpPr>
        <xdr:cNvPr id="88" name="n_2mainValue【道路】&#10;有形固定資産減価償却率"/>
        <xdr:cNvSpPr txBox="1"/>
      </xdr:nvSpPr>
      <xdr:spPr>
        <a:xfrm>
          <a:off x="2705735" y="6222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34925</xdr:rowOff>
    </xdr:from>
    <xdr:ext cx="403860" cy="259080"/>
    <xdr:sp macro="" textlink="">
      <xdr:nvSpPr>
        <xdr:cNvPr id="89" name="n_3mainValue【道路】&#10;有形固定資産減価償却率"/>
        <xdr:cNvSpPr txBox="1"/>
      </xdr:nvSpPr>
      <xdr:spPr>
        <a:xfrm>
          <a:off x="1816735" y="62071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17780</xdr:rowOff>
    </xdr:from>
    <xdr:ext cx="403860" cy="257810"/>
    <xdr:sp macro="" textlink="">
      <xdr:nvSpPr>
        <xdr:cNvPr id="90" name="n_4mainValue【道路】&#10;有形固定資産減価償却率"/>
        <xdr:cNvSpPr txBox="1"/>
      </xdr:nvSpPr>
      <xdr:spPr>
        <a:xfrm>
          <a:off x="927735" y="6189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090" cy="259080"/>
    <xdr:sp macro="" textlink="">
      <xdr:nvSpPr>
        <xdr:cNvPr id="102" name="テキスト ボックス 101"/>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4360" cy="259080"/>
    <xdr:sp macro="" textlink="">
      <xdr:nvSpPr>
        <xdr:cNvPr id="106" name="テキスト ボックス 105"/>
        <xdr:cNvSpPr txBox="1"/>
      </xdr:nvSpPr>
      <xdr:spPr>
        <a:xfrm>
          <a:off x="6008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4360" cy="259080"/>
    <xdr:sp macro="" textlink="">
      <xdr:nvSpPr>
        <xdr:cNvPr id="108" name="テキスト ボックス 107"/>
        <xdr:cNvSpPr txBox="1"/>
      </xdr:nvSpPr>
      <xdr:spPr>
        <a:xfrm>
          <a:off x="6008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0" name="テキスト ボックス 109"/>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7810"/>
    <xdr:sp macro="" textlink="">
      <xdr:nvSpPr>
        <xdr:cNvPr id="113" name="【道路】&#10;一人当たり延長最小値テキスト"/>
        <xdr:cNvSpPr txBox="1"/>
      </xdr:nvSpPr>
      <xdr:spPr>
        <a:xfrm>
          <a:off x="10515600" y="7162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7810"/>
    <xdr:sp macro="" textlink="">
      <xdr:nvSpPr>
        <xdr:cNvPr id="115" name="【道路】&#10;一人当たり延長最大値テキスト"/>
        <xdr:cNvSpPr txBox="1"/>
      </xdr:nvSpPr>
      <xdr:spPr>
        <a:xfrm>
          <a:off x="10515600" y="54711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142240</xdr:rowOff>
    </xdr:from>
    <xdr:ext cx="534670" cy="259080"/>
    <xdr:sp macro="" textlink="">
      <xdr:nvSpPr>
        <xdr:cNvPr id="117" name="【道路】&#10;一人当たり延長平均値テキスト"/>
        <xdr:cNvSpPr txBox="1"/>
      </xdr:nvSpPr>
      <xdr:spPr>
        <a:xfrm>
          <a:off x="10515600" y="682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113030</xdr:rowOff>
    </xdr:from>
    <xdr:to xmlns:xdr="http://schemas.openxmlformats.org/drawingml/2006/spreadsheetDrawing">
      <xdr:col>55</xdr:col>
      <xdr:colOff>50800</xdr:colOff>
      <xdr:row>40</xdr:row>
      <xdr:rowOff>43180</xdr:rowOff>
    </xdr:to>
    <xdr:sp macro="" textlink="">
      <xdr:nvSpPr>
        <xdr:cNvPr id="128" name="楕円 127"/>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135890</xdr:rowOff>
    </xdr:from>
    <xdr:ext cx="534670" cy="259080"/>
    <xdr:sp macro="" textlink="">
      <xdr:nvSpPr>
        <xdr:cNvPr id="129" name="【道路】&#10;一人当たり延長該当値テキスト"/>
        <xdr:cNvSpPr txBox="1"/>
      </xdr:nvSpPr>
      <xdr:spPr>
        <a:xfrm>
          <a:off x="10515600" y="6650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116840</xdr:rowOff>
    </xdr:from>
    <xdr:to xmlns:xdr="http://schemas.openxmlformats.org/drawingml/2006/spreadsheetDrawing">
      <xdr:col>50</xdr:col>
      <xdr:colOff>165100</xdr:colOff>
      <xdr:row>40</xdr:row>
      <xdr:rowOff>46990</xdr:rowOff>
    </xdr:to>
    <xdr:sp macro="" textlink="">
      <xdr:nvSpPr>
        <xdr:cNvPr id="130" name="楕円 129"/>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163830</xdr:rowOff>
    </xdr:from>
    <xdr:to xmlns:xdr="http://schemas.openxmlformats.org/drawingml/2006/spreadsheetDrawing">
      <xdr:col>55</xdr:col>
      <xdr:colOff>0</xdr:colOff>
      <xdr:row>39</xdr:row>
      <xdr:rowOff>167640</xdr:rowOff>
    </xdr:to>
    <xdr:cxnSp macro="">
      <xdr:nvCxnSpPr>
        <xdr:cNvPr id="131" name="直線コネクタ 130"/>
        <xdr:cNvCxnSpPr/>
      </xdr:nvCxnSpPr>
      <xdr:spPr>
        <a:xfrm flipV="1">
          <a:off x="9639300" y="68503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116205</xdr:rowOff>
    </xdr:from>
    <xdr:to xmlns:xdr="http://schemas.openxmlformats.org/drawingml/2006/spreadsheetDrawing">
      <xdr:col>46</xdr:col>
      <xdr:colOff>38100</xdr:colOff>
      <xdr:row>40</xdr:row>
      <xdr:rowOff>46355</xdr:rowOff>
    </xdr:to>
    <xdr:sp macro="" textlink="">
      <xdr:nvSpPr>
        <xdr:cNvPr id="132" name="楕円 131"/>
        <xdr:cNvSpPr/>
      </xdr:nvSpPr>
      <xdr:spPr>
        <a:xfrm>
          <a:off x="86995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167005</xdr:rowOff>
    </xdr:from>
    <xdr:to xmlns:xdr="http://schemas.openxmlformats.org/drawingml/2006/spreadsheetDrawing">
      <xdr:col>50</xdr:col>
      <xdr:colOff>114300</xdr:colOff>
      <xdr:row>39</xdr:row>
      <xdr:rowOff>167640</xdr:rowOff>
    </xdr:to>
    <xdr:cxnSp macro="">
      <xdr:nvCxnSpPr>
        <xdr:cNvPr id="133" name="直線コネクタ 132"/>
        <xdr:cNvCxnSpPr/>
      </xdr:nvCxnSpPr>
      <xdr:spPr>
        <a:xfrm>
          <a:off x="8750300" y="68535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118110</xdr:rowOff>
    </xdr:from>
    <xdr:to xmlns:xdr="http://schemas.openxmlformats.org/drawingml/2006/spreadsheetDrawing">
      <xdr:col>41</xdr:col>
      <xdr:colOff>101600</xdr:colOff>
      <xdr:row>40</xdr:row>
      <xdr:rowOff>48260</xdr:rowOff>
    </xdr:to>
    <xdr:sp macro="" textlink="">
      <xdr:nvSpPr>
        <xdr:cNvPr id="134" name="楕円 133"/>
        <xdr:cNvSpPr/>
      </xdr:nvSpPr>
      <xdr:spPr>
        <a:xfrm>
          <a:off x="7810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167005</xdr:rowOff>
    </xdr:from>
    <xdr:to xmlns:xdr="http://schemas.openxmlformats.org/drawingml/2006/spreadsheetDrawing">
      <xdr:col>45</xdr:col>
      <xdr:colOff>177800</xdr:colOff>
      <xdr:row>39</xdr:row>
      <xdr:rowOff>168910</xdr:rowOff>
    </xdr:to>
    <xdr:cxnSp macro="">
      <xdr:nvCxnSpPr>
        <xdr:cNvPr id="135" name="直線コネクタ 134"/>
        <xdr:cNvCxnSpPr/>
      </xdr:nvCxnSpPr>
      <xdr:spPr>
        <a:xfrm flipV="1">
          <a:off x="7861300" y="68535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120650</xdr:rowOff>
    </xdr:from>
    <xdr:to xmlns:xdr="http://schemas.openxmlformats.org/drawingml/2006/spreadsheetDrawing">
      <xdr:col>36</xdr:col>
      <xdr:colOff>165100</xdr:colOff>
      <xdr:row>40</xdr:row>
      <xdr:rowOff>50800</xdr:rowOff>
    </xdr:to>
    <xdr:sp macro="" textlink="">
      <xdr:nvSpPr>
        <xdr:cNvPr id="136" name="楕円 135"/>
        <xdr:cNvSpPr/>
      </xdr:nvSpPr>
      <xdr:spPr>
        <a:xfrm>
          <a:off x="692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168910</xdr:rowOff>
    </xdr:from>
    <xdr:to xmlns:xdr="http://schemas.openxmlformats.org/drawingml/2006/spreadsheetDrawing">
      <xdr:col>41</xdr:col>
      <xdr:colOff>50800</xdr:colOff>
      <xdr:row>40</xdr:row>
      <xdr:rowOff>0</xdr:rowOff>
    </xdr:to>
    <xdr:cxnSp macro="">
      <xdr:nvCxnSpPr>
        <xdr:cNvPr id="137" name="直線コネクタ 136"/>
        <xdr:cNvCxnSpPr/>
      </xdr:nvCxnSpPr>
      <xdr:spPr>
        <a:xfrm flipV="1">
          <a:off x="6972300" y="6855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91440</xdr:rowOff>
    </xdr:from>
    <xdr:ext cx="534670" cy="259080"/>
    <xdr:sp macro="" textlink="">
      <xdr:nvSpPr>
        <xdr:cNvPr id="138" name="n_1aveValue【道路】&#10;一人当たり延長"/>
        <xdr:cNvSpPr txBox="1"/>
      </xdr:nvSpPr>
      <xdr:spPr>
        <a:xfrm>
          <a:off x="9359265" y="6949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107315</xdr:rowOff>
    </xdr:from>
    <xdr:ext cx="533400" cy="259080"/>
    <xdr:sp macro="" textlink="">
      <xdr:nvSpPr>
        <xdr:cNvPr id="139" name="n_2aveValue【道路】&#10;一人当たり延長"/>
        <xdr:cNvSpPr txBox="1"/>
      </xdr:nvSpPr>
      <xdr:spPr>
        <a:xfrm>
          <a:off x="8482965" y="6965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111760</xdr:rowOff>
    </xdr:from>
    <xdr:ext cx="533400" cy="257810"/>
    <xdr:sp macro="" textlink="">
      <xdr:nvSpPr>
        <xdr:cNvPr id="140" name="n_3aveValue【道路】&#10;一人当たり延長"/>
        <xdr:cNvSpPr txBox="1"/>
      </xdr:nvSpPr>
      <xdr:spPr>
        <a:xfrm>
          <a:off x="7593965" y="69697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118745</xdr:rowOff>
    </xdr:from>
    <xdr:ext cx="533400" cy="259080"/>
    <xdr:sp macro="" textlink="">
      <xdr:nvSpPr>
        <xdr:cNvPr id="141" name="n_4aveValue【道路】&#10;一人当たり延長"/>
        <xdr:cNvSpPr txBox="1"/>
      </xdr:nvSpPr>
      <xdr:spPr>
        <a:xfrm>
          <a:off x="6704965" y="6976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63500</xdr:rowOff>
    </xdr:from>
    <xdr:ext cx="534670" cy="257810"/>
    <xdr:sp macro="" textlink="">
      <xdr:nvSpPr>
        <xdr:cNvPr id="142" name="n_1mainValue【道路】&#10;一人当たり延長"/>
        <xdr:cNvSpPr txBox="1"/>
      </xdr:nvSpPr>
      <xdr:spPr>
        <a:xfrm>
          <a:off x="9359265" y="65786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63500</xdr:rowOff>
    </xdr:from>
    <xdr:ext cx="533400" cy="257810"/>
    <xdr:sp macro="" textlink="">
      <xdr:nvSpPr>
        <xdr:cNvPr id="143" name="n_2mainValue【道路】&#10;一人当たり延長"/>
        <xdr:cNvSpPr txBox="1"/>
      </xdr:nvSpPr>
      <xdr:spPr>
        <a:xfrm>
          <a:off x="8482965" y="6578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64770</xdr:rowOff>
    </xdr:from>
    <xdr:ext cx="533400" cy="257810"/>
    <xdr:sp macro="" textlink="">
      <xdr:nvSpPr>
        <xdr:cNvPr id="144" name="n_3mainValue【道路】&#10;一人当たり延長"/>
        <xdr:cNvSpPr txBox="1"/>
      </xdr:nvSpPr>
      <xdr:spPr>
        <a:xfrm>
          <a:off x="7593965" y="6579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67310</xdr:rowOff>
    </xdr:from>
    <xdr:ext cx="533400" cy="259080"/>
    <xdr:sp macro="" textlink="">
      <xdr:nvSpPr>
        <xdr:cNvPr id="145" name="n_4mainValue【道路】&#10;一人当たり延長"/>
        <xdr:cNvSpPr txBox="1"/>
      </xdr:nvSpPr>
      <xdr:spPr>
        <a:xfrm>
          <a:off x="6704965" y="6582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4" name="テキスト ボックス 153"/>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6" name="テキスト ボックス 155"/>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58" name="テキスト ボックス 157"/>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2" name="テキスト ボックス 161"/>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6" name="テキスト ボックス 165"/>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68" name="テキスト ボックス 167"/>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76" name="【橋りょう・トンネル】&#10;有形固定資産減価償却率平均値テキスト"/>
        <xdr:cNvSpPr txBox="1"/>
      </xdr:nvSpPr>
      <xdr:spPr>
        <a:xfrm>
          <a:off x="4673600" y="1030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38735</xdr:rowOff>
    </xdr:from>
    <xdr:to xmlns:xdr="http://schemas.openxmlformats.org/drawingml/2006/spreadsheetDrawing">
      <xdr:col>24</xdr:col>
      <xdr:colOff>114300</xdr:colOff>
      <xdr:row>62</xdr:row>
      <xdr:rowOff>140335</xdr:rowOff>
    </xdr:to>
    <xdr:sp macro="" textlink="">
      <xdr:nvSpPr>
        <xdr:cNvPr id="187" name="楕円 186"/>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17780</xdr:rowOff>
    </xdr:from>
    <xdr:ext cx="405130" cy="257810"/>
    <xdr:sp macro="" textlink="">
      <xdr:nvSpPr>
        <xdr:cNvPr id="188" name="【橋りょう・トンネル】&#10;有形固定資産減価償却率該当値テキスト"/>
        <xdr:cNvSpPr txBox="1"/>
      </xdr:nvSpPr>
      <xdr:spPr>
        <a:xfrm>
          <a:off x="4673600" y="106476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40640</xdr:rowOff>
    </xdr:from>
    <xdr:to xmlns:xdr="http://schemas.openxmlformats.org/drawingml/2006/spreadsheetDrawing">
      <xdr:col>20</xdr:col>
      <xdr:colOff>38100</xdr:colOff>
      <xdr:row>62</xdr:row>
      <xdr:rowOff>142240</xdr:rowOff>
    </xdr:to>
    <xdr:sp macro="" textlink="">
      <xdr:nvSpPr>
        <xdr:cNvPr id="189" name="楕円 188"/>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89535</xdr:rowOff>
    </xdr:from>
    <xdr:to xmlns:xdr="http://schemas.openxmlformats.org/drawingml/2006/spreadsheetDrawing">
      <xdr:col>24</xdr:col>
      <xdr:colOff>63500</xdr:colOff>
      <xdr:row>62</xdr:row>
      <xdr:rowOff>91440</xdr:rowOff>
    </xdr:to>
    <xdr:cxnSp macro="">
      <xdr:nvCxnSpPr>
        <xdr:cNvPr id="190" name="直線コネクタ 189"/>
        <xdr:cNvCxnSpPr/>
      </xdr:nvCxnSpPr>
      <xdr:spPr>
        <a:xfrm flipV="1">
          <a:off x="3797300" y="107194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26035</xdr:rowOff>
    </xdr:from>
    <xdr:to xmlns:xdr="http://schemas.openxmlformats.org/drawingml/2006/spreadsheetDrawing">
      <xdr:col>15</xdr:col>
      <xdr:colOff>101600</xdr:colOff>
      <xdr:row>62</xdr:row>
      <xdr:rowOff>127635</xdr:rowOff>
    </xdr:to>
    <xdr:sp macro="" textlink="">
      <xdr:nvSpPr>
        <xdr:cNvPr id="191" name="楕円 190"/>
        <xdr:cNvSpPr/>
      </xdr:nvSpPr>
      <xdr:spPr>
        <a:xfrm>
          <a:off x="28575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76835</xdr:rowOff>
    </xdr:from>
    <xdr:to xmlns:xdr="http://schemas.openxmlformats.org/drawingml/2006/spreadsheetDrawing">
      <xdr:col>19</xdr:col>
      <xdr:colOff>177800</xdr:colOff>
      <xdr:row>62</xdr:row>
      <xdr:rowOff>91440</xdr:rowOff>
    </xdr:to>
    <xdr:cxnSp macro="">
      <xdr:nvCxnSpPr>
        <xdr:cNvPr id="192" name="直線コネクタ 191"/>
        <xdr:cNvCxnSpPr/>
      </xdr:nvCxnSpPr>
      <xdr:spPr>
        <a:xfrm>
          <a:off x="2908300" y="107067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1270</xdr:rowOff>
    </xdr:from>
    <xdr:to xmlns:xdr="http://schemas.openxmlformats.org/drawingml/2006/spreadsheetDrawing">
      <xdr:col>10</xdr:col>
      <xdr:colOff>165100</xdr:colOff>
      <xdr:row>62</xdr:row>
      <xdr:rowOff>102870</xdr:rowOff>
    </xdr:to>
    <xdr:sp macro="" textlink="">
      <xdr:nvSpPr>
        <xdr:cNvPr id="193" name="楕円 192"/>
        <xdr:cNvSpPr/>
      </xdr:nvSpPr>
      <xdr:spPr>
        <a:xfrm>
          <a:off x="1968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52070</xdr:rowOff>
    </xdr:from>
    <xdr:to xmlns:xdr="http://schemas.openxmlformats.org/drawingml/2006/spreadsheetDrawing">
      <xdr:col>15</xdr:col>
      <xdr:colOff>50800</xdr:colOff>
      <xdr:row>62</xdr:row>
      <xdr:rowOff>76835</xdr:rowOff>
    </xdr:to>
    <xdr:cxnSp macro="">
      <xdr:nvCxnSpPr>
        <xdr:cNvPr id="194" name="直線コネクタ 193"/>
        <xdr:cNvCxnSpPr/>
      </xdr:nvCxnSpPr>
      <xdr:spPr>
        <a:xfrm>
          <a:off x="2019300" y="106819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148590</xdr:rowOff>
    </xdr:from>
    <xdr:to xmlns:xdr="http://schemas.openxmlformats.org/drawingml/2006/spreadsheetDrawing">
      <xdr:col>6</xdr:col>
      <xdr:colOff>38100</xdr:colOff>
      <xdr:row>62</xdr:row>
      <xdr:rowOff>78740</xdr:rowOff>
    </xdr:to>
    <xdr:sp macro="" textlink="">
      <xdr:nvSpPr>
        <xdr:cNvPr id="195" name="楕円 194"/>
        <xdr:cNvSpPr/>
      </xdr:nvSpPr>
      <xdr:spPr>
        <a:xfrm>
          <a:off x="1079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27940</xdr:rowOff>
    </xdr:from>
    <xdr:to xmlns:xdr="http://schemas.openxmlformats.org/drawingml/2006/spreadsheetDrawing">
      <xdr:col>10</xdr:col>
      <xdr:colOff>114300</xdr:colOff>
      <xdr:row>62</xdr:row>
      <xdr:rowOff>52070</xdr:rowOff>
    </xdr:to>
    <xdr:cxnSp macro="">
      <xdr:nvCxnSpPr>
        <xdr:cNvPr id="196" name="直線コネクタ 195"/>
        <xdr:cNvCxnSpPr/>
      </xdr:nvCxnSpPr>
      <xdr:spPr>
        <a:xfrm>
          <a:off x="1130300" y="106578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95250</xdr:rowOff>
    </xdr:from>
    <xdr:ext cx="405130" cy="259080"/>
    <xdr:sp macro="" textlink="">
      <xdr:nvSpPr>
        <xdr:cNvPr id="197" name="n_1aveValue【橋りょう・トンネル】&#10;有形固定資産減価償却率"/>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65405</xdr:rowOff>
    </xdr:from>
    <xdr:ext cx="403860" cy="257810"/>
    <xdr:sp macro="" textlink="">
      <xdr:nvSpPr>
        <xdr:cNvPr id="198" name="n_2aveValue【橋りょう・トンネル】&#10;有形固定資産減価償却率"/>
        <xdr:cNvSpPr txBox="1"/>
      </xdr:nvSpPr>
      <xdr:spPr>
        <a:xfrm>
          <a:off x="2705735" y="10180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3860" cy="259080"/>
    <xdr:sp macro="" textlink="">
      <xdr:nvSpPr>
        <xdr:cNvPr id="199" name="n_3aveValue【橋りょう・トンネル】&#10;有形固定資産減価償却率"/>
        <xdr:cNvSpPr txBox="1"/>
      </xdr:nvSpPr>
      <xdr:spPr>
        <a:xfrm>
          <a:off x="1816735" y="10173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3860" cy="259080"/>
    <xdr:sp macro="" textlink="">
      <xdr:nvSpPr>
        <xdr:cNvPr id="200" name="n_4aveValue【橋りょう・トンネル】&#10;有形固定資産減価償却率"/>
        <xdr:cNvSpPr txBox="1"/>
      </xdr:nvSpPr>
      <xdr:spPr>
        <a:xfrm>
          <a:off x="927735" y="10160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133350</xdr:rowOff>
    </xdr:from>
    <xdr:ext cx="405130" cy="257810"/>
    <xdr:sp macro="" textlink="">
      <xdr:nvSpPr>
        <xdr:cNvPr id="201" name="n_1mainValue【橋りょう・トンネル】&#10;有形固定資産減価償却率"/>
        <xdr:cNvSpPr txBox="1"/>
      </xdr:nvSpPr>
      <xdr:spPr>
        <a:xfrm>
          <a:off x="3582035" y="107632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118745</xdr:rowOff>
    </xdr:from>
    <xdr:ext cx="403860" cy="259080"/>
    <xdr:sp macro="" textlink="">
      <xdr:nvSpPr>
        <xdr:cNvPr id="202" name="n_2mainValue【橋りょう・トンネル】&#10;有形固定資産減価償却率"/>
        <xdr:cNvSpPr txBox="1"/>
      </xdr:nvSpPr>
      <xdr:spPr>
        <a:xfrm>
          <a:off x="2705735" y="10748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93980</xdr:rowOff>
    </xdr:from>
    <xdr:ext cx="403860" cy="259080"/>
    <xdr:sp macro="" textlink="">
      <xdr:nvSpPr>
        <xdr:cNvPr id="203" name="n_3mainValue【橋りょう・トンネル】&#10;有形固定資産減価償却率"/>
        <xdr:cNvSpPr txBox="1"/>
      </xdr:nvSpPr>
      <xdr:spPr>
        <a:xfrm>
          <a:off x="1816735" y="10723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69850</xdr:rowOff>
    </xdr:from>
    <xdr:ext cx="403860" cy="259080"/>
    <xdr:sp macro="" textlink="">
      <xdr:nvSpPr>
        <xdr:cNvPr id="204" name="n_4mainValue【橋りょう・トンネル】&#10;有形固定資産減価償却率"/>
        <xdr:cNvSpPr txBox="1"/>
      </xdr:nvSpPr>
      <xdr:spPr>
        <a:xfrm>
          <a:off x="927735" y="10699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6" name="テキスト ボックス 215"/>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360" cy="259080"/>
    <xdr:sp macro="" textlink="">
      <xdr:nvSpPr>
        <xdr:cNvPr id="218" name="テキスト ボックス 217"/>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0" name="テキスト ボックス 219"/>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2" name="テキスト ボックス 221"/>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4" name="テキスト ボックス 223"/>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6" name="テキスト ボックス 225"/>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92710</xdr:rowOff>
    </xdr:from>
    <xdr:ext cx="598805" cy="259080"/>
    <xdr:sp macro="" textlink="">
      <xdr:nvSpPr>
        <xdr:cNvPr id="233" name="【橋りょう・トンネル】&#10;一人当たり有形固定資産（償却資産）額平均値テキスト"/>
        <xdr:cNvSpPr txBox="1"/>
      </xdr:nvSpPr>
      <xdr:spPr>
        <a:xfrm>
          <a:off x="10515600" y="10551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65405</xdr:rowOff>
    </xdr:from>
    <xdr:to xmlns:xdr="http://schemas.openxmlformats.org/drawingml/2006/spreadsheetDrawing">
      <xdr:col>55</xdr:col>
      <xdr:colOff>50800</xdr:colOff>
      <xdr:row>63</xdr:row>
      <xdr:rowOff>167005</xdr:rowOff>
    </xdr:to>
    <xdr:sp macro="" textlink="">
      <xdr:nvSpPr>
        <xdr:cNvPr id="244" name="楕円 243"/>
        <xdr:cNvSpPr/>
      </xdr:nvSpPr>
      <xdr:spPr>
        <a:xfrm>
          <a:off x="10426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152400</xdr:rowOff>
    </xdr:from>
    <xdr:ext cx="598805" cy="259080"/>
    <xdr:sp macro="" textlink="">
      <xdr:nvSpPr>
        <xdr:cNvPr id="245" name="【橋りょう・トンネル】&#10;一人当たり有形固定資産（償却資産）額該当値テキスト"/>
        <xdr:cNvSpPr txBox="1"/>
      </xdr:nvSpPr>
      <xdr:spPr>
        <a:xfrm>
          <a:off x="10515600" y="1078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69850</xdr:rowOff>
    </xdr:from>
    <xdr:to xmlns:xdr="http://schemas.openxmlformats.org/drawingml/2006/spreadsheetDrawing">
      <xdr:col>50</xdr:col>
      <xdr:colOff>165100</xdr:colOff>
      <xdr:row>63</xdr:row>
      <xdr:rowOff>171450</xdr:rowOff>
    </xdr:to>
    <xdr:sp macro="" textlink="">
      <xdr:nvSpPr>
        <xdr:cNvPr id="246" name="楕円 245"/>
        <xdr:cNvSpPr/>
      </xdr:nvSpPr>
      <xdr:spPr>
        <a:xfrm>
          <a:off x="9588500" y="10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116205</xdr:rowOff>
    </xdr:from>
    <xdr:to xmlns:xdr="http://schemas.openxmlformats.org/drawingml/2006/spreadsheetDrawing">
      <xdr:col>55</xdr:col>
      <xdr:colOff>0</xdr:colOff>
      <xdr:row>63</xdr:row>
      <xdr:rowOff>120650</xdr:rowOff>
    </xdr:to>
    <xdr:cxnSp macro="">
      <xdr:nvCxnSpPr>
        <xdr:cNvPr id="247" name="直線コネクタ 246"/>
        <xdr:cNvCxnSpPr/>
      </xdr:nvCxnSpPr>
      <xdr:spPr>
        <a:xfrm flipV="1">
          <a:off x="9639300" y="109175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71755</xdr:rowOff>
    </xdr:from>
    <xdr:to xmlns:xdr="http://schemas.openxmlformats.org/drawingml/2006/spreadsheetDrawing">
      <xdr:col>46</xdr:col>
      <xdr:colOff>38100</xdr:colOff>
      <xdr:row>64</xdr:row>
      <xdr:rowOff>1905</xdr:rowOff>
    </xdr:to>
    <xdr:sp macro="" textlink="">
      <xdr:nvSpPr>
        <xdr:cNvPr id="248" name="楕円 247"/>
        <xdr:cNvSpPr/>
      </xdr:nvSpPr>
      <xdr:spPr>
        <a:xfrm>
          <a:off x="86995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120650</xdr:rowOff>
    </xdr:from>
    <xdr:to xmlns:xdr="http://schemas.openxmlformats.org/drawingml/2006/spreadsheetDrawing">
      <xdr:col>50</xdr:col>
      <xdr:colOff>114300</xdr:colOff>
      <xdr:row>63</xdr:row>
      <xdr:rowOff>122555</xdr:rowOff>
    </xdr:to>
    <xdr:cxnSp macro="">
      <xdr:nvCxnSpPr>
        <xdr:cNvPr id="249" name="直線コネクタ 248"/>
        <xdr:cNvCxnSpPr/>
      </xdr:nvCxnSpPr>
      <xdr:spPr>
        <a:xfrm flipV="1">
          <a:off x="8750300" y="109220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72390</xdr:rowOff>
    </xdr:from>
    <xdr:to xmlns:xdr="http://schemas.openxmlformats.org/drawingml/2006/spreadsheetDrawing">
      <xdr:col>41</xdr:col>
      <xdr:colOff>101600</xdr:colOff>
      <xdr:row>64</xdr:row>
      <xdr:rowOff>2540</xdr:rowOff>
    </xdr:to>
    <xdr:sp macro="" textlink="">
      <xdr:nvSpPr>
        <xdr:cNvPr id="250" name="楕円 249"/>
        <xdr:cNvSpPr/>
      </xdr:nvSpPr>
      <xdr:spPr>
        <a:xfrm>
          <a:off x="78105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122555</xdr:rowOff>
    </xdr:from>
    <xdr:to xmlns:xdr="http://schemas.openxmlformats.org/drawingml/2006/spreadsheetDrawing">
      <xdr:col>45</xdr:col>
      <xdr:colOff>177800</xdr:colOff>
      <xdr:row>63</xdr:row>
      <xdr:rowOff>123190</xdr:rowOff>
    </xdr:to>
    <xdr:cxnSp macro="">
      <xdr:nvCxnSpPr>
        <xdr:cNvPr id="251" name="直線コネクタ 250"/>
        <xdr:cNvCxnSpPr/>
      </xdr:nvCxnSpPr>
      <xdr:spPr>
        <a:xfrm flipV="1">
          <a:off x="7861300" y="109239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73660</xdr:rowOff>
    </xdr:from>
    <xdr:to xmlns:xdr="http://schemas.openxmlformats.org/drawingml/2006/spreadsheetDrawing">
      <xdr:col>36</xdr:col>
      <xdr:colOff>165100</xdr:colOff>
      <xdr:row>64</xdr:row>
      <xdr:rowOff>3810</xdr:rowOff>
    </xdr:to>
    <xdr:sp macro="" textlink="">
      <xdr:nvSpPr>
        <xdr:cNvPr id="252" name="楕円 251"/>
        <xdr:cNvSpPr/>
      </xdr:nvSpPr>
      <xdr:spPr>
        <a:xfrm>
          <a:off x="69215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123190</xdr:rowOff>
    </xdr:from>
    <xdr:to xmlns:xdr="http://schemas.openxmlformats.org/drawingml/2006/spreadsheetDrawing">
      <xdr:col>41</xdr:col>
      <xdr:colOff>50800</xdr:colOff>
      <xdr:row>63</xdr:row>
      <xdr:rowOff>124460</xdr:rowOff>
    </xdr:to>
    <xdr:cxnSp macro="">
      <xdr:nvCxnSpPr>
        <xdr:cNvPr id="253" name="直線コネクタ 252"/>
        <xdr:cNvCxnSpPr/>
      </xdr:nvCxnSpPr>
      <xdr:spPr>
        <a:xfrm flipV="1">
          <a:off x="6972300" y="109245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25400</xdr:rowOff>
    </xdr:from>
    <xdr:ext cx="597535" cy="259080"/>
    <xdr:sp macro="" textlink="">
      <xdr:nvSpPr>
        <xdr:cNvPr id="254" name="n_1aveValue【橋りょう・トンネル】&#10;一人当たり有形固定資産（償却資産）額"/>
        <xdr:cNvSpPr txBox="1"/>
      </xdr:nvSpPr>
      <xdr:spPr>
        <a:xfrm>
          <a:off x="9326880" y="10483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38100</xdr:rowOff>
    </xdr:from>
    <xdr:ext cx="597535" cy="259080"/>
    <xdr:sp macro="" textlink="">
      <xdr:nvSpPr>
        <xdr:cNvPr id="255" name="n_2aveValue【橋りょう・トンネル】&#10;一人当たり有形固定資産（償却資産）額"/>
        <xdr:cNvSpPr txBox="1"/>
      </xdr:nvSpPr>
      <xdr:spPr>
        <a:xfrm>
          <a:off x="8450580" y="10496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37465</xdr:rowOff>
    </xdr:from>
    <xdr:ext cx="597535" cy="259080"/>
    <xdr:sp macro="" textlink="">
      <xdr:nvSpPr>
        <xdr:cNvPr id="256" name="n_3aveValue【橋りょう・トンネル】&#10;一人当たり有形固定資産（償却資産）額"/>
        <xdr:cNvSpPr txBox="1"/>
      </xdr:nvSpPr>
      <xdr:spPr>
        <a:xfrm>
          <a:off x="7561580" y="104959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40640</xdr:rowOff>
    </xdr:from>
    <xdr:ext cx="597535" cy="257810"/>
    <xdr:sp macro="" textlink="">
      <xdr:nvSpPr>
        <xdr:cNvPr id="257" name="n_4aveValue【橋りょう・トンネル】&#10;一人当たり有形固定資産（償却資産）額"/>
        <xdr:cNvSpPr txBox="1"/>
      </xdr:nvSpPr>
      <xdr:spPr>
        <a:xfrm>
          <a:off x="6672580" y="10499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162560</xdr:rowOff>
    </xdr:from>
    <xdr:ext cx="597535" cy="259080"/>
    <xdr:sp macro="" textlink="">
      <xdr:nvSpPr>
        <xdr:cNvPr id="258" name="n_1mainValue【橋りょう・トンネル】&#10;一人当たり有形固定資産（償却資産）額"/>
        <xdr:cNvSpPr txBox="1"/>
      </xdr:nvSpPr>
      <xdr:spPr>
        <a:xfrm>
          <a:off x="9326880" y="10963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164465</xdr:rowOff>
    </xdr:from>
    <xdr:ext cx="597535" cy="259080"/>
    <xdr:sp macro="" textlink="">
      <xdr:nvSpPr>
        <xdr:cNvPr id="259" name="n_2mainValue【橋りょう・トンネル】&#10;一人当たり有形固定資産（償却資産）額"/>
        <xdr:cNvSpPr txBox="1"/>
      </xdr:nvSpPr>
      <xdr:spPr>
        <a:xfrm>
          <a:off x="8450580" y="109658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165100</xdr:rowOff>
    </xdr:from>
    <xdr:ext cx="597535" cy="259080"/>
    <xdr:sp macro="" textlink="">
      <xdr:nvSpPr>
        <xdr:cNvPr id="260" name="n_3mainValue【橋りょう・トンネル】&#10;一人当たり有形固定資産（償却資産）額"/>
        <xdr:cNvSpPr txBox="1"/>
      </xdr:nvSpPr>
      <xdr:spPr>
        <a:xfrm>
          <a:off x="7561580" y="10966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166370</xdr:rowOff>
    </xdr:from>
    <xdr:ext cx="597535" cy="257810"/>
    <xdr:sp macro="" textlink="">
      <xdr:nvSpPr>
        <xdr:cNvPr id="261" name="n_4mainValue【橋りょう・トンネル】&#10;一人当たり有形固定資産（償却資産）額"/>
        <xdr:cNvSpPr txBox="1"/>
      </xdr:nvSpPr>
      <xdr:spPr>
        <a:xfrm>
          <a:off x="6672580" y="10967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4" name="テキスト ボックス 273"/>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0" name="テキスト ボックス 279"/>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4" name="テキスト ボックス 283"/>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7810"/>
    <xdr:sp macro="" textlink="">
      <xdr:nvSpPr>
        <xdr:cNvPr id="289" name="【公営住宅】&#10;有形固定資産減価償却率最大値テキスト"/>
        <xdr:cNvSpPr txBox="1"/>
      </xdr:nvSpPr>
      <xdr:spPr>
        <a:xfrm>
          <a:off x="4673600" y="13242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160020</xdr:rowOff>
    </xdr:from>
    <xdr:ext cx="405130" cy="259080"/>
    <xdr:sp macro="" textlink="">
      <xdr:nvSpPr>
        <xdr:cNvPr id="291" name="【公営住宅】&#10;有形固定資産減価償却率平均値テキスト"/>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8255</xdr:rowOff>
    </xdr:from>
    <xdr:to xmlns:xdr="http://schemas.openxmlformats.org/drawingml/2006/spreadsheetDrawing">
      <xdr:col>24</xdr:col>
      <xdr:colOff>114300</xdr:colOff>
      <xdr:row>81</xdr:row>
      <xdr:rowOff>109855</xdr:rowOff>
    </xdr:to>
    <xdr:sp macro="" textlink="">
      <xdr:nvSpPr>
        <xdr:cNvPr id="302" name="楕円 301"/>
        <xdr:cNvSpPr/>
      </xdr:nvSpPr>
      <xdr:spPr>
        <a:xfrm>
          <a:off x="4584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31115</xdr:rowOff>
    </xdr:from>
    <xdr:ext cx="405130" cy="257810"/>
    <xdr:sp macro="" textlink="">
      <xdr:nvSpPr>
        <xdr:cNvPr id="303" name="【公営住宅】&#10;有形固定資産減価償却率該当値テキスト"/>
        <xdr:cNvSpPr txBox="1"/>
      </xdr:nvSpPr>
      <xdr:spPr>
        <a:xfrm>
          <a:off x="4673600" y="137471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153035</xdr:rowOff>
    </xdr:from>
    <xdr:to xmlns:xdr="http://schemas.openxmlformats.org/drawingml/2006/spreadsheetDrawing">
      <xdr:col>20</xdr:col>
      <xdr:colOff>38100</xdr:colOff>
      <xdr:row>81</xdr:row>
      <xdr:rowOff>83185</xdr:rowOff>
    </xdr:to>
    <xdr:sp macro="" textlink="">
      <xdr:nvSpPr>
        <xdr:cNvPr id="304" name="楕円 303"/>
        <xdr:cNvSpPr/>
      </xdr:nvSpPr>
      <xdr:spPr>
        <a:xfrm>
          <a:off x="37465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32385</xdr:rowOff>
    </xdr:from>
    <xdr:to xmlns:xdr="http://schemas.openxmlformats.org/drawingml/2006/spreadsheetDrawing">
      <xdr:col>24</xdr:col>
      <xdr:colOff>63500</xdr:colOff>
      <xdr:row>81</xdr:row>
      <xdr:rowOff>59055</xdr:rowOff>
    </xdr:to>
    <xdr:cxnSp macro="">
      <xdr:nvCxnSpPr>
        <xdr:cNvPr id="305" name="直線コネクタ 304"/>
        <xdr:cNvCxnSpPr/>
      </xdr:nvCxnSpPr>
      <xdr:spPr>
        <a:xfrm>
          <a:off x="3797300" y="139198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122555</xdr:rowOff>
    </xdr:from>
    <xdr:to xmlns:xdr="http://schemas.openxmlformats.org/drawingml/2006/spreadsheetDrawing">
      <xdr:col>15</xdr:col>
      <xdr:colOff>101600</xdr:colOff>
      <xdr:row>81</xdr:row>
      <xdr:rowOff>52705</xdr:rowOff>
    </xdr:to>
    <xdr:sp macro="" textlink="">
      <xdr:nvSpPr>
        <xdr:cNvPr id="306" name="楕円 305"/>
        <xdr:cNvSpPr/>
      </xdr:nvSpPr>
      <xdr:spPr>
        <a:xfrm>
          <a:off x="2857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1905</xdr:rowOff>
    </xdr:from>
    <xdr:to xmlns:xdr="http://schemas.openxmlformats.org/drawingml/2006/spreadsheetDrawing">
      <xdr:col>19</xdr:col>
      <xdr:colOff>177800</xdr:colOff>
      <xdr:row>81</xdr:row>
      <xdr:rowOff>32385</xdr:rowOff>
    </xdr:to>
    <xdr:cxnSp macro="">
      <xdr:nvCxnSpPr>
        <xdr:cNvPr id="307" name="直線コネクタ 306"/>
        <xdr:cNvCxnSpPr/>
      </xdr:nvCxnSpPr>
      <xdr:spPr>
        <a:xfrm>
          <a:off x="2908300" y="138893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90170</xdr:rowOff>
    </xdr:from>
    <xdr:to xmlns:xdr="http://schemas.openxmlformats.org/drawingml/2006/spreadsheetDrawing">
      <xdr:col>10</xdr:col>
      <xdr:colOff>165100</xdr:colOff>
      <xdr:row>81</xdr:row>
      <xdr:rowOff>20320</xdr:rowOff>
    </xdr:to>
    <xdr:sp macro="" textlink="">
      <xdr:nvSpPr>
        <xdr:cNvPr id="308" name="楕円 307"/>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140970</xdr:rowOff>
    </xdr:from>
    <xdr:to xmlns:xdr="http://schemas.openxmlformats.org/drawingml/2006/spreadsheetDrawing">
      <xdr:col>15</xdr:col>
      <xdr:colOff>50800</xdr:colOff>
      <xdr:row>81</xdr:row>
      <xdr:rowOff>1905</xdr:rowOff>
    </xdr:to>
    <xdr:cxnSp macro="">
      <xdr:nvCxnSpPr>
        <xdr:cNvPr id="309" name="直線コネクタ 308"/>
        <xdr:cNvCxnSpPr/>
      </xdr:nvCxnSpPr>
      <xdr:spPr>
        <a:xfrm>
          <a:off x="2019300" y="138569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57785</xdr:rowOff>
    </xdr:from>
    <xdr:to xmlns:xdr="http://schemas.openxmlformats.org/drawingml/2006/spreadsheetDrawing">
      <xdr:col>6</xdr:col>
      <xdr:colOff>38100</xdr:colOff>
      <xdr:row>80</xdr:row>
      <xdr:rowOff>159385</xdr:rowOff>
    </xdr:to>
    <xdr:sp macro="" textlink="">
      <xdr:nvSpPr>
        <xdr:cNvPr id="310" name="楕円 309"/>
        <xdr:cNvSpPr/>
      </xdr:nvSpPr>
      <xdr:spPr>
        <a:xfrm>
          <a:off x="1079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109220</xdr:rowOff>
    </xdr:from>
    <xdr:to xmlns:xdr="http://schemas.openxmlformats.org/drawingml/2006/spreadsheetDrawing">
      <xdr:col>10</xdr:col>
      <xdr:colOff>114300</xdr:colOff>
      <xdr:row>80</xdr:row>
      <xdr:rowOff>140970</xdr:rowOff>
    </xdr:to>
    <xdr:cxnSp macro="">
      <xdr:nvCxnSpPr>
        <xdr:cNvPr id="311" name="直線コネクタ 310"/>
        <xdr:cNvCxnSpPr/>
      </xdr:nvCxnSpPr>
      <xdr:spPr>
        <a:xfrm>
          <a:off x="1130300" y="138252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68580</xdr:rowOff>
    </xdr:from>
    <xdr:ext cx="405130" cy="259080"/>
    <xdr:sp macro="" textlink="">
      <xdr:nvSpPr>
        <xdr:cNvPr id="312" name="n_1aveValue【公営住宅】&#10;有形固定資産減価償却率"/>
        <xdr:cNvSpPr txBox="1"/>
      </xdr:nvSpPr>
      <xdr:spPr>
        <a:xfrm>
          <a:off x="3582035" y="1429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63500</xdr:rowOff>
    </xdr:from>
    <xdr:ext cx="403860" cy="257810"/>
    <xdr:sp macro="" textlink="">
      <xdr:nvSpPr>
        <xdr:cNvPr id="313" name="n_2aveValue【公営住宅】&#10;有形固定資産減価償却率"/>
        <xdr:cNvSpPr txBox="1"/>
      </xdr:nvSpPr>
      <xdr:spPr>
        <a:xfrm>
          <a:off x="2705735" y="14293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49530</xdr:rowOff>
    </xdr:from>
    <xdr:ext cx="403860" cy="259080"/>
    <xdr:sp macro="" textlink="">
      <xdr:nvSpPr>
        <xdr:cNvPr id="314" name="n_3aveValue【公営住宅】&#10;有形固定資産減価償却率"/>
        <xdr:cNvSpPr txBox="1"/>
      </xdr:nvSpPr>
      <xdr:spPr>
        <a:xfrm>
          <a:off x="1816735" y="14279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26670</xdr:rowOff>
    </xdr:from>
    <xdr:ext cx="403860" cy="259080"/>
    <xdr:sp macro="" textlink="">
      <xdr:nvSpPr>
        <xdr:cNvPr id="315" name="n_4aveValue【公営住宅】&#10;有形固定資産減価償却率"/>
        <xdr:cNvSpPr txBox="1"/>
      </xdr:nvSpPr>
      <xdr:spPr>
        <a:xfrm>
          <a:off x="927735" y="14257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99695</xdr:rowOff>
    </xdr:from>
    <xdr:ext cx="405130" cy="257810"/>
    <xdr:sp macro="" textlink="">
      <xdr:nvSpPr>
        <xdr:cNvPr id="316" name="n_1mainValue【公営住宅】&#10;有形固定資産減価償却率"/>
        <xdr:cNvSpPr txBox="1"/>
      </xdr:nvSpPr>
      <xdr:spPr>
        <a:xfrm>
          <a:off x="3582035" y="136442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69215</xdr:rowOff>
    </xdr:from>
    <xdr:ext cx="403860" cy="259080"/>
    <xdr:sp macro="" textlink="">
      <xdr:nvSpPr>
        <xdr:cNvPr id="317" name="n_2mainValue【公営住宅】&#10;有形固定資産減価償却率"/>
        <xdr:cNvSpPr txBox="1"/>
      </xdr:nvSpPr>
      <xdr:spPr>
        <a:xfrm>
          <a:off x="2705735" y="136137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36830</xdr:rowOff>
    </xdr:from>
    <xdr:ext cx="403860" cy="259080"/>
    <xdr:sp macro="" textlink="">
      <xdr:nvSpPr>
        <xdr:cNvPr id="318" name="n_3mainValue【公営住宅】&#10;有形固定資産減価償却率"/>
        <xdr:cNvSpPr txBox="1"/>
      </xdr:nvSpPr>
      <xdr:spPr>
        <a:xfrm>
          <a:off x="1816735" y="135813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4445</xdr:rowOff>
    </xdr:from>
    <xdr:ext cx="403860" cy="259080"/>
    <xdr:sp macro="" textlink="">
      <xdr:nvSpPr>
        <xdr:cNvPr id="319" name="n_4mainValue【公営住宅】&#10;有形固定資産減価償却率"/>
        <xdr:cNvSpPr txBox="1"/>
      </xdr:nvSpPr>
      <xdr:spPr>
        <a:xfrm>
          <a:off x="927735" y="135489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1" name="テキスト ボックス 330"/>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123190</xdr:rowOff>
    </xdr:from>
    <xdr:ext cx="469900" cy="257810"/>
    <xdr:sp macro="" textlink="">
      <xdr:nvSpPr>
        <xdr:cNvPr id="346" name="【公営住宅】&#10;一人当たり面積平均値テキスト"/>
        <xdr:cNvSpPr txBox="1"/>
      </xdr:nvSpPr>
      <xdr:spPr>
        <a:xfrm>
          <a:off x="10515600" y="145249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114300</xdr:rowOff>
    </xdr:from>
    <xdr:to xmlns:xdr="http://schemas.openxmlformats.org/drawingml/2006/spreadsheetDrawing">
      <xdr:col>55</xdr:col>
      <xdr:colOff>50800</xdr:colOff>
      <xdr:row>86</xdr:row>
      <xdr:rowOff>44450</xdr:rowOff>
    </xdr:to>
    <xdr:sp macro="" textlink="">
      <xdr:nvSpPr>
        <xdr:cNvPr id="357" name="楕円 356"/>
        <xdr:cNvSpPr/>
      </xdr:nvSpPr>
      <xdr:spPr>
        <a:xfrm>
          <a:off x="104267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58" name="【公営住宅】&#10;一人当たり面積該当値テキスト"/>
        <xdr:cNvSpPr txBox="1"/>
      </xdr:nvSpPr>
      <xdr:spPr>
        <a:xfrm>
          <a:off x="10515600" y="14651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114935</xdr:rowOff>
    </xdr:from>
    <xdr:to xmlns:xdr="http://schemas.openxmlformats.org/drawingml/2006/spreadsheetDrawing">
      <xdr:col>50</xdr:col>
      <xdr:colOff>165100</xdr:colOff>
      <xdr:row>86</xdr:row>
      <xdr:rowOff>45085</xdr:rowOff>
    </xdr:to>
    <xdr:sp macro="" textlink="">
      <xdr:nvSpPr>
        <xdr:cNvPr id="359" name="楕円 358"/>
        <xdr:cNvSpPr/>
      </xdr:nvSpPr>
      <xdr:spPr>
        <a:xfrm>
          <a:off x="9588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165100</xdr:rowOff>
    </xdr:from>
    <xdr:to xmlns:xdr="http://schemas.openxmlformats.org/drawingml/2006/spreadsheetDrawing">
      <xdr:col>55</xdr:col>
      <xdr:colOff>0</xdr:colOff>
      <xdr:row>85</xdr:row>
      <xdr:rowOff>166370</xdr:rowOff>
    </xdr:to>
    <xdr:cxnSp macro="">
      <xdr:nvCxnSpPr>
        <xdr:cNvPr id="360" name="直線コネクタ 359"/>
        <xdr:cNvCxnSpPr/>
      </xdr:nvCxnSpPr>
      <xdr:spPr>
        <a:xfrm flipV="1">
          <a:off x="9639300" y="147383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114935</xdr:rowOff>
    </xdr:from>
    <xdr:to xmlns:xdr="http://schemas.openxmlformats.org/drawingml/2006/spreadsheetDrawing">
      <xdr:col>46</xdr:col>
      <xdr:colOff>38100</xdr:colOff>
      <xdr:row>86</xdr:row>
      <xdr:rowOff>45085</xdr:rowOff>
    </xdr:to>
    <xdr:sp macro="" textlink="">
      <xdr:nvSpPr>
        <xdr:cNvPr id="361" name="楕円 360"/>
        <xdr:cNvSpPr/>
      </xdr:nvSpPr>
      <xdr:spPr>
        <a:xfrm>
          <a:off x="8699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166370</xdr:rowOff>
    </xdr:from>
    <xdr:to xmlns:xdr="http://schemas.openxmlformats.org/drawingml/2006/spreadsheetDrawing">
      <xdr:col>50</xdr:col>
      <xdr:colOff>114300</xdr:colOff>
      <xdr:row>85</xdr:row>
      <xdr:rowOff>166370</xdr:rowOff>
    </xdr:to>
    <xdr:cxnSp macro="">
      <xdr:nvCxnSpPr>
        <xdr:cNvPr id="362" name="直線コネクタ 361"/>
        <xdr:cNvCxnSpPr/>
      </xdr:nvCxnSpPr>
      <xdr:spPr>
        <a:xfrm flipV="1">
          <a:off x="8750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115570</xdr:rowOff>
    </xdr:from>
    <xdr:to xmlns:xdr="http://schemas.openxmlformats.org/drawingml/2006/spreadsheetDrawing">
      <xdr:col>41</xdr:col>
      <xdr:colOff>101600</xdr:colOff>
      <xdr:row>86</xdr:row>
      <xdr:rowOff>45720</xdr:rowOff>
    </xdr:to>
    <xdr:sp macro="" textlink="">
      <xdr:nvSpPr>
        <xdr:cNvPr id="363" name="楕円 362"/>
        <xdr:cNvSpPr/>
      </xdr:nvSpPr>
      <xdr:spPr>
        <a:xfrm>
          <a:off x="7810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166370</xdr:rowOff>
    </xdr:from>
    <xdr:to xmlns:xdr="http://schemas.openxmlformats.org/drawingml/2006/spreadsheetDrawing">
      <xdr:col>45</xdr:col>
      <xdr:colOff>177800</xdr:colOff>
      <xdr:row>85</xdr:row>
      <xdr:rowOff>166370</xdr:rowOff>
    </xdr:to>
    <xdr:cxnSp macro="">
      <xdr:nvCxnSpPr>
        <xdr:cNvPr id="364" name="直線コネクタ 363"/>
        <xdr:cNvCxnSpPr/>
      </xdr:nvCxnSpPr>
      <xdr:spPr>
        <a:xfrm flipV="1">
          <a:off x="7861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115570</xdr:rowOff>
    </xdr:from>
    <xdr:to xmlns:xdr="http://schemas.openxmlformats.org/drawingml/2006/spreadsheetDrawing">
      <xdr:col>36</xdr:col>
      <xdr:colOff>165100</xdr:colOff>
      <xdr:row>86</xdr:row>
      <xdr:rowOff>45720</xdr:rowOff>
    </xdr:to>
    <xdr:sp macro="" textlink="">
      <xdr:nvSpPr>
        <xdr:cNvPr id="365" name="楕円 364"/>
        <xdr:cNvSpPr/>
      </xdr:nvSpPr>
      <xdr:spPr>
        <a:xfrm>
          <a:off x="6921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166370</xdr:rowOff>
    </xdr:from>
    <xdr:to xmlns:xdr="http://schemas.openxmlformats.org/drawingml/2006/spreadsheetDrawing">
      <xdr:col>41</xdr:col>
      <xdr:colOff>50800</xdr:colOff>
      <xdr:row>85</xdr:row>
      <xdr:rowOff>166370</xdr:rowOff>
    </xdr:to>
    <xdr:cxnSp macro="">
      <xdr:nvCxnSpPr>
        <xdr:cNvPr id="366" name="直線コネクタ 365"/>
        <xdr:cNvCxnSpPr/>
      </xdr:nvCxnSpPr>
      <xdr:spPr>
        <a:xfrm flipV="1">
          <a:off x="6972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7"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48895</xdr:rowOff>
    </xdr:from>
    <xdr:ext cx="468630" cy="259080"/>
    <xdr:sp macro="" textlink="">
      <xdr:nvSpPr>
        <xdr:cNvPr id="368" name="n_2aveValue【公営住宅】&#10;一人当たり面積"/>
        <xdr:cNvSpPr txBox="1"/>
      </xdr:nvSpPr>
      <xdr:spPr>
        <a:xfrm>
          <a:off x="8515350" y="14450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46990</xdr:rowOff>
    </xdr:from>
    <xdr:ext cx="468630" cy="259080"/>
    <xdr:sp macro="" textlink="">
      <xdr:nvSpPr>
        <xdr:cNvPr id="369" name="n_3aveValue【公営住宅】&#10;一人当たり面積"/>
        <xdr:cNvSpPr txBox="1"/>
      </xdr:nvSpPr>
      <xdr:spPr>
        <a:xfrm>
          <a:off x="7626350" y="14448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48260</xdr:rowOff>
    </xdr:from>
    <xdr:ext cx="468630" cy="259080"/>
    <xdr:sp macro="" textlink="">
      <xdr:nvSpPr>
        <xdr:cNvPr id="370" name="n_4aveValue【公営住宅】&#10;一人当たり面積"/>
        <xdr:cNvSpPr txBox="1"/>
      </xdr:nvSpPr>
      <xdr:spPr>
        <a:xfrm>
          <a:off x="6737350" y="14450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36195</xdr:rowOff>
    </xdr:from>
    <xdr:ext cx="469900" cy="259080"/>
    <xdr:sp macro="" textlink="">
      <xdr:nvSpPr>
        <xdr:cNvPr id="371" name="n_1mainValue【公営住宅】&#10;一人当たり面積"/>
        <xdr:cNvSpPr txBox="1"/>
      </xdr:nvSpPr>
      <xdr:spPr>
        <a:xfrm>
          <a:off x="9391650" y="1478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36195</xdr:rowOff>
    </xdr:from>
    <xdr:ext cx="468630" cy="259080"/>
    <xdr:sp macro="" textlink="">
      <xdr:nvSpPr>
        <xdr:cNvPr id="372" name="n_2mainValue【公営住宅】&#10;一人当たり面積"/>
        <xdr:cNvSpPr txBox="1"/>
      </xdr:nvSpPr>
      <xdr:spPr>
        <a:xfrm>
          <a:off x="8515350" y="147808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36830</xdr:rowOff>
    </xdr:from>
    <xdr:ext cx="468630" cy="259080"/>
    <xdr:sp macro="" textlink="">
      <xdr:nvSpPr>
        <xdr:cNvPr id="373" name="n_3mainValue【公営住宅】&#10;一人当たり面積"/>
        <xdr:cNvSpPr txBox="1"/>
      </xdr:nvSpPr>
      <xdr:spPr>
        <a:xfrm>
          <a:off x="7626350" y="14781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36830</xdr:rowOff>
    </xdr:from>
    <xdr:ext cx="468630" cy="259080"/>
    <xdr:sp macro="" textlink="">
      <xdr:nvSpPr>
        <xdr:cNvPr id="374" name="n_4mainValue【公営住宅】&#10;一人当たり面積"/>
        <xdr:cNvSpPr txBox="1"/>
      </xdr:nvSpPr>
      <xdr:spPr>
        <a:xfrm>
          <a:off x="6737350" y="14781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99" name="テキスト ボックス 3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1" name="テキスト ボックス 4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2" name="直線コネクタ 4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403" name="テキスト ボックス 402"/>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4" name="直線コネクタ 4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5" name="テキスト ボックス 4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6" name="直線コネクタ 4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07" name="テキスト ボックス 406"/>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8" name="直線コネクタ 4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09" name="テキスト ボックス 4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0" name="直線コネクタ 4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1" name="テキスト ボックス 4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2" name="直線コネクタ 4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413" name="テキスト ボックス 412"/>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4" name="直線コネクタ 4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416" name="直線コネクタ 415"/>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18" name="直線コネクタ 4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7810"/>
    <xdr:sp macro="" textlink="">
      <xdr:nvSpPr>
        <xdr:cNvPr id="419" name="【認定こども園・幼稚園・保育所】&#10;有形固定資産減価償却率最大値テキスト"/>
        <xdr:cNvSpPr txBox="1"/>
      </xdr:nvSpPr>
      <xdr:spPr>
        <a:xfrm>
          <a:off x="16357600" y="550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420" name="直線コネクタ 419"/>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40640</xdr:rowOff>
    </xdr:from>
    <xdr:ext cx="405130" cy="257810"/>
    <xdr:sp macro="" textlink="">
      <xdr:nvSpPr>
        <xdr:cNvPr id="421" name="【認定こども園・幼稚園・保育所】&#10;有形固定資産減価償却率平均値テキスト"/>
        <xdr:cNvSpPr txBox="1"/>
      </xdr:nvSpPr>
      <xdr:spPr>
        <a:xfrm>
          <a:off x="16357600" y="63842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422" name="フローチャート: 判断 421"/>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423" name="フローチャート: 判断 422"/>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424" name="フローチャート: 判断 423"/>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425" name="フローチャート: 判断 424"/>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426" name="フローチャート: 判断 425"/>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7" name="テキスト ボックス 4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8" name="テキスト ボックス 4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9" name="テキスト ボックス 4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0" name="テキスト ボックス 4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1" name="テキスト ボックス 4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92075</xdr:rowOff>
    </xdr:from>
    <xdr:to xmlns:xdr="http://schemas.openxmlformats.org/drawingml/2006/spreadsheetDrawing">
      <xdr:col>85</xdr:col>
      <xdr:colOff>177800</xdr:colOff>
      <xdr:row>40</xdr:row>
      <xdr:rowOff>22225</xdr:rowOff>
    </xdr:to>
    <xdr:sp macro="" textlink="">
      <xdr:nvSpPr>
        <xdr:cNvPr id="432" name="楕円 431"/>
        <xdr:cNvSpPr/>
      </xdr:nvSpPr>
      <xdr:spPr>
        <a:xfrm>
          <a:off x="16268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70485</xdr:rowOff>
    </xdr:from>
    <xdr:ext cx="405130" cy="259080"/>
    <xdr:sp macro="" textlink="">
      <xdr:nvSpPr>
        <xdr:cNvPr id="433" name="【認定こども園・幼稚園・保育所】&#10;有形固定資産減価償却率該当値テキスト"/>
        <xdr:cNvSpPr txBox="1"/>
      </xdr:nvSpPr>
      <xdr:spPr>
        <a:xfrm>
          <a:off x="16357600" y="675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33655</xdr:rowOff>
    </xdr:from>
    <xdr:to xmlns:xdr="http://schemas.openxmlformats.org/drawingml/2006/spreadsheetDrawing">
      <xdr:col>81</xdr:col>
      <xdr:colOff>101600</xdr:colOff>
      <xdr:row>39</xdr:row>
      <xdr:rowOff>135255</xdr:rowOff>
    </xdr:to>
    <xdr:sp macro="" textlink="">
      <xdr:nvSpPr>
        <xdr:cNvPr id="434" name="楕円 433"/>
        <xdr:cNvSpPr/>
      </xdr:nvSpPr>
      <xdr:spPr>
        <a:xfrm>
          <a:off x="15430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84455</xdr:rowOff>
    </xdr:from>
    <xdr:to xmlns:xdr="http://schemas.openxmlformats.org/drawingml/2006/spreadsheetDrawing">
      <xdr:col>85</xdr:col>
      <xdr:colOff>127000</xdr:colOff>
      <xdr:row>39</xdr:row>
      <xdr:rowOff>143510</xdr:rowOff>
    </xdr:to>
    <xdr:cxnSp macro="">
      <xdr:nvCxnSpPr>
        <xdr:cNvPr id="435" name="直線コネクタ 434"/>
        <xdr:cNvCxnSpPr/>
      </xdr:nvCxnSpPr>
      <xdr:spPr>
        <a:xfrm>
          <a:off x="15481300" y="677100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147955</xdr:rowOff>
    </xdr:from>
    <xdr:to xmlns:xdr="http://schemas.openxmlformats.org/drawingml/2006/spreadsheetDrawing">
      <xdr:col>76</xdr:col>
      <xdr:colOff>165100</xdr:colOff>
      <xdr:row>39</xdr:row>
      <xdr:rowOff>78105</xdr:rowOff>
    </xdr:to>
    <xdr:sp macro="" textlink="">
      <xdr:nvSpPr>
        <xdr:cNvPr id="436" name="楕円 435"/>
        <xdr:cNvSpPr/>
      </xdr:nvSpPr>
      <xdr:spPr>
        <a:xfrm>
          <a:off x="1454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27305</xdr:rowOff>
    </xdr:from>
    <xdr:to xmlns:xdr="http://schemas.openxmlformats.org/drawingml/2006/spreadsheetDrawing">
      <xdr:col>81</xdr:col>
      <xdr:colOff>50800</xdr:colOff>
      <xdr:row>39</xdr:row>
      <xdr:rowOff>84455</xdr:rowOff>
    </xdr:to>
    <xdr:cxnSp macro="">
      <xdr:nvCxnSpPr>
        <xdr:cNvPr id="437" name="直線コネクタ 436"/>
        <xdr:cNvCxnSpPr/>
      </xdr:nvCxnSpPr>
      <xdr:spPr>
        <a:xfrm>
          <a:off x="14592300" y="671385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87630</xdr:rowOff>
    </xdr:from>
    <xdr:to xmlns:xdr="http://schemas.openxmlformats.org/drawingml/2006/spreadsheetDrawing">
      <xdr:col>72</xdr:col>
      <xdr:colOff>38100</xdr:colOff>
      <xdr:row>39</xdr:row>
      <xdr:rowOff>17780</xdr:rowOff>
    </xdr:to>
    <xdr:sp macro="" textlink="">
      <xdr:nvSpPr>
        <xdr:cNvPr id="438" name="楕円 437"/>
        <xdr:cNvSpPr/>
      </xdr:nvSpPr>
      <xdr:spPr>
        <a:xfrm>
          <a:off x="13652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138430</xdr:rowOff>
    </xdr:from>
    <xdr:to xmlns:xdr="http://schemas.openxmlformats.org/drawingml/2006/spreadsheetDrawing">
      <xdr:col>76</xdr:col>
      <xdr:colOff>114300</xdr:colOff>
      <xdr:row>39</xdr:row>
      <xdr:rowOff>27305</xdr:rowOff>
    </xdr:to>
    <xdr:cxnSp macro="">
      <xdr:nvCxnSpPr>
        <xdr:cNvPr id="439" name="直線コネクタ 438"/>
        <xdr:cNvCxnSpPr/>
      </xdr:nvCxnSpPr>
      <xdr:spPr>
        <a:xfrm>
          <a:off x="13703300" y="66535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25400</xdr:rowOff>
    </xdr:from>
    <xdr:to xmlns:xdr="http://schemas.openxmlformats.org/drawingml/2006/spreadsheetDrawing">
      <xdr:col>67</xdr:col>
      <xdr:colOff>101600</xdr:colOff>
      <xdr:row>38</xdr:row>
      <xdr:rowOff>127000</xdr:rowOff>
    </xdr:to>
    <xdr:sp macro="" textlink="">
      <xdr:nvSpPr>
        <xdr:cNvPr id="440" name="楕円 439"/>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76200</xdr:rowOff>
    </xdr:from>
    <xdr:to xmlns:xdr="http://schemas.openxmlformats.org/drawingml/2006/spreadsheetDrawing">
      <xdr:col>71</xdr:col>
      <xdr:colOff>177800</xdr:colOff>
      <xdr:row>38</xdr:row>
      <xdr:rowOff>138430</xdr:rowOff>
    </xdr:to>
    <xdr:cxnSp macro="">
      <xdr:nvCxnSpPr>
        <xdr:cNvPr id="441" name="直線コネクタ 440"/>
        <xdr:cNvCxnSpPr/>
      </xdr:nvCxnSpPr>
      <xdr:spPr>
        <a:xfrm>
          <a:off x="12814300" y="65913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122555</xdr:rowOff>
    </xdr:from>
    <xdr:ext cx="405130" cy="257810"/>
    <xdr:sp macro="" textlink="">
      <xdr:nvSpPr>
        <xdr:cNvPr id="442" name="n_1aveValue【認定こども園・幼稚園・保育所】&#10;有形固定資産減価償却率"/>
        <xdr:cNvSpPr txBox="1"/>
      </xdr:nvSpPr>
      <xdr:spPr>
        <a:xfrm>
          <a:off x="15266035" y="62947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168275</xdr:rowOff>
    </xdr:from>
    <xdr:ext cx="403860" cy="257810"/>
    <xdr:sp macro="" textlink="">
      <xdr:nvSpPr>
        <xdr:cNvPr id="443" name="n_2aveValue【認定こども園・幼稚園・保育所】&#10;有形固定資産減価償却率"/>
        <xdr:cNvSpPr txBox="1"/>
      </xdr:nvSpPr>
      <xdr:spPr>
        <a:xfrm>
          <a:off x="14389735" y="6340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164465</xdr:rowOff>
    </xdr:from>
    <xdr:ext cx="403860" cy="259080"/>
    <xdr:sp macro="" textlink="">
      <xdr:nvSpPr>
        <xdr:cNvPr id="444" name="n_3aveValue【認定こども園・幼稚園・保育所】&#10;有形固定資産減価償却率"/>
        <xdr:cNvSpPr txBox="1"/>
      </xdr:nvSpPr>
      <xdr:spPr>
        <a:xfrm>
          <a:off x="13500735" y="6336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137160</xdr:rowOff>
    </xdr:from>
    <xdr:ext cx="403860" cy="259080"/>
    <xdr:sp macro="" textlink="">
      <xdr:nvSpPr>
        <xdr:cNvPr id="445" name="n_4aveValue【認定こども園・幼稚園・保育所】&#10;有形固定資産減価償却率"/>
        <xdr:cNvSpPr txBox="1"/>
      </xdr:nvSpPr>
      <xdr:spPr>
        <a:xfrm>
          <a:off x="12611735" y="6309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126365</xdr:rowOff>
    </xdr:from>
    <xdr:ext cx="405130" cy="259080"/>
    <xdr:sp macro="" textlink="">
      <xdr:nvSpPr>
        <xdr:cNvPr id="446" name="n_1mainValue【認定こども園・幼稚園・保育所】&#10;有形固定資産減価償却率"/>
        <xdr:cNvSpPr txBox="1"/>
      </xdr:nvSpPr>
      <xdr:spPr>
        <a:xfrm>
          <a:off x="15266035" y="6812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69215</xdr:rowOff>
    </xdr:from>
    <xdr:ext cx="403860" cy="259080"/>
    <xdr:sp macro="" textlink="">
      <xdr:nvSpPr>
        <xdr:cNvPr id="447" name="n_2mainValue【認定こども園・幼稚園・保育所】&#10;有形固定資産減価償却率"/>
        <xdr:cNvSpPr txBox="1"/>
      </xdr:nvSpPr>
      <xdr:spPr>
        <a:xfrm>
          <a:off x="14389735" y="67557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8890</xdr:rowOff>
    </xdr:from>
    <xdr:ext cx="403860" cy="257810"/>
    <xdr:sp macro="" textlink="">
      <xdr:nvSpPr>
        <xdr:cNvPr id="448" name="n_3mainValue【認定こども園・幼稚園・保育所】&#10;有形固定資産減価償却率"/>
        <xdr:cNvSpPr txBox="1"/>
      </xdr:nvSpPr>
      <xdr:spPr>
        <a:xfrm>
          <a:off x="13500735" y="6695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118110</xdr:rowOff>
    </xdr:from>
    <xdr:ext cx="403860" cy="259080"/>
    <xdr:sp macro="" textlink="">
      <xdr:nvSpPr>
        <xdr:cNvPr id="449" name="n_4mainValue【認定こども園・幼稚園・保育所】&#10;有形固定資産減価償却率"/>
        <xdr:cNvSpPr txBox="1"/>
      </xdr:nvSpPr>
      <xdr:spPr>
        <a:xfrm>
          <a:off x="12611735" y="6633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58" name="テキスト ボックス 457"/>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9" name="直線コネクタ 4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0" name="直線コネクタ 45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61" name="テキスト ボックス 460"/>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2" name="直線コネクタ 46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63" name="テキスト ボックス 462"/>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4" name="直線コネクタ 46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65" name="テキスト ボックス 464"/>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6" name="直線コネクタ 46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67" name="テキスト ボックス 466"/>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8" name="直線コネクタ 4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69" name="テキスト ボックス 468"/>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471" name="直線コネクタ 470"/>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7810"/>
    <xdr:sp macro="" textlink="">
      <xdr:nvSpPr>
        <xdr:cNvPr id="472" name="【認定こども園・幼稚園・保育所】&#10;一人当たり面積最小値テキスト"/>
        <xdr:cNvSpPr txBox="1"/>
      </xdr:nvSpPr>
      <xdr:spPr>
        <a:xfrm>
          <a:off x="22199600" y="71507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473" name="直線コネクタ 472"/>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7810"/>
    <xdr:sp macro="" textlink="">
      <xdr:nvSpPr>
        <xdr:cNvPr id="474" name="【認定こども園・幼稚園・保育所】&#10;一人当たり面積最大値テキスト"/>
        <xdr:cNvSpPr txBox="1"/>
      </xdr:nvSpPr>
      <xdr:spPr>
        <a:xfrm>
          <a:off x="22199600" y="5561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475" name="直線コネクタ 474"/>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132080</xdr:rowOff>
    </xdr:from>
    <xdr:ext cx="469900" cy="257810"/>
    <xdr:sp macro="" textlink="">
      <xdr:nvSpPr>
        <xdr:cNvPr id="476" name="【認定こども園・幼稚園・保育所】&#10;一人当たり面積平均値テキスト"/>
        <xdr:cNvSpPr txBox="1"/>
      </xdr:nvSpPr>
      <xdr:spPr>
        <a:xfrm>
          <a:off x="22199600" y="66471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477" name="フローチャート: 判断 476"/>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478" name="フローチャート: 判断 477"/>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479" name="フローチャート: 判断 478"/>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480" name="フローチャート: 判断 479"/>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481" name="フローチャート: 判断 480"/>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2" name="テキスト ボックス 4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3" name="テキスト ボックス 4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4" name="テキスト ボックス 4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5" name="テキスト ボックス 4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6" name="テキスト ボックス 4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100965</xdr:rowOff>
    </xdr:from>
    <xdr:to xmlns:xdr="http://schemas.openxmlformats.org/drawingml/2006/spreadsheetDrawing">
      <xdr:col>116</xdr:col>
      <xdr:colOff>114300</xdr:colOff>
      <xdr:row>38</xdr:row>
      <xdr:rowOff>31115</xdr:rowOff>
    </xdr:to>
    <xdr:sp macro="" textlink="">
      <xdr:nvSpPr>
        <xdr:cNvPr id="487" name="楕円 486"/>
        <xdr:cNvSpPr/>
      </xdr:nvSpPr>
      <xdr:spPr>
        <a:xfrm>
          <a:off x="221107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123825</xdr:rowOff>
    </xdr:from>
    <xdr:ext cx="469900" cy="257810"/>
    <xdr:sp macro="" textlink="">
      <xdr:nvSpPr>
        <xdr:cNvPr id="488" name="【認定こども園・幼稚園・保育所】&#10;一人当たり面積該当値テキスト"/>
        <xdr:cNvSpPr txBox="1"/>
      </xdr:nvSpPr>
      <xdr:spPr>
        <a:xfrm>
          <a:off x="22199600" y="62960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109855</xdr:rowOff>
    </xdr:from>
    <xdr:to xmlns:xdr="http://schemas.openxmlformats.org/drawingml/2006/spreadsheetDrawing">
      <xdr:col>112</xdr:col>
      <xdr:colOff>38100</xdr:colOff>
      <xdr:row>38</xdr:row>
      <xdr:rowOff>40640</xdr:rowOff>
    </xdr:to>
    <xdr:sp macro="" textlink="">
      <xdr:nvSpPr>
        <xdr:cNvPr id="489" name="楕円 488"/>
        <xdr:cNvSpPr/>
      </xdr:nvSpPr>
      <xdr:spPr>
        <a:xfrm>
          <a:off x="21272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151765</xdr:rowOff>
    </xdr:from>
    <xdr:to xmlns:xdr="http://schemas.openxmlformats.org/drawingml/2006/spreadsheetDrawing">
      <xdr:col>116</xdr:col>
      <xdr:colOff>63500</xdr:colOff>
      <xdr:row>37</xdr:row>
      <xdr:rowOff>160655</xdr:rowOff>
    </xdr:to>
    <xdr:cxnSp macro="">
      <xdr:nvCxnSpPr>
        <xdr:cNvPr id="490" name="直線コネクタ 489"/>
        <xdr:cNvCxnSpPr/>
      </xdr:nvCxnSpPr>
      <xdr:spPr>
        <a:xfrm flipV="1">
          <a:off x="21323300" y="64954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114300</xdr:rowOff>
    </xdr:from>
    <xdr:to xmlns:xdr="http://schemas.openxmlformats.org/drawingml/2006/spreadsheetDrawing">
      <xdr:col>107</xdr:col>
      <xdr:colOff>101600</xdr:colOff>
      <xdr:row>38</xdr:row>
      <xdr:rowOff>44450</xdr:rowOff>
    </xdr:to>
    <xdr:sp macro="" textlink="">
      <xdr:nvSpPr>
        <xdr:cNvPr id="491" name="楕円 490"/>
        <xdr:cNvSpPr/>
      </xdr:nvSpPr>
      <xdr:spPr>
        <a:xfrm>
          <a:off x="20383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160655</xdr:rowOff>
    </xdr:from>
    <xdr:to xmlns:xdr="http://schemas.openxmlformats.org/drawingml/2006/spreadsheetDrawing">
      <xdr:col>111</xdr:col>
      <xdr:colOff>177800</xdr:colOff>
      <xdr:row>37</xdr:row>
      <xdr:rowOff>165100</xdr:rowOff>
    </xdr:to>
    <xdr:cxnSp macro="">
      <xdr:nvCxnSpPr>
        <xdr:cNvPr id="492" name="直線コネクタ 491"/>
        <xdr:cNvCxnSpPr/>
      </xdr:nvCxnSpPr>
      <xdr:spPr>
        <a:xfrm flipV="1">
          <a:off x="20434300" y="65043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119380</xdr:rowOff>
    </xdr:from>
    <xdr:to xmlns:xdr="http://schemas.openxmlformats.org/drawingml/2006/spreadsheetDrawing">
      <xdr:col>102</xdr:col>
      <xdr:colOff>165100</xdr:colOff>
      <xdr:row>38</xdr:row>
      <xdr:rowOff>49530</xdr:rowOff>
    </xdr:to>
    <xdr:sp macro="" textlink="">
      <xdr:nvSpPr>
        <xdr:cNvPr id="493" name="楕円 492"/>
        <xdr:cNvSpPr/>
      </xdr:nvSpPr>
      <xdr:spPr>
        <a:xfrm>
          <a:off x="19494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165100</xdr:rowOff>
    </xdr:from>
    <xdr:to xmlns:xdr="http://schemas.openxmlformats.org/drawingml/2006/spreadsheetDrawing">
      <xdr:col>107</xdr:col>
      <xdr:colOff>50800</xdr:colOff>
      <xdr:row>37</xdr:row>
      <xdr:rowOff>170180</xdr:rowOff>
    </xdr:to>
    <xdr:cxnSp macro="">
      <xdr:nvCxnSpPr>
        <xdr:cNvPr id="494" name="直線コネクタ 493"/>
        <xdr:cNvCxnSpPr/>
      </xdr:nvCxnSpPr>
      <xdr:spPr>
        <a:xfrm flipV="1">
          <a:off x="19545300" y="65087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114300</xdr:rowOff>
    </xdr:from>
    <xdr:to xmlns:xdr="http://schemas.openxmlformats.org/drawingml/2006/spreadsheetDrawing">
      <xdr:col>98</xdr:col>
      <xdr:colOff>38100</xdr:colOff>
      <xdr:row>38</xdr:row>
      <xdr:rowOff>44450</xdr:rowOff>
    </xdr:to>
    <xdr:sp macro="" textlink="">
      <xdr:nvSpPr>
        <xdr:cNvPr id="495" name="楕円 494"/>
        <xdr:cNvSpPr/>
      </xdr:nvSpPr>
      <xdr:spPr>
        <a:xfrm>
          <a:off x="18605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165100</xdr:rowOff>
    </xdr:from>
    <xdr:to xmlns:xdr="http://schemas.openxmlformats.org/drawingml/2006/spreadsheetDrawing">
      <xdr:col>102</xdr:col>
      <xdr:colOff>114300</xdr:colOff>
      <xdr:row>37</xdr:row>
      <xdr:rowOff>170180</xdr:rowOff>
    </xdr:to>
    <xdr:cxnSp macro="">
      <xdr:nvCxnSpPr>
        <xdr:cNvPr id="496" name="直線コネクタ 495"/>
        <xdr:cNvCxnSpPr/>
      </xdr:nvCxnSpPr>
      <xdr:spPr>
        <a:xfrm>
          <a:off x="18656300" y="65087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7810"/>
    <xdr:sp macro="" textlink="">
      <xdr:nvSpPr>
        <xdr:cNvPr id="497" name="n_1aveValue【認定こども園・幼稚園・保育所】&#10;一人当たり面積"/>
        <xdr:cNvSpPr txBox="1"/>
      </xdr:nvSpPr>
      <xdr:spPr>
        <a:xfrm>
          <a:off x="21075650" y="6761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92710</xdr:rowOff>
    </xdr:from>
    <xdr:ext cx="468630" cy="259080"/>
    <xdr:sp macro="" textlink="">
      <xdr:nvSpPr>
        <xdr:cNvPr id="498" name="n_2aveValue【認定こども園・幼稚園・保育所】&#10;一人当たり面積"/>
        <xdr:cNvSpPr txBox="1"/>
      </xdr:nvSpPr>
      <xdr:spPr>
        <a:xfrm>
          <a:off x="20199350" y="6779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104140</xdr:rowOff>
    </xdr:from>
    <xdr:ext cx="468630" cy="259080"/>
    <xdr:sp macro="" textlink="">
      <xdr:nvSpPr>
        <xdr:cNvPr id="499" name="n_3aveValue【認定こども園・幼稚園・保育所】&#10;一人当たり面積"/>
        <xdr:cNvSpPr txBox="1"/>
      </xdr:nvSpPr>
      <xdr:spPr>
        <a:xfrm>
          <a:off x="19310350" y="6790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8630" cy="257810"/>
    <xdr:sp macro="" textlink="">
      <xdr:nvSpPr>
        <xdr:cNvPr id="500" name="n_4aveValue【認定こども園・幼稚園・保育所】&#10;一人当たり面積"/>
        <xdr:cNvSpPr txBox="1"/>
      </xdr:nvSpPr>
      <xdr:spPr>
        <a:xfrm>
          <a:off x="18421350" y="6786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56515</xdr:rowOff>
    </xdr:from>
    <xdr:ext cx="469900" cy="258445"/>
    <xdr:sp macro="" textlink="">
      <xdr:nvSpPr>
        <xdr:cNvPr id="501" name="n_1mainValue【認定こども園・幼稚園・保育所】&#10;一人当たり面積"/>
        <xdr:cNvSpPr txBox="1"/>
      </xdr:nvSpPr>
      <xdr:spPr>
        <a:xfrm>
          <a:off x="21075650" y="6228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60960</xdr:rowOff>
    </xdr:from>
    <xdr:ext cx="468630" cy="259080"/>
    <xdr:sp macro="" textlink="">
      <xdr:nvSpPr>
        <xdr:cNvPr id="502" name="n_2mainValue【認定こども園・幼稚園・保育所】&#10;一人当たり面積"/>
        <xdr:cNvSpPr txBox="1"/>
      </xdr:nvSpPr>
      <xdr:spPr>
        <a:xfrm>
          <a:off x="20199350" y="6233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66040</xdr:rowOff>
    </xdr:from>
    <xdr:ext cx="468630" cy="257810"/>
    <xdr:sp macro="" textlink="">
      <xdr:nvSpPr>
        <xdr:cNvPr id="503" name="n_3mainValue【認定こども園・幼稚園・保育所】&#10;一人当たり面積"/>
        <xdr:cNvSpPr txBox="1"/>
      </xdr:nvSpPr>
      <xdr:spPr>
        <a:xfrm>
          <a:off x="19310350" y="6238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60960</xdr:rowOff>
    </xdr:from>
    <xdr:ext cx="468630" cy="259080"/>
    <xdr:sp macro="" textlink="">
      <xdr:nvSpPr>
        <xdr:cNvPr id="504" name="n_4mainValue【認定こども園・幼稚園・保育所】&#10;一人当たり面積"/>
        <xdr:cNvSpPr txBox="1"/>
      </xdr:nvSpPr>
      <xdr:spPr>
        <a:xfrm>
          <a:off x="18421350" y="6233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3" name="テキスト ボックス 512"/>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4" name="直線コネクタ 5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5" name="テキスト ボックス 514"/>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6" name="直線コネクタ 515"/>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6090" cy="257810"/>
    <xdr:sp macro="" textlink="">
      <xdr:nvSpPr>
        <xdr:cNvPr id="517" name="テキスト ボックス 516"/>
        <xdr:cNvSpPr txBox="1"/>
      </xdr:nvSpPr>
      <xdr:spPr>
        <a:xfrm>
          <a:off x="11978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18" name="直線コネクタ 517"/>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810"/>
    <xdr:sp macro="" textlink="">
      <xdr:nvSpPr>
        <xdr:cNvPr id="519" name="テキスト ボックス 518"/>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0" name="直線コネクタ 519"/>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810"/>
    <xdr:sp macro="" textlink="">
      <xdr:nvSpPr>
        <xdr:cNvPr id="521" name="テキスト ボックス 520"/>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2" name="直線コネクタ 521"/>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810"/>
    <xdr:sp macro="" textlink="">
      <xdr:nvSpPr>
        <xdr:cNvPr id="523" name="テキスト ボックス 522"/>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4" name="直線コネクタ 52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810"/>
    <xdr:sp macro="" textlink="">
      <xdr:nvSpPr>
        <xdr:cNvPr id="525" name="テキスト ボックス 524"/>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527" name="直線コネクタ 526"/>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528"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529" name="直線コネクタ 528"/>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530"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531" name="直線コネクタ 530"/>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121920</xdr:rowOff>
    </xdr:from>
    <xdr:ext cx="405130" cy="257810"/>
    <xdr:sp macro="" textlink="">
      <xdr:nvSpPr>
        <xdr:cNvPr id="532" name="【学校施設】&#10;有形固定資産減価償却率平均値テキスト"/>
        <xdr:cNvSpPr txBox="1"/>
      </xdr:nvSpPr>
      <xdr:spPr>
        <a:xfrm>
          <a:off x="16357600" y="10066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533" name="フローチャート: 判断 532"/>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534" name="フローチャート: 判断 533"/>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535" name="フローチャート: 判断 534"/>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36" name="フローチャート: 判断 53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537" name="フローチャート: 判断 536"/>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38" name="テキスト ボックス 537"/>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39" name="テキスト ボックス 538"/>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0" name="テキスト ボックス 539"/>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1" name="テキスト ボックス 540"/>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2" name="テキスト ボックス 541"/>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95250</xdr:rowOff>
    </xdr:from>
    <xdr:to xmlns:xdr="http://schemas.openxmlformats.org/drawingml/2006/spreadsheetDrawing">
      <xdr:col>85</xdr:col>
      <xdr:colOff>177800</xdr:colOff>
      <xdr:row>59</xdr:row>
      <xdr:rowOff>25400</xdr:rowOff>
    </xdr:to>
    <xdr:sp macro="" textlink="">
      <xdr:nvSpPr>
        <xdr:cNvPr id="543" name="楕円 542"/>
        <xdr:cNvSpPr/>
      </xdr:nvSpPr>
      <xdr:spPr>
        <a:xfrm>
          <a:off x="162687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118110</xdr:rowOff>
    </xdr:from>
    <xdr:ext cx="405130" cy="259080"/>
    <xdr:sp macro="" textlink="">
      <xdr:nvSpPr>
        <xdr:cNvPr id="544" name="【学校施設】&#10;有形固定資産減価償却率該当値テキスト"/>
        <xdr:cNvSpPr txBox="1"/>
      </xdr:nvSpPr>
      <xdr:spPr>
        <a:xfrm>
          <a:off x="16357600" y="9890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106680</xdr:rowOff>
    </xdr:from>
    <xdr:to xmlns:xdr="http://schemas.openxmlformats.org/drawingml/2006/spreadsheetDrawing">
      <xdr:col>81</xdr:col>
      <xdr:colOff>101600</xdr:colOff>
      <xdr:row>59</xdr:row>
      <xdr:rowOff>36830</xdr:rowOff>
    </xdr:to>
    <xdr:sp macro="" textlink="">
      <xdr:nvSpPr>
        <xdr:cNvPr id="545" name="楕円 544"/>
        <xdr:cNvSpPr/>
      </xdr:nvSpPr>
      <xdr:spPr>
        <a:xfrm>
          <a:off x="154305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146050</xdr:rowOff>
    </xdr:from>
    <xdr:to xmlns:xdr="http://schemas.openxmlformats.org/drawingml/2006/spreadsheetDrawing">
      <xdr:col>85</xdr:col>
      <xdr:colOff>127000</xdr:colOff>
      <xdr:row>58</xdr:row>
      <xdr:rowOff>157480</xdr:rowOff>
    </xdr:to>
    <xdr:cxnSp macro="">
      <xdr:nvCxnSpPr>
        <xdr:cNvPr id="546" name="直線コネクタ 545"/>
        <xdr:cNvCxnSpPr/>
      </xdr:nvCxnSpPr>
      <xdr:spPr>
        <a:xfrm flipV="1">
          <a:off x="15481300" y="100901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86360</xdr:rowOff>
    </xdr:from>
    <xdr:to xmlns:xdr="http://schemas.openxmlformats.org/drawingml/2006/spreadsheetDrawing">
      <xdr:col>76</xdr:col>
      <xdr:colOff>165100</xdr:colOff>
      <xdr:row>59</xdr:row>
      <xdr:rowOff>16510</xdr:rowOff>
    </xdr:to>
    <xdr:sp macro="" textlink="">
      <xdr:nvSpPr>
        <xdr:cNvPr id="547" name="楕円 546"/>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137160</xdr:rowOff>
    </xdr:from>
    <xdr:to xmlns:xdr="http://schemas.openxmlformats.org/drawingml/2006/spreadsheetDrawing">
      <xdr:col>81</xdr:col>
      <xdr:colOff>50800</xdr:colOff>
      <xdr:row>58</xdr:row>
      <xdr:rowOff>157480</xdr:rowOff>
    </xdr:to>
    <xdr:cxnSp macro="">
      <xdr:nvCxnSpPr>
        <xdr:cNvPr id="548" name="直線コネクタ 547"/>
        <xdr:cNvCxnSpPr/>
      </xdr:nvCxnSpPr>
      <xdr:spPr>
        <a:xfrm>
          <a:off x="14592300" y="100812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125095</xdr:rowOff>
    </xdr:from>
    <xdr:to xmlns:xdr="http://schemas.openxmlformats.org/drawingml/2006/spreadsheetDrawing">
      <xdr:col>72</xdr:col>
      <xdr:colOff>38100</xdr:colOff>
      <xdr:row>59</xdr:row>
      <xdr:rowOff>55245</xdr:rowOff>
    </xdr:to>
    <xdr:sp macro="" textlink="">
      <xdr:nvSpPr>
        <xdr:cNvPr id="549" name="楕円 548"/>
        <xdr:cNvSpPr/>
      </xdr:nvSpPr>
      <xdr:spPr>
        <a:xfrm>
          <a:off x="13652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137160</xdr:rowOff>
    </xdr:from>
    <xdr:to xmlns:xdr="http://schemas.openxmlformats.org/drawingml/2006/spreadsheetDrawing">
      <xdr:col>76</xdr:col>
      <xdr:colOff>114300</xdr:colOff>
      <xdr:row>59</xdr:row>
      <xdr:rowOff>4445</xdr:rowOff>
    </xdr:to>
    <xdr:cxnSp macro="">
      <xdr:nvCxnSpPr>
        <xdr:cNvPr id="550" name="直線コネクタ 549"/>
        <xdr:cNvCxnSpPr/>
      </xdr:nvCxnSpPr>
      <xdr:spPr>
        <a:xfrm flipV="1">
          <a:off x="13703300" y="100812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123190</xdr:rowOff>
    </xdr:from>
    <xdr:to xmlns:xdr="http://schemas.openxmlformats.org/drawingml/2006/spreadsheetDrawing">
      <xdr:col>67</xdr:col>
      <xdr:colOff>101600</xdr:colOff>
      <xdr:row>59</xdr:row>
      <xdr:rowOff>53340</xdr:rowOff>
    </xdr:to>
    <xdr:sp macro="" textlink="">
      <xdr:nvSpPr>
        <xdr:cNvPr id="551" name="楕円 550"/>
        <xdr:cNvSpPr/>
      </xdr:nvSpPr>
      <xdr:spPr>
        <a:xfrm>
          <a:off x="12763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2540</xdr:rowOff>
    </xdr:from>
    <xdr:to xmlns:xdr="http://schemas.openxmlformats.org/drawingml/2006/spreadsheetDrawing">
      <xdr:col>71</xdr:col>
      <xdr:colOff>177800</xdr:colOff>
      <xdr:row>59</xdr:row>
      <xdr:rowOff>4445</xdr:rowOff>
    </xdr:to>
    <xdr:cxnSp macro="">
      <xdr:nvCxnSpPr>
        <xdr:cNvPr id="552" name="直線コネクタ 551"/>
        <xdr:cNvCxnSpPr/>
      </xdr:nvCxnSpPr>
      <xdr:spPr>
        <a:xfrm>
          <a:off x="12814300" y="10118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30480</xdr:rowOff>
    </xdr:from>
    <xdr:ext cx="405130" cy="257810"/>
    <xdr:sp macro="" textlink="">
      <xdr:nvSpPr>
        <xdr:cNvPr id="553" name="n_1aveValue【学校施設】&#10;有形固定資産減価償却率"/>
        <xdr:cNvSpPr txBox="1"/>
      </xdr:nvSpPr>
      <xdr:spPr>
        <a:xfrm>
          <a:off x="15266035" y="10146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33020</xdr:rowOff>
    </xdr:from>
    <xdr:ext cx="403860" cy="259080"/>
    <xdr:sp macro="" textlink="">
      <xdr:nvSpPr>
        <xdr:cNvPr id="554" name="n_2aveValue【学校施設】&#10;有形固定資産減価償却率"/>
        <xdr:cNvSpPr txBox="1"/>
      </xdr:nvSpPr>
      <xdr:spPr>
        <a:xfrm>
          <a:off x="14389735" y="10148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35560</xdr:rowOff>
    </xdr:from>
    <xdr:ext cx="403860" cy="259080"/>
    <xdr:sp macro="" textlink="">
      <xdr:nvSpPr>
        <xdr:cNvPr id="555" name="n_3aveValue【学校施設】&#10;有形固定資産減価償却率"/>
        <xdr:cNvSpPr txBox="1"/>
      </xdr:nvSpPr>
      <xdr:spPr>
        <a:xfrm>
          <a:off x="13500735" y="9808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21590</xdr:rowOff>
    </xdr:from>
    <xdr:ext cx="403860" cy="259080"/>
    <xdr:sp macro="" textlink="">
      <xdr:nvSpPr>
        <xdr:cNvPr id="556" name="n_4aveValue【学校施設】&#10;有形固定資産減価償却率"/>
        <xdr:cNvSpPr txBox="1"/>
      </xdr:nvSpPr>
      <xdr:spPr>
        <a:xfrm>
          <a:off x="12611735" y="97942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53340</xdr:rowOff>
    </xdr:from>
    <xdr:ext cx="405130" cy="257810"/>
    <xdr:sp macro="" textlink="">
      <xdr:nvSpPr>
        <xdr:cNvPr id="557" name="n_1mainValue【学校施設】&#10;有形固定資産減価償却率"/>
        <xdr:cNvSpPr txBox="1"/>
      </xdr:nvSpPr>
      <xdr:spPr>
        <a:xfrm>
          <a:off x="15266035" y="9825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33020</xdr:rowOff>
    </xdr:from>
    <xdr:ext cx="403860" cy="259080"/>
    <xdr:sp macro="" textlink="">
      <xdr:nvSpPr>
        <xdr:cNvPr id="558" name="n_2mainValue【学校施設】&#10;有形固定資産減価償却率"/>
        <xdr:cNvSpPr txBox="1"/>
      </xdr:nvSpPr>
      <xdr:spPr>
        <a:xfrm>
          <a:off x="14389735" y="9805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46355</xdr:rowOff>
    </xdr:from>
    <xdr:ext cx="403860" cy="259080"/>
    <xdr:sp macro="" textlink="">
      <xdr:nvSpPr>
        <xdr:cNvPr id="559" name="n_3mainValue【学校施設】&#10;有形固定資産減価償却率"/>
        <xdr:cNvSpPr txBox="1"/>
      </xdr:nvSpPr>
      <xdr:spPr>
        <a:xfrm>
          <a:off x="13500735" y="10161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44450</xdr:rowOff>
    </xdr:from>
    <xdr:ext cx="403860" cy="259080"/>
    <xdr:sp macro="" textlink="">
      <xdr:nvSpPr>
        <xdr:cNvPr id="560" name="n_4mainValue【学校施設】&#10;有形固定資産減価償却率"/>
        <xdr:cNvSpPr txBox="1"/>
      </xdr:nvSpPr>
      <xdr:spPr>
        <a:xfrm>
          <a:off x="12611735" y="10160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69" name="テキスト ボックス 568"/>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0" name="直線コネクタ 56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1" name="直線コネクタ 57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572" name="テキスト ボックス 571"/>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3" name="直線コネクタ 57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574" name="テキスト ボックス 573"/>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5" name="直線コネクタ 57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576" name="テキスト ボックス 575"/>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7" name="直線コネクタ 57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578" name="テキスト ボックス 577"/>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79" name="直線コネクタ 57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580" name="テキスト ボックス 579"/>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82" name="テキスト ボックス 581"/>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584" name="直線コネクタ 583"/>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585"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586" name="直線コネクタ 585"/>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7810"/>
    <xdr:sp macro="" textlink="">
      <xdr:nvSpPr>
        <xdr:cNvPr id="587" name="【学校施設】&#10;一人当たり面積最大値テキスト"/>
        <xdr:cNvSpPr txBox="1"/>
      </xdr:nvSpPr>
      <xdr:spPr>
        <a:xfrm>
          <a:off x="22199600" y="93706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588" name="直線コネクタ 587"/>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118745</xdr:rowOff>
    </xdr:from>
    <xdr:ext cx="469900" cy="259080"/>
    <xdr:sp macro="" textlink="">
      <xdr:nvSpPr>
        <xdr:cNvPr id="589" name="【学校施設】&#10;一人当たり面積平均値テキスト"/>
        <xdr:cNvSpPr txBox="1"/>
      </xdr:nvSpPr>
      <xdr:spPr>
        <a:xfrm>
          <a:off x="22199600" y="10405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590" name="フローチャート: 判断 589"/>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591" name="フローチャート: 判断 590"/>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592" name="フローチャート: 判断 591"/>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593" name="フローチャート: 判断 592"/>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594" name="フローチャート: 判断 593"/>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95" name="テキスト ボックス 594"/>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96" name="テキスト ボックス 595"/>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597" name="テキスト ボックス 596"/>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98" name="テキスト ボックス 597"/>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599" name="テキスト ボックス 598"/>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61595</xdr:rowOff>
    </xdr:from>
    <xdr:to xmlns:xdr="http://schemas.openxmlformats.org/drawingml/2006/spreadsheetDrawing">
      <xdr:col>116</xdr:col>
      <xdr:colOff>114300</xdr:colOff>
      <xdr:row>62</xdr:row>
      <xdr:rowOff>163195</xdr:rowOff>
    </xdr:to>
    <xdr:sp macro="" textlink="">
      <xdr:nvSpPr>
        <xdr:cNvPr id="600" name="楕円 599"/>
        <xdr:cNvSpPr/>
      </xdr:nvSpPr>
      <xdr:spPr>
        <a:xfrm>
          <a:off x="22110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147955</xdr:rowOff>
    </xdr:from>
    <xdr:ext cx="469900" cy="258445"/>
    <xdr:sp macro="" textlink="">
      <xdr:nvSpPr>
        <xdr:cNvPr id="601" name="【学校施設】&#10;一人当たり面積該当値テキスト"/>
        <xdr:cNvSpPr txBox="1"/>
      </xdr:nvSpPr>
      <xdr:spPr>
        <a:xfrm>
          <a:off x="22199600" y="10606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602" name="楕円 601"/>
        <xdr:cNvSpPr/>
      </xdr:nvSpPr>
      <xdr:spPr>
        <a:xfrm>
          <a:off x="21272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112395</xdr:rowOff>
    </xdr:from>
    <xdr:to xmlns:xdr="http://schemas.openxmlformats.org/drawingml/2006/spreadsheetDrawing">
      <xdr:col>116</xdr:col>
      <xdr:colOff>63500</xdr:colOff>
      <xdr:row>62</xdr:row>
      <xdr:rowOff>118110</xdr:rowOff>
    </xdr:to>
    <xdr:cxnSp macro="">
      <xdr:nvCxnSpPr>
        <xdr:cNvPr id="603" name="直線コネクタ 602"/>
        <xdr:cNvCxnSpPr/>
      </xdr:nvCxnSpPr>
      <xdr:spPr>
        <a:xfrm flipV="1">
          <a:off x="21323300" y="107422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69850</xdr:rowOff>
    </xdr:from>
    <xdr:to xmlns:xdr="http://schemas.openxmlformats.org/drawingml/2006/spreadsheetDrawing">
      <xdr:col>107</xdr:col>
      <xdr:colOff>101600</xdr:colOff>
      <xdr:row>63</xdr:row>
      <xdr:rowOff>0</xdr:rowOff>
    </xdr:to>
    <xdr:sp macro="" textlink="">
      <xdr:nvSpPr>
        <xdr:cNvPr id="604" name="楕円 603"/>
        <xdr:cNvSpPr/>
      </xdr:nvSpPr>
      <xdr:spPr>
        <a:xfrm>
          <a:off x="20383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118110</xdr:rowOff>
    </xdr:from>
    <xdr:to xmlns:xdr="http://schemas.openxmlformats.org/drawingml/2006/spreadsheetDrawing">
      <xdr:col>111</xdr:col>
      <xdr:colOff>177800</xdr:colOff>
      <xdr:row>62</xdr:row>
      <xdr:rowOff>120650</xdr:rowOff>
    </xdr:to>
    <xdr:cxnSp macro="">
      <xdr:nvCxnSpPr>
        <xdr:cNvPr id="605" name="直線コネクタ 604"/>
        <xdr:cNvCxnSpPr/>
      </xdr:nvCxnSpPr>
      <xdr:spPr>
        <a:xfrm flipV="1">
          <a:off x="20434300" y="107480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71755</xdr:rowOff>
    </xdr:from>
    <xdr:to xmlns:xdr="http://schemas.openxmlformats.org/drawingml/2006/spreadsheetDrawing">
      <xdr:col>102</xdr:col>
      <xdr:colOff>165100</xdr:colOff>
      <xdr:row>63</xdr:row>
      <xdr:rowOff>1905</xdr:rowOff>
    </xdr:to>
    <xdr:sp macro="" textlink="">
      <xdr:nvSpPr>
        <xdr:cNvPr id="606" name="楕円 605"/>
        <xdr:cNvSpPr/>
      </xdr:nvSpPr>
      <xdr:spPr>
        <a:xfrm>
          <a:off x="19494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120650</xdr:rowOff>
    </xdr:from>
    <xdr:to xmlns:xdr="http://schemas.openxmlformats.org/drawingml/2006/spreadsheetDrawing">
      <xdr:col>107</xdr:col>
      <xdr:colOff>50800</xdr:colOff>
      <xdr:row>62</xdr:row>
      <xdr:rowOff>122555</xdr:rowOff>
    </xdr:to>
    <xdr:cxnSp macro="">
      <xdr:nvCxnSpPr>
        <xdr:cNvPr id="607" name="直線コネクタ 606"/>
        <xdr:cNvCxnSpPr/>
      </xdr:nvCxnSpPr>
      <xdr:spPr>
        <a:xfrm flipV="1">
          <a:off x="19545300" y="107505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74930</xdr:rowOff>
    </xdr:from>
    <xdr:to xmlns:xdr="http://schemas.openxmlformats.org/drawingml/2006/spreadsheetDrawing">
      <xdr:col>98</xdr:col>
      <xdr:colOff>38100</xdr:colOff>
      <xdr:row>63</xdr:row>
      <xdr:rowOff>4445</xdr:rowOff>
    </xdr:to>
    <xdr:sp macro="" textlink="">
      <xdr:nvSpPr>
        <xdr:cNvPr id="608" name="楕円 607"/>
        <xdr:cNvSpPr/>
      </xdr:nvSpPr>
      <xdr:spPr>
        <a:xfrm>
          <a:off x="186055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122555</xdr:rowOff>
    </xdr:from>
    <xdr:to xmlns:xdr="http://schemas.openxmlformats.org/drawingml/2006/spreadsheetDrawing">
      <xdr:col>102</xdr:col>
      <xdr:colOff>114300</xdr:colOff>
      <xdr:row>62</xdr:row>
      <xdr:rowOff>125095</xdr:rowOff>
    </xdr:to>
    <xdr:cxnSp macro="">
      <xdr:nvCxnSpPr>
        <xdr:cNvPr id="609" name="直線コネクタ 608"/>
        <xdr:cNvCxnSpPr/>
      </xdr:nvCxnSpPr>
      <xdr:spPr>
        <a:xfrm flipV="1">
          <a:off x="18656300" y="107524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610"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45720</xdr:rowOff>
    </xdr:from>
    <xdr:ext cx="468630" cy="259080"/>
    <xdr:sp macro="" textlink="">
      <xdr:nvSpPr>
        <xdr:cNvPr id="611" name="n_2aveValue【学校施設】&#10;一人当たり面積"/>
        <xdr:cNvSpPr txBox="1"/>
      </xdr:nvSpPr>
      <xdr:spPr>
        <a:xfrm>
          <a:off x="20199350" y="10332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52705</xdr:rowOff>
    </xdr:from>
    <xdr:ext cx="468630" cy="257810"/>
    <xdr:sp macro="" textlink="">
      <xdr:nvSpPr>
        <xdr:cNvPr id="612" name="n_3aveValue【学校施設】&#10;一人当たり面積"/>
        <xdr:cNvSpPr txBox="1"/>
      </xdr:nvSpPr>
      <xdr:spPr>
        <a:xfrm>
          <a:off x="19310350" y="10339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55880</xdr:rowOff>
    </xdr:from>
    <xdr:ext cx="468630" cy="259080"/>
    <xdr:sp macro="" textlink="">
      <xdr:nvSpPr>
        <xdr:cNvPr id="613" name="n_4aveValue【学校施設】&#10;一人当たり面積"/>
        <xdr:cNvSpPr txBox="1"/>
      </xdr:nvSpPr>
      <xdr:spPr>
        <a:xfrm>
          <a:off x="18421350" y="10342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160020</xdr:rowOff>
    </xdr:from>
    <xdr:ext cx="469900" cy="259080"/>
    <xdr:sp macro="" textlink="">
      <xdr:nvSpPr>
        <xdr:cNvPr id="614" name="n_1mainValue【学校施設】&#10;一人当たり面積"/>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162560</xdr:rowOff>
    </xdr:from>
    <xdr:ext cx="468630" cy="259080"/>
    <xdr:sp macro="" textlink="">
      <xdr:nvSpPr>
        <xdr:cNvPr id="615" name="n_2mainValue【学校施設】&#10;一人当たり面積"/>
        <xdr:cNvSpPr txBox="1"/>
      </xdr:nvSpPr>
      <xdr:spPr>
        <a:xfrm>
          <a:off x="20199350" y="10792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164465</xdr:rowOff>
    </xdr:from>
    <xdr:ext cx="468630" cy="259080"/>
    <xdr:sp macro="" textlink="">
      <xdr:nvSpPr>
        <xdr:cNvPr id="616" name="n_3mainValue【学校施設】&#10;一人当たり面積"/>
        <xdr:cNvSpPr txBox="1"/>
      </xdr:nvSpPr>
      <xdr:spPr>
        <a:xfrm>
          <a:off x="19310350" y="10794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167005</xdr:rowOff>
    </xdr:from>
    <xdr:ext cx="468630" cy="257810"/>
    <xdr:sp macro="" textlink="">
      <xdr:nvSpPr>
        <xdr:cNvPr id="617" name="n_4mainValue【学校施設】&#10;一人当たり面積"/>
        <xdr:cNvSpPr txBox="1"/>
      </xdr:nvSpPr>
      <xdr:spPr>
        <a:xfrm>
          <a:off x="18421350" y="10796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642" name="テキスト ボックス 641"/>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3" name="直線コネクタ 6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644" name="テキスト ボックス 643"/>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45" name="直線コネクタ 6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646" name="テキスト ボックス 645"/>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47" name="直線コネクタ 6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648" name="テキスト ボックス 647"/>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49" name="直線コネクタ 6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0" name="テキスト ボックス 6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1" name="直線コネクタ 6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2" name="テキスト ボックス 6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3" name="直線コネクタ 6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654" name="テキスト ボックス 653"/>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5" name="直線コネクタ 6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820" cy="259080"/>
    <xdr:sp macro="" textlink="">
      <xdr:nvSpPr>
        <xdr:cNvPr id="656" name="テキスト ボックス 655"/>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658" name="直線コネクタ 657"/>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810"/>
    <xdr:sp macro="" textlink="">
      <xdr:nvSpPr>
        <xdr:cNvPr id="659" name="【公民館】&#10;有形固定資産減価償却率最小値テキスト"/>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0" name="直線コネクタ 65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810"/>
    <xdr:sp macro="" textlink="">
      <xdr:nvSpPr>
        <xdr:cNvPr id="661" name="【公民館】&#10;有形固定資産減価償却率最大値テキスト"/>
        <xdr:cNvSpPr txBox="1"/>
      </xdr:nvSpPr>
      <xdr:spPr>
        <a:xfrm>
          <a:off x="16357600" y="16914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662" name="直線コネクタ 661"/>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135890</xdr:rowOff>
    </xdr:from>
    <xdr:ext cx="405130" cy="259080"/>
    <xdr:sp macro="" textlink="">
      <xdr:nvSpPr>
        <xdr:cNvPr id="663" name="【公民館】&#10;有形固定資産減価償却率平均値テキスト"/>
        <xdr:cNvSpPr txBox="1"/>
      </xdr:nvSpPr>
      <xdr:spPr>
        <a:xfrm>
          <a:off x="16357600" y="1779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664" name="フローチャート: 判断 66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665" name="フローチャート: 判断 664"/>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666" name="フローチャート: 判断 665"/>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667" name="フローチャート: 判断 666"/>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668" name="フローチャート: 判断 667"/>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69" name="テキスト ボックス 6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0" name="テキスト ボックス 6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1" name="テキスト ボックス 6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2" name="テキスト ボックス 6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3" name="テキスト ボックス 6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93980</xdr:rowOff>
    </xdr:from>
    <xdr:to xmlns:xdr="http://schemas.openxmlformats.org/drawingml/2006/spreadsheetDrawing">
      <xdr:col>85</xdr:col>
      <xdr:colOff>177800</xdr:colOff>
      <xdr:row>106</xdr:row>
      <xdr:rowOff>24130</xdr:rowOff>
    </xdr:to>
    <xdr:sp macro="" textlink="">
      <xdr:nvSpPr>
        <xdr:cNvPr id="674" name="楕円 673"/>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72390</xdr:rowOff>
    </xdr:from>
    <xdr:ext cx="405130" cy="259080"/>
    <xdr:sp macro="" textlink="">
      <xdr:nvSpPr>
        <xdr:cNvPr id="675" name="【公民館】&#10;有形固定資産減価償却率該当値テキスト"/>
        <xdr:cNvSpPr txBox="1"/>
      </xdr:nvSpPr>
      <xdr:spPr>
        <a:xfrm>
          <a:off x="16357600" y="18074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53975</xdr:rowOff>
    </xdr:from>
    <xdr:to xmlns:xdr="http://schemas.openxmlformats.org/drawingml/2006/spreadsheetDrawing">
      <xdr:col>81</xdr:col>
      <xdr:colOff>101600</xdr:colOff>
      <xdr:row>105</xdr:row>
      <xdr:rowOff>155575</xdr:rowOff>
    </xdr:to>
    <xdr:sp macro="" textlink="">
      <xdr:nvSpPr>
        <xdr:cNvPr id="676" name="楕円 675"/>
        <xdr:cNvSpPr/>
      </xdr:nvSpPr>
      <xdr:spPr>
        <a:xfrm>
          <a:off x="15430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104775</xdr:rowOff>
    </xdr:from>
    <xdr:to xmlns:xdr="http://schemas.openxmlformats.org/drawingml/2006/spreadsheetDrawing">
      <xdr:col>85</xdr:col>
      <xdr:colOff>127000</xdr:colOff>
      <xdr:row>105</xdr:row>
      <xdr:rowOff>144780</xdr:rowOff>
    </xdr:to>
    <xdr:cxnSp macro="">
      <xdr:nvCxnSpPr>
        <xdr:cNvPr id="677" name="直線コネクタ 676"/>
        <xdr:cNvCxnSpPr/>
      </xdr:nvCxnSpPr>
      <xdr:spPr>
        <a:xfrm>
          <a:off x="15481300" y="1810702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73025</xdr:rowOff>
    </xdr:from>
    <xdr:to xmlns:xdr="http://schemas.openxmlformats.org/drawingml/2006/spreadsheetDrawing">
      <xdr:col>76</xdr:col>
      <xdr:colOff>165100</xdr:colOff>
      <xdr:row>107</xdr:row>
      <xdr:rowOff>3175</xdr:rowOff>
    </xdr:to>
    <xdr:sp macro="" textlink="">
      <xdr:nvSpPr>
        <xdr:cNvPr id="678" name="楕円 677"/>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104775</xdr:rowOff>
    </xdr:from>
    <xdr:to xmlns:xdr="http://schemas.openxmlformats.org/drawingml/2006/spreadsheetDrawing">
      <xdr:col>81</xdr:col>
      <xdr:colOff>50800</xdr:colOff>
      <xdr:row>106</xdr:row>
      <xdr:rowOff>123825</xdr:rowOff>
    </xdr:to>
    <xdr:cxnSp macro="">
      <xdr:nvCxnSpPr>
        <xdr:cNvPr id="679" name="直線コネクタ 678"/>
        <xdr:cNvCxnSpPr/>
      </xdr:nvCxnSpPr>
      <xdr:spPr>
        <a:xfrm flipV="1">
          <a:off x="14592300" y="1810702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46355</xdr:rowOff>
    </xdr:from>
    <xdr:to xmlns:xdr="http://schemas.openxmlformats.org/drawingml/2006/spreadsheetDrawing">
      <xdr:col>72</xdr:col>
      <xdr:colOff>38100</xdr:colOff>
      <xdr:row>106</xdr:row>
      <xdr:rowOff>147955</xdr:rowOff>
    </xdr:to>
    <xdr:sp macro="" textlink="">
      <xdr:nvSpPr>
        <xdr:cNvPr id="680" name="楕円 679"/>
        <xdr:cNvSpPr/>
      </xdr:nvSpPr>
      <xdr:spPr>
        <a:xfrm>
          <a:off x="1365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97790</xdr:rowOff>
    </xdr:from>
    <xdr:to xmlns:xdr="http://schemas.openxmlformats.org/drawingml/2006/spreadsheetDrawing">
      <xdr:col>76</xdr:col>
      <xdr:colOff>114300</xdr:colOff>
      <xdr:row>106</xdr:row>
      <xdr:rowOff>123825</xdr:rowOff>
    </xdr:to>
    <xdr:cxnSp macro="">
      <xdr:nvCxnSpPr>
        <xdr:cNvPr id="681" name="直線コネクタ 680"/>
        <xdr:cNvCxnSpPr/>
      </xdr:nvCxnSpPr>
      <xdr:spPr>
        <a:xfrm>
          <a:off x="13703300" y="182714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4445</xdr:rowOff>
    </xdr:from>
    <xdr:to xmlns:xdr="http://schemas.openxmlformats.org/drawingml/2006/spreadsheetDrawing">
      <xdr:col>67</xdr:col>
      <xdr:colOff>101600</xdr:colOff>
      <xdr:row>106</xdr:row>
      <xdr:rowOff>106045</xdr:rowOff>
    </xdr:to>
    <xdr:sp macro="" textlink="">
      <xdr:nvSpPr>
        <xdr:cNvPr id="682" name="楕円 681"/>
        <xdr:cNvSpPr/>
      </xdr:nvSpPr>
      <xdr:spPr>
        <a:xfrm>
          <a:off x="1276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55245</xdr:rowOff>
    </xdr:from>
    <xdr:to xmlns:xdr="http://schemas.openxmlformats.org/drawingml/2006/spreadsheetDrawing">
      <xdr:col>71</xdr:col>
      <xdr:colOff>177800</xdr:colOff>
      <xdr:row>106</xdr:row>
      <xdr:rowOff>97790</xdr:rowOff>
    </xdr:to>
    <xdr:cxnSp macro="">
      <xdr:nvCxnSpPr>
        <xdr:cNvPr id="683" name="直線コネクタ 682"/>
        <xdr:cNvCxnSpPr/>
      </xdr:nvCxnSpPr>
      <xdr:spPr>
        <a:xfrm>
          <a:off x="12814300" y="182289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33020</xdr:rowOff>
    </xdr:from>
    <xdr:ext cx="405130" cy="259080"/>
    <xdr:sp macro="" textlink="">
      <xdr:nvSpPr>
        <xdr:cNvPr id="684" name="n_1aveValue【公民館】&#10;有形固定資産減価償却率"/>
        <xdr:cNvSpPr txBox="1"/>
      </xdr:nvSpPr>
      <xdr:spPr>
        <a:xfrm>
          <a:off x="15266035" y="1769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67310</xdr:rowOff>
    </xdr:from>
    <xdr:ext cx="403860" cy="259080"/>
    <xdr:sp macro="" textlink="">
      <xdr:nvSpPr>
        <xdr:cNvPr id="685" name="n_2aveValue【公民館】&#10;有形固定資産減価償却率"/>
        <xdr:cNvSpPr txBox="1"/>
      </xdr:nvSpPr>
      <xdr:spPr>
        <a:xfrm>
          <a:off x="14389735" y="17726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3860" cy="259080"/>
    <xdr:sp macro="" textlink="">
      <xdr:nvSpPr>
        <xdr:cNvPr id="686" name="n_3aveValue【公民館】&#10;有形固定資産減価償却率"/>
        <xdr:cNvSpPr txBox="1"/>
      </xdr:nvSpPr>
      <xdr:spPr>
        <a:xfrm>
          <a:off x="13500735" y="17726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52070</xdr:rowOff>
    </xdr:from>
    <xdr:ext cx="403860" cy="257810"/>
    <xdr:sp macro="" textlink="">
      <xdr:nvSpPr>
        <xdr:cNvPr id="687" name="n_4aveValue【公民館】&#10;有形固定資産減価償却率"/>
        <xdr:cNvSpPr txBox="1"/>
      </xdr:nvSpPr>
      <xdr:spPr>
        <a:xfrm>
          <a:off x="12611735" y="17711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146685</xdr:rowOff>
    </xdr:from>
    <xdr:ext cx="405130" cy="257810"/>
    <xdr:sp macro="" textlink="">
      <xdr:nvSpPr>
        <xdr:cNvPr id="688" name="n_1mainValue【公民館】&#10;有形固定資産減価償却率"/>
        <xdr:cNvSpPr txBox="1"/>
      </xdr:nvSpPr>
      <xdr:spPr>
        <a:xfrm>
          <a:off x="15266035" y="18148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166370</xdr:rowOff>
    </xdr:from>
    <xdr:ext cx="403860" cy="257810"/>
    <xdr:sp macro="" textlink="">
      <xdr:nvSpPr>
        <xdr:cNvPr id="689" name="n_2mainValue【公民館】&#10;有形固定資産減価償却率"/>
        <xdr:cNvSpPr txBox="1"/>
      </xdr:nvSpPr>
      <xdr:spPr>
        <a:xfrm>
          <a:off x="14389735" y="18340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139065</xdr:rowOff>
    </xdr:from>
    <xdr:ext cx="403860" cy="259080"/>
    <xdr:sp macro="" textlink="">
      <xdr:nvSpPr>
        <xdr:cNvPr id="690" name="n_3mainValue【公民館】&#10;有形固定資産減価償却率"/>
        <xdr:cNvSpPr txBox="1"/>
      </xdr:nvSpPr>
      <xdr:spPr>
        <a:xfrm>
          <a:off x="13500735" y="183127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97790</xdr:rowOff>
    </xdr:from>
    <xdr:ext cx="403860" cy="257810"/>
    <xdr:sp macro="" textlink="">
      <xdr:nvSpPr>
        <xdr:cNvPr id="691" name="n_4mainValue【公民館】&#10;有形固定資産減価償却率"/>
        <xdr:cNvSpPr txBox="1"/>
      </xdr:nvSpPr>
      <xdr:spPr>
        <a:xfrm>
          <a:off x="12611735" y="182714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00" name="テキスト ボックス 699"/>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1" name="直線コネクタ 7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2" name="直線コネクタ 7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703" name="テキスト ボックス 702"/>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4" name="直線コネクタ 7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705" name="テキスト ボックス 704"/>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06" name="直線コネクタ 7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707" name="テキスト ボックス 706"/>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08" name="直線コネクタ 7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709" name="テキスト ボックス 708"/>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0" name="直線コネクタ 7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711" name="テキスト ボックス 710"/>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2" name="直線コネクタ 7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713" name="テキスト ボックス 712"/>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715" name="テキスト ボックス 71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717" name="直線コネクタ 716"/>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718"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719" name="直線コネクタ 718"/>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720"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721" name="直線コネクタ 720"/>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722" name="【公民館】&#10;一人当たり面積平均値テキスト"/>
        <xdr:cNvSpPr txBox="1"/>
      </xdr:nvSpPr>
      <xdr:spPr>
        <a:xfrm>
          <a:off x="2219960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723" name="フローチャート: 判断 722"/>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724" name="フローチャート: 判断 723"/>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725" name="フローチャート: 判断 724"/>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726" name="フローチャート: 判断 725"/>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727" name="フローチャート: 判断 72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109220</xdr:rowOff>
    </xdr:from>
    <xdr:to xmlns:xdr="http://schemas.openxmlformats.org/drawingml/2006/spreadsheetDrawing">
      <xdr:col>116</xdr:col>
      <xdr:colOff>114300</xdr:colOff>
      <xdr:row>107</xdr:row>
      <xdr:rowOff>38735</xdr:rowOff>
    </xdr:to>
    <xdr:sp macro="" textlink="">
      <xdr:nvSpPr>
        <xdr:cNvPr id="733" name="楕円 732"/>
        <xdr:cNvSpPr/>
      </xdr:nvSpPr>
      <xdr:spPr>
        <a:xfrm>
          <a:off x="22110700" y="18282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132080</xdr:rowOff>
    </xdr:from>
    <xdr:ext cx="469900" cy="257810"/>
    <xdr:sp macro="" textlink="">
      <xdr:nvSpPr>
        <xdr:cNvPr id="734" name="【公民館】&#10;一人当たり面積該当値テキスト"/>
        <xdr:cNvSpPr txBox="1"/>
      </xdr:nvSpPr>
      <xdr:spPr>
        <a:xfrm>
          <a:off x="22199600" y="18134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113665</xdr:rowOff>
    </xdr:from>
    <xdr:to xmlns:xdr="http://schemas.openxmlformats.org/drawingml/2006/spreadsheetDrawing">
      <xdr:col>112</xdr:col>
      <xdr:colOff>38100</xdr:colOff>
      <xdr:row>107</xdr:row>
      <xdr:rowOff>43815</xdr:rowOff>
    </xdr:to>
    <xdr:sp macro="" textlink="">
      <xdr:nvSpPr>
        <xdr:cNvPr id="735" name="楕円 734"/>
        <xdr:cNvSpPr/>
      </xdr:nvSpPr>
      <xdr:spPr>
        <a:xfrm>
          <a:off x="212725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159385</xdr:rowOff>
    </xdr:from>
    <xdr:to xmlns:xdr="http://schemas.openxmlformats.org/drawingml/2006/spreadsheetDrawing">
      <xdr:col>116</xdr:col>
      <xdr:colOff>63500</xdr:colOff>
      <xdr:row>106</xdr:row>
      <xdr:rowOff>164465</xdr:rowOff>
    </xdr:to>
    <xdr:cxnSp macro="">
      <xdr:nvCxnSpPr>
        <xdr:cNvPr id="736" name="直線コネクタ 735"/>
        <xdr:cNvCxnSpPr/>
      </xdr:nvCxnSpPr>
      <xdr:spPr>
        <a:xfrm flipV="1">
          <a:off x="21323300" y="183330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125095</xdr:rowOff>
    </xdr:from>
    <xdr:to xmlns:xdr="http://schemas.openxmlformats.org/drawingml/2006/spreadsheetDrawing">
      <xdr:col>107</xdr:col>
      <xdr:colOff>101600</xdr:colOff>
      <xdr:row>107</xdr:row>
      <xdr:rowOff>55245</xdr:rowOff>
    </xdr:to>
    <xdr:sp macro="" textlink="">
      <xdr:nvSpPr>
        <xdr:cNvPr id="737" name="楕円 736"/>
        <xdr:cNvSpPr/>
      </xdr:nvSpPr>
      <xdr:spPr>
        <a:xfrm>
          <a:off x="20383500" y="182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164465</xdr:rowOff>
    </xdr:from>
    <xdr:to xmlns:xdr="http://schemas.openxmlformats.org/drawingml/2006/spreadsheetDrawing">
      <xdr:col>111</xdr:col>
      <xdr:colOff>177800</xdr:colOff>
      <xdr:row>107</xdr:row>
      <xdr:rowOff>4445</xdr:rowOff>
    </xdr:to>
    <xdr:cxnSp macro="">
      <xdr:nvCxnSpPr>
        <xdr:cNvPr id="738" name="直線コネクタ 737"/>
        <xdr:cNvCxnSpPr/>
      </xdr:nvCxnSpPr>
      <xdr:spPr>
        <a:xfrm flipV="1">
          <a:off x="20434300" y="183381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128270</xdr:rowOff>
    </xdr:from>
    <xdr:to xmlns:xdr="http://schemas.openxmlformats.org/drawingml/2006/spreadsheetDrawing">
      <xdr:col>102</xdr:col>
      <xdr:colOff>165100</xdr:colOff>
      <xdr:row>107</xdr:row>
      <xdr:rowOff>58420</xdr:rowOff>
    </xdr:to>
    <xdr:sp macro="" textlink="">
      <xdr:nvSpPr>
        <xdr:cNvPr id="739" name="楕円 738"/>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4445</xdr:rowOff>
    </xdr:from>
    <xdr:to xmlns:xdr="http://schemas.openxmlformats.org/drawingml/2006/spreadsheetDrawing">
      <xdr:col>107</xdr:col>
      <xdr:colOff>50800</xdr:colOff>
      <xdr:row>107</xdr:row>
      <xdr:rowOff>7620</xdr:rowOff>
    </xdr:to>
    <xdr:cxnSp macro="">
      <xdr:nvCxnSpPr>
        <xdr:cNvPr id="740" name="直線コネクタ 739"/>
        <xdr:cNvCxnSpPr/>
      </xdr:nvCxnSpPr>
      <xdr:spPr>
        <a:xfrm flipV="1">
          <a:off x="19545300" y="183495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128270</xdr:rowOff>
    </xdr:from>
    <xdr:to xmlns:xdr="http://schemas.openxmlformats.org/drawingml/2006/spreadsheetDrawing">
      <xdr:col>98</xdr:col>
      <xdr:colOff>38100</xdr:colOff>
      <xdr:row>107</xdr:row>
      <xdr:rowOff>58420</xdr:rowOff>
    </xdr:to>
    <xdr:sp macro="" textlink="">
      <xdr:nvSpPr>
        <xdr:cNvPr id="741" name="楕円 740"/>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7620</xdr:rowOff>
    </xdr:from>
    <xdr:to xmlns:xdr="http://schemas.openxmlformats.org/drawingml/2006/spreadsheetDrawing">
      <xdr:col>102</xdr:col>
      <xdr:colOff>114300</xdr:colOff>
      <xdr:row>107</xdr:row>
      <xdr:rowOff>7620</xdr:rowOff>
    </xdr:to>
    <xdr:cxnSp macro="">
      <xdr:nvCxnSpPr>
        <xdr:cNvPr id="742" name="直線コネクタ 741"/>
        <xdr:cNvCxnSpPr/>
      </xdr:nvCxnSpPr>
      <xdr:spPr>
        <a:xfrm>
          <a:off x="18656300" y="18352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63500</xdr:rowOff>
    </xdr:from>
    <xdr:ext cx="469900" cy="257810"/>
    <xdr:sp macro="" textlink="">
      <xdr:nvSpPr>
        <xdr:cNvPr id="743" name="n_1aveValue【公民館】&#10;一人当たり面積"/>
        <xdr:cNvSpPr txBox="1"/>
      </xdr:nvSpPr>
      <xdr:spPr>
        <a:xfrm>
          <a:off x="21075650" y="18408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8630" cy="259080"/>
    <xdr:sp macro="" textlink="">
      <xdr:nvSpPr>
        <xdr:cNvPr id="744" name="n_2aveValue【公民館】&#10;一人当たり面積"/>
        <xdr:cNvSpPr txBox="1"/>
      </xdr:nvSpPr>
      <xdr:spPr>
        <a:xfrm>
          <a:off x="20199350" y="184156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8630" cy="257810"/>
    <xdr:sp macro="" textlink="">
      <xdr:nvSpPr>
        <xdr:cNvPr id="745" name="n_3aveValue【公民館】&#10;一人当たり面積"/>
        <xdr:cNvSpPr txBox="1"/>
      </xdr:nvSpPr>
      <xdr:spPr>
        <a:xfrm>
          <a:off x="19310350" y="18408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72390</xdr:rowOff>
    </xdr:from>
    <xdr:ext cx="468630" cy="259080"/>
    <xdr:sp macro="" textlink="">
      <xdr:nvSpPr>
        <xdr:cNvPr id="746" name="n_4aveValue【公民館】&#10;一人当たり面積"/>
        <xdr:cNvSpPr txBox="1"/>
      </xdr:nvSpPr>
      <xdr:spPr>
        <a:xfrm>
          <a:off x="18421350" y="18417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60325</xdr:rowOff>
    </xdr:from>
    <xdr:ext cx="469900" cy="259080"/>
    <xdr:sp macro="" textlink="">
      <xdr:nvSpPr>
        <xdr:cNvPr id="747" name="n_1mainValue【公民館】&#10;一人当たり面積"/>
        <xdr:cNvSpPr txBox="1"/>
      </xdr:nvSpPr>
      <xdr:spPr>
        <a:xfrm>
          <a:off x="21075650" y="1806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71755</xdr:rowOff>
    </xdr:from>
    <xdr:ext cx="468630" cy="259080"/>
    <xdr:sp macro="" textlink="">
      <xdr:nvSpPr>
        <xdr:cNvPr id="748" name="n_2mainValue【公民館】&#10;一人当たり面積"/>
        <xdr:cNvSpPr txBox="1"/>
      </xdr:nvSpPr>
      <xdr:spPr>
        <a:xfrm>
          <a:off x="20199350" y="18074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74930</xdr:rowOff>
    </xdr:from>
    <xdr:ext cx="468630" cy="257810"/>
    <xdr:sp macro="" textlink="">
      <xdr:nvSpPr>
        <xdr:cNvPr id="749" name="n_3mainValue【公民館】&#10;一人当たり面積"/>
        <xdr:cNvSpPr txBox="1"/>
      </xdr:nvSpPr>
      <xdr:spPr>
        <a:xfrm>
          <a:off x="19310350" y="18077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74930</xdr:rowOff>
    </xdr:from>
    <xdr:ext cx="468630" cy="257810"/>
    <xdr:sp macro="" textlink="">
      <xdr:nvSpPr>
        <xdr:cNvPr id="750" name="n_4mainValue【公民館】&#10;一人当たり面積"/>
        <xdr:cNvSpPr txBox="1"/>
      </xdr:nvSpPr>
      <xdr:spPr>
        <a:xfrm>
          <a:off x="18421350" y="18077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について、経年的に老朽化が進んでおり、類似団体よりも大きく減価償却率が進んでいる。一人当たりの延べ床面積は多いことから、対象となる児童の人数を考慮するとともにエリアとしての配置を見ながら、施設保有量の適正化及び施設の老朽化への対策を今後していく必要がある。</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橋梁・トンネル</a:t>
          </a:r>
          <a:r>
            <a:rPr kumimoji="1" lang="en-US" altLang="ja-JP" sz="1300">
              <a:latin typeface="ＭＳ Ｐゴシック"/>
              <a:ea typeface="ＭＳ Ｐゴシック"/>
            </a:rPr>
            <a:t>】</a:t>
          </a:r>
          <a:r>
            <a:rPr kumimoji="1" lang="ja-JP" altLang="en-US" sz="1300">
              <a:latin typeface="ＭＳ Ｐゴシック"/>
              <a:ea typeface="ＭＳ Ｐゴシック"/>
            </a:rPr>
            <a:t>について、一人当たりの資産量は少ないものの、減価償却率については類似団体よりも大きく進んでいることがわかる。インフラ設備の適切な管理のため、減価償却率が今の水準よりも高くならないように施設の改修、更新を行っていく。</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公営住宅</a:t>
          </a:r>
          <a:r>
            <a:rPr kumimoji="1" lang="en-US" altLang="ja-JP" sz="1300">
              <a:latin typeface="ＭＳ Ｐゴシック"/>
              <a:ea typeface="ＭＳ Ｐゴシック"/>
            </a:rPr>
            <a:t>】</a:t>
          </a:r>
          <a:r>
            <a:rPr kumimoji="1" lang="ja-JP" altLang="en-US" sz="1300">
              <a:latin typeface="ＭＳ Ｐゴシック"/>
              <a:ea typeface="ＭＳ Ｐゴシック"/>
            </a:rPr>
            <a:t>について、類似団体よりも減価償却率は大きく下回っている。一人当たりの施設保有量としては、類似団体と同程度となっていることから施設の保有量を維持するとともに、減価償却率も当水準を保てるように計画的に施設の改修を行うこととする。</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公民館</a:t>
          </a:r>
          <a:r>
            <a:rPr kumimoji="1" lang="en-US" altLang="ja-JP" sz="1300">
              <a:latin typeface="ＭＳ Ｐゴシック"/>
              <a:ea typeface="ＭＳ Ｐゴシック"/>
            </a:rPr>
            <a:t>】</a:t>
          </a:r>
          <a:r>
            <a:rPr kumimoji="1" lang="ja-JP" altLang="en-US" sz="1300">
              <a:latin typeface="ＭＳ Ｐゴシック"/>
              <a:ea typeface="ＭＳ Ｐゴシック"/>
            </a:rPr>
            <a:t>公民館は令和３年度決算にて、改修工事等に伴って減価償却率が減少したもの、再度減価償却率は増加している。類似団体と比較をするとまだまだ老朽化は進んでいることから、今後も計画的に改修工事を行うなどして、施設の健全な運営に努める。</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820" cy="257810"/>
    <xdr:sp macro="" textlink="">
      <xdr:nvSpPr>
        <xdr:cNvPr id="53" name="テキスト ボックス 52"/>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38100</xdr:rowOff>
    </xdr:from>
    <xdr:ext cx="405130" cy="259080"/>
    <xdr:sp macro="" textlink="">
      <xdr:nvSpPr>
        <xdr:cNvPr id="61" name="【図書館】&#10;有形固定資産減価償却率平均値テキスト"/>
        <xdr:cNvSpPr txBox="1"/>
      </xdr:nvSpPr>
      <xdr:spPr>
        <a:xfrm>
          <a:off x="4673600" y="6210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101600</xdr:rowOff>
    </xdr:from>
    <xdr:to xmlns:xdr="http://schemas.openxmlformats.org/drawingml/2006/spreadsheetDrawing">
      <xdr:col>24</xdr:col>
      <xdr:colOff>114300</xdr:colOff>
      <xdr:row>34</xdr:row>
      <xdr:rowOff>31750</xdr:rowOff>
    </xdr:to>
    <xdr:sp macro="" textlink="">
      <xdr:nvSpPr>
        <xdr:cNvPr id="72" name="楕円 71"/>
        <xdr:cNvSpPr/>
      </xdr:nvSpPr>
      <xdr:spPr>
        <a:xfrm>
          <a:off x="45847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16510</xdr:rowOff>
    </xdr:from>
    <xdr:ext cx="340360" cy="259080"/>
    <xdr:sp macro="" textlink="">
      <xdr:nvSpPr>
        <xdr:cNvPr id="73" name="【図書館】&#10;有形固定資産減価償却率該当値テキスト"/>
        <xdr:cNvSpPr txBox="1"/>
      </xdr:nvSpPr>
      <xdr:spPr>
        <a:xfrm>
          <a:off x="4673600" y="56743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48260</xdr:rowOff>
    </xdr:from>
    <xdr:to xmlns:xdr="http://schemas.openxmlformats.org/drawingml/2006/spreadsheetDrawing">
      <xdr:col>20</xdr:col>
      <xdr:colOff>38100</xdr:colOff>
      <xdr:row>39</xdr:row>
      <xdr:rowOff>149860</xdr:rowOff>
    </xdr:to>
    <xdr:sp macro="" textlink="">
      <xdr:nvSpPr>
        <xdr:cNvPr id="74" name="楕円 73"/>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152400</xdr:rowOff>
    </xdr:from>
    <xdr:to xmlns:xdr="http://schemas.openxmlformats.org/drawingml/2006/spreadsheetDrawing">
      <xdr:col>24</xdr:col>
      <xdr:colOff>63500</xdr:colOff>
      <xdr:row>39</xdr:row>
      <xdr:rowOff>99060</xdr:rowOff>
    </xdr:to>
    <xdr:cxnSp macro="">
      <xdr:nvCxnSpPr>
        <xdr:cNvPr id="75" name="直線コネクタ 74"/>
        <xdr:cNvCxnSpPr/>
      </xdr:nvCxnSpPr>
      <xdr:spPr>
        <a:xfrm flipV="1">
          <a:off x="3797300" y="5810250"/>
          <a:ext cx="838200" cy="975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19050</xdr:rowOff>
    </xdr:from>
    <xdr:to xmlns:xdr="http://schemas.openxmlformats.org/drawingml/2006/spreadsheetDrawing">
      <xdr:col>15</xdr:col>
      <xdr:colOff>101600</xdr:colOff>
      <xdr:row>39</xdr:row>
      <xdr:rowOff>120650</xdr:rowOff>
    </xdr:to>
    <xdr:sp macro="" textlink="">
      <xdr:nvSpPr>
        <xdr:cNvPr id="76" name="楕円 75"/>
        <xdr:cNvSpPr/>
      </xdr:nvSpPr>
      <xdr:spPr>
        <a:xfrm>
          <a:off x="2857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69850</xdr:rowOff>
    </xdr:from>
    <xdr:to xmlns:xdr="http://schemas.openxmlformats.org/drawingml/2006/spreadsheetDrawing">
      <xdr:col>19</xdr:col>
      <xdr:colOff>177800</xdr:colOff>
      <xdr:row>39</xdr:row>
      <xdr:rowOff>99060</xdr:rowOff>
    </xdr:to>
    <xdr:cxnSp macro="">
      <xdr:nvCxnSpPr>
        <xdr:cNvPr id="77" name="直線コネクタ 76"/>
        <xdr:cNvCxnSpPr/>
      </xdr:nvCxnSpPr>
      <xdr:spPr>
        <a:xfrm>
          <a:off x="2908300" y="67564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161290</xdr:rowOff>
    </xdr:from>
    <xdr:to xmlns:xdr="http://schemas.openxmlformats.org/drawingml/2006/spreadsheetDrawing">
      <xdr:col>10</xdr:col>
      <xdr:colOff>165100</xdr:colOff>
      <xdr:row>39</xdr:row>
      <xdr:rowOff>91440</xdr:rowOff>
    </xdr:to>
    <xdr:sp macro="" textlink="">
      <xdr:nvSpPr>
        <xdr:cNvPr id="78" name="楕円 77"/>
        <xdr:cNvSpPr/>
      </xdr:nvSpPr>
      <xdr:spPr>
        <a:xfrm>
          <a:off x="196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40640</xdr:rowOff>
    </xdr:from>
    <xdr:to xmlns:xdr="http://schemas.openxmlformats.org/drawingml/2006/spreadsheetDrawing">
      <xdr:col>15</xdr:col>
      <xdr:colOff>50800</xdr:colOff>
      <xdr:row>39</xdr:row>
      <xdr:rowOff>69850</xdr:rowOff>
    </xdr:to>
    <xdr:cxnSp macro="">
      <xdr:nvCxnSpPr>
        <xdr:cNvPr id="79" name="直線コネクタ 78"/>
        <xdr:cNvCxnSpPr/>
      </xdr:nvCxnSpPr>
      <xdr:spPr>
        <a:xfrm>
          <a:off x="2019300" y="67271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115570</xdr:rowOff>
    </xdr:from>
    <xdr:to xmlns:xdr="http://schemas.openxmlformats.org/drawingml/2006/spreadsheetDrawing">
      <xdr:col>6</xdr:col>
      <xdr:colOff>38100</xdr:colOff>
      <xdr:row>37</xdr:row>
      <xdr:rowOff>45720</xdr:rowOff>
    </xdr:to>
    <xdr:sp macro="" textlink="">
      <xdr:nvSpPr>
        <xdr:cNvPr id="80" name="楕円 79"/>
        <xdr:cNvSpPr/>
      </xdr:nvSpPr>
      <xdr:spPr>
        <a:xfrm>
          <a:off x="1079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166370</xdr:rowOff>
    </xdr:from>
    <xdr:to xmlns:xdr="http://schemas.openxmlformats.org/drawingml/2006/spreadsheetDrawing">
      <xdr:col>10</xdr:col>
      <xdr:colOff>114300</xdr:colOff>
      <xdr:row>39</xdr:row>
      <xdr:rowOff>40640</xdr:rowOff>
    </xdr:to>
    <xdr:cxnSp macro="">
      <xdr:nvCxnSpPr>
        <xdr:cNvPr id="81" name="直線コネクタ 80"/>
        <xdr:cNvCxnSpPr/>
      </xdr:nvCxnSpPr>
      <xdr:spPr>
        <a:xfrm>
          <a:off x="1130300" y="633857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5130" cy="257810"/>
    <xdr:sp macro="" textlink="">
      <xdr:nvSpPr>
        <xdr:cNvPr id="82" name="n_1aveValue【図書館】&#10;有形固定資産減価償却率"/>
        <xdr:cNvSpPr txBox="1"/>
      </xdr:nvSpPr>
      <xdr:spPr>
        <a:xfrm>
          <a:off x="3582035" y="600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160020</xdr:rowOff>
    </xdr:from>
    <xdr:ext cx="403860" cy="259080"/>
    <xdr:sp macro="" textlink="">
      <xdr:nvSpPr>
        <xdr:cNvPr id="83" name="n_2aveValue【図書館】&#10;有形固定資産減価償却率"/>
        <xdr:cNvSpPr txBox="1"/>
      </xdr:nvSpPr>
      <xdr:spPr>
        <a:xfrm>
          <a:off x="2705735" y="5989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3860" cy="257810"/>
    <xdr:sp macro="" textlink="">
      <xdr:nvSpPr>
        <xdr:cNvPr id="84" name="n_3aveValue【図書館】&#10;有形固定資産減価償却率"/>
        <xdr:cNvSpPr txBox="1"/>
      </xdr:nvSpPr>
      <xdr:spPr>
        <a:xfrm>
          <a:off x="1816735" y="5972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3860" cy="259080"/>
    <xdr:sp macro="" textlink="">
      <xdr:nvSpPr>
        <xdr:cNvPr id="85" name="n_4aveValue【図書館】&#10;有形固定資産減価償却率"/>
        <xdr:cNvSpPr txBox="1"/>
      </xdr:nvSpPr>
      <xdr:spPr>
        <a:xfrm>
          <a:off x="927735" y="5966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140970</xdr:rowOff>
    </xdr:from>
    <xdr:ext cx="405130" cy="259080"/>
    <xdr:sp macro="" textlink="">
      <xdr:nvSpPr>
        <xdr:cNvPr id="86" name="n_1mainValue【図書館】&#10;有形固定資産減価償却率"/>
        <xdr:cNvSpPr txBox="1"/>
      </xdr:nvSpPr>
      <xdr:spPr>
        <a:xfrm>
          <a:off x="3582035" y="6827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111760</xdr:rowOff>
    </xdr:from>
    <xdr:ext cx="403860" cy="257810"/>
    <xdr:sp macro="" textlink="">
      <xdr:nvSpPr>
        <xdr:cNvPr id="87" name="n_2mainValue【図書館】&#10;有形固定資産減価償却率"/>
        <xdr:cNvSpPr txBox="1"/>
      </xdr:nvSpPr>
      <xdr:spPr>
        <a:xfrm>
          <a:off x="2705735" y="67983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82550</xdr:rowOff>
    </xdr:from>
    <xdr:ext cx="403860" cy="259080"/>
    <xdr:sp macro="" textlink="">
      <xdr:nvSpPr>
        <xdr:cNvPr id="88" name="n_3mainValue【図書館】&#10;有形固定資産減価償却率"/>
        <xdr:cNvSpPr txBox="1"/>
      </xdr:nvSpPr>
      <xdr:spPr>
        <a:xfrm>
          <a:off x="1816735" y="6769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36830</xdr:rowOff>
    </xdr:from>
    <xdr:ext cx="403860" cy="259080"/>
    <xdr:sp macro="" textlink="">
      <xdr:nvSpPr>
        <xdr:cNvPr id="89" name="n_4mainValue【図書館】&#10;有形固定資産減価償却率"/>
        <xdr:cNvSpPr txBox="1"/>
      </xdr:nvSpPr>
      <xdr:spPr>
        <a:xfrm>
          <a:off x="927735" y="6380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8" name="テキスト ボックス 9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1" name="テキスト ボックス 100"/>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3" name="テキスト ボックス 102"/>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090" cy="259080"/>
    <xdr:sp macro="" textlink="">
      <xdr:nvSpPr>
        <xdr:cNvPr id="105" name="テキスト ボックス 104"/>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090" cy="259080"/>
    <xdr:sp macro="" textlink="">
      <xdr:nvSpPr>
        <xdr:cNvPr id="107" name="テキスト ボックス 106"/>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810"/>
    <xdr:sp macro="" textlink="">
      <xdr:nvSpPr>
        <xdr:cNvPr id="109" name="テキスト ボックス 108"/>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11" name="テキスト ボックス 110"/>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810"/>
    <xdr:sp macro="" textlink="">
      <xdr:nvSpPr>
        <xdr:cNvPr id="114" name="【図書館】&#10;一人当たり面積最小値テキスト"/>
        <xdr:cNvSpPr txBox="1"/>
      </xdr:nvSpPr>
      <xdr:spPr>
        <a:xfrm>
          <a:off x="10515600" y="7208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38100</xdr:rowOff>
    </xdr:from>
    <xdr:ext cx="469900" cy="259080"/>
    <xdr:sp macro="" textlink="">
      <xdr:nvSpPr>
        <xdr:cNvPr id="118" name="【図書館】&#10;一人当たり面積平均値テキスト"/>
        <xdr:cNvSpPr txBox="1"/>
      </xdr:nvSpPr>
      <xdr:spPr>
        <a:xfrm>
          <a:off x="10515600" y="6896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113030</xdr:rowOff>
    </xdr:from>
    <xdr:to xmlns:xdr="http://schemas.openxmlformats.org/drawingml/2006/spreadsheetDrawing">
      <xdr:col>55</xdr:col>
      <xdr:colOff>50800</xdr:colOff>
      <xdr:row>40</xdr:row>
      <xdr:rowOff>43180</xdr:rowOff>
    </xdr:to>
    <xdr:sp macro="" textlink="">
      <xdr:nvSpPr>
        <xdr:cNvPr id="129" name="楕円 128"/>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135890</xdr:rowOff>
    </xdr:from>
    <xdr:ext cx="469900" cy="259080"/>
    <xdr:sp macro="" textlink="">
      <xdr:nvSpPr>
        <xdr:cNvPr id="130" name="【図書館】&#10;一人当たり面積該当値テキスト"/>
        <xdr:cNvSpPr txBox="1"/>
      </xdr:nvSpPr>
      <xdr:spPr>
        <a:xfrm>
          <a:off x="10515600" y="6650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17780</xdr:rowOff>
    </xdr:from>
    <xdr:to xmlns:xdr="http://schemas.openxmlformats.org/drawingml/2006/spreadsheetDrawing">
      <xdr:col>50</xdr:col>
      <xdr:colOff>165100</xdr:colOff>
      <xdr:row>41</xdr:row>
      <xdr:rowOff>119380</xdr:rowOff>
    </xdr:to>
    <xdr:sp macro="" textlink="">
      <xdr:nvSpPr>
        <xdr:cNvPr id="131" name="楕円 130"/>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163830</xdr:rowOff>
    </xdr:from>
    <xdr:to xmlns:xdr="http://schemas.openxmlformats.org/drawingml/2006/spreadsheetDrawing">
      <xdr:col>55</xdr:col>
      <xdr:colOff>0</xdr:colOff>
      <xdr:row>41</xdr:row>
      <xdr:rowOff>68580</xdr:rowOff>
    </xdr:to>
    <xdr:cxnSp macro="">
      <xdr:nvCxnSpPr>
        <xdr:cNvPr id="132" name="直線コネクタ 131"/>
        <xdr:cNvCxnSpPr/>
      </xdr:nvCxnSpPr>
      <xdr:spPr>
        <a:xfrm flipV="1">
          <a:off x="9639300" y="6850380"/>
          <a:ext cx="8382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21590</xdr:rowOff>
    </xdr:from>
    <xdr:to xmlns:xdr="http://schemas.openxmlformats.org/drawingml/2006/spreadsheetDrawing">
      <xdr:col>46</xdr:col>
      <xdr:colOff>38100</xdr:colOff>
      <xdr:row>41</xdr:row>
      <xdr:rowOff>123190</xdr:rowOff>
    </xdr:to>
    <xdr:sp macro="" textlink="">
      <xdr:nvSpPr>
        <xdr:cNvPr id="133" name="楕円 132"/>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68580</xdr:rowOff>
    </xdr:from>
    <xdr:to xmlns:xdr="http://schemas.openxmlformats.org/drawingml/2006/spreadsheetDrawing">
      <xdr:col>50</xdr:col>
      <xdr:colOff>114300</xdr:colOff>
      <xdr:row>41</xdr:row>
      <xdr:rowOff>72390</xdr:rowOff>
    </xdr:to>
    <xdr:cxnSp macro="">
      <xdr:nvCxnSpPr>
        <xdr:cNvPr id="134" name="直線コネクタ 133"/>
        <xdr:cNvCxnSpPr/>
      </xdr:nvCxnSpPr>
      <xdr:spPr>
        <a:xfrm flipV="1">
          <a:off x="8750300" y="7098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21590</xdr:rowOff>
    </xdr:from>
    <xdr:to xmlns:xdr="http://schemas.openxmlformats.org/drawingml/2006/spreadsheetDrawing">
      <xdr:col>41</xdr:col>
      <xdr:colOff>101600</xdr:colOff>
      <xdr:row>41</xdr:row>
      <xdr:rowOff>123190</xdr:rowOff>
    </xdr:to>
    <xdr:sp macro="" textlink="">
      <xdr:nvSpPr>
        <xdr:cNvPr id="135" name="楕円 134"/>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72390</xdr:rowOff>
    </xdr:from>
    <xdr:to xmlns:xdr="http://schemas.openxmlformats.org/drawingml/2006/spreadsheetDrawing">
      <xdr:col>45</xdr:col>
      <xdr:colOff>177800</xdr:colOff>
      <xdr:row>41</xdr:row>
      <xdr:rowOff>72390</xdr:rowOff>
    </xdr:to>
    <xdr:cxnSp macro="">
      <xdr:nvCxnSpPr>
        <xdr:cNvPr id="136" name="直線コネクタ 135"/>
        <xdr:cNvCxnSpPr/>
      </xdr:nvCxnSpPr>
      <xdr:spPr>
        <a:xfrm>
          <a:off x="7861300" y="7101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33020</xdr:rowOff>
    </xdr:from>
    <xdr:to xmlns:xdr="http://schemas.openxmlformats.org/drawingml/2006/spreadsheetDrawing">
      <xdr:col>36</xdr:col>
      <xdr:colOff>165100</xdr:colOff>
      <xdr:row>41</xdr:row>
      <xdr:rowOff>134620</xdr:rowOff>
    </xdr:to>
    <xdr:sp macro="" textlink="">
      <xdr:nvSpPr>
        <xdr:cNvPr id="137" name="楕円 136"/>
        <xdr:cNvSpPr/>
      </xdr:nvSpPr>
      <xdr:spPr>
        <a:xfrm>
          <a:off x="692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72390</xdr:rowOff>
    </xdr:from>
    <xdr:to xmlns:xdr="http://schemas.openxmlformats.org/drawingml/2006/spreadsheetDrawing">
      <xdr:col>41</xdr:col>
      <xdr:colOff>50800</xdr:colOff>
      <xdr:row>41</xdr:row>
      <xdr:rowOff>83820</xdr:rowOff>
    </xdr:to>
    <xdr:cxnSp macro="">
      <xdr:nvCxnSpPr>
        <xdr:cNvPr id="138" name="直線コネクタ 137"/>
        <xdr:cNvCxnSpPr/>
      </xdr:nvCxnSpPr>
      <xdr:spPr>
        <a:xfrm flipV="1">
          <a:off x="6972300" y="71018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13970</xdr:rowOff>
    </xdr:from>
    <xdr:ext cx="469900" cy="259080"/>
    <xdr:sp macro="" textlink="">
      <xdr:nvSpPr>
        <xdr:cNvPr id="139" name="n_1aveValue【図書館】&#10;一人当たり面積"/>
        <xdr:cNvSpPr txBox="1"/>
      </xdr:nvSpPr>
      <xdr:spPr>
        <a:xfrm>
          <a:off x="9391650" y="670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8630" cy="259080"/>
    <xdr:sp macro="" textlink="">
      <xdr:nvSpPr>
        <xdr:cNvPr id="140" name="n_2aveValue【図書館】&#10;一人当たり面積"/>
        <xdr:cNvSpPr txBox="1"/>
      </xdr:nvSpPr>
      <xdr:spPr>
        <a:xfrm>
          <a:off x="8515350" y="6708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25400</xdr:rowOff>
    </xdr:from>
    <xdr:ext cx="468630" cy="259080"/>
    <xdr:sp macro="" textlink="">
      <xdr:nvSpPr>
        <xdr:cNvPr id="141" name="n_3aveValue【図書館】&#10;一人当たり面積"/>
        <xdr:cNvSpPr txBox="1"/>
      </xdr:nvSpPr>
      <xdr:spPr>
        <a:xfrm>
          <a:off x="7626350" y="671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33020</xdr:rowOff>
    </xdr:from>
    <xdr:ext cx="468630" cy="259080"/>
    <xdr:sp macro="" textlink="">
      <xdr:nvSpPr>
        <xdr:cNvPr id="142" name="n_4aveValue【図書館】&#10;一人当たり面積"/>
        <xdr:cNvSpPr txBox="1"/>
      </xdr:nvSpPr>
      <xdr:spPr>
        <a:xfrm>
          <a:off x="6737350" y="6719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110490</xdr:rowOff>
    </xdr:from>
    <xdr:ext cx="469900" cy="257810"/>
    <xdr:sp macro="" textlink="">
      <xdr:nvSpPr>
        <xdr:cNvPr id="143" name="n_1mainValue【図書館】&#10;一人当たり面積"/>
        <xdr:cNvSpPr txBox="1"/>
      </xdr:nvSpPr>
      <xdr:spPr>
        <a:xfrm>
          <a:off x="9391650" y="71399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114300</xdr:rowOff>
    </xdr:from>
    <xdr:ext cx="468630" cy="259080"/>
    <xdr:sp macro="" textlink="">
      <xdr:nvSpPr>
        <xdr:cNvPr id="144" name="n_2mainValue【図書館】&#10;一人当たり面積"/>
        <xdr:cNvSpPr txBox="1"/>
      </xdr:nvSpPr>
      <xdr:spPr>
        <a:xfrm>
          <a:off x="8515350" y="7143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114300</xdr:rowOff>
    </xdr:from>
    <xdr:ext cx="468630" cy="259080"/>
    <xdr:sp macro="" textlink="">
      <xdr:nvSpPr>
        <xdr:cNvPr id="145" name="n_3mainValue【図書館】&#10;一人当たり面積"/>
        <xdr:cNvSpPr txBox="1"/>
      </xdr:nvSpPr>
      <xdr:spPr>
        <a:xfrm>
          <a:off x="7626350" y="7143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125730</xdr:rowOff>
    </xdr:from>
    <xdr:ext cx="468630" cy="259080"/>
    <xdr:sp macro="" textlink="">
      <xdr:nvSpPr>
        <xdr:cNvPr id="146" name="n_4mainValue【図書館】&#10;一人当たり面積"/>
        <xdr:cNvSpPr txBox="1"/>
      </xdr:nvSpPr>
      <xdr:spPr>
        <a:xfrm>
          <a:off x="6737350" y="7155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5" name="テキスト ボックス 154"/>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7" name="テキスト ボックス 156"/>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59" name="テキスト ボックス 158"/>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3" name="テキスト ボックス 162"/>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69" name="テキスト ボックス 168"/>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7810"/>
    <xdr:sp macro="" textlink="">
      <xdr:nvSpPr>
        <xdr:cNvPr id="174" name="【体育館・プール】&#10;有形固定資産減価償却率最大値テキスト"/>
        <xdr:cNvSpPr txBox="1"/>
      </xdr:nvSpPr>
      <xdr:spPr>
        <a:xfrm>
          <a:off x="4673600" y="9243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7810"/>
    <xdr:sp macro="" textlink="">
      <xdr:nvSpPr>
        <xdr:cNvPr id="176" name="【体育館・プール】&#10;有形固定資産減価償却率平均値テキスト"/>
        <xdr:cNvSpPr txBox="1"/>
      </xdr:nvSpPr>
      <xdr:spPr>
        <a:xfrm>
          <a:off x="4673600" y="103403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81280</xdr:rowOff>
    </xdr:to>
    <xdr:sp macro="" textlink="">
      <xdr:nvSpPr>
        <xdr:cNvPr id="187" name="楕円 186"/>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2540</xdr:rowOff>
    </xdr:from>
    <xdr:ext cx="405130" cy="259080"/>
    <xdr:sp macro="" textlink="">
      <xdr:nvSpPr>
        <xdr:cNvPr id="188" name="【体育館・プール】&#10;有形固定資産減価償却率該当値テキスト"/>
        <xdr:cNvSpPr txBox="1"/>
      </xdr:nvSpPr>
      <xdr:spPr>
        <a:xfrm>
          <a:off x="4673600" y="977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40640</xdr:rowOff>
    </xdr:from>
    <xdr:to xmlns:xdr="http://schemas.openxmlformats.org/drawingml/2006/spreadsheetDrawing">
      <xdr:col>20</xdr:col>
      <xdr:colOff>38100</xdr:colOff>
      <xdr:row>59</xdr:row>
      <xdr:rowOff>142240</xdr:rowOff>
    </xdr:to>
    <xdr:sp macro="" textlink="">
      <xdr:nvSpPr>
        <xdr:cNvPr id="189" name="楕円 188"/>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30480</xdr:rowOff>
    </xdr:from>
    <xdr:to xmlns:xdr="http://schemas.openxmlformats.org/drawingml/2006/spreadsheetDrawing">
      <xdr:col>24</xdr:col>
      <xdr:colOff>63500</xdr:colOff>
      <xdr:row>59</xdr:row>
      <xdr:rowOff>91440</xdr:rowOff>
    </xdr:to>
    <xdr:cxnSp macro="">
      <xdr:nvCxnSpPr>
        <xdr:cNvPr id="190" name="直線コネクタ 189"/>
        <xdr:cNvCxnSpPr/>
      </xdr:nvCxnSpPr>
      <xdr:spPr>
        <a:xfrm flipV="1">
          <a:off x="3797300" y="997458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162560</xdr:rowOff>
    </xdr:from>
    <xdr:to xmlns:xdr="http://schemas.openxmlformats.org/drawingml/2006/spreadsheetDrawing">
      <xdr:col>15</xdr:col>
      <xdr:colOff>101600</xdr:colOff>
      <xdr:row>59</xdr:row>
      <xdr:rowOff>92710</xdr:rowOff>
    </xdr:to>
    <xdr:sp macro="" textlink="">
      <xdr:nvSpPr>
        <xdr:cNvPr id="191" name="楕円 190"/>
        <xdr:cNvSpPr/>
      </xdr:nvSpPr>
      <xdr:spPr>
        <a:xfrm>
          <a:off x="2857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41910</xdr:rowOff>
    </xdr:from>
    <xdr:to xmlns:xdr="http://schemas.openxmlformats.org/drawingml/2006/spreadsheetDrawing">
      <xdr:col>19</xdr:col>
      <xdr:colOff>177800</xdr:colOff>
      <xdr:row>59</xdr:row>
      <xdr:rowOff>91440</xdr:rowOff>
    </xdr:to>
    <xdr:cxnSp macro="">
      <xdr:nvCxnSpPr>
        <xdr:cNvPr id="192" name="直線コネクタ 191"/>
        <xdr:cNvCxnSpPr/>
      </xdr:nvCxnSpPr>
      <xdr:spPr>
        <a:xfrm>
          <a:off x="2908300" y="101574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114935</xdr:rowOff>
    </xdr:from>
    <xdr:to xmlns:xdr="http://schemas.openxmlformats.org/drawingml/2006/spreadsheetDrawing">
      <xdr:col>10</xdr:col>
      <xdr:colOff>165100</xdr:colOff>
      <xdr:row>59</xdr:row>
      <xdr:rowOff>45085</xdr:rowOff>
    </xdr:to>
    <xdr:sp macro="" textlink="">
      <xdr:nvSpPr>
        <xdr:cNvPr id="193" name="楕円 192"/>
        <xdr:cNvSpPr/>
      </xdr:nvSpPr>
      <xdr:spPr>
        <a:xfrm>
          <a:off x="1968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166370</xdr:rowOff>
    </xdr:from>
    <xdr:to xmlns:xdr="http://schemas.openxmlformats.org/drawingml/2006/spreadsheetDrawing">
      <xdr:col>15</xdr:col>
      <xdr:colOff>50800</xdr:colOff>
      <xdr:row>59</xdr:row>
      <xdr:rowOff>41910</xdr:rowOff>
    </xdr:to>
    <xdr:cxnSp macro="">
      <xdr:nvCxnSpPr>
        <xdr:cNvPr id="194" name="直線コネクタ 193"/>
        <xdr:cNvCxnSpPr/>
      </xdr:nvCxnSpPr>
      <xdr:spPr>
        <a:xfrm>
          <a:off x="2019300" y="101104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78740</xdr:rowOff>
    </xdr:from>
    <xdr:to xmlns:xdr="http://schemas.openxmlformats.org/drawingml/2006/spreadsheetDrawing">
      <xdr:col>6</xdr:col>
      <xdr:colOff>38100</xdr:colOff>
      <xdr:row>59</xdr:row>
      <xdr:rowOff>8890</xdr:rowOff>
    </xdr:to>
    <xdr:sp macro="" textlink="">
      <xdr:nvSpPr>
        <xdr:cNvPr id="195" name="楕円 194"/>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129540</xdr:rowOff>
    </xdr:from>
    <xdr:to xmlns:xdr="http://schemas.openxmlformats.org/drawingml/2006/spreadsheetDrawing">
      <xdr:col>10</xdr:col>
      <xdr:colOff>114300</xdr:colOff>
      <xdr:row>58</xdr:row>
      <xdr:rowOff>166370</xdr:rowOff>
    </xdr:to>
    <xdr:cxnSp macro="">
      <xdr:nvCxnSpPr>
        <xdr:cNvPr id="196" name="直線コネクタ 195"/>
        <xdr:cNvCxnSpPr/>
      </xdr:nvCxnSpPr>
      <xdr:spPr>
        <a:xfrm>
          <a:off x="1130300" y="100736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112395</xdr:rowOff>
    </xdr:from>
    <xdr:ext cx="405130" cy="257810"/>
    <xdr:sp macro="" textlink="">
      <xdr:nvSpPr>
        <xdr:cNvPr id="197" name="n_1aveValue【体育館・プール】&#10;有形固定資産減価償却率"/>
        <xdr:cNvSpPr txBox="1"/>
      </xdr:nvSpPr>
      <xdr:spPr>
        <a:xfrm>
          <a:off x="3582035" y="10399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100965</xdr:rowOff>
    </xdr:from>
    <xdr:ext cx="403860" cy="257810"/>
    <xdr:sp macro="" textlink="">
      <xdr:nvSpPr>
        <xdr:cNvPr id="198" name="n_2aveValue【体育館・プール】&#10;有形固定資産減価償却率"/>
        <xdr:cNvSpPr txBox="1"/>
      </xdr:nvSpPr>
      <xdr:spPr>
        <a:xfrm>
          <a:off x="2705735" y="10387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3860" cy="259080"/>
    <xdr:sp macro="" textlink="">
      <xdr:nvSpPr>
        <xdr:cNvPr id="199" name="n_3aveValue【体育館・プール】&#10;有形固定資産減価償却率"/>
        <xdr:cNvSpPr txBox="1"/>
      </xdr:nvSpPr>
      <xdr:spPr>
        <a:xfrm>
          <a:off x="1816735" y="10367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72390</xdr:rowOff>
    </xdr:from>
    <xdr:ext cx="403860" cy="259080"/>
    <xdr:sp macro="" textlink="">
      <xdr:nvSpPr>
        <xdr:cNvPr id="200" name="n_4aveValue【体育館・プール】&#10;有形固定資産減価償却率"/>
        <xdr:cNvSpPr txBox="1"/>
      </xdr:nvSpPr>
      <xdr:spPr>
        <a:xfrm>
          <a:off x="92773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158750</xdr:rowOff>
    </xdr:from>
    <xdr:ext cx="405130" cy="259080"/>
    <xdr:sp macro="" textlink="">
      <xdr:nvSpPr>
        <xdr:cNvPr id="201" name="n_1mainValue【体育館・プール】&#10;有形固定資産減価償却率"/>
        <xdr:cNvSpPr txBox="1"/>
      </xdr:nvSpPr>
      <xdr:spPr>
        <a:xfrm>
          <a:off x="3582035" y="9931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109220</xdr:rowOff>
    </xdr:from>
    <xdr:ext cx="403860" cy="257810"/>
    <xdr:sp macro="" textlink="">
      <xdr:nvSpPr>
        <xdr:cNvPr id="202" name="n_2mainValue【体育館・プール】&#10;有形固定資産減価償却率"/>
        <xdr:cNvSpPr txBox="1"/>
      </xdr:nvSpPr>
      <xdr:spPr>
        <a:xfrm>
          <a:off x="2705735" y="98818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61595</xdr:rowOff>
    </xdr:from>
    <xdr:ext cx="403860" cy="259080"/>
    <xdr:sp macro="" textlink="">
      <xdr:nvSpPr>
        <xdr:cNvPr id="203" name="n_3mainValue【体育館・プール】&#10;有形固定資産減価償却率"/>
        <xdr:cNvSpPr txBox="1"/>
      </xdr:nvSpPr>
      <xdr:spPr>
        <a:xfrm>
          <a:off x="1816735" y="9834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25400</xdr:rowOff>
    </xdr:from>
    <xdr:ext cx="403860" cy="259080"/>
    <xdr:sp macro="" textlink="">
      <xdr:nvSpPr>
        <xdr:cNvPr id="204" name="n_4mainValue【体育館・プール】&#10;有形固定資産減価償却率"/>
        <xdr:cNvSpPr txBox="1"/>
      </xdr:nvSpPr>
      <xdr:spPr>
        <a:xfrm>
          <a:off x="927735" y="9798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216" name="テキスト ボックス 215"/>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218" name="テキスト ボックス 217"/>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0" name="テキスト ボックス 219"/>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222" name="テキスト ボックス 221"/>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224" name="テキスト ボックス 223"/>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7810"/>
    <xdr:sp macro="" textlink="">
      <xdr:nvSpPr>
        <xdr:cNvPr id="231" name="【体育館・プール】&#10;一人当たり面積最大値テキスト"/>
        <xdr:cNvSpPr txBox="1"/>
      </xdr:nvSpPr>
      <xdr:spPr>
        <a:xfrm>
          <a:off x="10515600" y="9493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60960</xdr:rowOff>
    </xdr:from>
    <xdr:ext cx="469900" cy="259080"/>
    <xdr:sp macro="" textlink="">
      <xdr:nvSpPr>
        <xdr:cNvPr id="233" name="【体育館・プール】&#10;一人当たり面積平均値テキスト"/>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81280</xdr:rowOff>
    </xdr:from>
    <xdr:to xmlns:xdr="http://schemas.openxmlformats.org/drawingml/2006/spreadsheetDrawing">
      <xdr:col>55</xdr:col>
      <xdr:colOff>50800</xdr:colOff>
      <xdr:row>64</xdr:row>
      <xdr:rowOff>11430</xdr:rowOff>
    </xdr:to>
    <xdr:sp macro="" textlink="">
      <xdr:nvSpPr>
        <xdr:cNvPr id="244" name="楕円 243"/>
        <xdr:cNvSpPr/>
      </xdr:nvSpPr>
      <xdr:spPr>
        <a:xfrm>
          <a:off x="104267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16510</xdr:rowOff>
    </xdr:from>
    <xdr:ext cx="469900" cy="259080"/>
    <xdr:sp macro="" textlink="">
      <xdr:nvSpPr>
        <xdr:cNvPr id="245" name="【体育館・プール】&#10;一人当たり面積該当値テキスト"/>
        <xdr:cNvSpPr txBox="1"/>
      </xdr:nvSpPr>
      <xdr:spPr>
        <a:xfrm>
          <a:off x="10515600" y="1081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82550</xdr:rowOff>
    </xdr:from>
    <xdr:to xmlns:xdr="http://schemas.openxmlformats.org/drawingml/2006/spreadsheetDrawing">
      <xdr:col>50</xdr:col>
      <xdr:colOff>165100</xdr:colOff>
      <xdr:row>64</xdr:row>
      <xdr:rowOff>12700</xdr:rowOff>
    </xdr:to>
    <xdr:sp macro="" textlink="">
      <xdr:nvSpPr>
        <xdr:cNvPr id="246" name="楕円 245"/>
        <xdr:cNvSpPr/>
      </xdr:nvSpPr>
      <xdr:spPr>
        <a:xfrm>
          <a:off x="9588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132080</xdr:rowOff>
    </xdr:from>
    <xdr:to xmlns:xdr="http://schemas.openxmlformats.org/drawingml/2006/spreadsheetDrawing">
      <xdr:col>55</xdr:col>
      <xdr:colOff>0</xdr:colOff>
      <xdr:row>63</xdr:row>
      <xdr:rowOff>133350</xdr:rowOff>
    </xdr:to>
    <xdr:cxnSp macro="">
      <xdr:nvCxnSpPr>
        <xdr:cNvPr id="247" name="直線コネクタ 246"/>
        <xdr:cNvCxnSpPr/>
      </xdr:nvCxnSpPr>
      <xdr:spPr>
        <a:xfrm flipV="1">
          <a:off x="9639300" y="109334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83820</xdr:rowOff>
    </xdr:from>
    <xdr:to xmlns:xdr="http://schemas.openxmlformats.org/drawingml/2006/spreadsheetDrawing">
      <xdr:col>46</xdr:col>
      <xdr:colOff>38100</xdr:colOff>
      <xdr:row>64</xdr:row>
      <xdr:rowOff>13970</xdr:rowOff>
    </xdr:to>
    <xdr:sp macro="" textlink="">
      <xdr:nvSpPr>
        <xdr:cNvPr id="248" name="楕円 247"/>
        <xdr:cNvSpPr/>
      </xdr:nvSpPr>
      <xdr:spPr>
        <a:xfrm>
          <a:off x="8699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133350</xdr:rowOff>
    </xdr:from>
    <xdr:to xmlns:xdr="http://schemas.openxmlformats.org/drawingml/2006/spreadsheetDrawing">
      <xdr:col>50</xdr:col>
      <xdr:colOff>114300</xdr:colOff>
      <xdr:row>63</xdr:row>
      <xdr:rowOff>134620</xdr:rowOff>
    </xdr:to>
    <xdr:cxnSp macro="">
      <xdr:nvCxnSpPr>
        <xdr:cNvPr id="249" name="直線コネクタ 248"/>
        <xdr:cNvCxnSpPr/>
      </xdr:nvCxnSpPr>
      <xdr:spPr>
        <a:xfrm flipV="1">
          <a:off x="8750300" y="1093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84455</xdr:rowOff>
    </xdr:from>
    <xdr:to xmlns:xdr="http://schemas.openxmlformats.org/drawingml/2006/spreadsheetDrawing">
      <xdr:col>41</xdr:col>
      <xdr:colOff>101600</xdr:colOff>
      <xdr:row>64</xdr:row>
      <xdr:rowOff>14605</xdr:rowOff>
    </xdr:to>
    <xdr:sp macro="" textlink="">
      <xdr:nvSpPr>
        <xdr:cNvPr id="250" name="楕円 249"/>
        <xdr:cNvSpPr/>
      </xdr:nvSpPr>
      <xdr:spPr>
        <a:xfrm>
          <a:off x="7810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134620</xdr:rowOff>
    </xdr:from>
    <xdr:to xmlns:xdr="http://schemas.openxmlformats.org/drawingml/2006/spreadsheetDrawing">
      <xdr:col>45</xdr:col>
      <xdr:colOff>177800</xdr:colOff>
      <xdr:row>63</xdr:row>
      <xdr:rowOff>135255</xdr:rowOff>
    </xdr:to>
    <xdr:cxnSp macro="">
      <xdr:nvCxnSpPr>
        <xdr:cNvPr id="251" name="直線コネクタ 250"/>
        <xdr:cNvCxnSpPr/>
      </xdr:nvCxnSpPr>
      <xdr:spPr>
        <a:xfrm flipV="1">
          <a:off x="7861300" y="109359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86360</xdr:rowOff>
    </xdr:from>
    <xdr:to xmlns:xdr="http://schemas.openxmlformats.org/drawingml/2006/spreadsheetDrawing">
      <xdr:col>36</xdr:col>
      <xdr:colOff>165100</xdr:colOff>
      <xdr:row>64</xdr:row>
      <xdr:rowOff>15875</xdr:rowOff>
    </xdr:to>
    <xdr:sp macro="" textlink="">
      <xdr:nvSpPr>
        <xdr:cNvPr id="252" name="楕円 251"/>
        <xdr:cNvSpPr/>
      </xdr:nvSpPr>
      <xdr:spPr>
        <a:xfrm>
          <a:off x="69215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135255</xdr:rowOff>
    </xdr:from>
    <xdr:to xmlns:xdr="http://schemas.openxmlformats.org/drawingml/2006/spreadsheetDrawing">
      <xdr:col>41</xdr:col>
      <xdr:colOff>50800</xdr:colOff>
      <xdr:row>63</xdr:row>
      <xdr:rowOff>136525</xdr:rowOff>
    </xdr:to>
    <xdr:cxnSp macro="">
      <xdr:nvCxnSpPr>
        <xdr:cNvPr id="253" name="直線コネクタ 252"/>
        <xdr:cNvCxnSpPr/>
      </xdr:nvCxnSpPr>
      <xdr:spPr>
        <a:xfrm flipV="1">
          <a:off x="6972300" y="109366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160655</xdr:rowOff>
    </xdr:from>
    <xdr:ext cx="469900" cy="259080"/>
    <xdr:sp macro="" textlink="">
      <xdr:nvSpPr>
        <xdr:cNvPr id="254" name="n_1aveValue【体育館・プール】&#10;一人当たり面積"/>
        <xdr:cNvSpPr txBox="1"/>
      </xdr:nvSpPr>
      <xdr:spPr>
        <a:xfrm>
          <a:off x="9391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8630" cy="259080"/>
    <xdr:sp macro="" textlink="">
      <xdr:nvSpPr>
        <xdr:cNvPr id="255" name="n_2aveValue【体育館・プール】&#10;一人当たり面積"/>
        <xdr:cNvSpPr txBox="1"/>
      </xdr:nvSpPr>
      <xdr:spPr>
        <a:xfrm>
          <a:off x="8515350" y="10629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12700</xdr:rowOff>
    </xdr:from>
    <xdr:ext cx="468630" cy="259080"/>
    <xdr:sp macro="" textlink="">
      <xdr:nvSpPr>
        <xdr:cNvPr id="256" name="n_3aveValue【体育館・プール】&#10;一人当たり面積"/>
        <xdr:cNvSpPr txBox="1"/>
      </xdr:nvSpPr>
      <xdr:spPr>
        <a:xfrm>
          <a:off x="7626350" y="10642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15240</xdr:rowOff>
    </xdr:from>
    <xdr:ext cx="468630" cy="259080"/>
    <xdr:sp macro="" textlink="">
      <xdr:nvSpPr>
        <xdr:cNvPr id="257" name="n_4aveValue【体育館・プール】&#10;一人当たり面積"/>
        <xdr:cNvSpPr txBox="1"/>
      </xdr:nvSpPr>
      <xdr:spPr>
        <a:xfrm>
          <a:off x="6737350" y="10645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3810</xdr:rowOff>
    </xdr:from>
    <xdr:ext cx="469900" cy="259080"/>
    <xdr:sp macro="" textlink="">
      <xdr:nvSpPr>
        <xdr:cNvPr id="258" name="n_1mainValue【体育館・プール】&#10;一人当たり面積"/>
        <xdr:cNvSpPr txBox="1"/>
      </xdr:nvSpPr>
      <xdr:spPr>
        <a:xfrm>
          <a:off x="939165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5080</xdr:rowOff>
    </xdr:from>
    <xdr:ext cx="468630" cy="259080"/>
    <xdr:sp macro="" textlink="">
      <xdr:nvSpPr>
        <xdr:cNvPr id="259" name="n_2mainValue【体育館・プール】&#10;一人当たり面積"/>
        <xdr:cNvSpPr txBox="1"/>
      </xdr:nvSpPr>
      <xdr:spPr>
        <a:xfrm>
          <a:off x="8515350" y="10977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6350</xdr:rowOff>
    </xdr:from>
    <xdr:ext cx="468630" cy="257810"/>
    <xdr:sp macro="" textlink="">
      <xdr:nvSpPr>
        <xdr:cNvPr id="260" name="n_3mainValue【体育館・プール】&#10;一人当たり面積"/>
        <xdr:cNvSpPr txBox="1"/>
      </xdr:nvSpPr>
      <xdr:spPr>
        <a:xfrm>
          <a:off x="7626350" y="10979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6985</xdr:rowOff>
    </xdr:from>
    <xdr:ext cx="468630" cy="257810"/>
    <xdr:sp macro="" textlink="">
      <xdr:nvSpPr>
        <xdr:cNvPr id="261" name="n_4mainValue【体育館・プール】&#10;一人当たり面積"/>
        <xdr:cNvSpPr txBox="1"/>
      </xdr:nvSpPr>
      <xdr:spPr>
        <a:xfrm>
          <a:off x="6737350" y="10979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4" name="テキスト ボックス 273"/>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6" name="テキスト ボックス 275"/>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0" name="テキスト ボックス 279"/>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4" name="テキスト ボックス 283"/>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7810"/>
    <xdr:sp macro="" textlink="">
      <xdr:nvSpPr>
        <xdr:cNvPr id="290" name="【福祉施設】&#10;有形固定資産減価償却率最大値テキスト"/>
        <xdr:cNvSpPr txBox="1"/>
      </xdr:nvSpPr>
      <xdr:spPr>
        <a:xfrm>
          <a:off x="4673600" y="13266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102870</xdr:rowOff>
    </xdr:from>
    <xdr:ext cx="405130" cy="259080"/>
    <xdr:sp macro="" textlink="">
      <xdr:nvSpPr>
        <xdr:cNvPr id="292" name="【福祉施設】&#10;有形固定資産減価償却率平均値テキスト"/>
        <xdr:cNvSpPr txBox="1"/>
      </xdr:nvSpPr>
      <xdr:spPr>
        <a:xfrm>
          <a:off x="4673600" y="1416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124460</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103505</xdr:rowOff>
    </xdr:from>
    <xdr:to xmlns:xdr="http://schemas.openxmlformats.org/drawingml/2006/spreadsheetDrawing">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96520</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73660</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39370</xdr:rowOff>
    </xdr:from>
    <xdr:to xmlns:xdr="http://schemas.openxmlformats.org/drawingml/2006/spreadsheetDrawing">
      <xdr:col>24</xdr:col>
      <xdr:colOff>114300</xdr:colOff>
      <xdr:row>82</xdr:row>
      <xdr:rowOff>140970</xdr:rowOff>
    </xdr:to>
    <xdr:sp macro="" textlink="">
      <xdr:nvSpPr>
        <xdr:cNvPr id="303" name="楕円 302"/>
        <xdr:cNvSpPr/>
      </xdr:nvSpPr>
      <xdr:spPr>
        <a:xfrm>
          <a:off x="45847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62230</xdr:rowOff>
    </xdr:from>
    <xdr:ext cx="405130" cy="259080"/>
    <xdr:sp macro="" textlink="">
      <xdr:nvSpPr>
        <xdr:cNvPr id="304" name="【福祉施設】&#10;有形固定資産減価償却率該当値テキスト"/>
        <xdr:cNvSpPr txBox="1"/>
      </xdr:nvSpPr>
      <xdr:spPr>
        <a:xfrm>
          <a:off x="4673600" y="13949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635</xdr:rowOff>
    </xdr:from>
    <xdr:to xmlns:xdr="http://schemas.openxmlformats.org/drawingml/2006/spreadsheetDrawing">
      <xdr:col>20</xdr:col>
      <xdr:colOff>38100</xdr:colOff>
      <xdr:row>82</xdr:row>
      <xdr:rowOff>102235</xdr:rowOff>
    </xdr:to>
    <xdr:sp macro="" textlink="">
      <xdr:nvSpPr>
        <xdr:cNvPr id="305" name="楕円 304"/>
        <xdr:cNvSpPr/>
      </xdr:nvSpPr>
      <xdr:spPr>
        <a:xfrm>
          <a:off x="37465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52070</xdr:rowOff>
    </xdr:from>
    <xdr:to xmlns:xdr="http://schemas.openxmlformats.org/drawingml/2006/spreadsheetDrawing">
      <xdr:col>24</xdr:col>
      <xdr:colOff>63500</xdr:colOff>
      <xdr:row>82</xdr:row>
      <xdr:rowOff>90170</xdr:rowOff>
    </xdr:to>
    <xdr:cxnSp macro="">
      <xdr:nvCxnSpPr>
        <xdr:cNvPr id="306" name="直線コネクタ 305"/>
        <xdr:cNvCxnSpPr/>
      </xdr:nvCxnSpPr>
      <xdr:spPr>
        <a:xfrm>
          <a:off x="3797300" y="141109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132715</xdr:rowOff>
    </xdr:from>
    <xdr:to xmlns:xdr="http://schemas.openxmlformats.org/drawingml/2006/spreadsheetDrawing">
      <xdr:col>15</xdr:col>
      <xdr:colOff>101600</xdr:colOff>
      <xdr:row>82</xdr:row>
      <xdr:rowOff>63500</xdr:rowOff>
    </xdr:to>
    <xdr:sp macro="" textlink="">
      <xdr:nvSpPr>
        <xdr:cNvPr id="307" name="楕円 306"/>
        <xdr:cNvSpPr/>
      </xdr:nvSpPr>
      <xdr:spPr>
        <a:xfrm>
          <a:off x="28575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12065</xdr:rowOff>
    </xdr:from>
    <xdr:to xmlns:xdr="http://schemas.openxmlformats.org/drawingml/2006/spreadsheetDrawing">
      <xdr:col>19</xdr:col>
      <xdr:colOff>177800</xdr:colOff>
      <xdr:row>82</xdr:row>
      <xdr:rowOff>52070</xdr:rowOff>
    </xdr:to>
    <xdr:cxnSp macro="">
      <xdr:nvCxnSpPr>
        <xdr:cNvPr id="308" name="直線コネクタ 307"/>
        <xdr:cNvCxnSpPr/>
      </xdr:nvCxnSpPr>
      <xdr:spPr>
        <a:xfrm>
          <a:off x="2908300" y="140709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3810</xdr:rowOff>
    </xdr:from>
    <xdr:to xmlns:xdr="http://schemas.openxmlformats.org/drawingml/2006/spreadsheetDrawing">
      <xdr:col>10</xdr:col>
      <xdr:colOff>165100</xdr:colOff>
      <xdr:row>82</xdr:row>
      <xdr:rowOff>105410</xdr:rowOff>
    </xdr:to>
    <xdr:sp macro="" textlink="">
      <xdr:nvSpPr>
        <xdr:cNvPr id="309" name="楕円 308"/>
        <xdr:cNvSpPr/>
      </xdr:nvSpPr>
      <xdr:spPr>
        <a:xfrm>
          <a:off x="19685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12065</xdr:rowOff>
    </xdr:from>
    <xdr:to xmlns:xdr="http://schemas.openxmlformats.org/drawingml/2006/spreadsheetDrawing">
      <xdr:col>15</xdr:col>
      <xdr:colOff>50800</xdr:colOff>
      <xdr:row>82</xdr:row>
      <xdr:rowOff>54610</xdr:rowOff>
    </xdr:to>
    <xdr:cxnSp macro="">
      <xdr:nvCxnSpPr>
        <xdr:cNvPr id="310" name="直線コネクタ 309"/>
        <xdr:cNvCxnSpPr/>
      </xdr:nvCxnSpPr>
      <xdr:spPr>
        <a:xfrm flipV="1">
          <a:off x="2019300" y="140709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133985</xdr:rowOff>
    </xdr:from>
    <xdr:to xmlns:xdr="http://schemas.openxmlformats.org/drawingml/2006/spreadsheetDrawing">
      <xdr:col>6</xdr:col>
      <xdr:colOff>38100</xdr:colOff>
      <xdr:row>82</xdr:row>
      <xdr:rowOff>64135</xdr:rowOff>
    </xdr:to>
    <xdr:sp macro="" textlink="">
      <xdr:nvSpPr>
        <xdr:cNvPr id="311" name="楕円 310"/>
        <xdr:cNvSpPr/>
      </xdr:nvSpPr>
      <xdr:spPr>
        <a:xfrm>
          <a:off x="1079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13335</xdr:rowOff>
    </xdr:from>
    <xdr:to xmlns:xdr="http://schemas.openxmlformats.org/drawingml/2006/spreadsheetDrawing">
      <xdr:col>10</xdr:col>
      <xdr:colOff>114300</xdr:colOff>
      <xdr:row>82</xdr:row>
      <xdr:rowOff>54610</xdr:rowOff>
    </xdr:to>
    <xdr:cxnSp macro="">
      <xdr:nvCxnSpPr>
        <xdr:cNvPr id="312" name="直線コネクタ 311"/>
        <xdr:cNvCxnSpPr/>
      </xdr:nvCxnSpPr>
      <xdr:spPr>
        <a:xfrm>
          <a:off x="1130300" y="140722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24765</xdr:rowOff>
    </xdr:from>
    <xdr:ext cx="405130" cy="259080"/>
    <xdr:sp macro="" textlink="">
      <xdr:nvSpPr>
        <xdr:cNvPr id="313" name="n_1aveValue【福祉施設】&#10;有形固定資産減価償却率"/>
        <xdr:cNvSpPr txBox="1"/>
      </xdr:nvSpPr>
      <xdr:spPr>
        <a:xfrm>
          <a:off x="3582035"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165100</xdr:rowOff>
    </xdr:from>
    <xdr:ext cx="403860" cy="259080"/>
    <xdr:sp macro="" textlink="">
      <xdr:nvSpPr>
        <xdr:cNvPr id="314" name="n_2aveValue【福祉施設】&#10;有形固定資産減価償却率"/>
        <xdr:cNvSpPr txBox="1"/>
      </xdr:nvSpPr>
      <xdr:spPr>
        <a:xfrm>
          <a:off x="2705735" y="14224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17780</xdr:rowOff>
    </xdr:from>
    <xdr:ext cx="403860" cy="257810"/>
    <xdr:sp macro="" textlink="">
      <xdr:nvSpPr>
        <xdr:cNvPr id="315" name="n_3aveValue【福祉施設】&#10;有形固定資産減価償却率"/>
        <xdr:cNvSpPr txBox="1"/>
      </xdr:nvSpPr>
      <xdr:spPr>
        <a:xfrm>
          <a:off x="1816735" y="142481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166370</xdr:rowOff>
    </xdr:from>
    <xdr:ext cx="403860" cy="257810"/>
    <xdr:sp macro="" textlink="">
      <xdr:nvSpPr>
        <xdr:cNvPr id="316" name="n_4aveValue【福祉施設】&#10;有形固定資産減価償却率"/>
        <xdr:cNvSpPr txBox="1"/>
      </xdr:nvSpPr>
      <xdr:spPr>
        <a:xfrm>
          <a:off x="927735" y="14225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118745</xdr:rowOff>
    </xdr:from>
    <xdr:ext cx="405130" cy="259080"/>
    <xdr:sp macro="" textlink="">
      <xdr:nvSpPr>
        <xdr:cNvPr id="317" name="n_1mainValue【福祉施設】&#10;有形固定資産減価償却率"/>
        <xdr:cNvSpPr txBox="1"/>
      </xdr:nvSpPr>
      <xdr:spPr>
        <a:xfrm>
          <a:off x="3582035" y="13834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79375</xdr:rowOff>
    </xdr:from>
    <xdr:ext cx="403860" cy="258445"/>
    <xdr:sp macro="" textlink="">
      <xdr:nvSpPr>
        <xdr:cNvPr id="318" name="n_2mainValue【福祉施設】&#10;有形固定資産減価償却率"/>
        <xdr:cNvSpPr txBox="1"/>
      </xdr:nvSpPr>
      <xdr:spPr>
        <a:xfrm>
          <a:off x="2705735" y="137953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121920</xdr:rowOff>
    </xdr:from>
    <xdr:ext cx="403860" cy="257810"/>
    <xdr:sp macro="" textlink="">
      <xdr:nvSpPr>
        <xdr:cNvPr id="319" name="n_3mainValue【福祉施設】&#10;有形固定資産減価償却率"/>
        <xdr:cNvSpPr txBox="1"/>
      </xdr:nvSpPr>
      <xdr:spPr>
        <a:xfrm>
          <a:off x="1816735" y="138379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80645</xdr:rowOff>
    </xdr:from>
    <xdr:ext cx="403860" cy="259080"/>
    <xdr:sp macro="" textlink="">
      <xdr:nvSpPr>
        <xdr:cNvPr id="320" name="n_4mainValue【福祉施設】&#10;有形固定資産減価償却率"/>
        <xdr:cNvSpPr txBox="1"/>
      </xdr:nvSpPr>
      <xdr:spPr>
        <a:xfrm>
          <a:off x="927735" y="13796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9" name="テキスト ボックス 328"/>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2" name="テキスト ボックス 331"/>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090" cy="259080"/>
    <xdr:sp macro="" textlink="">
      <xdr:nvSpPr>
        <xdr:cNvPr id="334" name="テキスト ボックス 333"/>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090" cy="259080"/>
    <xdr:sp macro="" textlink="">
      <xdr:nvSpPr>
        <xdr:cNvPr id="336" name="テキスト ボックス 335"/>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090" cy="259080"/>
    <xdr:sp macro="" textlink="">
      <xdr:nvSpPr>
        <xdr:cNvPr id="338" name="テキスト ボックス 337"/>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0" name="テキスト ボックス 339"/>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147955</xdr:rowOff>
    </xdr:from>
    <xdr:to xmlns:xdr="http://schemas.openxmlformats.org/drawingml/2006/spreadsheetDrawing">
      <xdr:col>54</xdr:col>
      <xdr:colOff>189865</xdr:colOff>
      <xdr:row>86</xdr:row>
      <xdr:rowOff>26670</xdr:rowOff>
    </xdr:to>
    <xdr:cxnSp macro="">
      <xdr:nvCxnSpPr>
        <xdr:cNvPr id="342" name="直線コネクタ 341"/>
        <xdr:cNvCxnSpPr/>
      </xdr:nvCxnSpPr>
      <xdr:spPr>
        <a:xfrm flipV="1">
          <a:off x="10476865"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7810"/>
    <xdr:sp macro="" textlink="">
      <xdr:nvSpPr>
        <xdr:cNvPr id="343" name="【福祉施設】&#10;一人当たり面積最小値テキスト"/>
        <xdr:cNvSpPr txBox="1"/>
      </xdr:nvSpPr>
      <xdr:spPr>
        <a:xfrm>
          <a:off x="10515600" y="14775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4" name="直線コネクタ 343"/>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94615</xdr:rowOff>
    </xdr:from>
    <xdr:ext cx="469900" cy="259080"/>
    <xdr:sp macro="" textlink="">
      <xdr:nvSpPr>
        <xdr:cNvPr id="345" name="【福祉施設】&#10;一人当たり面積最大値テキスト"/>
        <xdr:cNvSpPr txBox="1"/>
      </xdr:nvSpPr>
      <xdr:spPr>
        <a:xfrm>
          <a:off x="105156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147955</xdr:rowOff>
    </xdr:from>
    <xdr:to xmlns:xdr="http://schemas.openxmlformats.org/drawingml/2006/spreadsheetDrawing">
      <xdr:col>55</xdr:col>
      <xdr:colOff>88900</xdr:colOff>
      <xdr:row>77</xdr:row>
      <xdr:rowOff>147955</xdr:rowOff>
    </xdr:to>
    <xdr:cxnSp macro="">
      <xdr:nvCxnSpPr>
        <xdr:cNvPr id="346" name="直線コネクタ 345"/>
        <xdr:cNvCxnSpPr/>
      </xdr:nvCxnSpPr>
      <xdr:spPr>
        <a:xfrm>
          <a:off x="10388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10160</xdr:rowOff>
    </xdr:from>
    <xdr:ext cx="469900" cy="259080"/>
    <xdr:sp macro="" textlink="">
      <xdr:nvSpPr>
        <xdr:cNvPr id="347" name="【福祉施設】&#10;一人当たり面積平均値テキスト"/>
        <xdr:cNvSpPr txBox="1"/>
      </xdr:nvSpPr>
      <xdr:spPr>
        <a:xfrm>
          <a:off x="10515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158750</xdr:rowOff>
    </xdr:from>
    <xdr:to xmlns:xdr="http://schemas.openxmlformats.org/drawingml/2006/spreadsheetDrawing">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166370</xdr:rowOff>
    </xdr:from>
    <xdr:to xmlns:xdr="http://schemas.openxmlformats.org/drawingml/2006/spreadsheetDrawing">
      <xdr:col>50</xdr:col>
      <xdr:colOff>165100</xdr:colOff>
      <xdr:row>84</xdr:row>
      <xdr:rowOff>95885</xdr:rowOff>
    </xdr:to>
    <xdr:sp macro="" textlink="">
      <xdr:nvSpPr>
        <xdr:cNvPr id="349" name="フローチャート: 判断 348"/>
        <xdr:cNvSpPr/>
      </xdr:nvSpPr>
      <xdr:spPr>
        <a:xfrm>
          <a:off x="9588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151765</xdr:rowOff>
    </xdr:from>
    <xdr:to xmlns:xdr="http://schemas.openxmlformats.org/drawingml/2006/spreadsheetDrawing">
      <xdr:col>46</xdr:col>
      <xdr:colOff>38100</xdr:colOff>
      <xdr:row>84</xdr:row>
      <xdr:rowOff>81915</xdr:rowOff>
    </xdr:to>
    <xdr:sp macro="" textlink="">
      <xdr:nvSpPr>
        <xdr:cNvPr id="350" name="フローチャート: 判断 349"/>
        <xdr:cNvSpPr/>
      </xdr:nvSpPr>
      <xdr:spPr>
        <a:xfrm>
          <a:off x="8699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161290</xdr:rowOff>
    </xdr:from>
    <xdr:to xmlns:xdr="http://schemas.openxmlformats.org/drawingml/2006/spreadsheetDrawing">
      <xdr:col>41</xdr:col>
      <xdr:colOff>101600</xdr:colOff>
      <xdr:row>84</xdr:row>
      <xdr:rowOff>91440</xdr:rowOff>
    </xdr:to>
    <xdr:sp macro="" textlink="">
      <xdr:nvSpPr>
        <xdr:cNvPr id="351" name="フローチャート: 判断 350"/>
        <xdr:cNvSpPr/>
      </xdr:nvSpPr>
      <xdr:spPr>
        <a:xfrm>
          <a:off x="7810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2" name="フローチャート: 判断 351"/>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10160</xdr:rowOff>
    </xdr:from>
    <xdr:to xmlns:xdr="http://schemas.openxmlformats.org/drawingml/2006/spreadsheetDrawing">
      <xdr:col>55</xdr:col>
      <xdr:colOff>50800</xdr:colOff>
      <xdr:row>84</xdr:row>
      <xdr:rowOff>111760</xdr:rowOff>
    </xdr:to>
    <xdr:sp macro="" textlink="">
      <xdr:nvSpPr>
        <xdr:cNvPr id="358" name="楕円 357"/>
        <xdr:cNvSpPr/>
      </xdr:nvSpPr>
      <xdr:spPr>
        <a:xfrm>
          <a:off x="104267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160020</xdr:rowOff>
    </xdr:from>
    <xdr:ext cx="469900" cy="259080"/>
    <xdr:sp macro="" textlink="">
      <xdr:nvSpPr>
        <xdr:cNvPr id="359" name="【福祉施設】&#10;一人当たり面積該当値テキスト"/>
        <xdr:cNvSpPr txBox="1"/>
      </xdr:nvSpPr>
      <xdr:spPr>
        <a:xfrm>
          <a:off x="10515600" y="1439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12700</xdr:rowOff>
    </xdr:from>
    <xdr:to xmlns:xdr="http://schemas.openxmlformats.org/drawingml/2006/spreadsheetDrawing">
      <xdr:col>50</xdr:col>
      <xdr:colOff>165100</xdr:colOff>
      <xdr:row>84</xdr:row>
      <xdr:rowOff>114300</xdr:rowOff>
    </xdr:to>
    <xdr:sp macro="" textlink="">
      <xdr:nvSpPr>
        <xdr:cNvPr id="360" name="楕円 359"/>
        <xdr:cNvSpPr/>
      </xdr:nvSpPr>
      <xdr:spPr>
        <a:xfrm>
          <a:off x="9588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60960</xdr:rowOff>
    </xdr:from>
    <xdr:to xmlns:xdr="http://schemas.openxmlformats.org/drawingml/2006/spreadsheetDrawing">
      <xdr:col>55</xdr:col>
      <xdr:colOff>0</xdr:colOff>
      <xdr:row>84</xdr:row>
      <xdr:rowOff>63500</xdr:rowOff>
    </xdr:to>
    <xdr:cxnSp macro="">
      <xdr:nvCxnSpPr>
        <xdr:cNvPr id="361" name="直線コネクタ 360"/>
        <xdr:cNvCxnSpPr/>
      </xdr:nvCxnSpPr>
      <xdr:spPr>
        <a:xfrm flipV="1">
          <a:off x="9639300" y="144627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17780</xdr:rowOff>
    </xdr:from>
    <xdr:to xmlns:xdr="http://schemas.openxmlformats.org/drawingml/2006/spreadsheetDrawing">
      <xdr:col>46</xdr:col>
      <xdr:colOff>38100</xdr:colOff>
      <xdr:row>84</xdr:row>
      <xdr:rowOff>118745</xdr:rowOff>
    </xdr:to>
    <xdr:sp macro="" textlink="">
      <xdr:nvSpPr>
        <xdr:cNvPr id="362" name="楕円 361"/>
        <xdr:cNvSpPr/>
      </xdr:nvSpPr>
      <xdr:spPr>
        <a:xfrm>
          <a:off x="8699500" y="14419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63500</xdr:rowOff>
    </xdr:from>
    <xdr:to xmlns:xdr="http://schemas.openxmlformats.org/drawingml/2006/spreadsheetDrawing">
      <xdr:col>50</xdr:col>
      <xdr:colOff>114300</xdr:colOff>
      <xdr:row>84</xdr:row>
      <xdr:rowOff>67945</xdr:rowOff>
    </xdr:to>
    <xdr:cxnSp macro="">
      <xdr:nvCxnSpPr>
        <xdr:cNvPr id="363" name="直線コネクタ 362"/>
        <xdr:cNvCxnSpPr/>
      </xdr:nvCxnSpPr>
      <xdr:spPr>
        <a:xfrm flipV="1">
          <a:off x="8750300" y="14465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19050</xdr:rowOff>
    </xdr:from>
    <xdr:to xmlns:xdr="http://schemas.openxmlformats.org/drawingml/2006/spreadsheetDrawing">
      <xdr:col>41</xdr:col>
      <xdr:colOff>101600</xdr:colOff>
      <xdr:row>84</xdr:row>
      <xdr:rowOff>120650</xdr:rowOff>
    </xdr:to>
    <xdr:sp macro="" textlink="">
      <xdr:nvSpPr>
        <xdr:cNvPr id="364" name="楕円 363"/>
        <xdr:cNvSpPr/>
      </xdr:nvSpPr>
      <xdr:spPr>
        <a:xfrm>
          <a:off x="78105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67945</xdr:rowOff>
    </xdr:from>
    <xdr:to xmlns:xdr="http://schemas.openxmlformats.org/drawingml/2006/spreadsheetDrawing">
      <xdr:col>45</xdr:col>
      <xdr:colOff>177800</xdr:colOff>
      <xdr:row>84</xdr:row>
      <xdr:rowOff>69850</xdr:rowOff>
    </xdr:to>
    <xdr:cxnSp macro="">
      <xdr:nvCxnSpPr>
        <xdr:cNvPr id="365" name="直線コネクタ 364"/>
        <xdr:cNvCxnSpPr/>
      </xdr:nvCxnSpPr>
      <xdr:spPr>
        <a:xfrm flipV="1">
          <a:off x="7861300" y="144697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21590</xdr:rowOff>
    </xdr:from>
    <xdr:to xmlns:xdr="http://schemas.openxmlformats.org/drawingml/2006/spreadsheetDrawing">
      <xdr:col>36</xdr:col>
      <xdr:colOff>165100</xdr:colOff>
      <xdr:row>84</xdr:row>
      <xdr:rowOff>123190</xdr:rowOff>
    </xdr:to>
    <xdr:sp macro="" textlink="">
      <xdr:nvSpPr>
        <xdr:cNvPr id="366" name="楕円 365"/>
        <xdr:cNvSpPr/>
      </xdr:nvSpPr>
      <xdr:spPr>
        <a:xfrm>
          <a:off x="69215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69850</xdr:rowOff>
    </xdr:from>
    <xdr:to xmlns:xdr="http://schemas.openxmlformats.org/drawingml/2006/spreadsheetDrawing">
      <xdr:col>41</xdr:col>
      <xdr:colOff>50800</xdr:colOff>
      <xdr:row>84</xdr:row>
      <xdr:rowOff>72390</xdr:rowOff>
    </xdr:to>
    <xdr:cxnSp macro="">
      <xdr:nvCxnSpPr>
        <xdr:cNvPr id="367" name="直線コネクタ 366"/>
        <xdr:cNvCxnSpPr/>
      </xdr:nvCxnSpPr>
      <xdr:spPr>
        <a:xfrm flipV="1">
          <a:off x="6972300" y="144716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112395</xdr:rowOff>
    </xdr:from>
    <xdr:ext cx="469900" cy="257810"/>
    <xdr:sp macro="" textlink="">
      <xdr:nvSpPr>
        <xdr:cNvPr id="368" name="n_1aveValue【福祉施設】&#10;一人当たり面積"/>
        <xdr:cNvSpPr txBox="1"/>
      </xdr:nvSpPr>
      <xdr:spPr>
        <a:xfrm>
          <a:off x="9391650" y="141712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98425</xdr:rowOff>
    </xdr:from>
    <xdr:ext cx="468630" cy="257810"/>
    <xdr:sp macro="" textlink="">
      <xdr:nvSpPr>
        <xdr:cNvPr id="369" name="n_2aveValue【福祉施設】&#10;一人当たり面積"/>
        <xdr:cNvSpPr txBox="1"/>
      </xdr:nvSpPr>
      <xdr:spPr>
        <a:xfrm>
          <a:off x="8515350" y="14157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107950</xdr:rowOff>
    </xdr:from>
    <xdr:ext cx="468630" cy="259080"/>
    <xdr:sp macro="" textlink="">
      <xdr:nvSpPr>
        <xdr:cNvPr id="370" name="n_3aveValue【福祉施設】&#10;一人当たり面積"/>
        <xdr:cNvSpPr txBox="1"/>
      </xdr:nvSpPr>
      <xdr:spPr>
        <a:xfrm>
          <a:off x="7626350" y="14166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8630" cy="259080"/>
    <xdr:sp macro="" textlink="">
      <xdr:nvSpPr>
        <xdr:cNvPr id="371" name="n_4aveValue【福祉施設】&#10;一人当たり面積"/>
        <xdr:cNvSpPr txBox="1"/>
      </xdr:nvSpPr>
      <xdr:spPr>
        <a:xfrm>
          <a:off x="6737350" y="14166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105410</xdr:rowOff>
    </xdr:from>
    <xdr:ext cx="469900" cy="259080"/>
    <xdr:sp macro="" textlink="">
      <xdr:nvSpPr>
        <xdr:cNvPr id="372" name="n_1mainValue【福祉施設】&#10;一人当たり面積"/>
        <xdr:cNvSpPr txBox="1"/>
      </xdr:nvSpPr>
      <xdr:spPr>
        <a:xfrm>
          <a:off x="9391650" y="1450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109855</xdr:rowOff>
    </xdr:from>
    <xdr:ext cx="468630" cy="257810"/>
    <xdr:sp macro="" textlink="">
      <xdr:nvSpPr>
        <xdr:cNvPr id="373" name="n_2mainValue【福祉施設】&#10;一人当たり面積"/>
        <xdr:cNvSpPr txBox="1"/>
      </xdr:nvSpPr>
      <xdr:spPr>
        <a:xfrm>
          <a:off x="8515350" y="14511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111760</xdr:rowOff>
    </xdr:from>
    <xdr:ext cx="468630" cy="257810"/>
    <xdr:sp macro="" textlink="">
      <xdr:nvSpPr>
        <xdr:cNvPr id="374" name="n_3mainValue【福祉施設】&#10;一人当たり面積"/>
        <xdr:cNvSpPr txBox="1"/>
      </xdr:nvSpPr>
      <xdr:spPr>
        <a:xfrm>
          <a:off x="7626350" y="14513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114300</xdr:rowOff>
    </xdr:from>
    <xdr:ext cx="468630" cy="259080"/>
    <xdr:sp macro="" textlink="">
      <xdr:nvSpPr>
        <xdr:cNvPr id="375" name="n_4mainValue【福祉施設】&#10;一人当たり面積"/>
        <xdr:cNvSpPr txBox="1"/>
      </xdr:nvSpPr>
      <xdr:spPr>
        <a:xfrm>
          <a:off x="6737350" y="14516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00" name="テキスト ボックス 399"/>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2" name="テキスト ボックス 401"/>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3" name="直線コネクタ 4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404" name="テキスト ボックス 403"/>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5" name="直線コネクタ 4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6" name="テキスト ボックス 4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7" name="直線コネクタ 4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08" name="テキスト ボックス 407"/>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9" name="直線コネクタ 4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0" name="テキスト ボックス 4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1" name="直線コネクタ 4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2" name="テキスト ボックス 4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3" name="直線コネクタ 4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414" name="テキスト ボックス 413"/>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81280</xdr:rowOff>
    </xdr:to>
    <xdr:cxnSp macro="">
      <xdr:nvCxnSpPr>
        <xdr:cNvPr id="417" name="直線コネクタ 416"/>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85090</xdr:rowOff>
    </xdr:from>
    <xdr:ext cx="405130" cy="259080"/>
    <xdr:sp macro="" textlink="">
      <xdr:nvSpPr>
        <xdr:cNvPr id="418" name="【一般廃棄物処理施設】&#10;有形固定資産減価償却率最小値テキスト"/>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419" name="直線コネクタ 418"/>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7810"/>
    <xdr:sp macro="" textlink="">
      <xdr:nvSpPr>
        <xdr:cNvPr id="420" name="【一般廃棄物処理施設】&#10;有形固定資産減価償却率最大値テキスト"/>
        <xdr:cNvSpPr txBox="1"/>
      </xdr:nvSpPr>
      <xdr:spPr>
        <a:xfrm>
          <a:off x="16357600" y="5641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421" name="直線コネクタ 420"/>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49530</xdr:rowOff>
    </xdr:from>
    <xdr:ext cx="405130" cy="259080"/>
    <xdr:sp macro="" textlink="">
      <xdr:nvSpPr>
        <xdr:cNvPr id="422" name="【一般廃棄物処理施設】&#10;有形固定資産減価償却率平均値テキスト"/>
        <xdr:cNvSpPr txBox="1"/>
      </xdr:nvSpPr>
      <xdr:spPr>
        <a:xfrm>
          <a:off x="16357600" y="656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423" name="フローチャート: 判断 4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424" name="フローチャート: 判断 4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425" name="フローチャート: 判断 4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426" name="フローチャート: 判断 4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427" name="フローチャート: 判断 4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8" name="テキスト ボックス 4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9" name="テキスト ボックス 4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0" name="テキスト ボックス 4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1" name="テキスト ボックス 4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2" name="テキスト ボックス 4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433" name="楕円 432"/>
        <xdr:cNvSpPr/>
      </xdr:nvSpPr>
      <xdr:spPr>
        <a:xfrm>
          <a:off x="16268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434" name="【一般廃棄物処理施設】&#10;有形固定資産減価償却率該当値テキスト"/>
        <xdr:cNvSpPr txBox="1"/>
      </xdr:nvSpPr>
      <xdr:spPr>
        <a:xfrm>
          <a:off x="16357600" y="6287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46355</xdr:rowOff>
    </xdr:from>
    <xdr:to xmlns:xdr="http://schemas.openxmlformats.org/drawingml/2006/spreadsheetDrawing">
      <xdr:col>81</xdr:col>
      <xdr:colOff>101600</xdr:colOff>
      <xdr:row>37</xdr:row>
      <xdr:rowOff>147955</xdr:rowOff>
    </xdr:to>
    <xdr:sp macro="" textlink="">
      <xdr:nvSpPr>
        <xdr:cNvPr id="435" name="楕円 434"/>
        <xdr:cNvSpPr/>
      </xdr:nvSpPr>
      <xdr:spPr>
        <a:xfrm>
          <a:off x="1543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97790</xdr:rowOff>
    </xdr:from>
    <xdr:to xmlns:xdr="http://schemas.openxmlformats.org/drawingml/2006/spreadsheetDrawing">
      <xdr:col>85</xdr:col>
      <xdr:colOff>127000</xdr:colOff>
      <xdr:row>37</xdr:row>
      <xdr:rowOff>143510</xdr:rowOff>
    </xdr:to>
    <xdr:cxnSp macro="">
      <xdr:nvCxnSpPr>
        <xdr:cNvPr id="436" name="直線コネクタ 435"/>
        <xdr:cNvCxnSpPr/>
      </xdr:nvCxnSpPr>
      <xdr:spPr>
        <a:xfrm>
          <a:off x="15481300" y="64414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170815</xdr:rowOff>
    </xdr:from>
    <xdr:to xmlns:xdr="http://schemas.openxmlformats.org/drawingml/2006/spreadsheetDrawing">
      <xdr:col>76</xdr:col>
      <xdr:colOff>165100</xdr:colOff>
      <xdr:row>37</xdr:row>
      <xdr:rowOff>100965</xdr:rowOff>
    </xdr:to>
    <xdr:sp macro="" textlink="">
      <xdr:nvSpPr>
        <xdr:cNvPr id="437" name="楕円 436"/>
        <xdr:cNvSpPr/>
      </xdr:nvSpPr>
      <xdr:spPr>
        <a:xfrm>
          <a:off x="14541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50165</xdr:rowOff>
    </xdr:from>
    <xdr:to xmlns:xdr="http://schemas.openxmlformats.org/drawingml/2006/spreadsheetDrawing">
      <xdr:col>81</xdr:col>
      <xdr:colOff>50800</xdr:colOff>
      <xdr:row>37</xdr:row>
      <xdr:rowOff>97790</xdr:rowOff>
    </xdr:to>
    <xdr:cxnSp macro="">
      <xdr:nvCxnSpPr>
        <xdr:cNvPr id="438" name="直線コネクタ 437"/>
        <xdr:cNvCxnSpPr/>
      </xdr:nvCxnSpPr>
      <xdr:spPr>
        <a:xfrm>
          <a:off x="14592300" y="63938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125095</xdr:rowOff>
    </xdr:from>
    <xdr:to xmlns:xdr="http://schemas.openxmlformats.org/drawingml/2006/spreadsheetDrawing">
      <xdr:col>72</xdr:col>
      <xdr:colOff>38100</xdr:colOff>
      <xdr:row>37</xdr:row>
      <xdr:rowOff>55245</xdr:rowOff>
    </xdr:to>
    <xdr:sp macro="" textlink="">
      <xdr:nvSpPr>
        <xdr:cNvPr id="439" name="楕円 438"/>
        <xdr:cNvSpPr/>
      </xdr:nvSpPr>
      <xdr:spPr>
        <a:xfrm>
          <a:off x="13652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4445</xdr:rowOff>
    </xdr:from>
    <xdr:to xmlns:xdr="http://schemas.openxmlformats.org/drawingml/2006/spreadsheetDrawing">
      <xdr:col>76</xdr:col>
      <xdr:colOff>114300</xdr:colOff>
      <xdr:row>37</xdr:row>
      <xdr:rowOff>50165</xdr:rowOff>
    </xdr:to>
    <xdr:cxnSp macro="">
      <xdr:nvCxnSpPr>
        <xdr:cNvPr id="440" name="直線コネクタ 439"/>
        <xdr:cNvCxnSpPr/>
      </xdr:nvCxnSpPr>
      <xdr:spPr>
        <a:xfrm>
          <a:off x="13703300" y="63480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79375</xdr:rowOff>
    </xdr:from>
    <xdr:to xmlns:xdr="http://schemas.openxmlformats.org/drawingml/2006/spreadsheetDrawing">
      <xdr:col>67</xdr:col>
      <xdr:colOff>101600</xdr:colOff>
      <xdr:row>37</xdr:row>
      <xdr:rowOff>9525</xdr:rowOff>
    </xdr:to>
    <xdr:sp macro="" textlink="">
      <xdr:nvSpPr>
        <xdr:cNvPr id="441" name="楕円 440"/>
        <xdr:cNvSpPr/>
      </xdr:nvSpPr>
      <xdr:spPr>
        <a:xfrm>
          <a:off x="12763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130175</xdr:rowOff>
    </xdr:from>
    <xdr:to xmlns:xdr="http://schemas.openxmlformats.org/drawingml/2006/spreadsheetDrawing">
      <xdr:col>71</xdr:col>
      <xdr:colOff>177800</xdr:colOff>
      <xdr:row>37</xdr:row>
      <xdr:rowOff>4445</xdr:rowOff>
    </xdr:to>
    <xdr:cxnSp macro="">
      <xdr:nvCxnSpPr>
        <xdr:cNvPr id="442" name="直線コネクタ 441"/>
        <xdr:cNvCxnSpPr/>
      </xdr:nvCxnSpPr>
      <xdr:spPr>
        <a:xfrm>
          <a:off x="12814300" y="63023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139065</xdr:rowOff>
    </xdr:from>
    <xdr:ext cx="405130" cy="259080"/>
    <xdr:sp macro="" textlink="">
      <xdr:nvSpPr>
        <xdr:cNvPr id="443" name="n_1aveValue【一般廃棄物処理施設】&#10;有形固定資産減価償却率"/>
        <xdr:cNvSpPr txBox="1"/>
      </xdr:nvSpPr>
      <xdr:spPr>
        <a:xfrm>
          <a:off x="152660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140970</xdr:rowOff>
    </xdr:from>
    <xdr:ext cx="403860" cy="259080"/>
    <xdr:sp macro="" textlink="">
      <xdr:nvSpPr>
        <xdr:cNvPr id="444" name="n_2aveValue【一般廃棄物処理施設】&#10;有形固定資産減価償却率"/>
        <xdr:cNvSpPr txBox="1"/>
      </xdr:nvSpPr>
      <xdr:spPr>
        <a:xfrm>
          <a:off x="14389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140970</xdr:rowOff>
    </xdr:from>
    <xdr:ext cx="403860" cy="259080"/>
    <xdr:sp macro="" textlink="">
      <xdr:nvSpPr>
        <xdr:cNvPr id="445" name="n_3aveValue【一般廃棄物処理施設】&#10;有形固定資産減価償却率"/>
        <xdr:cNvSpPr txBox="1"/>
      </xdr:nvSpPr>
      <xdr:spPr>
        <a:xfrm>
          <a:off x="13500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129540</xdr:rowOff>
    </xdr:from>
    <xdr:ext cx="403860" cy="259080"/>
    <xdr:sp macro="" textlink="">
      <xdr:nvSpPr>
        <xdr:cNvPr id="446" name="n_4aveValue【一般廃棄物処理施設】&#10;有形固定資産減価償却率"/>
        <xdr:cNvSpPr txBox="1"/>
      </xdr:nvSpPr>
      <xdr:spPr>
        <a:xfrm>
          <a:off x="12611735" y="664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164465</xdr:rowOff>
    </xdr:from>
    <xdr:ext cx="405130" cy="259080"/>
    <xdr:sp macro="" textlink="">
      <xdr:nvSpPr>
        <xdr:cNvPr id="447" name="n_1mainValue【一般廃棄物処理施設】&#10;有形固定資産減価償却率"/>
        <xdr:cNvSpPr txBox="1"/>
      </xdr:nvSpPr>
      <xdr:spPr>
        <a:xfrm>
          <a:off x="15266035" y="6165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117475</xdr:rowOff>
    </xdr:from>
    <xdr:ext cx="403860" cy="259080"/>
    <xdr:sp macro="" textlink="">
      <xdr:nvSpPr>
        <xdr:cNvPr id="448" name="n_2mainValue【一般廃棄物処理施設】&#10;有形固定資産減価償却率"/>
        <xdr:cNvSpPr txBox="1"/>
      </xdr:nvSpPr>
      <xdr:spPr>
        <a:xfrm>
          <a:off x="14389735" y="6118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71755</xdr:rowOff>
    </xdr:from>
    <xdr:ext cx="403860" cy="259080"/>
    <xdr:sp macro="" textlink="">
      <xdr:nvSpPr>
        <xdr:cNvPr id="449" name="n_3mainValue【一般廃棄物処理施設】&#10;有形固定資産減価償却率"/>
        <xdr:cNvSpPr txBox="1"/>
      </xdr:nvSpPr>
      <xdr:spPr>
        <a:xfrm>
          <a:off x="13500735" y="6072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26035</xdr:rowOff>
    </xdr:from>
    <xdr:ext cx="403860" cy="259080"/>
    <xdr:sp macro="" textlink="">
      <xdr:nvSpPr>
        <xdr:cNvPr id="450" name="n_4mainValue【一般廃棄物処理施設】&#10;有形固定資産減価償却率"/>
        <xdr:cNvSpPr txBox="1"/>
      </xdr:nvSpPr>
      <xdr:spPr>
        <a:xfrm>
          <a:off x="12611735" y="60267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59" name="テキスト ボックス 458"/>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0" name="直線コネクタ 4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1" name="直線コネクタ 4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650" cy="259080"/>
    <xdr:sp macro="" textlink="">
      <xdr:nvSpPr>
        <xdr:cNvPr id="462" name="テキスト ボックス 461"/>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3" name="直線コネクタ 4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360" cy="257810"/>
    <xdr:sp macro="" textlink="">
      <xdr:nvSpPr>
        <xdr:cNvPr id="464" name="テキスト ボックス 463"/>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5" name="直線コネクタ 4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360" cy="259080"/>
    <xdr:sp macro="" textlink="">
      <xdr:nvSpPr>
        <xdr:cNvPr id="466" name="テキスト ボックス 465"/>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7" name="直線コネクタ 4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360" cy="259080"/>
    <xdr:sp macro="" textlink="">
      <xdr:nvSpPr>
        <xdr:cNvPr id="468" name="テキスト ボックス 467"/>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9" name="直線コネクタ 4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360" cy="257810"/>
    <xdr:sp macro="" textlink="">
      <xdr:nvSpPr>
        <xdr:cNvPr id="470" name="テキスト ボックス 469"/>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360" cy="259080"/>
    <xdr:sp macro="" textlink="">
      <xdr:nvSpPr>
        <xdr:cNvPr id="472" name="テキスト ボックス 471"/>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42</xdr:row>
      <xdr:rowOff>38100</xdr:rowOff>
    </xdr:to>
    <xdr:cxnSp macro="">
      <xdr:nvCxnSpPr>
        <xdr:cNvPr id="474" name="直線コネクタ 473"/>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7810"/>
    <xdr:sp macro="" textlink="">
      <xdr:nvSpPr>
        <xdr:cNvPr id="475" name="【一般廃棄物処理施設】&#10;一人当たり有形固定資産（償却資産）額最小値テキスト"/>
        <xdr:cNvSpPr txBox="1"/>
      </xdr:nvSpPr>
      <xdr:spPr>
        <a:xfrm>
          <a:off x="22199600" y="72428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476" name="直線コネクタ 475"/>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598805" cy="259080"/>
    <xdr:sp macro="" textlink="">
      <xdr:nvSpPr>
        <xdr:cNvPr id="477" name="【一般廃棄物処理施設】&#10;一人当たり有形固定資産（償却資産）額最大値テキスト"/>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478" name="直線コネクタ 477"/>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598805" cy="257810"/>
    <xdr:sp macro="" textlink="">
      <xdr:nvSpPr>
        <xdr:cNvPr id="479" name="【一般廃棄物処理施設】&#10;一人当たり有形固定資産（償却資産）額平均値テキスト"/>
        <xdr:cNvSpPr txBox="1"/>
      </xdr:nvSpPr>
      <xdr:spPr>
        <a:xfrm>
          <a:off x="22199600" y="65786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480" name="フローチャート: 判断 47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481" name="フローチャート: 判断 480"/>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482" name="フローチャート: 判断 481"/>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6350</xdr:rowOff>
    </xdr:to>
    <xdr:sp macro="" textlink="">
      <xdr:nvSpPr>
        <xdr:cNvPr id="483" name="フローチャート: 判断 482"/>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90170</xdr:rowOff>
    </xdr:from>
    <xdr:to xmlns:xdr="http://schemas.openxmlformats.org/drawingml/2006/spreadsheetDrawing">
      <xdr:col>98</xdr:col>
      <xdr:colOff>38100</xdr:colOff>
      <xdr:row>40</xdr:row>
      <xdr:rowOff>20320</xdr:rowOff>
    </xdr:to>
    <xdr:sp macro="" textlink="">
      <xdr:nvSpPr>
        <xdr:cNvPr id="484" name="フローチャート: 判断 483"/>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158750</xdr:rowOff>
    </xdr:from>
    <xdr:to xmlns:xdr="http://schemas.openxmlformats.org/drawingml/2006/spreadsheetDrawing">
      <xdr:col>116</xdr:col>
      <xdr:colOff>114300</xdr:colOff>
      <xdr:row>42</xdr:row>
      <xdr:rowOff>88900</xdr:rowOff>
    </xdr:to>
    <xdr:sp macro="" textlink="">
      <xdr:nvSpPr>
        <xdr:cNvPr id="490" name="楕円 489"/>
        <xdr:cNvSpPr/>
      </xdr:nvSpPr>
      <xdr:spPr>
        <a:xfrm>
          <a:off x="22110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73660</xdr:rowOff>
    </xdr:from>
    <xdr:ext cx="313690" cy="259080"/>
    <xdr:sp macro="" textlink="">
      <xdr:nvSpPr>
        <xdr:cNvPr id="491" name="【一般廃棄物処理施設】&#10;一人当たり有形固定資産（償却資産）額該当値テキスト"/>
        <xdr:cNvSpPr txBox="1"/>
      </xdr:nvSpPr>
      <xdr:spPr>
        <a:xfrm>
          <a:off x="22199600" y="7103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158750</xdr:rowOff>
    </xdr:from>
    <xdr:to xmlns:xdr="http://schemas.openxmlformats.org/drawingml/2006/spreadsheetDrawing">
      <xdr:col>112</xdr:col>
      <xdr:colOff>38100</xdr:colOff>
      <xdr:row>42</xdr:row>
      <xdr:rowOff>88900</xdr:rowOff>
    </xdr:to>
    <xdr:sp macro="" textlink="">
      <xdr:nvSpPr>
        <xdr:cNvPr id="492" name="楕円 491"/>
        <xdr:cNvSpPr/>
      </xdr:nvSpPr>
      <xdr:spPr>
        <a:xfrm>
          <a:off x="2127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38100</xdr:rowOff>
    </xdr:from>
    <xdr:to xmlns:xdr="http://schemas.openxmlformats.org/drawingml/2006/spreadsheetDrawing">
      <xdr:col>116</xdr:col>
      <xdr:colOff>63500</xdr:colOff>
      <xdr:row>42</xdr:row>
      <xdr:rowOff>38100</xdr:rowOff>
    </xdr:to>
    <xdr:cxnSp macro="">
      <xdr:nvCxnSpPr>
        <xdr:cNvPr id="493" name="直線コネクタ 492"/>
        <xdr:cNvCxnSpPr/>
      </xdr:nvCxnSpPr>
      <xdr:spPr>
        <a:xfrm flipV="1">
          <a:off x="21323300" y="723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158750</xdr:rowOff>
    </xdr:from>
    <xdr:to xmlns:xdr="http://schemas.openxmlformats.org/drawingml/2006/spreadsheetDrawing">
      <xdr:col>107</xdr:col>
      <xdr:colOff>101600</xdr:colOff>
      <xdr:row>42</xdr:row>
      <xdr:rowOff>88900</xdr:rowOff>
    </xdr:to>
    <xdr:sp macro="" textlink="">
      <xdr:nvSpPr>
        <xdr:cNvPr id="494" name="楕円 493"/>
        <xdr:cNvSpPr/>
      </xdr:nvSpPr>
      <xdr:spPr>
        <a:xfrm>
          <a:off x="2038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38100</xdr:rowOff>
    </xdr:from>
    <xdr:to xmlns:xdr="http://schemas.openxmlformats.org/drawingml/2006/spreadsheetDrawing">
      <xdr:col>111</xdr:col>
      <xdr:colOff>177800</xdr:colOff>
      <xdr:row>42</xdr:row>
      <xdr:rowOff>38100</xdr:rowOff>
    </xdr:to>
    <xdr:cxnSp macro="">
      <xdr:nvCxnSpPr>
        <xdr:cNvPr id="495" name="直線コネクタ 494"/>
        <xdr:cNvCxnSpPr/>
      </xdr:nvCxnSpPr>
      <xdr:spPr>
        <a:xfrm flipV="1">
          <a:off x="20434300" y="723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158750</xdr:rowOff>
    </xdr:from>
    <xdr:to xmlns:xdr="http://schemas.openxmlformats.org/drawingml/2006/spreadsheetDrawing">
      <xdr:col>102</xdr:col>
      <xdr:colOff>165100</xdr:colOff>
      <xdr:row>42</xdr:row>
      <xdr:rowOff>88900</xdr:rowOff>
    </xdr:to>
    <xdr:sp macro="" textlink="">
      <xdr:nvSpPr>
        <xdr:cNvPr id="496" name="楕円 495"/>
        <xdr:cNvSpPr/>
      </xdr:nvSpPr>
      <xdr:spPr>
        <a:xfrm>
          <a:off x="19494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38100</xdr:rowOff>
    </xdr:from>
    <xdr:to xmlns:xdr="http://schemas.openxmlformats.org/drawingml/2006/spreadsheetDrawing">
      <xdr:col>107</xdr:col>
      <xdr:colOff>50800</xdr:colOff>
      <xdr:row>42</xdr:row>
      <xdr:rowOff>38100</xdr:rowOff>
    </xdr:to>
    <xdr:cxnSp macro="">
      <xdr:nvCxnSpPr>
        <xdr:cNvPr id="497" name="直線コネクタ 496"/>
        <xdr:cNvCxnSpPr/>
      </xdr:nvCxnSpPr>
      <xdr:spPr>
        <a:xfrm>
          <a:off x="19545300" y="723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158750</xdr:rowOff>
    </xdr:from>
    <xdr:to xmlns:xdr="http://schemas.openxmlformats.org/drawingml/2006/spreadsheetDrawing">
      <xdr:col>98</xdr:col>
      <xdr:colOff>38100</xdr:colOff>
      <xdr:row>42</xdr:row>
      <xdr:rowOff>88900</xdr:rowOff>
    </xdr:to>
    <xdr:sp macro="" textlink="">
      <xdr:nvSpPr>
        <xdr:cNvPr id="498" name="楕円 497"/>
        <xdr:cNvSpPr/>
      </xdr:nvSpPr>
      <xdr:spPr>
        <a:xfrm>
          <a:off x="18605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38100</xdr:rowOff>
    </xdr:from>
    <xdr:to xmlns:xdr="http://schemas.openxmlformats.org/drawingml/2006/spreadsheetDrawing">
      <xdr:col>102</xdr:col>
      <xdr:colOff>114300</xdr:colOff>
      <xdr:row>42</xdr:row>
      <xdr:rowOff>38100</xdr:rowOff>
    </xdr:to>
    <xdr:cxnSp macro="">
      <xdr:nvCxnSpPr>
        <xdr:cNvPr id="499" name="直線コネクタ 498"/>
        <xdr:cNvCxnSpPr/>
      </xdr:nvCxnSpPr>
      <xdr:spPr>
        <a:xfrm flipV="1">
          <a:off x="18656300" y="723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3175</xdr:rowOff>
    </xdr:from>
    <xdr:ext cx="597535" cy="259080"/>
    <xdr:sp macro="" textlink="">
      <xdr:nvSpPr>
        <xdr:cNvPr id="500" name="n_1aveValue【一般廃棄物処理施設】&#10;一人当たり有形固定資産（償却資産）額"/>
        <xdr:cNvSpPr txBox="1"/>
      </xdr:nvSpPr>
      <xdr:spPr>
        <a:xfrm>
          <a:off x="21010880" y="65182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11430</xdr:rowOff>
    </xdr:from>
    <xdr:ext cx="597535" cy="259080"/>
    <xdr:sp macro="" textlink="">
      <xdr:nvSpPr>
        <xdr:cNvPr id="501" name="n_2aveValue【一般廃棄物処理施設】&#10;一人当たり有形固定資産（償却資産）額"/>
        <xdr:cNvSpPr txBox="1"/>
      </xdr:nvSpPr>
      <xdr:spPr>
        <a:xfrm>
          <a:off x="20134580" y="6526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22225</xdr:rowOff>
    </xdr:from>
    <xdr:ext cx="597535" cy="258445"/>
    <xdr:sp macro="" textlink="">
      <xdr:nvSpPr>
        <xdr:cNvPr id="502" name="n_3aveValue【一般廃棄物処理施設】&#10;一人当たり有形固定資産（償却資産）額"/>
        <xdr:cNvSpPr txBox="1"/>
      </xdr:nvSpPr>
      <xdr:spPr>
        <a:xfrm>
          <a:off x="19245580" y="6537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36830</xdr:rowOff>
    </xdr:from>
    <xdr:ext cx="597535" cy="259080"/>
    <xdr:sp macro="" textlink="">
      <xdr:nvSpPr>
        <xdr:cNvPr id="503" name="n_4aveValue【一般廃棄物処理施設】&#10;一人当たり有形固定資産（償却資産）額"/>
        <xdr:cNvSpPr txBox="1"/>
      </xdr:nvSpPr>
      <xdr:spPr>
        <a:xfrm>
          <a:off x="18356580" y="6551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111</xdr:col>
      <xdr:colOff>8255</xdr:colOff>
      <xdr:row>42</xdr:row>
      <xdr:rowOff>80010</xdr:rowOff>
    </xdr:from>
    <xdr:ext cx="312420" cy="259080"/>
    <xdr:sp macro="" textlink="">
      <xdr:nvSpPr>
        <xdr:cNvPr id="504" name="n_1mainValue【一般廃棄物処理施設】&#10;一人当たり有形固定資産（償却資産）額"/>
        <xdr:cNvSpPr txBox="1"/>
      </xdr:nvSpPr>
      <xdr:spPr>
        <a:xfrm>
          <a:off x="21153755" y="728091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84455</xdr:colOff>
      <xdr:row>42</xdr:row>
      <xdr:rowOff>80010</xdr:rowOff>
    </xdr:from>
    <xdr:ext cx="313690" cy="259080"/>
    <xdr:sp macro="" textlink="">
      <xdr:nvSpPr>
        <xdr:cNvPr id="505" name="n_2mainValue【一般廃棄物処理施設】&#10;一人当たり有形固定資産（償却資産）額"/>
        <xdr:cNvSpPr txBox="1"/>
      </xdr:nvSpPr>
      <xdr:spPr>
        <a:xfrm>
          <a:off x="20277455" y="72809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147955</xdr:colOff>
      <xdr:row>42</xdr:row>
      <xdr:rowOff>80010</xdr:rowOff>
    </xdr:from>
    <xdr:ext cx="313690" cy="259080"/>
    <xdr:sp macro="" textlink="">
      <xdr:nvSpPr>
        <xdr:cNvPr id="506" name="n_3mainValue【一般廃棄物処理施設】&#10;一人当たり有形固定資産（償却資産）額"/>
        <xdr:cNvSpPr txBox="1"/>
      </xdr:nvSpPr>
      <xdr:spPr>
        <a:xfrm>
          <a:off x="19388455" y="72809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97</xdr:col>
      <xdr:colOff>20955</xdr:colOff>
      <xdr:row>42</xdr:row>
      <xdr:rowOff>80010</xdr:rowOff>
    </xdr:from>
    <xdr:ext cx="313690" cy="259080"/>
    <xdr:sp macro="" textlink="">
      <xdr:nvSpPr>
        <xdr:cNvPr id="507" name="n_4mainValue【一般廃棄物処理施設】&#10;一人当たり有形固定資産（償却資産）額"/>
        <xdr:cNvSpPr txBox="1"/>
      </xdr:nvSpPr>
      <xdr:spPr>
        <a:xfrm>
          <a:off x="18499455" y="72809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6" name="テキスト ボックス 5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8" name="テキスト ボックス 5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9" name="直線コネクタ 5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20" name="テキスト ボックス 519"/>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1" name="直線コネクタ 5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2" name="テキスト ボックス 5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24" name="テキスト ボックス 523"/>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5" name="直線コネクタ 5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6" name="テキスト ボックス 5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7" name="直線コネクタ 5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8" name="テキスト ボックス 5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30" name="テキスト ボックス 529"/>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38100</xdr:rowOff>
    </xdr:from>
    <xdr:to xmlns:xdr="http://schemas.openxmlformats.org/drawingml/2006/spreadsheetDrawing">
      <xdr:col>85</xdr:col>
      <xdr:colOff>126365</xdr:colOff>
      <xdr:row>64</xdr:row>
      <xdr:rowOff>76200</xdr:rowOff>
    </xdr:to>
    <xdr:cxnSp macro="">
      <xdr:nvCxnSpPr>
        <xdr:cNvPr id="532" name="直線コネクタ 531"/>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3"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4" name="直線コネクタ 533"/>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7810"/>
    <xdr:sp macro="" textlink="">
      <xdr:nvSpPr>
        <xdr:cNvPr id="535" name="【保健センター・保健所】&#10;有形固定資産減価償却率最大値テキスト"/>
        <xdr:cNvSpPr txBox="1"/>
      </xdr:nvSpPr>
      <xdr:spPr>
        <a:xfrm>
          <a:off x="16357600" y="9243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536" name="直線コネクタ 535"/>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152400</xdr:rowOff>
    </xdr:from>
    <xdr:ext cx="405130" cy="259080"/>
    <xdr:sp macro="" textlink="">
      <xdr:nvSpPr>
        <xdr:cNvPr id="537" name="【保健センター・保健所】&#10;有形固定資産減価償却率平均値テキスト"/>
        <xdr:cNvSpPr txBox="1"/>
      </xdr:nvSpPr>
      <xdr:spPr>
        <a:xfrm>
          <a:off x="16357600" y="10096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104140</xdr:rowOff>
    </xdr:to>
    <xdr:sp macro="" textlink="">
      <xdr:nvSpPr>
        <xdr:cNvPr id="538" name="フローチャート: 判断 5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66040</xdr:rowOff>
    </xdr:to>
    <xdr:sp macro="" textlink="">
      <xdr:nvSpPr>
        <xdr:cNvPr id="539" name="フローチャート: 判断 5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540" name="フローチャート: 判断 5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541" name="フローチャート: 判断 540"/>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542" name="フローチャート: 判断 5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43" name="テキスト ボックス 54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44" name="テキスト ボックス 54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5" name="テキスト ボックス 54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6" name="テキスト ボックス 54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7" name="テキスト ボックス 54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12065</xdr:rowOff>
    </xdr:from>
    <xdr:to xmlns:xdr="http://schemas.openxmlformats.org/drawingml/2006/spreadsheetDrawing">
      <xdr:col>85</xdr:col>
      <xdr:colOff>177800</xdr:colOff>
      <xdr:row>58</xdr:row>
      <xdr:rowOff>113665</xdr:rowOff>
    </xdr:to>
    <xdr:sp macro="" textlink="">
      <xdr:nvSpPr>
        <xdr:cNvPr id="548" name="楕円 547"/>
        <xdr:cNvSpPr/>
      </xdr:nvSpPr>
      <xdr:spPr>
        <a:xfrm>
          <a:off x="16268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34925</xdr:rowOff>
    </xdr:from>
    <xdr:ext cx="405130" cy="259080"/>
    <xdr:sp macro="" textlink="">
      <xdr:nvSpPr>
        <xdr:cNvPr id="549" name="【保健センター・保健所】&#10;有形固定資産減価償却率該当値テキスト"/>
        <xdr:cNvSpPr txBox="1"/>
      </xdr:nvSpPr>
      <xdr:spPr>
        <a:xfrm>
          <a:off x="16357600" y="980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145415</xdr:rowOff>
    </xdr:from>
    <xdr:to xmlns:xdr="http://schemas.openxmlformats.org/drawingml/2006/spreadsheetDrawing">
      <xdr:col>81</xdr:col>
      <xdr:colOff>101600</xdr:colOff>
      <xdr:row>58</xdr:row>
      <xdr:rowOff>75565</xdr:rowOff>
    </xdr:to>
    <xdr:sp macro="" textlink="">
      <xdr:nvSpPr>
        <xdr:cNvPr id="550" name="楕円 549"/>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24765</xdr:rowOff>
    </xdr:from>
    <xdr:to xmlns:xdr="http://schemas.openxmlformats.org/drawingml/2006/spreadsheetDrawing">
      <xdr:col>85</xdr:col>
      <xdr:colOff>127000</xdr:colOff>
      <xdr:row>58</xdr:row>
      <xdr:rowOff>63500</xdr:rowOff>
    </xdr:to>
    <xdr:cxnSp macro="">
      <xdr:nvCxnSpPr>
        <xdr:cNvPr id="551" name="直線コネクタ 550"/>
        <xdr:cNvCxnSpPr/>
      </xdr:nvCxnSpPr>
      <xdr:spPr>
        <a:xfrm>
          <a:off x="15481300" y="996886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107315</xdr:rowOff>
    </xdr:from>
    <xdr:to xmlns:xdr="http://schemas.openxmlformats.org/drawingml/2006/spreadsheetDrawing">
      <xdr:col>76</xdr:col>
      <xdr:colOff>165100</xdr:colOff>
      <xdr:row>58</xdr:row>
      <xdr:rowOff>37465</xdr:rowOff>
    </xdr:to>
    <xdr:sp macro="" textlink="">
      <xdr:nvSpPr>
        <xdr:cNvPr id="552" name="楕円 551"/>
        <xdr:cNvSpPr/>
      </xdr:nvSpPr>
      <xdr:spPr>
        <a:xfrm>
          <a:off x="14541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158115</xdr:rowOff>
    </xdr:from>
    <xdr:to xmlns:xdr="http://schemas.openxmlformats.org/drawingml/2006/spreadsheetDrawing">
      <xdr:col>81</xdr:col>
      <xdr:colOff>50800</xdr:colOff>
      <xdr:row>58</xdr:row>
      <xdr:rowOff>24765</xdr:rowOff>
    </xdr:to>
    <xdr:cxnSp macro="">
      <xdr:nvCxnSpPr>
        <xdr:cNvPr id="553" name="直線コネクタ 552"/>
        <xdr:cNvCxnSpPr/>
      </xdr:nvCxnSpPr>
      <xdr:spPr>
        <a:xfrm>
          <a:off x="14592300" y="99307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67310</xdr:rowOff>
    </xdr:from>
    <xdr:to xmlns:xdr="http://schemas.openxmlformats.org/drawingml/2006/spreadsheetDrawing">
      <xdr:col>72</xdr:col>
      <xdr:colOff>38100</xdr:colOff>
      <xdr:row>57</xdr:row>
      <xdr:rowOff>168910</xdr:rowOff>
    </xdr:to>
    <xdr:sp macro="" textlink="">
      <xdr:nvSpPr>
        <xdr:cNvPr id="554" name="楕円 553"/>
        <xdr:cNvSpPr/>
      </xdr:nvSpPr>
      <xdr:spPr>
        <a:xfrm>
          <a:off x="13652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118110</xdr:rowOff>
    </xdr:from>
    <xdr:to xmlns:xdr="http://schemas.openxmlformats.org/drawingml/2006/spreadsheetDrawing">
      <xdr:col>76</xdr:col>
      <xdr:colOff>114300</xdr:colOff>
      <xdr:row>57</xdr:row>
      <xdr:rowOff>158115</xdr:rowOff>
    </xdr:to>
    <xdr:cxnSp macro="">
      <xdr:nvCxnSpPr>
        <xdr:cNvPr id="555" name="直線コネクタ 554"/>
        <xdr:cNvCxnSpPr/>
      </xdr:nvCxnSpPr>
      <xdr:spPr>
        <a:xfrm>
          <a:off x="13703300" y="98907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29210</xdr:rowOff>
    </xdr:from>
    <xdr:to xmlns:xdr="http://schemas.openxmlformats.org/drawingml/2006/spreadsheetDrawing">
      <xdr:col>67</xdr:col>
      <xdr:colOff>101600</xdr:colOff>
      <xdr:row>57</xdr:row>
      <xdr:rowOff>130810</xdr:rowOff>
    </xdr:to>
    <xdr:sp macro="" textlink="">
      <xdr:nvSpPr>
        <xdr:cNvPr id="556" name="楕円 555"/>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80010</xdr:rowOff>
    </xdr:from>
    <xdr:to xmlns:xdr="http://schemas.openxmlformats.org/drawingml/2006/spreadsheetDrawing">
      <xdr:col>71</xdr:col>
      <xdr:colOff>177800</xdr:colOff>
      <xdr:row>57</xdr:row>
      <xdr:rowOff>118110</xdr:rowOff>
    </xdr:to>
    <xdr:cxnSp macro="">
      <xdr:nvCxnSpPr>
        <xdr:cNvPr id="557" name="直線コネクタ 556"/>
        <xdr:cNvCxnSpPr/>
      </xdr:nvCxnSpPr>
      <xdr:spPr>
        <a:xfrm>
          <a:off x="12814300" y="98526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57150</xdr:rowOff>
    </xdr:from>
    <xdr:ext cx="405130" cy="259080"/>
    <xdr:sp macro="" textlink="">
      <xdr:nvSpPr>
        <xdr:cNvPr id="558" name="n_1aveValue【保健センター・保健所】&#10;有形固定資産減価償却率"/>
        <xdr:cNvSpPr txBox="1"/>
      </xdr:nvSpPr>
      <xdr:spPr>
        <a:xfrm>
          <a:off x="15266035" y="10172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36195</xdr:rowOff>
    </xdr:from>
    <xdr:ext cx="403860" cy="259080"/>
    <xdr:sp macro="" textlink="">
      <xdr:nvSpPr>
        <xdr:cNvPr id="559" name="n_2aveValue【保健センター・保健所】&#10;有形固定資産減価償却率"/>
        <xdr:cNvSpPr txBox="1"/>
      </xdr:nvSpPr>
      <xdr:spPr>
        <a:xfrm>
          <a:off x="14389735" y="10151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148590</xdr:rowOff>
    </xdr:from>
    <xdr:ext cx="403860" cy="259080"/>
    <xdr:sp macro="" textlink="">
      <xdr:nvSpPr>
        <xdr:cNvPr id="560" name="n_3aveValue【保健センター・保健所】&#10;有形固定資産減価償却率"/>
        <xdr:cNvSpPr txBox="1"/>
      </xdr:nvSpPr>
      <xdr:spPr>
        <a:xfrm>
          <a:off x="13500735" y="10092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133350</xdr:rowOff>
    </xdr:from>
    <xdr:ext cx="403860" cy="257810"/>
    <xdr:sp macro="" textlink="">
      <xdr:nvSpPr>
        <xdr:cNvPr id="561" name="n_4aveValue【保健センター・保健所】&#10;有形固定資産減価償却率"/>
        <xdr:cNvSpPr txBox="1"/>
      </xdr:nvSpPr>
      <xdr:spPr>
        <a:xfrm>
          <a:off x="12611735" y="10077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92075</xdr:rowOff>
    </xdr:from>
    <xdr:ext cx="405130" cy="259080"/>
    <xdr:sp macro="" textlink="">
      <xdr:nvSpPr>
        <xdr:cNvPr id="562" name="n_1mainValue【保健センター・保健所】&#10;有形固定資産減価償却率"/>
        <xdr:cNvSpPr txBox="1"/>
      </xdr:nvSpPr>
      <xdr:spPr>
        <a:xfrm>
          <a:off x="15266035" y="9693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53975</xdr:rowOff>
    </xdr:from>
    <xdr:ext cx="403860" cy="257810"/>
    <xdr:sp macro="" textlink="">
      <xdr:nvSpPr>
        <xdr:cNvPr id="563" name="n_2mainValue【保健センター・保健所】&#10;有形固定資産減価償却率"/>
        <xdr:cNvSpPr txBox="1"/>
      </xdr:nvSpPr>
      <xdr:spPr>
        <a:xfrm>
          <a:off x="14389735" y="96551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13970</xdr:rowOff>
    </xdr:from>
    <xdr:ext cx="403860" cy="259080"/>
    <xdr:sp macro="" textlink="">
      <xdr:nvSpPr>
        <xdr:cNvPr id="564" name="n_3mainValue【保健センター・保健所】&#10;有形固定資産減価償却率"/>
        <xdr:cNvSpPr txBox="1"/>
      </xdr:nvSpPr>
      <xdr:spPr>
        <a:xfrm>
          <a:off x="13500735" y="9615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147320</xdr:rowOff>
    </xdr:from>
    <xdr:ext cx="403860" cy="259080"/>
    <xdr:sp macro="" textlink="">
      <xdr:nvSpPr>
        <xdr:cNvPr id="565" name="n_4mainValue【保健センター・保健所】&#10;有形固定資産減価償却率"/>
        <xdr:cNvSpPr txBox="1"/>
      </xdr:nvSpPr>
      <xdr:spPr>
        <a:xfrm>
          <a:off x="12611735" y="9577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74" name="テキスト ボックス 573"/>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577" name="テキスト ボックス 576"/>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579" name="テキスト ボックス 578"/>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581" name="テキスト ボックス 580"/>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583" name="テキスト ボックス 582"/>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585" name="テキスト ボックス 584"/>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587" name="テキスト ボックス 586"/>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589" name="直線コネクタ 588"/>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90"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1" name="直線コネクタ 590"/>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592"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593" name="直線コネクタ 592"/>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45720</xdr:rowOff>
    </xdr:from>
    <xdr:ext cx="469900" cy="259080"/>
    <xdr:sp macro="" textlink="">
      <xdr:nvSpPr>
        <xdr:cNvPr id="594" name="【保健センター・保健所】&#10;一人当たり面積平均値テキスト"/>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595" name="フローチャート: 判断 5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596" name="フローチャート: 判断 5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5080</xdr:rowOff>
    </xdr:to>
    <xdr:sp macro="" textlink="">
      <xdr:nvSpPr>
        <xdr:cNvPr id="597" name="フローチャート: 判断 5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48260</xdr:rowOff>
    </xdr:from>
    <xdr:to xmlns:xdr="http://schemas.openxmlformats.org/drawingml/2006/spreadsheetDrawing">
      <xdr:col>102</xdr:col>
      <xdr:colOff>165100</xdr:colOff>
      <xdr:row>62</xdr:row>
      <xdr:rowOff>149860</xdr:rowOff>
    </xdr:to>
    <xdr:sp macro="" textlink="">
      <xdr:nvSpPr>
        <xdr:cNvPr id="598" name="フローチャート: 判断 597"/>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599" name="フローチャート: 判断 598"/>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00" name="テキスト ボックス 59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01" name="テキスト ボックス 60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02" name="テキスト ボックス 60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03" name="テキスト ボックス 60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04" name="テキスト ボックス 60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143510</xdr:rowOff>
    </xdr:from>
    <xdr:to xmlns:xdr="http://schemas.openxmlformats.org/drawingml/2006/spreadsheetDrawing">
      <xdr:col>116</xdr:col>
      <xdr:colOff>114300</xdr:colOff>
      <xdr:row>61</xdr:row>
      <xdr:rowOff>73660</xdr:rowOff>
    </xdr:to>
    <xdr:sp macro="" textlink="">
      <xdr:nvSpPr>
        <xdr:cNvPr id="605" name="楕円 604"/>
        <xdr:cNvSpPr/>
      </xdr:nvSpPr>
      <xdr:spPr>
        <a:xfrm>
          <a:off x="22110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166370</xdr:rowOff>
    </xdr:from>
    <xdr:ext cx="469900" cy="257810"/>
    <xdr:sp macro="" textlink="">
      <xdr:nvSpPr>
        <xdr:cNvPr id="606" name="【保健センター・保健所】&#10;一人当たり面積該当値テキスト"/>
        <xdr:cNvSpPr txBox="1"/>
      </xdr:nvSpPr>
      <xdr:spPr>
        <a:xfrm>
          <a:off x="22199600" y="10281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151130</xdr:rowOff>
    </xdr:from>
    <xdr:to xmlns:xdr="http://schemas.openxmlformats.org/drawingml/2006/spreadsheetDrawing">
      <xdr:col>112</xdr:col>
      <xdr:colOff>38100</xdr:colOff>
      <xdr:row>61</xdr:row>
      <xdr:rowOff>81280</xdr:rowOff>
    </xdr:to>
    <xdr:sp macro="" textlink="">
      <xdr:nvSpPr>
        <xdr:cNvPr id="607" name="楕円 606"/>
        <xdr:cNvSpPr/>
      </xdr:nvSpPr>
      <xdr:spPr>
        <a:xfrm>
          <a:off x="2127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22860</xdr:rowOff>
    </xdr:from>
    <xdr:to xmlns:xdr="http://schemas.openxmlformats.org/drawingml/2006/spreadsheetDrawing">
      <xdr:col>116</xdr:col>
      <xdr:colOff>63500</xdr:colOff>
      <xdr:row>61</xdr:row>
      <xdr:rowOff>30480</xdr:rowOff>
    </xdr:to>
    <xdr:cxnSp macro="">
      <xdr:nvCxnSpPr>
        <xdr:cNvPr id="608" name="直線コネクタ 607"/>
        <xdr:cNvCxnSpPr/>
      </xdr:nvCxnSpPr>
      <xdr:spPr>
        <a:xfrm flipV="1">
          <a:off x="21323300" y="104813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154940</xdr:rowOff>
    </xdr:from>
    <xdr:to xmlns:xdr="http://schemas.openxmlformats.org/drawingml/2006/spreadsheetDrawing">
      <xdr:col>107</xdr:col>
      <xdr:colOff>101600</xdr:colOff>
      <xdr:row>61</xdr:row>
      <xdr:rowOff>85090</xdr:rowOff>
    </xdr:to>
    <xdr:sp macro="" textlink="">
      <xdr:nvSpPr>
        <xdr:cNvPr id="609" name="楕円 608"/>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30480</xdr:rowOff>
    </xdr:from>
    <xdr:to xmlns:xdr="http://schemas.openxmlformats.org/drawingml/2006/spreadsheetDrawing">
      <xdr:col>111</xdr:col>
      <xdr:colOff>177800</xdr:colOff>
      <xdr:row>61</xdr:row>
      <xdr:rowOff>34290</xdr:rowOff>
    </xdr:to>
    <xdr:cxnSp macro="">
      <xdr:nvCxnSpPr>
        <xdr:cNvPr id="610" name="直線コネクタ 609"/>
        <xdr:cNvCxnSpPr/>
      </xdr:nvCxnSpPr>
      <xdr:spPr>
        <a:xfrm flipV="1">
          <a:off x="20434300" y="10488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158750</xdr:rowOff>
    </xdr:from>
    <xdr:to xmlns:xdr="http://schemas.openxmlformats.org/drawingml/2006/spreadsheetDrawing">
      <xdr:col>102</xdr:col>
      <xdr:colOff>165100</xdr:colOff>
      <xdr:row>61</xdr:row>
      <xdr:rowOff>88900</xdr:rowOff>
    </xdr:to>
    <xdr:sp macro="" textlink="">
      <xdr:nvSpPr>
        <xdr:cNvPr id="611" name="楕円 610"/>
        <xdr:cNvSpPr/>
      </xdr:nvSpPr>
      <xdr:spPr>
        <a:xfrm>
          <a:off x="19494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34290</xdr:rowOff>
    </xdr:from>
    <xdr:to xmlns:xdr="http://schemas.openxmlformats.org/drawingml/2006/spreadsheetDrawing">
      <xdr:col>107</xdr:col>
      <xdr:colOff>50800</xdr:colOff>
      <xdr:row>61</xdr:row>
      <xdr:rowOff>38100</xdr:rowOff>
    </xdr:to>
    <xdr:cxnSp macro="">
      <xdr:nvCxnSpPr>
        <xdr:cNvPr id="612" name="直線コネクタ 611"/>
        <xdr:cNvCxnSpPr/>
      </xdr:nvCxnSpPr>
      <xdr:spPr>
        <a:xfrm flipV="1">
          <a:off x="19545300" y="10492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162560</xdr:rowOff>
    </xdr:from>
    <xdr:to xmlns:xdr="http://schemas.openxmlformats.org/drawingml/2006/spreadsheetDrawing">
      <xdr:col>98</xdr:col>
      <xdr:colOff>38100</xdr:colOff>
      <xdr:row>61</xdr:row>
      <xdr:rowOff>92710</xdr:rowOff>
    </xdr:to>
    <xdr:sp macro="" textlink="">
      <xdr:nvSpPr>
        <xdr:cNvPr id="613" name="楕円 612"/>
        <xdr:cNvSpPr/>
      </xdr:nvSpPr>
      <xdr:spPr>
        <a:xfrm>
          <a:off x="18605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38100</xdr:rowOff>
    </xdr:from>
    <xdr:to xmlns:xdr="http://schemas.openxmlformats.org/drawingml/2006/spreadsheetDrawing">
      <xdr:col>102</xdr:col>
      <xdr:colOff>114300</xdr:colOff>
      <xdr:row>61</xdr:row>
      <xdr:rowOff>41910</xdr:rowOff>
    </xdr:to>
    <xdr:cxnSp macro="">
      <xdr:nvCxnSpPr>
        <xdr:cNvPr id="614" name="直線コネクタ 613"/>
        <xdr:cNvCxnSpPr/>
      </xdr:nvCxnSpPr>
      <xdr:spPr>
        <a:xfrm flipV="1">
          <a:off x="18656300" y="104965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160020</xdr:rowOff>
    </xdr:from>
    <xdr:ext cx="469900" cy="259080"/>
    <xdr:sp macro="" textlink="">
      <xdr:nvSpPr>
        <xdr:cNvPr id="615" name="n_1aveValue【保健センター・保健所】&#10;一人当たり面積"/>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167640</xdr:rowOff>
    </xdr:from>
    <xdr:ext cx="468630" cy="257810"/>
    <xdr:sp macro="" textlink="">
      <xdr:nvSpPr>
        <xdr:cNvPr id="616" name="n_2aveValue【保健センター・保健所】&#10;一人当たり面積"/>
        <xdr:cNvSpPr txBox="1"/>
      </xdr:nvSpPr>
      <xdr:spPr>
        <a:xfrm>
          <a:off x="20199350" y="10797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140970</xdr:rowOff>
    </xdr:from>
    <xdr:ext cx="468630" cy="259080"/>
    <xdr:sp macro="" textlink="">
      <xdr:nvSpPr>
        <xdr:cNvPr id="617" name="n_3aveValue【保健センター・保健所】&#10;一人当たり面積"/>
        <xdr:cNvSpPr txBox="1"/>
      </xdr:nvSpPr>
      <xdr:spPr>
        <a:xfrm>
          <a:off x="19310350" y="10770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xdr:rowOff>
    </xdr:from>
    <xdr:ext cx="468630" cy="259080"/>
    <xdr:sp macro="" textlink="">
      <xdr:nvSpPr>
        <xdr:cNvPr id="618" name="n_4aveValue【保健センター・保健所】&#10;一人当たり面積"/>
        <xdr:cNvSpPr txBox="1"/>
      </xdr:nvSpPr>
      <xdr:spPr>
        <a:xfrm>
          <a:off x="18421350" y="10816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97790</xdr:rowOff>
    </xdr:from>
    <xdr:ext cx="469900" cy="257810"/>
    <xdr:sp macro="" textlink="">
      <xdr:nvSpPr>
        <xdr:cNvPr id="619" name="n_1mainValue【保健センター・保健所】&#10;一人当たり面積"/>
        <xdr:cNvSpPr txBox="1"/>
      </xdr:nvSpPr>
      <xdr:spPr>
        <a:xfrm>
          <a:off x="21075650" y="10213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101600</xdr:rowOff>
    </xdr:from>
    <xdr:ext cx="468630" cy="259080"/>
    <xdr:sp macro="" textlink="">
      <xdr:nvSpPr>
        <xdr:cNvPr id="620" name="n_2mainValue【保健センター・保健所】&#10;一人当たり面積"/>
        <xdr:cNvSpPr txBox="1"/>
      </xdr:nvSpPr>
      <xdr:spPr>
        <a:xfrm>
          <a:off x="20199350" y="10217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105410</xdr:rowOff>
    </xdr:from>
    <xdr:ext cx="468630" cy="259080"/>
    <xdr:sp macro="" textlink="">
      <xdr:nvSpPr>
        <xdr:cNvPr id="621" name="n_3mainValue【保健センター・保健所】&#10;一人当たり面積"/>
        <xdr:cNvSpPr txBox="1"/>
      </xdr:nvSpPr>
      <xdr:spPr>
        <a:xfrm>
          <a:off x="19310350" y="10220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109220</xdr:rowOff>
    </xdr:from>
    <xdr:ext cx="468630" cy="257810"/>
    <xdr:sp macro="" textlink="">
      <xdr:nvSpPr>
        <xdr:cNvPr id="622" name="n_4mainValue【保健センター・保健所】&#10;一人当たり面積"/>
        <xdr:cNvSpPr txBox="1"/>
      </xdr:nvSpPr>
      <xdr:spPr>
        <a:xfrm>
          <a:off x="18421350" y="102247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31" name="テキスト ボックス 630"/>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633" name="テキスト ボックス 632"/>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4" name="直線コネクタ 6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635" name="テキスト ボックス 634"/>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6" name="直線コネクタ 6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7" name="テキスト ボックス 6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8" name="直線コネクタ 6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9" name="テキスト ボックス 6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0" name="直線コネクタ 6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641" name="テキスト ボックス 640"/>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2" name="直線コネクタ 6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820" cy="259080"/>
    <xdr:sp macro="" textlink="">
      <xdr:nvSpPr>
        <xdr:cNvPr id="643" name="テキスト ボックス 642"/>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4" name="直線コネクタ 6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6" name="直線コネクタ 645"/>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7"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8" name="直線コネクタ 647"/>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49"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0" name="直線コネクタ 6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162560</xdr:rowOff>
    </xdr:from>
    <xdr:ext cx="405130" cy="259080"/>
    <xdr:sp macro="" textlink="">
      <xdr:nvSpPr>
        <xdr:cNvPr id="651" name="【消防施設】&#10;有形固定資産減価償却率平均値テキスト"/>
        <xdr:cNvSpPr txBox="1"/>
      </xdr:nvSpPr>
      <xdr:spPr>
        <a:xfrm>
          <a:off x="16357600" y="14050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652" name="フローチャート: 判断 6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653" name="フローチャート: 判断 6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654" name="フローチャート: 判断 653"/>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655" name="フローチャート: 判断 654"/>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656" name="フローチャート: 判断 655"/>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109220</xdr:rowOff>
    </xdr:from>
    <xdr:to xmlns:xdr="http://schemas.openxmlformats.org/drawingml/2006/spreadsheetDrawing">
      <xdr:col>85</xdr:col>
      <xdr:colOff>177800</xdr:colOff>
      <xdr:row>80</xdr:row>
      <xdr:rowOff>39370</xdr:rowOff>
    </xdr:to>
    <xdr:sp macro="" textlink="">
      <xdr:nvSpPr>
        <xdr:cNvPr id="662" name="楕円 661"/>
        <xdr:cNvSpPr/>
      </xdr:nvSpPr>
      <xdr:spPr>
        <a:xfrm>
          <a:off x="162687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132080</xdr:rowOff>
    </xdr:from>
    <xdr:ext cx="405130" cy="257810"/>
    <xdr:sp macro="" textlink="">
      <xdr:nvSpPr>
        <xdr:cNvPr id="663" name="【消防施設】&#10;有形固定資産減価償却率該当値テキスト"/>
        <xdr:cNvSpPr txBox="1"/>
      </xdr:nvSpPr>
      <xdr:spPr>
        <a:xfrm>
          <a:off x="16357600" y="135051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162560</xdr:rowOff>
    </xdr:from>
    <xdr:to xmlns:xdr="http://schemas.openxmlformats.org/drawingml/2006/spreadsheetDrawing">
      <xdr:col>81</xdr:col>
      <xdr:colOff>101600</xdr:colOff>
      <xdr:row>80</xdr:row>
      <xdr:rowOff>92710</xdr:rowOff>
    </xdr:to>
    <xdr:sp macro="" textlink="">
      <xdr:nvSpPr>
        <xdr:cNvPr id="664" name="楕円 663"/>
        <xdr:cNvSpPr/>
      </xdr:nvSpPr>
      <xdr:spPr>
        <a:xfrm>
          <a:off x="15430500" y="137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160020</xdr:rowOff>
    </xdr:from>
    <xdr:to xmlns:xdr="http://schemas.openxmlformats.org/drawingml/2006/spreadsheetDrawing">
      <xdr:col>85</xdr:col>
      <xdr:colOff>127000</xdr:colOff>
      <xdr:row>80</xdr:row>
      <xdr:rowOff>41910</xdr:rowOff>
    </xdr:to>
    <xdr:cxnSp macro="">
      <xdr:nvCxnSpPr>
        <xdr:cNvPr id="665" name="直線コネクタ 664"/>
        <xdr:cNvCxnSpPr/>
      </xdr:nvCxnSpPr>
      <xdr:spPr>
        <a:xfrm flipV="1">
          <a:off x="15481300" y="137045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40640</xdr:rowOff>
    </xdr:from>
    <xdr:to xmlns:xdr="http://schemas.openxmlformats.org/drawingml/2006/spreadsheetDrawing">
      <xdr:col>76</xdr:col>
      <xdr:colOff>165100</xdr:colOff>
      <xdr:row>81</xdr:row>
      <xdr:rowOff>142240</xdr:rowOff>
    </xdr:to>
    <xdr:sp macro="" textlink="">
      <xdr:nvSpPr>
        <xdr:cNvPr id="666" name="楕円 665"/>
        <xdr:cNvSpPr/>
      </xdr:nvSpPr>
      <xdr:spPr>
        <a:xfrm>
          <a:off x="145415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41910</xdr:rowOff>
    </xdr:from>
    <xdr:to xmlns:xdr="http://schemas.openxmlformats.org/drawingml/2006/spreadsheetDrawing">
      <xdr:col>81</xdr:col>
      <xdr:colOff>50800</xdr:colOff>
      <xdr:row>81</xdr:row>
      <xdr:rowOff>91440</xdr:rowOff>
    </xdr:to>
    <xdr:cxnSp macro="">
      <xdr:nvCxnSpPr>
        <xdr:cNvPr id="667" name="直線コネクタ 666"/>
        <xdr:cNvCxnSpPr/>
      </xdr:nvCxnSpPr>
      <xdr:spPr>
        <a:xfrm flipV="1">
          <a:off x="14592300" y="1375791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17780</xdr:rowOff>
    </xdr:from>
    <xdr:to xmlns:xdr="http://schemas.openxmlformats.org/drawingml/2006/spreadsheetDrawing">
      <xdr:col>72</xdr:col>
      <xdr:colOff>38100</xdr:colOff>
      <xdr:row>81</xdr:row>
      <xdr:rowOff>119380</xdr:rowOff>
    </xdr:to>
    <xdr:sp macro="" textlink="">
      <xdr:nvSpPr>
        <xdr:cNvPr id="668" name="楕円 667"/>
        <xdr:cNvSpPr/>
      </xdr:nvSpPr>
      <xdr:spPr>
        <a:xfrm>
          <a:off x="13652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68580</xdr:rowOff>
    </xdr:from>
    <xdr:to xmlns:xdr="http://schemas.openxmlformats.org/drawingml/2006/spreadsheetDrawing">
      <xdr:col>76</xdr:col>
      <xdr:colOff>114300</xdr:colOff>
      <xdr:row>81</xdr:row>
      <xdr:rowOff>91440</xdr:rowOff>
    </xdr:to>
    <xdr:cxnSp macro="">
      <xdr:nvCxnSpPr>
        <xdr:cNvPr id="669" name="直線コネクタ 668"/>
        <xdr:cNvCxnSpPr/>
      </xdr:nvCxnSpPr>
      <xdr:spPr>
        <a:xfrm>
          <a:off x="13703300" y="13956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135890</xdr:rowOff>
    </xdr:from>
    <xdr:to xmlns:xdr="http://schemas.openxmlformats.org/drawingml/2006/spreadsheetDrawing">
      <xdr:col>67</xdr:col>
      <xdr:colOff>101600</xdr:colOff>
      <xdr:row>81</xdr:row>
      <xdr:rowOff>66040</xdr:rowOff>
    </xdr:to>
    <xdr:sp macro="" textlink="">
      <xdr:nvSpPr>
        <xdr:cNvPr id="670" name="楕円 669"/>
        <xdr:cNvSpPr/>
      </xdr:nvSpPr>
      <xdr:spPr>
        <a:xfrm>
          <a:off x="127635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15240</xdr:rowOff>
    </xdr:from>
    <xdr:to xmlns:xdr="http://schemas.openxmlformats.org/drawingml/2006/spreadsheetDrawing">
      <xdr:col>71</xdr:col>
      <xdr:colOff>177800</xdr:colOff>
      <xdr:row>81</xdr:row>
      <xdr:rowOff>68580</xdr:rowOff>
    </xdr:to>
    <xdr:cxnSp macro="">
      <xdr:nvCxnSpPr>
        <xdr:cNvPr id="671" name="直線コネクタ 670"/>
        <xdr:cNvCxnSpPr/>
      </xdr:nvCxnSpPr>
      <xdr:spPr>
        <a:xfrm>
          <a:off x="12814300" y="139026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7810"/>
    <xdr:sp macro="" textlink="">
      <xdr:nvSpPr>
        <xdr:cNvPr id="672" name="n_1aveValue【消防施設】&#10;有形固定資産減価償却率"/>
        <xdr:cNvSpPr txBox="1"/>
      </xdr:nvSpPr>
      <xdr:spPr>
        <a:xfrm>
          <a:off x="15266035" y="14145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88900</xdr:rowOff>
    </xdr:from>
    <xdr:ext cx="403860" cy="257810"/>
    <xdr:sp macro="" textlink="">
      <xdr:nvSpPr>
        <xdr:cNvPr id="673" name="n_2aveValue【消防施設】&#10;有形固定資産減価償却率"/>
        <xdr:cNvSpPr txBox="1"/>
      </xdr:nvSpPr>
      <xdr:spPr>
        <a:xfrm>
          <a:off x="14389735" y="14147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100330</xdr:rowOff>
    </xdr:from>
    <xdr:ext cx="403860" cy="257810"/>
    <xdr:sp macro="" textlink="">
      <xdr:nvSpPr>
        <xdr:cNvPr id="674" name="n_3aveValue【消防施設】&#10;有形固定資産減価償却率"/>
        <xdr:cNvSpPr txBox="1"/>
      </xdr:nvSpPr>
      <xdr:spPr>
        <a:xfrm>
          <a:off x="13500735" y="14159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114300</xdr:rowOff>
    </xdr:from>
    <xdr:ext cx="403860" cy="259080"/>
    <xdr:sp macro="" textlink="">
      <xdr:nvSpPr>
        <xdr:cNvPr id="675" name="n_4aveValue【消防施設】&#10;有形固定資産減価償却率"/>
        <xdr:cNvSpPr txBox="1"/>
      </xdr:nvSpPr>
      <xdr:spPr>
        <a:xfrm>
          <a:off x="12611735" y="14173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109220</xdr:rowOff>
    </xdr:from>
    <xdr:ext cx="405130" cy="257810"/>
    <xdr:sp macro="" textlink="">
      <xdr:nvSpPr>
        <xdr:cNvPr id="676" name="n_1mainValue【消防施設】&#10;有形固定資産減価償却率"/>
        <xdr:cNvSpPr txBox="1"/>
      </xdr:nvSpPr>
      <xdr:spPr>
        <a:xfrm>
          <a:off x="15266035" y="13482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158750</xdr:rowOff>
    </xdr:from>
    <xdr:ext cx="403860" cy="259080"/>
    <xdr:sp macro="" textlink="">
      <xdr:nvSpPr>
        <xdr:cNvPr id="677" name="n_2mainValue【消防施設】&#10;有形固定資産減価償却率"/>
        <xdr:cNvSpPr txBox="1"/>
      </xdr:nvSpPr>
      <xdr:spPr>
        <a:xfrm>
          <a:off x="14389735" y="13703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135890</xdr:rowOff>
    </xdr:from>
    <xdr:ext cx="403860" cy="259080"/>
    <xdr:sp macro="" textlink="">
      <xdr:nvSpPr>
        <xdr:cNvPr id="678" name="n_3mainValue【消防施設】&#10;有形固定資産減価償却率"/>
        <xdr:cNvSpPr txBox="1"/>
      </xdr:nvSpPr>
      <xdr:spPr>
        <a:xfrm>
          <a:off x="13500735" y="13680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82550</xdr:rowOff>
    </xdr:from>
    <xdr:ext cx="403860" cy="259080"/>
    <xdr:sp macro="" textlink="">
      <xdr:nvSpPr>
        <xdr:cNvPr id="679" name="n_4mainValue【消防施設】&#10;有形固定資産減価償却率"/>
        <xdr:cNvSpPr txBox="1"/>
      </xdr:nvSpPr>
      <xdr:spPr>
        <a:xfrm>
          <a:off x="12611735" y="13627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88" name="テキスト ボックス 687"/>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0" name="直線コネクタ 6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691" name="テキスト ボックス 690"/>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2" name="直線コネクタ 6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693" name="テキスト ボックス 692"/>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4" name="直線コネクタ 6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695" name="テキスト ボックス 694"/>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6" name="直線コネクタ 6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697" name="テキスト ボックス 696"/>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8" name="直線コネクタ 6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699" name="テキスト ボックス 698"/>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01" name="テキスト ボックス 70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703" name="直線コネクタ 702"/>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704"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705" name="直線コネクタ 704"/>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706"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707" name="直線コネクタ 706"/>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708" name="【消防施設】&#10;一人当たり面積平均値テキスト"/>
        <xdr:cNvSpPr txBox="1"/>
      </xdr:nvSpPr>
      <xdr:spPr>
        <a:xfrm>
          <a:off x="22199600" y="14663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709" name="フローチャート: 判断 708"/>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710" name="フローチャート: 判断 7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711" name="フローチャート: 判断 710"/>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712" name="フローチャート: 判断 711"/>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713" name="フローチャート: 判断 712"/>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86360</xdr:rowOff>
    </xdr:from>
    <xdr:to xmlns:xdr="http://schemas.openxmlformats.org/drawingml/2006/spreadsheetDrawing">
      <xdr:col>116</xdr:col>
      <xdr:colOff>114300</xdr:colOff>
      <xdr:row>86</xdr:row>
      <xdr:rowOff>16510</xdr:rowOff>
    </xdr:to>
    <xdr:sp macro="" textlink="">
      <xdr:nvSpPr>
        <xdr:cNvPr id="719" name="楕円 718"/>
        <xdr:cNvSpPr/>
      </xdr:nvSpPr>
      <xdr:spPr>
        <a:xfrm>
          <a:off x="221107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109220</xdr:rowOff>
    </xdr:from>
    <xdr:ext cx="469900" cy="257810"/>
    <xdr:sp macro="" textlink="">
      <xdr:nvSpPr>
        <xdr:cNvPr id="720" name="【消防施設】&#10;一人当たり面積該当値テキスト"/>
        <xdr:cNvSpPr txBox="1"/>
      </xdr:nvSpPr>
      <xdr:spPr>
        <a:xfrm>
          <a:off x="22199600" y="14511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77470</xdr:rowOff>
    </xdr:from>
    <xdr:to xmlns:xdr="http://schemas.openxmlformats.org/drawingml/2006/spreadsheetDrawing">
      <xdr:col>112</xdr:col>
      <xdr:colOff>38100</xdr:colOff>
      <xdr:row>86</xdr:row>
      <xdr:rowOff>7620</xdr:rowOff>
    </xdr:to>
    <xdr:sp macro="" textlink="">
      <xdr:nvSpPr>
        <xdr:cNvPr id="721" name="楕円 720"/>
        <xdr:cNvSpPr/>
      </xdr:nvSpPr>
      <xdr:spPr>
        <a:xfrm>
          <a:off x="21272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128270</xdr:rowOff>
    </xdr:from>
    <xdr:to xmlns:xdr="http://schemas.openxmlformats.org/drawingml/2006/spreadsheetDrawing">
      <xdr:col>116</xdr:col>
      <xdr:colOff>63500</xdr:colOff>
      <xdr:row>85</xdr:row>
      <xdr:rowOff>137160</xdr:rowOff>
    </xdr:to>
    <xdr:cxnSp macro="">
      <xdr:nvCxnSpPr>
        <xdr:cNvPr id="722" name="直線コネクタ 721"/>
        <xdr:cNvCxnSpPr/>
      </xdr:nvCxnSpPr>
      <xdr:spPr>
        <a:xfrm>
          <a:off x="21323300" y="147015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94615</xdr:rowOff>
    </xdr:from>
    <xdr:to xmlns:xdr="http://schemas.openxmlformats.org/drawingml/2006/spreadsheetDrawing">
      <xdr:col>107</xdr:col>
      <xdr:colOff>101600</xdr:colOff>
      <xdr:row>86</xdr:row>
      <xdr:rowOff>24765</xdr:rowOff>
    </xdr:to>
    <xdr:sp macro="" textlink="">
      <xdr:nvSpPr>
        <xdr:cNvPr id="723" name="楕円 722"/>
        <xdr:cNvSpPr/>
      </xdr:nvSpPr>
      <xdr:spPr>
        <a:xfrm>
          <a:off x="20383500" y="146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128270</xdr:rowOff>
    </xdr:from>
    <xdr:to xmlns:xdr="http://schemas.openxmlformats.org/drawingml/2006/spreadsheetDrawing">
      <xdr:col>111</xdr:col>
      <xdr:colOff>177800</xdr:colOff>
      <xdr:row>85</xdr:row>
      <xdr:rowOff>145415</xdr:rowOff>
    </xdr:to>
    <xdr:cxnSp macro="">
      <xdr:nvCxnSpPr>
        <xdr:cNvPr id="724" name="直線コネクタ 723"/>
        <xdr:cNvCxnSpPr/>
      </xdr:nvCxnSpPr>
      <xdr:spPr>
        <a:xfrm flipV="1">
          <a:off x="20434300" y="147015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95250</xdr:rowOff>
    </xdr:from>
    <xdr:to xmlns:xdr="http://schemas.openxmlformats.org/drawingml/2006/spreadsheetDrawing">
      <xdr:col>102</xdr:col>
      <xdr:colOff>165100</xdr:colOff>
      <xdr:row>86</xdr:row>
      <xdr:rowOff>25400</xdr:rowOff>
    </xdr:to>
    <xdr:sp macro="" textlink="">
      <xdr:nvSpPr>
        <xdr:cNvPr id="725" name="楕円 724"/>
        <xdr:cNvSpPr/>
      </xdr:nvSpPr>
      <xdr:spPr>
        <a:xfrm>
          <a:off x="19494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145415</xdr:rowOff>
    </xdr:from>
    <xdr:to xmlns:xdr="http://schemas.openxmlformats.org/drawingml/2006/spreadsheetDrawing">
      <xdr:col>107</xdr:col>
      <xdr:colOff>50800</xdr:colOff>
      <xdr:row>85</xdr:row>
      <xdr:rowOff>146050</xdr:rowOff>
    </xdr:to>
    <xdr:cxnSp macro="">
      <xdr:nvCxnSpPr>
        <xdr:cNvPr id="726" name="直線コネクタ 725"/>
        <xdr:cNvCxnSpPr/>
      </xdr:nvCxnSpPr>
      <xdr:spPr>
        <a:xfrm flipV="1">
          <a:off x="19545300" y="14718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93345</xdr:rowOff>
    </xdr:from>
    <xdr:to xmlns:xdr="http://schemas.openxmlformats.org/drawingml/2006/spreadsheetDrawing">
      <xdr:col>98</xdr:col>
      <xdr:colOff>38100</xdr:colOff>
      <xdr:row>86</xdr:row>
      <xdr:rowOff>23495</xdr:rowOff>
    </xdr:to>
    <xdr:sp macro="" textlink="">
      <xdr:nvSpPr>
        <xdr:cNvPr id="727" name="楕円 726"/>
        <xdr:cNvSpPr/>
      </xdr:nvSpPr>
      <xdr:spPr>
        <a:xfrm>
          <a:off x="18605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144145</xdr:rowOff>
    </xdr:from>
    <xdr:to xmlns:xdr="http://schemas.openxmlformats.org/drawingml/2006/spreadsheetDrawing">
      <xdr:col>102</xdr:col>
      <xdr:colOff>114300</xdr:colOff>
      <xdr:row>85</xdr:row>
      <xdr:rowOff>146050</xdr:rowOff>
    </xdr:to>
    <xdr:cxnSp macro="">
      <xdr:nvCxnSpPr>
        <xdr:cNvPr id="728" name="直線コネクタ 727"/>
        <xdr:cNvCxnSpPr/>
      </xdr:nvCxnSpPr>
      <xdr:spPr>
        <a:xfrm>
          <a:off x="18656300" y="14717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34290</xdr:rowOff>
    </xdr:from>
    <xdr:ext cx="469900" cy="259080"/>
    <xdr:sp macro="" textlink="">
      <xdr:nvSpPr>
        <xdr:cNvPr id="729" name="n_1ave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8630" cy="259080"/>
    <xdr:sp macro="" textlink="">
      <xdr:nvSpPr>
        <xdr:cNvPr id="730" name="n_2aveValue【消防施設】&#10;一人当たり面積"/>
        <xdr:cNvSpPr txBox="1"/>
      </xdr:nvSpPr>
      <xdr:spPr>
        <a:xfrm>
          <a:off x="20199350" y="13123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52705</xdr:rowOff>
    </xdr:from>
    <xdr:ext cx="468630" cy="257810"/>
    <xdr:sp macro="" textlink="">
      <xdr:nvSpPr>
        <xdr:cNvPr id="731" name="n_3aveValue【消防施設】&#10;一人当たり面積"/>
        <xdr:cNvSpPr txBox="1"/>
      </xdr:nvSpPr>
      <xdr:spPr>
        <a:xfrm>
          <a:off x="19310350" y="147974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53975</xdr:rowOff>
    </xdr:from>
    <xdr:ext cx="468630" cy="257810"/>
    <xdr:sp macro="" textlink="">
      <xdr:nvSpPr>
        <xdr:cNvPr id="732" name="n_4aveValue【消防施設】&#10;一人当たり面積"/>
        <xdr:cNvSpPr txBox="1"/>
      </xdr:nvSpPr>
      <xdr:spPr>
        <a:xfrm>
          <a:off x="18421350" y="14798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24130</xdr:rowOff>
    </xdr:from>
    <xdr:ext cx="469900" cy="259080"/>
    <xdr:sp macro="" textlink="">
      <xdr:nvSpPr>
        <xdr:cNvPr id="733" name="n_1mainValue【消防施設】&#10;一人当たり面積"/>
        <xdr:cNvSpPr txBox="1"/>
      </xdr:nvSpPr>
      <xdr:spPr>
        <a:xfrm>
          <a:off x="21075650" y="14425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15875</xdr:rowOff>
    </xdr:from>
    <xdr:ext cx="468630" cy="259080"/>
    <xdr:sp macro="" textlink="">
      <xdr:nvSpPr>
        <xdr:cNvPr id="734" name="n_2mainValue【消防施設】&#10;一人当たり面積"/>
        <xdr:cNvSpPr txBox="1"/>
      </xdr:nvSpPr>
      <xdr:spPr>
        <a:xfrm>
          <a:off x="20199350" y="14760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41910</xdr:rowOff>
    </xdr:from>
    <xdr:ext cx="468630" cy="257810"/>
    <xdr:sp macro="" textlink="">
      <xdr:nvSpPr>
        <xdr:cNvPr id="735" name="n_3mainValue【消防施設】&#10;一人当たり面積"/>
        <xdr:cNvSpPr txBox="1"/>
      </xdr:nvSpPr>
      <xdr:spPr>
        <a:xfrm>
          <a:off x="19310350" y="14443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40640</xdr:rowOff>
    </xdr:from>
    <xdr:ext cx="468630" cy="257810"/>
    <xdr:sp macro="" textlink="">
      <xdr:nvSpPr>
        <xdr:cNvPr id="736" name="n_4mainValue【消防施設】&#10;一人当たり面積"/>
        <xdr:cNvSpPr txBox="1"/>
      </xdr:nvSpPr>
      <xdr:spPr>
        <a:xfrm>
          <a:off x="18421350" y="144424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5" name="テキスト ボックス 74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7" name="テキスト ボックス 74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749" name="テキスト ボックス 748"/>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53" name="テキスト ボックス 752"/>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759" name="テキスト ボックス 758"/>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765"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766" name="直線コネクタ 765"/>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170180</xdr:rowOff>
    </xdr:from>
    <xdr:ext cx="405130" cy="259080"/>
    <xdr:sp macro="" textlink="">
      <xdr:nvSpPr>
        <xdr:cNvPr id="767" name="【庁舎】&#10;有形固定資産減価償却率平均値テキスト"/>
        <xdr:cNvSpPr txBox="1"/>
      </xdr:nvSpPr>
      <xdr:spPr>
        <a:xfrm>
          <a:off x="163576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768" name="フローチャート: 判断 767"/>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769" name="フローチャート: 判断 768"/>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770" name="フローチャート: 判断 769"/>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1" name="フローチャート: 判断 770"/>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2" name="フローチャート: 判断 771"/>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149225</xdr:rowOff>
    </xdr:from>
    <xdr:to xmlns:xdr="http://schemas.openxmlformats.org/drawingml/2006/spreadsheetDrawing">
      <xdr:col>85</xdr:col>
      <xdr:colOff>177800</xdr:colOff>
      <xdr:row>102</xdr:row>
      <xdr:rowOff>79375</xdr:rowOff>
    </xdr:to>
    <xdr:sp macro="" textlink="">
      <xdr:nvSpPr>
        <xdr:cNvPr id="778" name="楕円 777"/>
        <xdr:cNvSpPr/>
      </xdr:nvSpPr>
      <xdr:spPr>
        <a:xfrm>
          <a:off x="162687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635</xdr:rowOff>
    </xdr:from>
    <xdr:ext cx="405130" cy="259080"/>
    <xdr:sp macro="" textlink="">
      <xdr:nvSpPr>
        <xdr:cNvPr id="779" name="【庁舎】&#10;有形固定資産減価償却率該当値テキスト"/>
        <xdr:cNvSpPr txBox="1"/>
      </xdr:nvSpPr>
      <xdr:spPr>
        <a:xfrm>
          <a:off x="16357600" y="1731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132080</xdr:rowOff>
    </xdr:from>
    <xdr:to xmlns:xdr="http://schemas.openxmlformats.org/drawingml/2006/spreadsheetDrawing">
      <xdr:col>81</xdr:col>
      <xdr:colOff>101600</xdr:colOff>
      <xdr:row>102</xdr:row>
      <xdr:rowOff>61595</xdr:rowOff>
    </xdr:to>
    <xdr:sp macro="" textlink="">
      <xdr:nvSpPr>
        <xdr:cNvPr id="780" name="楕円 779"/>
        <xdr:cNvSpPr/>
      </xdr:nvSpPr>
      <xdr:spPr>
        <a:xfrm>
          <a:off x="15430500" y="17448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10795</xdr:rowOff>
    </xdr:from>
    <xdr:to xmlns:xdr="http://schemas.openxmlformats.org/drawingml/2006/spreadsheetDrawing">
      <xdr:col>85</xdr:col>
      <xdr:colOff>127000</xdr:colOff>
      <xdr:row>102</xdr:row>
      <xdr:rowOff>29210</xdr:rowOff>
    </xdr:to>
    <xdr:cxnSp macro="">
      <xdr:nvCxnSpPr>
        <xdr:cNvPr id="781" name="直線コネクタ 780"/>
        <xdr:cNvCxnSpPr/>
      </xdr:nvCxnSpPr>
      <xdr:spPr>
        <a:xfrm>
          <a:off x="15481300" y="174986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105410</xdr:rowOff>
    </xdr:from>
    <xdr:to xmlns:xdr="http://schemas.openxmlformats.org/drawingml/2006/spreadsheetDrawing">
      <xdr:col>76</xdr:col>
      <xdr:colOff>165100</xdr:colOff>
      <xdr:row>102</xdr:row>
      <xdr:rowOff>35560</xdr:rowOff>
    </xdr:to>
    <xdr:sp macro="" textlink="">
      <xdr:nvSpPr>
        <xdr:cNvPr id="782" name="楕円 781"/>
        <xdr:cNvSpPr/>
      </xdr:nvSpPr>
      <xdr:spPr>
        <a:xfrm>
          <a:off x="145415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156210</xdr:rowOff>
    </xdr:from>
    <xdr:to xmlns:xdr="http://schemas.openxmlformats.org/drawingml/2006/spreadsheetDrawing">
      <xdr:col>81</xdr:col>
      <xdr:colOff>50800</xdr:colOff>
      <xdr:row>102</xdr:row>
      <xdr:rowOff>10795</xdr:rowOff>
    </xdr:to>
    <xdr:cxnSp macro="">
      <xdr:nvCxnSpPr>
        <xdr:cNvPr id="783" name="直線コネクタ 782"/>
        <xdr:cNvCxnSpPr/>
      </xdr:nvCxnSpPr>
      <xdr:spPr>
        <a:xfrm>
          <a:off x="14592300" y="174726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73025</xdr:rowOff>
    </xdr:from>
    <xdr:to xmlns:xdr="http://schemas.openxmlformats.org/drawingml/2006/spreadsheetDrawing">
      <xdr:col>72</xdr:col>
      <xdr:colOff>38100</xdr:colOff>
      <xdr:row>102</xdr:row>
      <xdr:rowOff>3175</xdr:rowOff>
    </xdr:to>
    <xdr:sp macro="" textlink="">
      <xdr:nvSpPr>
        <xdr:cNvPr id="784" name="楕円 783"/>
        <xdr:cNvSpPr/>
      </xdr:nvSpPr>
      <xdr:spPr>
        <a:xfrm>
          <a:off x="13652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123825</xdr:rowOff>
    </xdr:from>
    <xdr:to xmlns:xdr="http://schemas.openxmlformats.org/drawingml/2006/spreadsheetDrawing">
      <xdr:col>76</xdr:col>
      <xdr:colOff>114300</xdr:colOff>
      <xdr:row>101</xdr:row>
      <xdr:rowOff>156210</xdr:rowOff>
    </xdr:to>
    <xdr:cxnSp macro="">
      <xdr:nvCxnSpPr>
        <xdr:cNvPr id="785" name="直線コネクタ 784"/>
        <xdr:cNvCxnSpPr/>
      </xdr:nvCxnSpPr>
      <xdr:spPr>
        <a:xfrm>
          <a:off x="13703300" y="174402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52070</xdr:rowOff>
    </xdr:from>
    <xdr:to xmlns:xdr="http://schemas.openxmlformats.org/drawingml/2006/spreadsheetDrawing">
      <xdr:col>67</xdr:col>
      <xdr:colOff>101600</xdr:colOff>
      <xdr:row>101</xdr:row>
      <xdr:rowOff>153035</xdr:rowOff>
    </xdr:to>
    <xdr:sp macro="" textlink="">
      <xdr:nvSpPr>
        <xdr:cNvPr id="786" name="楕円 785"/>
        <xdr:cNvSpPr/>
      </xdr:nvSpPr>
      <xdr:spPr>
        <a:xfrm>
          <a:off x="12763500" y="1736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102235</xdr:rowOff>
    </xdr:from>
    <xdr:to xmlns:xdr="http://schemas.openxmlformats.org/drawingml/2006/spreadsheetDrawing">
      <xdr:col>71</xdr:col>
      <xdr:colOff>177800</xdr:colOff>
      <xdr:row>101</xdr:row>
      <xdr:rowOff>123825</xdr:rowOff>
    </xdr:to>
    <xdr:cxnSp macro="">
      <xdr:nvCxnSpPr>
        <xdr:cNvPr id="787" name="直線コネクタ 786"/>
        <xdr:cNvCxnSpPr/>
      </xdr:nvCxnSpPr>
      <xdr:spPr>
        <a:xfrm>
          <a:off x="12814300" y="174186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98425</xdr:rowOff>
    </xdr:from>
    <xdr:ext cx="405130" cy="257810"/>
    <xdr:sp macro="" textlink="">
      <xdr:nvSpPr>
        <xdr:cNvPr id="788" name="n_1aveValue【庁舎】&#10;有形固定資産減価償却率"/>
        <xdr:cNvSpPr txBox="1"/>
      </xdr:nvSpPr>
      <xdr:spPr>
        <a:xfrm>
          <a:off x="15266035" y="179292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132715</xdr:rowOff>
    </xdr:from>
    <xdr:ext cx="403860" cy="257810"/>
    <xdr:sp macro="" textlink="">
      <xdr:nvSpPr>
        <xdr:cNvPr id="789" name="n_2aveValue【庁舎】&#10;有形固定資産減価償却率"/>
        <xdr:cNvSpPr txBox="1"/>
      </xdr:nvSpPr>
      <xdr:spPr>
        <a:xfrm>
          <a:off x="14389735" y="17963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3860" cy="259080"/>
    <xdr:sp macro="" textlink="">
      <xdr:nvSpPr>
        <xdr:cNvPr id="790" name="n_3aveValue【庁舎】&#10;有形固定資産減価償却率"/>
        <xdr:cNvSpPr txBox="1"/>
      </xdr:nvSpPr>
      <xdr:spPr>
        <a:xfrm>
          <a:off x="13500735" y="1797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3860" cy="259080"/>
    <xdr:sp macro="" textlink="">
      <xdr:nvSpPr>
        <xdr:cNvPr id="791" name="n_4aveValue【庁舎】&#10;有形固定資産減価償却率"/>
        <xdr:cNvSpPr txBox="1"/>
      </xdr:nvSpPr>
      <xdr:spPr>
        <a:xfrm>
          <a:off x="12611735" y="18014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78105</xdr:rowOff>
    </xdr:from>
    <xdr:ext cx="405130" cy="257810"/>
    <xdr:sp macro="" textlink="">
      <xdr:nvSpPr>
        <xdr:cNvPr id="792" name="n_1mainValue【庁舎】&#10;有形固定資産減価償却率"/>
        <xdr:cNvSpPr txBox="1"/>
      </xdr:nvSpPr>
      <xdr:spPr>
        <a:xfrm>
          <a:off x="15266035" y="172231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52070</xdr:rowOff>
    </xdr:from>
    <xdr:ext cx="403860" cy="257810"/>
    <xdr:sp macro="" textlink="">
      <xdr:nvSpPr>
        <xdr:cNvPr id="793" name="n_2mainValue【庁舎】&#10;有形固定資産減価償却率"/>
        <xdr:cNvSpPr txBox="1"/>
      </xdr:nvSpPr>
      <xdr:spPr>
        <a:xfrm>
          <a:off x="14389735" y="17197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19685</xdr:rowOff>
    </xdr:from>
    <xdr:ext cx="403860" cy="257810"/>
    <xdr:sp macro="" textlink="">
      <xdr:nvSpPr>
        <xdr:cNvPr id="794" name="n_3mainValue【庁舎】&#10;有形固定資産減価償却率"/>
        <xdr:cNvSpPr txBox="1"/>
      </xdr:nvSpPr>
      <xdr:spPr>
        <a:xfrm>
          <a:off x="13500735" y="171646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169545</xdr:rowOff>
    </xdr:from>
    <xdr:ext cx="403860" cy="257810"/>
    <xdr:sp macro="" textlink="">
      <xdr:nvSpPr>
        <xdr:cNvPr id="795" name="n_4mainValue【庁舎】&#10;有形固定資産減価償却率"/>
        <xdr:cNvSpPr txBox="1"/>
      </xdr:nvSpPr>
      <xdr:spPr>
        <a:xfrm>
          <a:off x="12611735" y="17143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4" name="テキスト ボックス 803"/>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06" name="直線コネクタ 805"/>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6090" cy="259080"/>
    <xdr:sp macro="" textlink="">
      <xdr:nvSpPr>
        <xdr:cNvPr id="807" name="テキスト ボックス 806"/>
        <xdr:cNvSpPr txBox="1"/>
      </xdr:nvSpPr>
      <xdr:spPr>
        <a:xfrm>
          <a:off x="17820640" y="18622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6090" cy="259080"/>
    <xdr:sp macro="" textlink="">
      <xdr:nvSpPr>
        <xdr:cNvPr id="809" name="テキスト ボックス 808"/>
        <xdr:cNvSpPr txBox="1"/>
      </xdr:nvSpPr>
      <xdr:spPr>
        <a:xfrm>
          <a:off x="17820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10" name="直線コネクタ 809"/>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6090" cy="259080"/>
    <xdr:sp macro="" textlink="">
      <xdr:nvSpPr>
        <xdr:cNvPr id="811" name="テキスト ボックス 810"/>
        <xdr:cNvSpPr txBox="1"/>
      </xdr:nvSpPr>
      <xdr:spPr>
        <a:xfrm>
          <a:off x="17820640" y="1805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2" name="直線コネクタ 8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813" name="テキスト ボックス 812"/>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14" name="直線コネクタ 813"/>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6090" cy="259080"/>
    <xdr:sp macro="" textlink="">
      <xdr:nvSpPr>
        <xdr:cNvPr id="815" name="テキスト ボックス 814"/>
        <xdr:cNvSpPr txBox="1"/>
      </xdr:nvSpPr>
      <xdr:spPr>
        <a:xfrm>
          <a:off x="17820640" y="17479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6" name="直線コネクタ 815"/>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6090" cy="259080"/>
    <xdr:sp macro="" textlink="">
      <xdr:nvSpPr>
        <xdr:cNvPr id="817" name="テキスト ボックス 816"/>
        <xdr:cNvSpPr txBox="1"/>
      </xdr:nvSpPr>
      <xdr:spPr>
        <a:xfrm>
          <a:off x="17820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818" name="直線コネクタ 817"/>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6090" cy="259080"/>
    <xdr:sp macro="" textlink="">
      <xdr:nvSpPr>
        <xdr:cNvPr id="819" name="テキスト ボックス 818"/>
        <xdr:cNvSpPr txBox="1"/>
      </xdr:nvSpPr>
      <xdr:spPr>
        <a:xfrm>
          <a:off x="17820640" y="1690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21" name="テキスト ボックス 820"/>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823" name="直線コネクタ 822"/>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824"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825" name="直線コネクタ 824"/>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826"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827" name="直線コネクタ 826"/>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129540</xdr:rowOff>
    </xdr:from>
    <xdr:ext cx="469900" cy="259080"/>
    <xdr:sp macro="" textlink="">
      <xdr:nvSpPr>
        <xdr:cNvPr id="828" name="【庁舎】&#10;一人当たり面積平均値テキスト"/>
        <xdr:cNvSpPr txBox="1"/>
      </xdr:nvSpPr>
      <xdr:spPr>
        <a:xfrm>
          <a:off x="22199600" y="1813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829" name="フローチャート: 判断 8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830" name="フローチャート: 判断 829"/>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831" name="フローチャート: 判断 830"/>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832" name="フローチャート: 判断 831"/>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833" name="フローチャート: 判断 832"/>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138430</xdr:rowOff>
    </xdr:from>
    <xdr:to xmlns:xdr="http://schemas.openxmlformats.org/drawingml/2006/spreadsheetDrawing">
      <xdr:col>116</xdr:col>
      <xdr:colOff>114300</xdr:colOff>
      <xdr:row>106</xdr:row>
      <xdr:rowOff>68580</xdr:rowOff>
    </xdr:to>
    <xdr:sp macro="" textlink="">
      <xdr:nvSpPr>
        <xdr:cNvPr id="839" name="楕円 838"/>
        <xdr:cNvSpPr/>
      </xdr:nvSpPr>
      <xdr:spPr>
        <a:xfrm>
          <a:off x="22110700" y="18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161290</xdr:rowOff>
    </xdr:from>
    <xdr:ext cx="469900" cy="259080"/>
    <xdr:sp macro="" textlink="">
      <xdr:nvSpPr>
        <xdr:cNvPr id="840" name="【庁舎】&#10;一人当たり面積該当値テキスト"/>
        <xdr:cNvSpPr txBox="1"/>
      </xdr:nvSpPr>
      <xdr:spPr>
        <a:xfrm>
          <a:off x="22199600" y="17992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146685</xdr:rowOff>
    </xdr:from>
    <xdr:to xmlns:xdr="http://schemas.openxmlformats.org/drawingml/2006/spreadsheetDrawing">
      <xdr:col>112</xdr:col>
      <xdr:colOff>38100</xdr:colOff>
      <xdr:row>106</xdr:row>
      <xdr:rowOff>76835</xdr:rowOff>
    </xdr:to>
    <xdr:sp macro="" textlink="">
      <xdr:nvSpPr>
        <xdr:cNvPr id="841" name="楕円 840"/>
        <xdr:cNvSpPr/>
      </xdr:nvSpPr>
      <xdr:spPr>
        <a:xfrm>
          <a:off x="21272500" y="181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17780</xdr:rowOff>
    </xdr:from>
    <xdr:to xmlns:xdr="http://schemas.openxmlformats.org/drawingml/2006/spreadsheetDrawing">
      <xdr:col>116</xdr:col>
      <xdr:colOff>63500</xdr:colOff>
      <xdr:row>106</xdr:row>
      <xdr:rowOff>26035</xdr:rowOff>
    </xdr:to>
    <xdr:cxnSp macro="">
      <xdr:nvCxnSpPr>
        <xdr:cNvPr id="842" name="直線コネクタ 841"/>
        <xdr:cNvCxnSpPr/>
      </xdr:nvCxnSpPr>
      <xdr:spPr>
        <a:xfrm flipV="1">
          <a:off x="21323300" y="181914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151130</xdr:rowOff>
    </xdr:from>
    <xdr:to xmlns:xdr="http://schemas.openxmlformats.org/drawingml/2006/spreadsheetDrawing">
      <xdr:col>107</xdr:col>
      <xdr:colOff>101600</xdr:colOff>
      <xdr:row>106</xdr:row>
      <xdr:rowOff>81280</xdr:rowOff>
    </xdr:to>
    <xdr:sp macro="" textlink="">
      <xdr:nvSpPr>
        <xdr:cNvPr id="843" name="楕円 842"/>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26035</xdr:rowOff>
    </xdr:from>
    <xdr:to xmlns:xdr="http://schemas.openxmlformats.org/drawingml/2006/spreadsheetDrawing">
      <xdr:col>111</xdr:col>
      <xdr:colOff>177800</xdr:colOff>
      <xdr:row>106</xdr:row>
      <xdr:rowOff>30480</xdr:rowOff>
    </xdr:to>
    <xdr:cxnSp macro="">
      <xdr:nvCxnSpPr>
        <xdr:cNvPr id="844" name="直線コネクタ 843"/>
        <xdr:cNvCxnSpPr/>
      </xdr:nvCxnSpPr>
      <xdr:spPr>
        <a:xfrm flipV="1">
          <a:off x="20434300" y="18199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155575</xdr:rowOff>
    </xdr:from>
    <xdr:to xmlns:xdr="http://schemas.openxmlformats.org/drawingml/2006/spreadsheetDrawing">
      <xdr:col>102</xdr:col>
      <xdr:colOff>165100</xdr:colOff>
      <xdr:row>106</xdr:row>
      <xdr:rowOff>86360</xdr:rowOff>
    </xdr:to>
    <xdr:sp macro="" textlink="">
      <xdr:nvSpPr>
        <xdr:cNvPr id="845" name="楕円 844"/>
        <xdr:cNvSpPr/>
      </xdr:nvSpPr>
      <xdr:spPr>
        <a:xfrm>
          <a:off x="19494500" y="1815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30480</xdr:rowOff>
    </xdr:from>
    <xdr:to xmlns:xdr="http://schemas.openxmlformats.org/drawingml/2006/spreadsheetDrawing">
      <xdr:col>107</xdr:col>
      <xdr:colOff>50800</xdr:colOff>
      <xdr:row>106</xdr:row>
      <xdr:rowOff>34925</xdr:rowOff>
    </xdr:to>
    <xdr:cxnSp macro="">
      <xdr:nvCxnSpPr>
        <xdr:cNvPr id="846" name="直線コネクタ 845"/>
        <xdr:cNvCxnSpPr/>
      </xdr:nvCxnSpPr>
      <xdr:spPr>
        <a:xfrm flipV="1">
          <a:off x="19545300" y="182041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146685</xdr:rowOff>
    </xdr:from>
    <xdr:to xmlns:xdr="http://schemas.openxmlformats.org/drawingml/2006/spreadsheetDrawing">
      <xdr:col>98</xdr:col>
      <xdr:colOff>38100</xdr:colOff>
      <xdr:row>106</xdr:row>
      <xdr:rowOff>76835</xdr:rowOff>
    </xdr:to>
    <xdr:sp macro="" textlink="">
      <xdr:nvSpPr>
        <xdr:cNvPr id="847" name="楕円 846"/>
        <xdr:cNvSpPr/>
      </xdr:nvSpPr>
      <xdr:spPr>
        <a:xfrm>
          <a:off x="18605500" y="181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26035</xdr:rowOff>
    </xdr:from>
    <xdr:to xmlns:xdr="http://schemas.openxmlformats.org/drawingml/2006/spreadsheetDrawing">
      <xdr:col>102</xdr:col>
      <xdr:colOff>114300</xdr:colOff>
      <xdr:row>106</xdr:row>
      <xdr:rowOff>34925</xdr:rowOff>
    </xdr:to>
    <xdr:cxnSp macro="">
      <xdr:nvCxnSpPr>
        <xdr:cNvPr id="848" name="直線コネクタ 847"/>
        <xdr:cNvCxnSpPr/>
      </xdr:nvCxnSpPr>
      <xdr:spPr>
        <a:xfrm>
          <a:off x="18656300" y="181997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90805</xdr:rowOff>
    </xdr:from>
    <xdr:ext cx="469900" cy="258445"/>
    <xdr:sp macro="" textlink="">
      <xdr:nvSpPr>
        <xdr:cNvPr id="849" name="n_1aveValue【庁舎】&#10;一人当たり面積"/>
        <xdr:cNvSpPr txBox="1"/>
      </xdr:nvSpPr>
      <xdr:spPr>
        <a:xfrm>
          <a:off x="21075650" y="1826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99695</xdr:rowOff>
    </xdr:from>
    <xdr:ext cx="468630" cy="257810"/>
    <xdr:sp macro="" textlink="">
      <xdr:nvSpPr>
        <xdr:cNvPr id="850" name="n_2aveValue【庁舎】&#10;一人当たり面積"/>
        <xdr:cNvSpPr txBox="1"/>
      </xdr:nvSpPr>
      <xdr:spPr>
        <a:xfrm>
          <a:off x="20199350" y="18273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92710</xdr:rowOff>
    </xdr:from>
    <xdr:ext cx="468630" cy="259080"/>
    <xdr:sp macro="" textlink="">
      <xdr:nvSpPr>
        <xdr:cNvPr id="851" name="n_3aveValue【庁舎】&#10;一人当たり面積"/>
        <xdr:cNvSpPr txBox="1"/>
      </xdr:nvSpPr>
      <xdr:spPr>
        <a:xfrm>
          <a:off x="19310350" y="18266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116840</xdr:rowOff>
    </xdr:from>
    <xdr:ext cx="468630" cy="259080"/>
    <xdr:sp macro="" textlink="">
      <xdr:nvSpPr>
        <xdr:cNvPr id="852" name="n_4aveValue【庁舎】&#10;一人当たり面積"/>
        <xdr:cNvSpPr txBox="1"/>
      </xdr:nvSpPr>
      <xdr:spPr>
        <a:xfrm>
          <a:off x="18421350" y="18290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93345</xdr:rowOff>
    </xdr:from>
    <xdr:ext cx="469900" cy="259080"/>
    <xdr:sp macro="" textlink="">
      <xdr:nvSpPr>
        <xdr:cNvPr id="853" name="n_1mainValue【庁舎】&#10;一人当たり面積"/>
        <xdr:cNvSpPr txBox="1"/>
      </xdr:nvSpPr>
      <xdr:spPr>
        <a:xfrm>
          <a:off x="21075650" y="17924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97790</xdr:rowOff>
    </xdr:from>
    <xdr:ext cx="468630" cy="257810"/>
    <xdr:sp macro="" textlink="">
      <xdr:nvSpPr>
        <xdr:cNvPr id="854" name="n_2mainValue【庁舎】&#10;一人当たり面積"/>
        <xdr:cNvSpPr txBox="1"/>
      </xdr:nvSpPr>
      <xdr:spPr>
        <a:xfrm>
          <a:off x="20199350" y="17928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102235</xdr:rowOff>
    </xdr:from>
    <xdr:ext cx="468630" cy="258445"/>
    <xdr:sp macro="" textlink="">
      <xdr:nvSpPr>
        <xdr:cNvPr id="855" name="n_3mainValue【庁舎】&#10;一人当たり面積"/>
        <xdr:cNvSpPr txBox="1"/>
      </xdr:nvSpPr>
      <xdr:spPr>
        <a:xfrm>
          <a:off x="19310350" y="17933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93345</xdr:rowOff>
    </xdr:from>
    <xdr:ext cx="468630" cy="259080"/>
    <xdr:sp macro="" textlink="">
      <xdr:nvSpPr>
        <xdr:cNvPr id="856" name="n_4mainValue【庁舎】&#10;一人当たり面積"/>
        <xdr:cNvSpPr txBox="1"/>
      </xdr:nvSpPr>
      <xdr:spPr>
        <a:xfrm>
          <a:off x="18421350" y="179241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図書館</a:t>
          </a:r>
          <a:r>
            <a:rPr kumimoji="1" lang="en-US" altLang="ja-JP" sz="1300">
              <a:latin typeface="ＭＳ Ｐゴシック"/>
              <a:ea typeface="ＭＳ Ｐゴシック"/>
            </a:rPr>
            <a:t>】</a:t>
          </a:r>
          <a:r>
            <a:rPr kumimoji="1" lang="ja-JP" altLang="en-US" sz="1300">
              <a:latin typeface="ＭＳ Ｐゴシック"/>
              <a:ea typeface="ＭＳ Ｐゴシック"/>
            </a:rPr>
            <a:t>について、令和</a:t>
          </a:r>
          <a:r>
            <a:rPr kumimoji="1" lang="en-US" altLang="ja-JP" sz="1300">
              <a:latin typeface="ＭＳ Ｐゴシック"/>
              <a:ea typeface="ＭＳ Ｐゴシック"/>
            </a:rPr>
            <a:t>3</a:t>
          </a:r>
          <a:r>
            <a:rPr kumimoji="1" lang="ja-JP" altLang="en-US" sz="1300">
              <a:latin typeface="ＭＳ Ｐゴシック"/>
              <a:ea typeface="ＭＳ Ｐゴシック"/>
            </a:rPr>
            <a:t>年度決算までは、減価償却率が類似団体よりも大きく進んでおり、施設保有量は類似団体よりも低い数値となっていた。しかし、令和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年度に新図書館（かみーる）の建設に伴い、減価償却率は大きく改善され、また施設保有量についても類似団体を上回る形になった。今後施設の老朽化が進まないように、適切な維持管理に努める。</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消防施設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経年的に類似団体よりも低い水準で減価償却率は推移しており、香北分署の解体に伴い、減価償却率の数値がさらに下がった。施設保有量も類似団体と比較をすると同程度以上であるので、今後も老朽化率が進まないように適切に改修を行っていく。</a:t>
          </a:r>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一般廃棄物処理</a:t>
          </a:r>
          <a:r>
            <a:rPr kumimoji="1" lang="en-US" altLang="ja-JP" sz="1300">
              <a:latin typeface="ＭＳ Ｐゴシック"/>
              <a:ea typeface="ＭＳ Ｐゴシック"/>
            </a:rPr>
            <a:t>】</a:t>
          </a:r>
          <a:r>
            <a:rPr kumimoji="1" lang="ja-JP" altLang="en-US" sz="1300">
              <a:latin typeface="ＭＳ Ｐゴシック"/>
              <a:ea typeface="ＭＳ Ｐゴシック"/>
            </a:rPr>
            <a:t>について、保有量については類似団体よりも大きく少ない所を推移している。また、減価償却率は経年的に増加傾向にあることから、まだ水準としては低いものの今後悪化する可能性があることから、今後改修などの対応をしていくことを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0420" y="1206500"/>
          <a:ext cx="96570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286000" y="123825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8445"/>
    <xdr:sp macro="" textlink="">
      <xdr:nvSpPr>
        <xdr:cNvPr id="29" name="テキスト ボックス 28"/>
        <xdr:cNvSpPr txBox="1"/>
      </xdr:nvSpPr>
      <xdr:spPr>
        <a:xfrm>
          <a:off x="762000" y="3009900"/>
          <a:ext cx="8810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7810"/>
    <xdr:sp macro="" textlink="">
      <xdr:nvSpPr>
        <xdr:cNvPr id="30" name="テキスト ボックス 29"/>
        <xdr:cNvSpPr txBox="1"/>
      </xdr:nvSpPr>
      <xdr:spPr>
        <a:xfrm>
          <a:off x="762000" y="3263900"/>
          <a:ext cx="91884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7175"/>
    <xdr:sp macro="" textlink="">
      <xdr:nvSpPr>
        <xdr:cNvPr id="31" name="テキスト ボックス 30"/>
        <xdr:cNvSpPr txBox="1"/>
      </xdr:nvSpPr>
      <xdr:spPr>
        <a:xfrm>
          <a:off x="762000" y="3517900"/>
          <a:ext cx="57581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62000" y="377190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62000" y="4025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8445"/>
    <xdr:sp macro="" textlink="">
      <xdr:nvSpPr>
        <xdr:cNvPr id="34" name="テキスト ボックス 33"/>
        <xdr:cNvSpPr txBox="1"/>
      </xdr:nvSpPr>
      <xdr:spPr>
        <a:xfrm>
          <a:off x="762000" y="427990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190" cy="424180"/>
    <xdr:sp macro="" textlink="">
      <xdr:nvSpPr>
        <xdr:cNvPr id="35" name="テキスト ボックス 34"/>
        <xdr:cNvSpPr txBox="1"/>
      </xdr:nvSpPr>
      <xdr:spPr>
        <a:xfrm>
          <a:off x="762000" y="4533900"/>
          <a:ext cx="8759190"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6705"/>
    <xdr:sp macro="" textlink="">
      <xdr:nvSpPr>
        <xdr:cNvPr id="37" name="テキスト ボックス 36"/>
        <xdr:cNvSpPr txBox="1"/>
      </xdr:nvSpPr>
      <xdr:spPr>
        <a:xfrm>
          <a:off x="1776730" y="5378450"/>
          <a:ext cx="127190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6032500" y="577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6159500" y="609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財政力指数については、単年度は上昇したものの</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ヵ年平均は前年度と同数値となった。</a:t>
          </a:r>
        </a:p>
        <a:p>
          <a:r>
            <a:rPr kumimoji="1" lang="ja-JP" altLang="en-US" sz="1300">
              <a:solidFill>
                <a:sysClr val="windowText" lastClr="000000"/>
              </a:solidFill>
              <a:latin typeface="ＭＳ Ｐゴシック"/>
              <a:ea typeface="ＭＳ Ｐゴシック"/>
            </a:rPr>
            <a:t>　県内では比較的高い傾向にあるが、本市の顕著な少子高齢化等の課題に大きな変化はないため、類似団体平均を下回っている状況は変わらない。</a:t>
          </a:r>
        </a:p>
        <a:p>
          <a:r>
            <a:rPr kumimoji="1" lang="ja-JP" altLang="en-US" sz="1300">
              <a:solidFill>
                <a:sysClr val="windowText" lastClr="000000"/>
              </a:solidFill>
              <a:latin typeface="ＭＳ Ｐゴシック"/>
              <a:ea typeface="ＭＳ Ｐゴシック"/>
            </a:rPr>
            <a:t>　今後も高い市税の収納率を維持しつつ、将来の税収増につながる施策を引き続き検討、実施する必要がある。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804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8445"/>
    <xdr:sp macro="" textlink="">
      <xdr:nvSpPr>
        <xdr:cNvPr id="52" name="テキスト ボックス 51"/>
        <xdr:cNvSpPr txBox="1"/>
      </xdr:nvSpPr>
      <xdr:spPr>
        <a:xfrm>
          <a:off x="0" y="756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175"/>
    <xdr:sp macro="" textlink="">
      <xdr:nvSpPr>
        <xdr:cNvPr id="54" name="テキスト ボックス 53"/>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175"/>
    <xdr:sp macro="" textlink="">
      <xdr:nvSpPr>
        <xdr:cNvPr id="56" name="テキスト ボックス 55"/>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7175"/>
    <xdr:sp macro="" textlink="">
      <xdr:nvSpPr>
        <xdr:cNvPr id="65" name="財政力最大値テキスト"/>
        <xdr:cNvSpPr txBox="1"/>
      </xdr:nvSpPr>
      <xdr:spPr>
        <a:xfrm>
          <a:off x="5041900" y="6101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71120</xdr:rowOff>
    </xdr:from>
    <xdr:to xmlns:xdr="http://schemas.openxmlformats.org/drawingml/2006/spreadsheetDrawing">
      <xdr:col>23</xdr:col>
      <xdr:colOff>133350</xdr:colOff>
      <xdr:row>43</xdr:row>
      <xdr:rowOff>71120</xdr:rowOff>
    </xdr:to>
    <xdr:cxnSp macro="">
      <xdr:nvCxnSpPr>
        <xdr:cNvPr id="67" name="直線コネクタ 66"/>
        <xdr:cNvCxnSpPr/>
      </xdr:nvCxnSpPr>
      <xdr:spPr>
        <a:xfrm>
          <a:off x="4114800" y="74434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46990</xdr:rowOff>
    </xdr:from>
    <xdr:to xmlns:xdr="http://schemas.openxmlformats.org/drawingml/2006/spreadsheetDrawing">
      <xdr:col>19</xdr:col>
      <xdr:colOff>133350</xdr:colOff>
      <xdr:row>43</xdr:row>
      <xdr:rowOff>71120</xdr:rowOff>
    </xdr:to>
    <xdr:cxnSp macro="">
      <xdr:nvCxnSpPr>
        <xdr:cNvPr id="70" name="直線コネクタ 69"/>
        <xdr:cNvCxnSpPr/>
      </xdr:nvCxnSpPr>
      <xdr:spPr>
        <a:xfrm>
          <a:off x="3225800" y="74193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7175"/>
    <xdr:sp macro="" textlink="">
      <xdr:nvSpPr>
        <xdr:cNvPr id="72" name="テキスト ボックス 71"/>
        <xdr:cNvSpPr txBox="1"/>
      </xdr:nvSpPr>
      <xdr:spPr>
        <a:xfrm>
          <a:off x="3733800" y="69926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46990</xdr:rowOff>
    </xdr:from>
    <xdr:to xmlns:xdr="http://schemas.openxmlformats.org/drawingml/2006/spreadsheetDrawing">
      <xdr:col>15</xdr:col>
      <xdr:colOff>82550</xdr:colOff>
      <xdr:row>43</xdr:row>
      <xdr:rowOff>71120</xdr:rowOff>
    </xdr:to>
    <xdr:cxnSp macro="">
      <xdr:nvCxnSpPr>
        <xdr:cNvPr id="73" name="直線コネクタ 72"/>
        <xdr:cNvCxnSpPr/>
      </xdr:nvCxnSpPr>
      <xdr:spPr>
        <a:xfrm flipV="1">
          <a:off x="2336800" y="74193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7175"/>
    <xdr:sp macro="" textlink="">
      <xdr:nvSpPr>
        <xdr:cNvPr id="75" name="テキスト ボックス 74"/>
        <xdr:cNvSpPr txBox="1"/>
      </xdr:nvSpPr>
      <xdr:spPr>
        <a:xfrm>
          <a:off x="2844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71120</xdr:rowOff>
    </xdr:from>
    <xdr:to xmlns:xdr="http://schemas.openxmlformats.org/drawingml/2006/spreadsheetDrawing">
      <xdr:col>11</xdr:col>
      <xdr:colOff>31750</xdr:colOff>
      <xdr:row>43</xdr:row>
      <xdr:rowOff>71120</xdr:rowOff>
    </xdr:to>
    <xdr:cxnSp macro="">
      <xdr:nvCxnSpPr>
        <xdr:cNvPr id="76" name="直線コネクタ 75"/>
        <xdr:cNvCxnSpPr/>
      </xdr:nvCxnSpPr>
      <xdr:spPr>
        <a:xfrm>
          <a:off x="1447800" y="7443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7175"/>
    <xdr:sp macro="" textlink="">
      <xdr:nvSpPr>
        <xdr:cNvPr id="78" name="テキスト ボックス 77"/>
        <xdr:cNvSpPr txBox="1"/>
      </xdr:nvSpPr>
      <xdr:spPr>
        <a:xfrm>
          <a:off x="1955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110490</xdr:rowOff>
    </xdr:from>
    <xdr:ext cx="762000" cy="257810"/>
    <xdr:sp macro="" textlink="">
      <xdr:nvSpPr>
        <xdr:cNvPr id="80" name="テキスト ボックス 79"/>
        <xdr:cNvSpPr txBox="1"/>
      </xdr:nvSpPr>
      <xdr:spPr>
        <a:xfrm>
          <a:off x="1066800" y="6968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8445"/>
    <xdr:sp macro="" textlink="">
      <xdr:nvSpPr>
        <xdr:cNvPr id="81" name="テキスト ボックス 80"/>
        <xdr:cNvSpPr txBox="1"/>
      </xdr:nvSpPr>
      <xdr:spPr>
        <a:xfrm>
          <a:off x="47371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8445"/>
    <xdr:sp macro="" textlink="">
      <xdr:nvSpPr>
        <xdr:cNvPr id="82" name="テキスト ボックス 81"/>
        <xdr:cNvSpPr txBox="1"/>
      </xdr:nvSpPr>
      <xdr:spPr>
        <a:xfrm>
          <a:off x="3898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3" name="テキスト ボックス 82"/>
        <xdr:cNvSpPr txBox="1"/>
      </xdr:nvSpPr>
      <xdr:spPr>
        <a:xfrm>
          <a:off x="3009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4" name="テキスト ボックス 83"/>
        <xdr:cNvSpPr txBox="1"/>
      </xdr:nvSpPr>
      <xdr:spPr>
        <a:xfrm>
          <a:off x="2120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5" name="テキスト ボックス 84"/>
        <xdr:cNvSpPr txBox="1"/>
      </xdr:nvSpPr>
      <xdr:spPr>
        <a:xfrm>
          <a:off x="1231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20320</xdr:rowOff>
    </xdr:from>
    <xdr:to xmlns:xdr="http://schemas.openxmlformats.org/drawingml/2006/spreadsheetDrawing">
      <xdr:col>23</xdr:col>
      <xdr:colOff>184150</xdr:colOff>
      <xdr:row>43</xdr:row>
      <xdr:rowOff>121920</xdr:rowOff>
    </xdr:to>
    <xdr:sp macro="" textlink="">
      <xdr:nvSpPr>
        <xdr:cNvPr id="86" name="楕円 85"/>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163830</xdr:rowOff>
    </xdr:from>
    <xdr:ext cx="762000" cy="258445"/>
    <xdr:sp macro="" textlink="">
      <xdr:nvSpPr>
        <xdr:cNvPr id="87" name="財政力該当値テキスト"/>
        <xdr:cNvSpPr txBox="1"/>
      </xdr:nvSpPr>
      <xdr:spPr>
        <a:xfrm>
          <a:off x="5041900" y="7364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20320</xdr:rowOff>
    </xdr:from>
    <xdr:to xmlns:xdr="http://schemas.openxmlformats.org/drawingml/2006/spreadsheetDrawing">
      <xdr:col>19</xdr:col>
      <xdr:colOff>184150</xdr:colOff>
      <xdr:row>43</xdr:row>
      <xdr:rowOff>121920</xdr:rowOff>
    </xdr:to>
    <xdr:sp macro="" textlink="">
      <xdr:nvSpPr>
        <xdr:cNvPr id="88" name="楕円 87"/>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106680</xdr:rowOff>
    </xdr:from>
    <xdr:ext cx="736600" cy="259080"/>
    <xdr:sp macro="" textlink="">
      <xdr:nvSpPr>
        <xdr:cNvPr id="89" name="テキスト ボックス 88"/>
        <xdr:cNvSpPr txBox="1"/>
      </xdr:nvSpPr>
      <xdr:spPr>
        <a:xfrm>
          <a:off x="3733800" y="747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167640</xdr:rowOff>
    </xdr:from>
    <xdr:to xmlns:xdr="http://schemas.openxmlformats.org/drawingml/2006/spreadsheetDrawing">
      <xdr:col>15</xdr:col>
      <xdr:colOff>133350</xdr:colOff>
      <xdr:row>43</xdr:row>
      <xdr:rowOff>97790</xdr:rowOff>
    </xdr:to>
    <xdr:sp macro="" textlink="">
      <xdr:nvSpPr>
        <xdr:cNvPr id="90" name="楕円 89"/>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82550</xdr:rowOff>
    </xdr:from>
    <xdr:ext cx="762000" cy="259080"/>
    <xdr:sp macro="" textlink="">
      <xdr:nvSpPr>
        <xdr:cNvPr id="91" name="テキスト ボックス 90"/>
        <xdr:cNvSpPr txBox="1"/>
      </xdr:nvSpPr>
      <xdr:spPr>
        <a:xfrm>
          <a:off x="2844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20320</xdr:rowOff>
    </xdr:from>
    <xdr:to xmlns:xdr="http://schemas.openxmlformats.org/drawingml/2006/spreadsheetDrawing">
      <xdr:col>11</xdr:col>
      <xdr:colOff>82550</xdr:colOff>
      <xdr:row>43</xdr:row>
      <xdr:rowOff>121920</xdr:rowOff>
    </xdr:to>
    <xdr:sp macro="" textlink="">
      <xdr:nvSpPr>
        <xdr:cNvPr id="92" name="楕円 91"/>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106680</xdr:rowOff>
    </xdr:from>
    <xdr:ext cx="762000" cy="259080"/>
    <xdr:sp macro="" textlink="">
      <xdr:nvSpPr>
        <xdr:cNvPr id="93" name="テキスト ボックス 92"/>
        <xdr:cNvSpPr txBox="1"/>
      </xdr:nvSpPr>
      <xdr:spPr>
        <a:xfrm>
          <a:off x="1955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20320</xdr:rowOff>
    </xdr:from>
    <xdr:to xmlns:xdr="http://schemas.openxmlformats.org/drawingml/2006/spreadsheetDrawing">
      <xdr:col>7</xdr:col>
      <xdr:colOff>31750</xdr:colOff>
      <xdr:row>43</xdr:row>
      <xdr:rowOff>121920</xdr:rowOff>
    </xdr:to>
    <xdr:sp macro="" textlink="">
      <xdr:nvSpPr>
        <xdr:cNvPr id="94" name="楕円 93"/>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106680</xdr:rowOff>
    </xdr:from>
    <xdr:ext cx="762000" cy="259080"/>
    <xdr:sp macro="" textlink="">
      <xdr:nvSpPr>
        <xdr:cNvPr id="95" name="テキスト ボックス 94"/>
        <xdr:cNvSpPr txBox="1"/>
      </xdr:nvSpPr>
      <xdr:spPr>
        <a:xfrm>
          <a:off x="1066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7340"/>
    <xdr:sp macro="" textlink="">
      <xdr:nvSpPr>
        <xdr:cNvPr id="97" name="テキスト ボックス 96"/>
        <xdr:cNvSpPr txBox="1"/>
      </xdr:nvSpPr>
      <xdr:spPr>
        <a:xfrm>
          <a:off x="1693545" y="9188450"/>
          <a:ext cx="143827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8" name="テキスト ボックス 97"/>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7" name="正方形/長方形 106"/>
        <xdr:cNvSpPr/>
      </xdr:nvSpPr>
      <xdr:spPr>
        <a:xfrm>
          <a:off x="6032500" y="958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08" name="テキスト ボックス 107"/>
        <xdr:cNvSpPr txBox="1"/>
      </xdr:nvSpPr>
      <xdr:spPr>
        <a:xfrm>
          <a:off x="6159500" y="990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前年度から</a:t>
          </a:r>
          <a:r>
            <a:rPr kumimoji="1" lang="en-US" altLang="ja-JP" sz="1200">
              <a:solidFill>
                <a:sysClr val="windowText" lastClr="000000"/>
              </a:solidFill>
              <a:latin typeface="ＭＳ Ｐゴシック"/>
              <a:ea typeface="ＭＳ Ｐゴシック"/>
            </a:rPr>
            <a:t>2.3</a:t>
          </a:r>
          <a:r>
            <a:rPr kumimoji="1" lang="ja-JP" altLang="en-US" sz="1200">
              <a:solidFill>
                <a:sysClr val="windowText" lastClr="000000"/>
              </a:solidFill>
              <a:latin typeface="ＭＳ Ｐゴシック"/>
              <a:ea typeface="ＭＳ Ｐゴシック"/>
            </a:rPr>
            <a:t>ポイント増加し、</a:t>
          </a:r>
          <a:r>
            <a:rPr kumimoji="1" lang="en-US" altLang="ja-JP" sz="1200">
              <a:solidFill>
                <a:sysClr val="windowText" lastClr="000000"/>
              </a:solidFill>
              <a:latin typeface="ＭＳ Ｐゴシック"/>
              <a:ea typeface="ＭＳ Ｐゴシック"/>
            </a:rPr>
            <a:t>94.6</a:t>
          </a:r>
          <a:r>
            <a:rPr kumimoji="1" lang="ja-JP" altLang="en-US" sz="1200">
              <a:solidFill>
                <a:sysClr val="windowText" lastClr="000000"/>
              </a:solidFill>
              <a:latin typeface="ＭＳ Ｐゴシック"/>
              <a:ea typeface="ＭＳ Ｐゴシック"/>
            </a:rPr>
            <a:t>となった。</a:t>
          </a:r>
        </a:p>
        <a:p>
          <a:r>
            <a:rPr kumimoji="1" lang="ja-JP" altLang="en-US" sz="1200">
              <a:solidFill>
                <a:sysClr val="windowText" lastClr="000000"/>
              </a:solidFill>
              <a:latin typeface="ＭＳ Ｐゴシック"/>
              <a:ea typeface="ＭＳ Ｐゴシック"/>
            </a:rPr>
            <a:t>　主な要因は、歳入経常一般財源において普通交付税と臨時財政対策債が減少したことと経常経費充当一般財源において補助費等が増加したことによる。</a:t>
          </a:r>
        </a:p>
        <a:p>
          <a:r>
            <a:rPr kumimoji="1" lang="ja-JP" altLang="en-US" sz="1200">
              <a:solidFill>
                <a:sysClr val="windowText" lastClr="000000"/>
              </a:solidFill>
              <a:latin typeface="ＭＳ Ｐゴシック"/>
              <a:ea typeface="ＭＳ Ｐゴシック"/>
            </a:rPr>
            <a:t>　地方債の償還額は、今後も高止まりの状況が続き、令和</a:t>
          </a:r>
          <a:r>
            <a:rPr kumimoji="1" lang="en-US" altLang="ja-JP" sz="1200">
              <a:solidFill>
                <a:sysClr val="windowText" lastClr="000000"/>
              </a:solidFill>
              <a:latin typeface="ＭＳ Ｐゴシック"/>
              <a:ea typeface="ＭＳ Ｐゴシック"/>
            </a:rPr>
            <a:t>7</a:t>
          </a:r>
          <a:r>
            <a:rPr kumimoji="1" lang="ja-JP" altLang="en-US" sz="1200">
              <a:solidFill>
                <a:sysClr val="windowText" lastClr="000000"/>
              </a:solidFill>
              <a:latin typeface="ＭＳ Ｐゴシック"/>
              <a:ea typeface="ＭＳ Ｐゴシック"/>
            </a:rPr>
            <a:t>年度からは緩やかに減少の見込みだが、現在進行中の大型普通建設事業を受けて、令和</a:t>
          </a:r>
          <a:r>
            <a:rPr kumimoji="1" lang="en-US" altLang="ja-JP" sz="1200">
              <a:solidFill>
                <a:sysClr val="windowText" lastClr="000000"/>
              </a:solidFill>
              <a:latin typeface="ＭＳ Ｐゴシック"/>
              <a:ea typeface="ＭＳ Ｐゴシック"/>
            </a:rPr>
            <a:t>10</a:t>
          </a:r>
          <a:r>
            <a:rPr kumimoji="1" lang="ja-JP" altLang="en-US" sz="1200">
              <a:solidFill>
                <a:sysClr val="windowText" lastClr="000000"/>
              </a:solidFill>
              <a:latin typeface="ＭＳ Ｐゴシック"/>
              <a:ea typeface="ＭＳ Ｐゴシック"/>
            </a:rPr>
            <a:t>年度以降には再度上昇が見込まれている。</a:t>
          </a:r>
        </a:p>
        <a:p>
          <a:r>
            <a:rPr kumimoji="1" lang="ja-JP" altLang="en-US" sz="1200">
              <a:solidFill>
                <a:sysClr val="windowText" lastClr="000000"/>
              </a:solidFill>
              <a:latin typeface="ＭＳ Ｐゴシック"/>
              <a:ea typeface="ＭＳ Ｐゴシック"/>
            </a:rPr>
            <a:t>　今後も市税等の徴収率の維持向上はもとより、使用料や手数料等の見直しを継続して行う。また、歳出についても経常経費の削減に努める。</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09" name="テキスト ボックス 108"/>
        <xdr:cNvSpPr txBox="1"/>
      </xdr:nvSpPr>
      <xdr:spPr>
        <a:xfrm>
          <a:off x="72390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1" name="テキスト ボックス 110"/>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8445"/>
    <xdr:sp macro="" textlink="">
      <xdr:nvSpPr>
        <xdr:cNvPr id="113" name="テキスト ボックス 112"/>
        <xdr:cNvSpPr txBox="1"/>
      </xdr:nvSpPr>
      <xdr:spPr>
        <a:xfrm>
          <a:off x="0" y="1151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8445"/>
    <xdr:sp macro="" textlink="">
      <xdr:nvSpPr>
        <xdr:cNvPr id="115" name="テキスト ボックス 114"/>
        <xdr:cNvSpPr txBox="1"/>
      </xdr:nvSpPr>
      <xdr:spPr>
        <a:xfrm>
          <a:off x="0" y="1116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8445"/>
    <xdr:sp macro="" textlink="">
      <xdr:nvSpPr>
        <xdr:cNvPr id="117" name="テキスト ボックス 116"/>
        <xdr:cNvSpPr txBox="1"/>
      </xdr:nvSpPr>
      <xdr:spPr>
        <a:xfrm>
          <a:off x="0" y="1082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6540"/>
    <xdr:sp macro="" textlink="">
      <xdr:nvSpPr>
        <xdr:cNvPr id="119" name="テキスト ボックス 118"/>
        <xdr:cNvSpPr txBox="1"/>
      </xdr:nvSpPr>
      <xdr:spPr>
        <a:xfrm>
          <a:off x="0" y="1048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175"/>
    <xdr:sp macro="" textlink="">
      <xdr:nvSpPr>
        <xdr:cNvPr id="121" name="テキスト ボックス 120"/>
        <xdr:cNvSpPr txBox="1"/>
      </xdr:nvSpPr>
      <xdr:spPr>
        <a:xfrm>
          <a:off x="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175"/>
    <xdr:sp macro="" textlink="">
      <xdr:nvSpPr>
        <xdr:cNvPr id="123" name="テキスト ボックス 122"/>
        <xdr:cNvSpPr txBox="1"/>
      </xdr:nvSpPr>
      <xdr:spPr>
        <a:xfrm>
          <a:off x="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7175"/>
    <xdr:sp macro="" textlink="">
      <xdr:nvSpPr>
        <xdr:cNvPr id="128" name="財政構造の弾力性最小値テキスト"/>
        <xdr:cNvSpPr txBox="1"/>
      </xdr:nvSpPr>
      <xdr:spPr>
        <a:xfrm>
          <a:off x="5041900" y="1140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8445"/>
    <xdr:sp macro="" textlink="">
      <xdr:nvSpPr>
        <xdr:cNvPr id="130" name="財政構造の弾力性最大値テキスト"/>
        <xdr:cNvSpPr txBox="1"/>
      </xdr:nvSpPr>
      <xdr:spPr>
        <a:xfrm>
          <a:off x="5041900" y="9766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70485</xdr:rowOff>
    </xdr:from>
    <xdr:to xmlns:xdr="http://schemas.openxmlformats.org/drawingml/2006/spreadsheetDrawing">
      <xdr:col>23</xdr:col>
      <xdr:colOff>133350</xdr:colOff>
      <xdr:row>60</xdr:row>
      <xdr:rowOff>149225</xdr:rowOff>
    </xdr:to>
    <xdr:cxnSp macro="">
      <xdr:nvCxnSpPr>
        <xdr:cNvPr id="132" name="直線コネクタ 131"/>
        <xdr:cNvCxnSpPr/>
      </xdr:nvCxnSpPr>
      <xdr:spPr>
        <a:xfrm>
          <a:off x="4114800" y="1035748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36195</xdr:rowOff>
    </xdr:from>
    <xdr:ext cx="762000" cy="259080"/>
    <xdr:sp macro="" textlink="">
      <xdr:nvSpPr>
        <xdr:cNvPr id="133" name="財政構造の弾力性平均値テキスト"/>
        <xdr:cNvSpPr txBox="1"/>
      </xdr:nvSpPr>
      <xdr:spPr>
        <a:xfrm>
          <a:off x="5041900" y="10151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70485</xdr:rowOff>
    </xdr:from>
    <xdr:to xmlns:xdr="http://schemas.openxmlformats.org/drawingml/2006/spreadsheetDrawing">
      <xdr:col>19</xdr:col>
      <xdr:colOff>133350</xdr:colOff>
      <xdr:row>61</xdr:row>
      <xdr:rowOff>122555</xdr:rowOff>
    </xdr:to>
    <xdr:cxnSp macro="">
      <xdr:nvCxnSpPr>
        <xdr:cNvPr id="135" name="直線コネクタ 134"/>
        <xdr:cNvCxnSpPr/>
      </xdr:nvCxnSpPr>
      <xdr:spPr>
        <a:xfrm flipV="1">
          <a:off x="3225800" y="10357485"/>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0</xdr:rowOff>
    </xdr:from>
    <xdr:ext cx="736600" cy="259080"/>
    <xdr:sp macro="" textlink="">
      <xdr:nvSpPr>
        <xdr:cNvPr id="137" name="テキスト ボックス 136"/>
        <xdr:cNvSpPr txBox="1"/>
      </xdr:nvSpPr>
      <xdr:spPr>
        <a:xfrm>
          <a:off x="3733800" y="9944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122555</xdr:rowOff>
    </xdr:from>
    <xdr:to xmlns:xdr="http://schemas.openxmlformats.org/drawingml/2006/spreadsheetDrawing">
      <xdr:col>15</xdr:col>
      <xdr:colOff>82550</xdr:colOff>
      <xdr:row>62</xdr:row>
      <xdr:rowOff>23495</xdr:rowOff>
    </xdr:to>
    <xdr:cxnSp macro="">
      <xdr:nvCxnSpPr>
        <xdr:cNvPr id="138" name="直線コネクタ 137"/>
        <xdr:cNvCxnSpPr/>
      </xdr:nvCxnSpPr>
      <xdr:spPr>
        <a:xfrm flipV="1">
          <a:off x="2336800" y="105810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137795</xdr:rowOff>
    </xdr:from>
    <xdr:ext cx="762000" cy="259080"/>
    <xdr:sp macro="" textlink="">
      <xdr:nvSpPr>
        <xdr:cNvPr id="140" name="テキスト ボックス 139"/>
        <xdr:cNvSpPr txBox="1"/>
      </xdr:nvSpPr>
      <xdr:spPr>
        <a:xfrm>
          <a:off x="2844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23495</xdr:rowOff>
    </xdr:from>
    <xdr:to xmlns:xdr="http://schemas.openxmlformats.org/drawingml/2006/spreadsheetDrawing">
      <xdr:col>11</xdr:col>
      <xdr:colOff>31750</xdr:colOff>
      <xdr:row>62</xdr:row>
      <xdr:rowOff>44450</xdr:rowOff>
    </xdr:to>
    <xdr:cxnSp macro="">
      <xdr:nvCxnSpPr>
        <xdr:cNvPr id="141" name="直線コネクタ 140"/>
        <xdr:cNvCxnSpPr/>
      </xdr:nvCxnSpPr>
      <xdr:spPr>
        <a:xfrm flipV="1">
          <a:off x="1447800" y="106533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8255</xdr:rowOff>
    </xdr:from>
    <xdr:ext cx="762000" cy="257810"/>
    <xdr:sp macro="" textlink="">
      <xdr:nvSpPr>
        <xdr:cNvPr id="143" name="テキスト ボックス 142"/>
        <xdr:cNvSpPr txBox="1"/>
      </xdr:nvSpPr>
      <xdr:spPr>
        <a:xfrm>
          <a:off x="1955800" y="10123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155575</xdr:rowOff>
    </xdr:from>
    <xdr:ext cx="762000" cy="257175"/>
    <xdr:sp macro="" textlink="">
      <xdr:nvSpPr>
        <xdr:cNvPr id="145" name="テキスト ボックス 144"/>
        <xdr:cNvSpPr txBox="1"/>
      </xdr:nvSpPr>
      <xdr:spPr>
        <a:xfrm>
          <a:off x="1066800" y="10099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7175"/>
    <xdr:sp macro="" textlink="">
      <xdr:nvSpPr>
        <xdr:cNvPr id="146" name="テキスト ボックス 145"/>
        <xdr:cNvSpPr txBox="1"/>
      </xdr:nvSpPr>
      <xdr:spPr>
        <a:xfrm>
          <a:off x="47371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7175"/>
    <xdr:sp macro="" textlink="">
      <xdr:nvSpPr>
        <xdr:cNvPr id="147" name="テキスト ボックス 146"/>
        <xdr:cNvSpPr txBox="1"/>
      </xdr:nvSpPr>
      <xdr:spPr>
        <a:xfrm>
          <a:off x="3898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7175"/>
    <xdr:sp macro="" textlink="">
      <xdr:nvSpPr>
        <xdr:cNvPr id="148" name="テキスト ボックス 147"/>
        <xdr:cNvSpPr txBox="1"/>
      </xdr:nvSpPr>
      <xdr:spPr>
        <a:xfrm>
          <a:off x="3009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7175"/>
    <xdr:sp macro="" textlink="">
      <xdr:nvSpPr>
        <xdr:cNvPr id="149" name="テキスト ボックス 148"/>
        <xdr:cNvSpPr txBox="1"/>
      </xdr:nvSpPr>
      <xdr:spPr>
        <a:xfrm>
          <a:off x="2120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7175"/>
    <xdr:sp macro="" textlink="">
      <xdr:nvSpPr>
        <xdr:cNvPr id="150" name="テキスト ボックス 149"/>
        <xdr:cNvSpPr txBox="1"/>
      </xdr:nvSpPr>
      <xdr:spPr>
        <a:xfrm>
          <a:off x="1231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98425</xdr:rowOff>
    </xdr:from>
    <xdr:to xmlns:xdr="http://schemas.openxmlformats.org/drawingml/2006/spreadsheetDrawing">
      <xdr:col>23</xdr:col>
      <xdr:colOff>184150</xdr:colOff>
      <xdr:row>61</xdr:row>
      <xdr:rowOff>29210</xdr:rowOff>
    </xdr:to>
    <xdr:sp macro="" textlink="">
      <xdr:nvSpPr>
        <xdr:cNvPr id="151" name="楕円 150"/>
        <xdr:cNvSpPr/>
      </xdr:nvSpPr>
      <xdr:spPr>
        <a:xfrm>
          <a:off x="49022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70485</xdr:rowOff>
    </xdr:from>
    <xdr:ext cx="762000" cy="259080"/>
    <xdr:sp macro="" textlink="">
      <xdr:nvSpPr>
        <xdr:cNvPr id="152" name="財政構造の弾力性該当値テキスト"/>
        <xdr:cNvSpPr txBox="1"/>
      </xdr:nvSpPr>
      <xdr:spPr>
        <a:xfrm>
          <a:off x="5041900" y="1035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53" name="楕円 152"/>
        <xdr:cNvSpPr/>
      </xdr:nvSpPr>
      <xdr:spPr>
        <a:xfrm>
          <a:off x="40640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54" name="テキスト ボックス 153"/>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71755</xdr:rowOff>
    </xdr:from>
    <xdr:to xmlns:xdr="http://schemas.openxmlformats.org/drawingml/2006/spreadsheetDrawing">
      <xdr:col>15</xdr:col>
      <xdr:colOff>133350</xdr:colOff>
      <xdr:row>62</xdr:row>
      <xdr:rowOff>1905</xdr:rowOff>
    </xdr:to>
    <xdr:sp macro="" textlink="">
      <xdr:nvSpPr>
        <xdr:cNvPr id="155" name="楕円 154"/>
        <xdr:cNvSpPr/>
      </xdr:nvSpPr>
      <xdr:spPr>
        <a:xfrm>
          <a:off x="31750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158115</xdr:rowOff>
    </xdr:from>
    <xdr:ext cx="762000" cy="257175"/>
    <xdr:sp macro="" textlink="">
      <xdr:nvSpPr>
        <xdr:cNvPr id="156" name="テキスト ボックス 155"/>
        <xdr:cNvSpPr txBox="1"/>
      </xdr:nvSpPr>
      <xdr:spPr>
        <a:xfrm>
          <a:off x="2844800" y="10616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144145</xdr:rowOff>
    </xdr:from>
    <xdr:to xmlns:xdr="http://schemas.openxmlformats.org/drawingml/2006/spreadsheetDrawing">
      <xdr:col>11</xdr:col>
      <xdr:colOff>82550</xdr:colOff>
      <xdr:row>62</xdr:row>
      <xdr:rowOff>74930</xdr:rowOff>
    </xdr:to>
    <xdr:sp macro="" textlink="">
      <xdr:nvSpPr>
        <xdr:cNvPr id="157" name="楕円 156"/>
        <xdr:cNvSpPr/>
      </xdr:nvSpPr>
      <xdr:spPr>
        <a:xfrm>
          <a:off x="2286000" y="10602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59055</xdr:rowOff>
    </xdr:from>
    <xdr:ext cx="762000" cy="258445"/>
    <xdr:sp macro="" textlink="">
      <xdr:nvSpPr>
        <xdr:cNvPr id="158" name="テキスト ボックス 157"/>
        <xdr:cNvSpPr txBox="1"/>
      </xdr:nvSpPr>
      <xdr:spPr>
        <a:xfrm>
          <a:off x="1955800" y="10688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165100</xdr:rowOff>
    </xdr:from>
    <xdr:to xmlns:xdr="http://schemas.openxmlformats.org/drawingml/2006/spreadsheetDrawing">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2000" cy="259080"/>
    <xdr:sp macro="" textlink="">
      <xdr:nvSpPr>
        <xdr:cNvPr id="160" name="テキスト ボックス 159"/>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[237,505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2" name="正方形/長方形 171"/>
        <xdr:cNvSpPr/>
      </xdr:nvSpPr>
      <xdr:spPr>
        <a:xfrm>
          <a:off x="6032500" y="13398500"/>
          <a:ext cx="379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3" name="テキスト ボックス 172"/>
        <xdr:cNvSpPr txBox="1"/>
      </xdr:nvSpPr>
      <xdr:spPr>
        <a:xfrm>
          <a:off x="6159500" y="13716000"/>
          <a:ext cx="576707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人件費、物件費及び維持補修費の合計額の人口１人あたりの金額は、県平均及び類似団体平均を上回っている。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広大な行政面積を有する合併市として、分署や支所機能の充実等から施設の統廃合が進まず、職員や会計年度任用職員を削減できていないことが原因として挙げられる。</a:t>
          </a:r>
        </a:p>
        <a:p>
          <a:r>
            <a:rPr kumimoji="1" lang="ja-JP" altLang="en-US" sz="1200">
              <a:solidFill>
                <a:sysClr val="windowText" lastClr="000000"/>
              </a:solidFill>
              <a:latin typeface="ＭＳ Ｐゴシック"/>
              <a:ea typeface="ＭＳ Ｐゴシック"/>
            </a:rPr>
            <a:t>　令和</a:t>
          </a:r>
          <a:r>
            <a:rPr kumimoji="1" lang="en-US" altLang="ja-JP" sz="1200">
              <a:solidFill>
                <a:sysClr val="windowText" lastClr="000000"/>
              </a:solidFill>
              <a:latin typeface="ＭＳ Ｐゴシック"/>
              <a:ea typeface="ＭＳ Ｐゴシック"/>
            </a:rPr>
            <a:t>2</a:t>
          </a:r>
          <a:r>
            <a:rPr kumimoji="1" lang="ja-JP" altLang="en-US" sz="1200">
              <a:solidFill>
                <a:sysClr val="windowText" lastClr="000000"/>
              </a:solidFill>
              <a:latin typeface="ＭＳ Ｐゴシック"/>
              <a:ea typeface="ＭＳ Ｐゴシック"/>
            </a:rPr>
            <a:t>年度以降は会計年度任用職員制度開始により人件費が増加し、標準財政規模に占める人件費の割合は高い状況が続いているが、一方で外部委託費（物件費）等の抑制も出来ておらず、今後の大きな課題となっている。</a:t>
          </a:r>
        </a:p>
      </xdr:txBody>
    </xdr:sp>
    <xdr:clientData/>
  </xdr:twoCellAnchor>
  <xdr:oneCellAnchor>
    <xdr:from xmlns:xdr="http://schemas.openxmlformats.org/drawingml/2006/spreadsheetDrawing">
      <xdr:col>3</xdr:col>
      <xdr:colOff>95250</xdr:colOff>
      <xdr:row>77</xdr:row>
      <xdr:rowOff>6350</xdr:rowOff>
    </xdr:from>
    <xdr:ext cx="349250" cy="224155"/>
    <xdr:sp macro="" textlink="">
      <xdr:nvSpPr>
        <xdr:cNvPr id="174" name="テキスト ボックス 173"/>
        <xdr:cNvSpPr txBox="1"/>
      </xdr:nvSpPr>
      <xdr:spPr>
        <a:xfrm>
          <a:off x="723900" y="13208000"/>
          <a:ext cx="3492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175"/>
    <xdr:sp macro="" textlink="">
      <xdr:nvSpPr>
        <xdr:cNvPr id="178" name="テキスト ボックス 177"/>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175"/>
    <xdr:sp macro="" textlink="">
      <xdr:nvSpPr>
        <xdr:cNvPr id="180" name="テキスト ボックス 179"/>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8445"/>
    <xdr:sp macro="" textlink="">
      <xdr:nvSpPr>
        <xdr:cNvPr id="182" name="テキスト ボックス 181"/>
        <xdr:cNvSpPr txBox="1"/>
      </xdr:nvSpPr>
      <xdr:spPr>
        <a:xfrm>
          <a:off x="0" y="1463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8445"/>
    <xdr:sp macro="" textlink="">
      <xdr:nvSpPr>
        <xdr:cNvPr id="184" name="テキスト ボックス 183"/>
        <xdr:cNvSpPr txBox="1"/>
      </xdr:nvSpPr>
      <xdr:spPr>
        <a:xfrm>
          <a:off x="0" y="1429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8445"/>
    <xdr:sp macro="" textlink="">
      <xdr:nvSpPr>
        <xdr:cNvPr id="186" name="テキスト ボックス 185"/>
        <xdr:cNvSpPr txBox="1"/>
      </xdr:nvSpPr>
      <xdr:spPr>
        <a:xfrm>
          <a:off x="0" y="1394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6540"/>
    <xdr:sp macro="" textlink="">
      <xdr:nvSpPr>
        <xdr:cNvPr id="188" name="テキスト ボックス 187"/>
        <xdr:cNvSpPr txBox="1"/>
      </xdr:nvSpPr>
      <xdr:spPr>
        <a:xfrm>
          <a:off x="0" y="1360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87630</xdr:rowOff>
    </xdr:from>
    <xdr:to xmlns:xdr="http://schemas.openxmlformats.org/drawingml/2006/spreadsheetDrawing">
      <xdr:col>23</xdr:col>
      <xdr:colOff>133350</xdr:colOff>
      <xdr:row>82</xdr:row>
      <xdr:rowOff>93980</xdr:rowOff>
    </xdr:to>
    <xdr:cxnSp macro="">
      <xdr:nvCxnSpPr>
        <xdr:cNvPr id="196" name="直線コネクタ 195"/>
        <xdr:cNvCxnSpPr/>
      </xdr:nvCxnSpPr>
      <xdr:spPr>
        <a:xfrm>
          <a:off x="4114800" y="141465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17780</xdr:rowOff>
    </xdr:from>
    <xdr:ext cx="762000" cy="257175"/>
    <xdr:sp macro="" textlink="">
      <xdr:nvSpPr>
        <xdr:cNvPr id="197" name="人件費・物件費等の状況平均値テキスト"/>
        <xdr:cNvSpPr txBox="1"/>
      </xdr:nvSpPr>
      <xdr:spPr>
        <a:xfrm>
          <a:off x="5041900" y="139052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82550</xdr:rowOff>
    </xdr:from>
    <xdr:to xmlns:xdr="http://schemas.openxmlformats.org/drawingml/2006/spreadsheetDrawing">
      <xdr:col>19</xdr:col>
      <xdr:colOff>133350</xdr:colOff>
      <xdr:row>82</xdr:row>
      <xdr:rowOff>87630</xdr:rowOff>
    </xdr:to>
    <xdr:cxnSp macro="">
      <xdr:nvCxnSpPr>
        <xdr:cNvPr id="199" name="直線コネクタ 198"/>
        <xdr:cNvCxnSpPr/>
      </xdr:nvCxnSpPr>
      <xdr:spPr>
        <a:xfrm>
          <a:off x="3225800" y="141414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101600</xdr:rowOff>
    </xdr:from>
    <xdr:ext cx="736600" cy="259080"/>
    <xdr:sp macro="" textlink="">
      <xdr:nvSpPr>
        <xdr:cNvPr id="201" name="テキスト ボックス 200"/>
        <xdr:cNvSpPr txBox="1"/>
      </xdr:nvSpPr>
      <xdr:spPr>
        <a:xfrm>
          <a:off x="3733800" y="13817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65405</xdr:rowOff>
    </xdr:from>
    <xdr:to xmlns:xdr="http://schemas.openxmlformats.org/drawingml/2006/spreadsheetDrawing">
      <xdr:col>15</xdr:col>
      <xdr:colOff>82550</xdr:colOff>
      <xdr:row>82</xdr:row>
      <xdr:rowOff>82550</xdr:rowOff>
    </xdr:to>
    <xdr:cxnSp macro="">
      <xdr:nvCxnSpPr>
        <xdr:cNvPr id="202" name="直線コネクタ 201"/>
        <xdr:cNvCxnSpPr/>
      </xdr:nvCxnSpPr>
      <xdr:spPr>
        <a:xfrm>
          <a:off x="2336800" y="141243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81280</xdr:rowOff>
    </xdr:from>
    <xdr:ext cx="762000" cy="259080"/>
    <xdr:sp macro="" textlink="">
      <xdr:nvSpPr>
        <xdr:cNvPr id="204" name="テキスト ボックス 203"/>
        <xdr:cNvSpPr txBox="1"/>
      </xdr:nvSpPr>
      <xdr:spPr>
        <a:xfrm>
          <a:off x="2844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65405</xdr:rowOff>
    </xdr:from>
    <xdr:to xmlns:xdr="http://schemas.openxmlformats.org/drawingml/2006/spreadsheetDrawing">
      <xdr:col>11</xdr:col>
      <xdr:colOff>31750</xdr:colOff>
      <xdr:row>82</xdr:row>
      <xdr:rowOff>68580</xdr:rowOff>
    </xdr:to>
    <xdr:cxnSp macro="">
      <xdr:nvCxnSpPr>
        <xdr:cNvPr id="205" name="直線コネクタ 204"/>
        <xdr:cNvCxnSpPr/>
      </xdr:nvCxnSpPr>
      <xdr:spPr>
        <a:xfrm flipV="1">
          <a:off x="1447800" y="14124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53340</xdr:rowOff>
    </xdr:from>
    <xdr:ext cx="762000" cy="257175"/>
    <xdr:sp macro="" textlink="">
      <xdr:nvSpPr>
        <xdr:cNvPr id="207" name="テキスト ボックス 206"/>
        <xdr:cNvSpPr txBox="1"/>
      </xdr:nvSpPr>
      <xdr:spPr>
        <a:xfrm>
          <a:off x="1955800" y="13769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42545</xdr:rowOff>
    </xdr:from>
    <xdr:ext cx="762000" cy="257810"/>
    <xdr:sp macro="" textlink="">
      <xdr:nvSpPr>
        <xdr:cNvPr id="209" name="テキスト ボックス 208"/>
        <xdr:cNvSpPr txBox="1"/>
      </xdr:nvSpPr>
      <xdr:spPr>
        <a:xfrm>
          <a:off x="1066800" y="13758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10" name="テキスト ボックス 209"/>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11" name="テキスト ボックス 210"/>
        <xdr:cNvSpPr txBox="1"/>
      </xdr:nvSpPr>
      <xdr:spPr>
        <a:xfrm>
          <a:off x="3898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12" name="テキスト ボックス 211"/>
        <xdr:cNvSpPr txBox="1"/>
      </xdr:nvSpPr>
      <xdr:spPr>
        <a:xfrm>
          <a:off x="3009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13" name="テキスト ボックス 212"/>
        <xdr:cNvSpPr txBox="1"/>
      </xdr:nvSpPr>
      <xdr:spPr>
        <a:xfrm>
          <a:off x="2120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14" name="テキスト ボックス 213"/>
        <xdr:cNvSpPr txBox="1"/>
      </xdr:nvSpPr>
      <xdr:spPr>
        <a:xfrm>
          <a:off x="1231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43180</xdr:rowOff>
    </xdr:from>
    <xdr:to xmlns:xdr="http://schemas.openxmlformats.org/drawingml/2006/spreadsheetDrawing">
      <xdr:col>23</xdr:col>
      <xdr:colOff>184150</xdr:colOff>
      <xdr:row>82</xdr:row>
      <xdr:rowOff>144780</xdr:rowOff>
    </xdr:to>
    <xdr:sp macro="" textlink="">
      <xdr:nvSpPr>
        <xdr:cNvPr id="215" name="楕円 214"/>
        <xdr:cNvSpPr/>
      </xdr:nvSpPr>
      <xdr:spPr>
        <a:xfrm>
          <a:off x="49022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15240</xdr:rowOff>
    </xdr:from>
    <xdr:ext cx="762000" cy="259080"/>
    <xdr:sp macro="" textlink="">
      <xdr:nvSpPr>
        <xdr:cNvPr id="216" name="人件費・物件費等の状況該当値テキスト"/>
        <xdr:cNvSpPr txBox="1"/>
      </xdr:nvSpPr>
      <xdr:spPr>
        <a:xfrm>
          <a:off x="5041900" y="1407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36830</xdr:rowOff>
    </xdr:from>
    <xdr:to xmlns:xdr="http://schemas.openxmlformats.org/drawingml/2006/spreadsheetDrawing">
      <xdr:col>19</xdr:col>
      <xdr:colOff>184150</xdr:colOff>
      <xdr:row>82</xdr:row>
      <xdr:rowOff>138430</xdr:rowOff>
    </xdr:to>
    <xdr:sp macro="" textlink="">
      <xdr:nvSpPr>
        <xdr:cNvPr id="217" name="楕円 216"/>
        <xdr:cNvSpPr/>
      </xdr:nvSpPr>
      <xdr:spPr>
        <a:xfrm>
          <a:off x="4064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123190</xdr:rowOff>
    </xdr:from>
    <xdr:ext cx="736600" cy="257175"/>
    <xdr:sp macro="" textlink="">
      <xdr:nvSpPr>
        <xdr:cNvPr id="218" name="テキスト ボックス 217"/>
        <xdr:cNvSpPr txBox="1"/>
      </xdr:nvSpPr>
      <xdr:spPr>
        <a:xfrm>
          <a:off x="3733800" y="141820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31750</xdr:rowOff>
    </xdr:from>
    <xdr:to xmlns:xdr="http://schemas.openxmlformats.org/drawingml/2006/spreadsheetDrawing">
      <xdr:col>15</xdr:col>
      <xdr:colOff>133350</xdr:colOff>
      <xdr:row>82</xdr:row>
      <xdr:rowOff>133350</xdr:rowOff>
    </xdr:to>
    <xdr:sp macro="" textlink="">
      <xdr:nvSpPr>
        <xdr:cNvPr id="219" name="楕円 218"/>
        <xdr:cNvSpPr/>
      </xdr:nvSpPr>
      <xdr:spPr>
        <a:xfrm>
          <a:off x="31750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118745</xdr:rowOff>
    </xdr:from>
    <xdr:ext cx="762000" cy="259080"/>
    <xdr:sp macro="" textlink="">
      <xdr:nvSpPr>
        <xdr:cNvPr id="220" name="テキスト ボックス 219"/>
        <xdr:cNvSpPr txBox="1"/>
      </xdr:nvSpPr>
      <xdr:spPr>
        <a:xfrm>
          <a:off x="2844800" y="1417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14605</xdr:rowOff>
    </xdr:from>
    <xdr:to xmlns:xdr="http://schemas.openxmlformats.org/drawingml/2006/spreadsheetDrawing">
      <xdr:col>11</xdr:col>
      <xdr:colOff>82550</xdr:colOff>
      <xdr:row>82</xdr:row>
      <xdr:rowOff>116205</xdr:rowOff>
    </xdr:to>
    <xdr:sp macro="" textlink="">
      <xdr:nvSpPr>
        <xdr:cNvPr id="221" name="楕円 220"/>
        <xdr:cNvSpPr/>
      </xdr:nvSpPr>
      <xdr:spPr>
        <a:xfrm>
          <a:off x="2286000" y="140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100965</xdr:rowOff>
    </xdr:from>
    <xdr:ext cx="762000" cy="257175"/>
    <xdr:sp macro="" textlink="">
      <xdr:nvSpPr>
        <xdr:cNvPr id="222" name="テキスト ボックス 221"/>
        <xdr:cNvSpPr txBox="1"/>
      </xdr:nvSpPr>
      <xdr:spPr>
        <a:xfrm>
          <a:off x="1955800" y="14159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17780</xdr:rowOff>
    </xdr:from>
    <xdr:to xmlns:xdr="http://schemas.openxmlformats.org/drawingml/2006/spreadsheetDrawing">
      <xdr:col>7</xdr:col>
      <xdr:colOff>31750</xdr:colOff>
      <xdr:row>82</xdr:row>
      <xdr:rowOff>119380</xdr:rowOff>
    </xdr:to>
    <xdr:sp macro="" textlink="">
      <xdr:nvSpPr>
        <xdr:cNvPr id="223" name="楕円 222"/>
        <xdr:cNvSpPr/>
      </xdr:nvSpPr>
      <xdr:spPr>
        <a:xfrm>
          <a:off x="13970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104140</xdr:rowOff>
    </xdr:from>
    <xdr:ext cx="762000" cy="259080"/>
    <xdr:sp macro="" textlink="">
      <xdr:nvSpPr>
        <xdr:cNvPr id="224" name="テキスト ボックス 223"/>
        <xdr:cNvSpPr txBox="1"/>
      </xdr:nvSpPr>
      <xdr:spPr>
        <a:xfrm>
          <a:off x="1066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7" name="テキスト ボックス 226"/>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13070" y="1371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ラスパイレス指数は、類似団体や全国市平均を下回っている。 </a:t>
          </a:r>
        </a:p>
        <a:p>
          <a:r>
            <a:rPr kumimoji="1" lang="ja-JP" altLang="en-US" sz="1300">
              <a:solidFill>
                <a:sysClr val="windowText" lastClr="000000"/>
              </a:solidFill>
              <a:latin typeface="ＭＳ Ｐゴシック"/>
              <a:ea typeface="ＭＳ Ｐゴシック"/>
            </a:rPr>
            <a:t>　今後も特段の変化する要因がないため、しばらく横ばいと見込んでいる。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41" name="テキスト ボックス 240"/>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43" name="テキスト ボックス 242"/>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8445"/>
    <xdr:sp macro="" textlink="">
      <xdr:nvSpPr>
        <xdr:cNvPr id="245" name="テキスト ボックス 244"/>
        <xdr:cNvSpPr txBox="1"/>
      </xdr:nvSpPr>
      <xdr:spPr>
        <a:xfrm>
          <a:off x="12065000" y="1446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1" name="テキスト ボックス 250"/>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1365" cy="257175"/>
    <xdr:sp macro="" textlink="">
      <xdr:nvSpPr>
        <xdr:cNvPr id="254" name="給与水準   （国との比較）最小値テキスト"/>
        <xdr:cNvSpPr txBox="1"/>
      </xdr:nvSpPr>
      <xdr:spPr>
        <a:xfrm>
          <a:off x="17106900" y="1538160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1365" cy="256540"/>
    <xdr:sp macro="" textlink="">
      <xdr:nvSpPr>
        <xdr:cNvPr id="256" name="給与水準   （国との比較）最大値テキスト"/>
        <xdr:cNvSpPr txBox="1"/>
      </xdr:nvSpPr>
      <xdr:spPr>
        <a:xfrm>
          <a:off x="17106900" y="1346390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133350</xdr:rowOff>
    </xdr:from>
    <xdr:to xmlns:xdr="http://schemas.openxmlformats.org/drawingml/2006/spreadsheetDrawing">
      <xdr:col>81</xdr:col>
      <xdr:colOff>44450</xdr:colOff>
      <xdr:row>83</xdr:row>
      <xdr:rowOff>160020</xdr:rowOff>
    </xdr:to>
    <xdr:cxnSp macro="">
      <xdr:nvCxnSpPr>
        <xdr:cNvPr id="258" name="直線コネクタ 257"/>
        <xdr:cNvCxnSpPr/>
      </xdr:nvCxnSpPr>
      <xdr:spPr>
        <a:xfrm flipV="1">
          <a:off x="16179800" y="143637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1365" cy="259080"/>
    <xdr:sp macro="" textlink="">
      <xdr:nvSpPr>
        <xdr:cNvPr id="259" name="給与水準   （国との比較）平均値テキスト"/>
        <xdr:cNvSpPr txBox="1"/>
      </xdr:nvSpPr>
      <xdr:spPr>
        <a:xfrm>
          <a:off x="17106900" y="147142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55770" y="1474216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83</xdr:row>
      <xdr:rowOff>160020</xdr:rowOff>
    </xdr:from>
    <xdr:to xmlns:xdr="http://schemas.openxmlformats.org/drawingml/2006/spreadsheetDrawing">
      <xdr:col>77</xdr:col>
      <xdr:colOff>44450</xdr:colOff>
      <xdr:row>84</xdr:row>
      <xdr:rowOff>1905</xdr:rowOff>
    </xdr:to>
    <xdr:cxnSp macro="">
      <xdr:nvCxnSpPr>
        <xdr:cNvPr id="261" name="直線コネクタ 260"/>
        <xdr:cNvCxnSpPr/>
      </xdr:nvCxnSpPr>
      <xdr:spPr>
        <a:xfrm flipV="1">
          <a:off x="15279370" y="14390370"/>
          <a:ext cx="9004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17570" y="1475549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5965" cy="257175"/>
    <xdr:sp macro="" textlink="">
      <xdr:nvSpPr>
        <xdr:cNvPr id="263" name="テキスト ボックス 262"/>
        <xdr:cNvSpPr txBox="1"/>
      </xdr:nvSpPr>
      <xdr:spPr>
        <a:xfrm>
          <a:off x="15798800" y="1484249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106680</xdr:rowOff>
    </xdr:from>
    <xdr:to xmlns:xdr="http://schemas.openxmlformats.org/drawingml/2006/spreadsheetDrawing">
      <xdr:col>72</xdr:col>
      <xdr:colOff>191770</xdr:colOff>
      <xdr:row>84</xdr:row>
      <xdr:rowOff>1905</xdr:rowOff>
    </xdr:to>
    <xdr:cxnSp macro="">
      <xdr:nvCxnSpPr>
        <xdr:cNvPr id="264" name="直線コネクタ 263"/>
        <xdr:cNvCxnSpPr/>
      </xdr:nvCxnSpPr>
      <xdr:spPr>
        <a:xfrm>
          <a:off x="14401800" y="14337030"/>
          <a:ext cx="87757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5" name="フローチャート: 判断 264"/>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1365" cy="257175"/>
    <xdr:sp macro="" textlink="">
      <xdr:nvSpPr>
        <xdr:cNvPr id="266" name="テキスト ボックス 265"/>
        <xdr:cNvSpPr txBox="1"/>
      </xdr:nvSpPr>
      <xdr:spPr>
        <a:xfrm>
          <a:off x="14909800" y="1486852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106680</xdr:rowOff>
    </xdr:from>
    <xdr:to xmlns:xdr="http://schemas.openxmlformats.org/drawingml/2006/spreadsheetDrawing">
      <xdr:col>68</xdr:col>
      <xdr:colOff>152400</xdr:colOff>
      <xdr:row>83</xdr:row>
      <xdr:rowOff>160020</xdr:rowOff>
    </xdr:to>
    <xdr:cxnSp macro="">
      <xdr:nvCxnSpPr>
        <xdr:cNvPr id="267" name="直線コネクタ 266"/>
        <xdr:cNvCxnSpPr/>
      </xdr:nvCxnSpPr>
      <xdr:spPr>
        <a:xfrm flipV="1">
          <a:off x="13512800" y="143370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191770</xdr:colOff>
      <xdr:row>86</xdr:row>
      <xdr:rowOff>125730</xdr:rowOff>
    </xdr:to>
    <xdr:sp macro="" textlink="">
      <xdr:nvSpPr>
        <xdr:cNvPr id="268" name="フローチャート: 判断 267"/>
        <xdr:cNvSpPr/>
      </xdr:nvSpPr>
      <xdr:spPr>
        <a:xfrm>
          <a:off x="14351000" y="147688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1365" cy="257810"/>
    <xdr:sp macro="" textlink="">
      <xdr:nvSpPr>
        <xdr:cNvPr id="269" name="テキスト ボックス 268"/>
        <xdr:cNvSpPr txBox="1"/>
      </xdr:nvSpPr>
      <xdr:spPr>
        <a:xfrm>
          <a:off x="14020800" y="148551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70" name="フローチャート: 判断 269"/>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1365" cy="257175"/>
    <xdr:sp macro="" textlink="">
      <xdr:nvSpPr>
        <xdr:cNvPr id="271" name="テキスト ボックス 270"/>
        <xdr:cNvSpPr txBox="1"/>
      </xdr:nvSpPr>
      <xdr:spPr>
        <a:xfrm>
          <a:off x="13131800" y="1486852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2" name="テキスト ボックス 271"/>
        <xdr:cNvSpPr txBox="1"/>
      </xdr:nvSpPr>
      <xdr:spPr>
        <a:xfrm>
          <a:off x="16802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3" name="テキスト ボックス 272"/>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0730" cy="259080"/>
    <xdr:sp macro="" textlink="">
      <xdr:nvSpPr>
        <xdr:cNvPr id="274" name="テキスト ボックス 273"/>
        <xdr:cNvSpPr txBox="1"/>
      </xdr:nvSpPr>
      <xdr:spPr>
        <a:xfrm>
          <a:off x="150698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5" name="テキスト ボックス 274"/>
        <xdr:cNvSpPr txBox="1"/>
      </xdr:nvSpPr>
      <xdr:spPr>
        <a:xfrm>
          <a:off x="14185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6" name="テキスト ボックス 275"/>
        <xdr:cNvSpPr txBox="1"/>
      </xdr:nvSpPr>
      <xdr:spPr>
        <a:xfrm>
          <a:off x="13296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83</xdr:row>
      <xdr:rowOff>82550</xdr:rowOff>
    </xdr:from>
    <xdr:to xmlns:xdr="http://schemas.openxmlformats.org/drawingml/2006/spreadsheetDrawing">
      <xdr:col>81</xdr:col>
      <xdr:colOff>95250</xdr:colOff>
      <xdr:row>84</xdr:row>
      <xdr:rowOff>12700</xdr:rowOff>
    </xdr:to>
    <xdr:sp macro="" textlink="">
      <xdr:nvSpPr>
        <xdr:cNvPr id="277" name="楕円 276"/>
        <xdr:cNvSpPr/>
      </xdr:nvSpPr>
      <xdr:spPr>
        <a:xfrm>
          <a:off x="16955770" y="1431290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99060</xdr:rowOff>
    </xdr:from>
    <xdr:ext cx="761365" cy="257175"/>
    <xdr:sp macro="" textlink="">
      <xdr:nvSpPr>
        <xdr:cNvPr id="278" name="給与水準   （国との比較）該当値テキスト"/>
        <xdr:cNvSpPr txBox="1"/>
      </xdr:nvSpPr>
      <xdr:spPr>
        <a:xfrm>
          <a:off x="17106900" y="14157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83</xdr:row>
      <xdr:rowOff>109220</xdr:rowOff>
    </xdr:from>
    <xdr:to xmlns:xdr="http://schemas.openxmlformats.org/drawingml/2006/spreadsheetDrawing">
      <xdr:col>77</xdr:col>
      <xdr:colOff>95250</xdr:colOff>
      <xdr:row>84</xdr:row>
      <xdr:rowOff>39370</xdr:rowOff>
    </xdr:to>
    <xdr:sp macro="" textlink="">
      <xdr:nvSpPr>
        <xdr:cNvPr id="279" name="楕円 278"/>
        <xdr:cNvSpPr/>
      </xdr:nvSpPr>
      <xdr:spPr>
        <a:xfrm>
          <a:off x="16117570" y="1433957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49530</xdr:rowOff>
    </xdr:from>
    <xdr:ext cx="735965" cy="259080"/>
    <xdr:sp macro="" textlink="">
      <xdr:nvSpPr>
        <xdr:cNvPr id="280" name="テキスト ボックス 279"/>
        <xdr:cNvSpPr txBox="1"/>
      </xdr:nvSpPr>
      <xdr:spPr>
        <a:xfrm>
          <a:off x="15798800" y="141084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122555</xdr:rowOff>
    </xdr:from>
    <xdr:to xmlns:xdr="http://schemas.openxmlformats.org/drawingml/2006/spreadsheetDrawing">
      <xdr:col>73</xdr:col>
      <xdr:colOff>44450</xdr:colOff>
      <xdr:row>84</xdr:row>
      <xdr:rowOff>52705</xdr:rowOff>
    </xdr:to>
    <xdr:sp macro="" textlink="">
      <xdr:nvSpPr>
        <xdr:cNvPr id="281" name="楕円 280"/>
        <xdr:cNvSpPr/>
      </xdr:nvSpPr>
      <xdr:spPr>
        <a:xfrm>
          <a:off x="15240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63500</xdr:rowOff>
    </xdr:from>
    <xdr:ext cx="761365" cy="257175"/>
    <xdr:sp macro="" textlink="">
      <xdr:nvSpPr>
        <xdr:cNvPr id="282" name="テキスト ボックス 281"/>
        <xdr:cNvSpPr txBox="1"/>
      </xdr:nvSpPr>
      <xdr:spPr>
        <a:xfrm>
          <a:off x="14909800" y="1412240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55880</xdr:rowOff>
    </xdr:from>
    <xdr:to xmlns:xdr="http://schemas.openxmlformats.org/drawingml/2006/spreadsheetDrawing">
      <xdr:col>68</xdr:col>
      <xdr:colOff>191770</xdr:colOff>
      <xdr:row>83</xdr:row>
      <xdr:rowOff>157480</xdr:rowOff>
    </xdr:to>
    <xdr:sp macro="" textlink="">
      <xdr:nvSpPr>
        <xdr:cNvPr id="283" name="楕円 282"/>
        <xdr:cNvSpPr/>
      </xdr:nvSpPr>
      <xdr:spPr>
        <a:xfrm>
          <a:off x="14351000" y="142862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167640</xdr:rowOff>
    </xdr:from>
    <xdr:ext cx="761365" cy="257175"/>
    <xdr:sp macro="" textlink="">
      <xdr:nvSpPr>
        <xdr:cNvPr id="284" name="テキスト ボックス 283"/>
        <xdr:cNvSpPr txBox="1"/>
      </xdr:nvSpPr>
      <xdr:spPr>
        <a:xfrm>
          <a:off x="14020800" y="1405509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109220</xdr:rowOff>
    </xdr:from>
    <xdr:to xmlns:xdr="http://schemas.openxmlformats.org/drawingml/2006/spreadsheetDrawing">
      <xdr:col>64</xdr:col>
      <xdr:colOff>152400</xdr:colOff>
      <xdr:row>84</xdr:row>
      <xdr:rowOff>39370</xdr:rowOff>
    </xdr:to>
    <xdr:sp macro="" textlink="">
      <xdr:nvSpPr>
        <xdr:cNvPr id="285" name="楕円 284"/>
        <xdr:cNvSpPr/>
      </xdr:nvSpPr>
      <xdr:spPr>
        <a:xfrm>
          <a:off x="134620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49530</xdr:rowOff>
    </xdr:from>
    <xdr:ext cx="761365" cy="259080"/>
    <xdr:sp macro="" textlink="">
      <xdr:nvSpPr>
        <xdr:cNvPr id="286" name="テキスト ボックス 285"/>
        <xdr:cNvSpPr txBox="1"/>
      </xdr:nvSpPr>
      <xdr:spPr>
        <a:xfrm>
          <a:off x="13131800" y="14108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7340"/>
    <xdr:sp macro="" textlink="">
      <xdr:nvSpPr>
        <xdr:cNvPr id="288" name="テキスト ボックス 287"/>
        <xdr:cNvSpPr txBox="1"/>
      </xdr:nvSpPr>
      <xdr:spPr>
        <a:xfrm>
          <a:off x="13346430" y="9188450"/>
          <a:ext cx="226250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7505"/>
    <xdr:sp macro="" textlink="">
      <xdr:nvSpPr>
        <xdr:cNvPr id="289" name="テキスト ボックス 288"/>
        <xdr:cNvSpPr txBox="1"/>
      </xdr:nvSpPr>
      <xdr:spPr>
        <a:xfrm>
          <a:off x="15736570" y="9163050"/>
          <a:ext cx="1649095"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13070" y="990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類似団体を大きく上回っている状況が続いている。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これは、広大な行政面積を有していることから各施設の統廃合が進んでいないこと、消防分署を設置していること、各支所機能充実のため配置職員数が削減されていないこと、また保育所の運営を直営で行っていることなどが要因となってい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2" name="テキスト ボックス 301"/>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8445"/>
    <xdr:sp macro="" textlink="">
      <xdr:nvSpPr>
        <xdr:cNvPr id="304" name="テキスト ボックス 303"/>
        <xdr:cNvSpPr txBox="1"/>
      </xdr:nvSpPr>
      <xdr:spPr>
        <a:xfrm>
          <a:off x="12065000" y="1151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8445"/>
    <xdr:sp macro="" textlink="">
      <xdr:nvSpPr>
        <xdr:cNvPr id="306" name="テキスト ボックス 305"/>
        <xdr:cNvSpPr txBox="1"/>
      </xdr:nvSpPr>
      <xdr:spPr>
        <a:xfrm>
          <a:off x="12065000" y="1116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8445"/>
    <xdr:sp macro="" textlink="">
      <xdr:nvSpPr>
        <xdr:cNvPr id="308" name="テキスト ボックス 307"/>
        <xdr:cNvSpPr txBox="1"/>
      </xdr:nvSpPr>
      <xdr:spPr>
        <a:xfrm>
          <a:off x="12065000" y="1082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6540"/>
    <xdr:sp macro="" textlink="">
      <xdr:nvSpPr>
        <xdr:cNvPr id="310" name="テキスト ボックス 309"/>
        <xdr:cNvSpPr txBox="1"/>
      </xdr:nvSpPr>
      <xdr:spPr>
        <a:xfrm>
          <a:off x="12065000" y="1048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12" name="テキスト ボックス 311"/>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14" name="テキスト ボックス 313"/>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1365" cy="258445"/>
    <xdr:sp macro="" textlink="">
      <xdr:nvSpPr>
        <xdr:cNvPr id="319" name="定員管理の状況最小値テキスト"/>
        <xdr:cNvSpPr txBox="1"/>
      </xdr:nvSpPr>
      <xdr:spPr>
        <a:xfrm>
          <a:off x="17106900" y="11520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1365" cy="259080"/>
    <xdr:sp macro="" textlink="">
      <xdr:nvSpPr>
        <xdr:cNvPr id="321" name="定員管理の状況最大値テキスト"/>
        <xdr:cNvSpPr txBox="1"/>
      </xdr:nvSpPr>
      <xdr:spPr>
        <a:xfrm>
          <a:off x="17106900" y="9715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88900</xdr:rowOff>
    </xdr:from>
    <xdr:to xmlns:xdr="http://schemas.openxmlformats.org/drawingml/2006/spreadsheetDrawing">
      <xdr:col>81</xdr:col>
      <xdr:colOff>44450</xdr:colOff>
      <xdr:row>63</xdr:row>
      <xdr:rowOff>94615</xdr:rowOff>
    </xdr:to>
    <xdr:cxnSp macro="">
      <xdr:nvCxnSpPr>
        <xdr:cNvPr id="323" name="直線コネクタ 322"/>
        <xdr:cNvCxnSpPr/>
      </xdr:nvCxnSpPr>
      <xdr:spPr>
        <a:xfrm>
          <a:off x="16179800" y="1089025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151130</xdr:rowOff>
    </xdr:from>
    <xdr:ext cx="761365" cy="259080"/>
    <xdr:sp macro="" textlink="">
      <xdr:nvSpPr>
        <xdr:cNvPr id="324" name="定員管理の状況平均値テキスト"/>
        <xdr:cNvSpPr txBox="1"/>
      </xdr:nvSpPr>
      <xdr:spPr>
        <a:xfrm>
          <a:off x="17106900" y="102666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55770" y="10421620"/>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63</xdr:row>
      <xdr:rowOff>74930</xdr:rowOff>
    </xdr:from>
    <xdr:to xmlns:xdr="http://schemas.openxmlformats.org/drawingml/2006/spreadsheetDrawing">
      <xdr:col>77</xdr:col>
      <xdr:colOff>44450</xdr:colOff>
      <xdr:row>63</xdr:row>
      <xdr:rowOff>88900</xdr:rowOff>
    </xdr:to>
    <xdr:cxnSp macro="">
      <xdr:nvCxnSpPr>
        <xdr:cNvPr id="326" name="直線コネクタ 325"/>
        <xdr:cNvCxnSpPr/>
      </xdr:nvCxnSpPr>
      <xdr:spPr>
        <a:xfrm>
          <a:off x="15279370" y="10876280"/>
          <a:ext cx="90043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17570" y="1041082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64135</xdr:rowOff>
    </xdr:from>
    <xdr:ext cx="735965" cy="257175"/>
    <xdr:sp macro="" textlink="">
      <xdr:nvSpPr>
        <xdr:cNvPr id="328" name="テキスト ボックス 327"/>
        <xdr:cNvSpPr txBox="1"/>
      </xdr:nvSpPr>
      <xdr:spPr>
        <a:xfrm>
          <a:off x="15798800" y="1017968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59055</xdr:rowOff>
    </xdr:from>
    <xdr:to xmlns:xdr="http://schemas.openxmlformats.org/drawingml/2006/spreadsheetDrawing">
      <xdr:col>72</xdr:col>
      <xdr:colOff>191770</xdr:colOff>
      <xdr:row>63</xdr:row>
      <xdr:rowOff>74930</xdr:rowOff>
    </xdr:to>
    <xdr:cxnSp macro="">
      <xdr:nvCxnSpPr>
        <xdr:cNvPr id="329" name="直線コネクタ 328"/>
        <xdr:cNvCxnSpPr/>
      </xdr:nvCxnSpPr>
      <xdr:spPr>
        <a:xfrm>
          <a:off x="14401800" y="10860405"/>
          <a:ext cx="87757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1365" cy="258445"/>
    <xdr:sp macro="" textlink="">
      <xdr:nvSpPr>
        <xdr:cNvPr id="331" name="テキスト ボックス 330"/>
        <xdr:cNvSpPr txBox="1"/>
      </xdr:nvSpPr>
      <xdr:spPr>
        <a:xfrm>
          <a:off x="14909800" y="10140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36195</xdr:rowOff>
    </xdr:from>
    <xdr:to xmlns:xdr="http://schemas.openxmlformats.org/drawingml/2006/spreadsheetDrawing">
      <xdr:col>68</xdr:col>
      <xdr:colOff>152400</xdr:colOff>
      <xdr:row>63</xdr:row>
      <xdr:rowOff>59055</xdr:rowOff>
    </xdr:to>
    <xdr:cxnSp macro="">
      <xdr:nvCxnSpPr>
        <xdr:cNvPr id="332" name="直線コネクタ 331"/>
        <xdr:cNvCxnSpPr/>
      </xdr:nvCxnSpPr>
      <xdr:spPr>
        <a:xfrm>
          <a:off x="13512800" y="108375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191770</xdr:colOff>
      <xdr:row>61</xdr:row>
      <xdr:rowOff>6350</xdr:rowOff>
    </xdr:to>
    <xdr:sp macro="" textlink="">
      <xdr:nvSpPr>
        <xdr:cNvPr id="333" name="フローチャート: 判断 332"/>
        <xdr:cNvSpPr/>
      </xdr:nvSpPr>
      <xdr:spPr>
        <a:xfrm>
          <a:off x="14351000" y="1036256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1365" cy="259080"/>
    <xdr:sp macro="" textlink="">
      <xdr:nvSpPr>
        <xdr:cNvPr id="334" name="テキスト ボックス 333"/>
        <xdr:cNvSpPr txBox="1"/>
      </xdr:nvSpPr>
      <xdr:spPr>
        <a:xfrm>
          <a:off x="14020800" y="10131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1365" cy="259080"/>
    <xdr:sp macro="" textlink="">
      <xdr:nvSpPr>
        <xdr:cNvPr id="336" name="テキスト ボックス 335"/>
        <xdr:cNvSpPr txBox="1"/>
      </xdr:nvSpPr>
      <xdr:spPr>
        <a:xfrm>
          <a:off x="13131800" y="10118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7175"/>
    <xdr:sp macro="" textlink="">
      <xdr:nvSpPr>
        <xdr:cNvPr id="337" name="テキスト ボックス 336"/>
        <xdr:cNvSpPr txBox="1"/>
      </xdr:nvSpPr>
      <xdr:spPr>
        <a:xfrm>
          <a:off x="168021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7175"/>
    <xdr:sp macro="" textlink="">
      <xdr:nvSpPr>
        <xdr:cNvPr id="338" name="テキスト ボックス 337"/>
        <xdr:cNvSpPr txBox="1"/>
      </xdr:nvSpPr>
      <xdr:spPr>
        <a:xfrm>
          <a:off x="15963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0730" cy="257175"/>
    <xdr:sp macro="" textlink="">
      <xdr:nvSpPr>
        <xdr:cNvPr id="339" name="テキスト ボックス 338"/>
        <xdr:cNvSpPr txBox="1"/>
      </xdr:nvSpPr>
      <xdr:spPr>
        <a:xfrm>
          <a:off x="15069820" y="119989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7175"/>
    <xdr:sp macro="" textlink="">
      <xdr:nvSpPr>
        <xdr:cNvPr id="340" name="テキスト ボックス 339"/>
        <xdr:cNvSpPr txBox="1"/>
      </xdr:nvSpPr>
      <xdr:spPr>
        <a:xfrm>
          <a:off x="14185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7175"/>
    <xdr:sp macro="" textlink="">
      <xdr:nvSpPr>
        <xdr:cNvPr id="341" name="テキスト ボックス 340"/>
        <xdr:cNvSpPr txBox="1"/>
      </xdr:nvSpPr>
      <xdr:spPr>
        <a:xfrm>
          <a:off x="13296900" y="119989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63</xdr:row>
      <xdr:rowOff>43815</xdr:rowOff>
    </xdr:from>
    <xdr:to xmlns:xdr="http://schemas.openxmlformats.org/drawingml/2006/spreadsheetDrawing">
      <xdr:col>81</xdr:col>
      <xdr:colOff>95250</xdr:colOff>
      <xdr:row>63</xdr:row>
      <xdr:rowOff>145415</xdr:rowOff>
    </xdr:to>
    <xdr:sp macro="" textlink="">
      <xdr:nvSpPr>
        <xdr:cNvPr id="342" name="楕円 341"/>
        <xdr:cNvSpPr/>
      </xdr:nvSpPr>
      <xdr:spPr>
        <a:xfrm>
          <a:off x="16955770" y="10845165"/>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15875</xdr:rowOff>
    </xdr:from>
    <xdr:ext cx="761365" cy="259080"/>
    <xdr:sp macro="" textlink="">
      <xdr:nvSpPr>
        <xdr:cNvPr id="343" name="定員管理の状況該当値テキスト"/>
        <xdr:cNvSpPr txBox="1"/>
      </xdr:nvSpPr>
      <xdr:spPr>
        <a:xfrm>
          <a:off x="17106900" y="1081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63</xdr:row>
      <xdr:rowOff>38100</xdr:rowOff>
    </xdr:from>
    <xdr:to xmlns:xdr="http://schemas.openxmlformats.org/drawingml/2006/spreadsheetDrawing">
      <xdr:col>77</xdr:col>
      <xdr:colOff>95250</xdr:colOff>
      <xdr:row>63</xdr:row>
      <xdr:rowOff>139700</xdr:rowOff>
    </xdr:to>
    <xdr:sp macro="" textlink="">
      <xdr:nvSpPr>
        <xdr:cNvPr id="344" name="楕円 343"/>
        <xdr:cNvSpPr/>
      </xdr:nvSpPr>
      <xdr:spPr>
        <a:xfrm>
          <a:off x="16117570" y="1083945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124460</xdr:rowOff>
    </xdr:from>
    <xdr:ext cx="735965" cy="257175"/>
    <xdr:sp macro="" textlink="">
      <xdr:nvSpPr>
        <xdr:cNvPr id="345" name="テキスト ボックス 344"/>
        <xdr:cNvSpPr txBox="1"/>
      </xdr:nvSpPr>
      <xdr:spPr>
        <a:xfrm>
          <a:off x="15798800" y="1092581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23495</xdr:rowOff>
    </xdr:from>
    <xdr:to xmlns:xdr="http://schemas.openxmlformats.org/drawingml/2006/spreadsheetDrawing">
      <xdr:col>73</xdr:col>
      <xdr:colOff>44450</xdr:colOff>
      <xdr:row>63</xdr:row>
      <xdr:rowOff>125095</xdr:rowOff>
    </xdr:to>
    <xdr:sp macro="" textlink="">
      <xdr:nvSpPr>
        <xdr:cNvPr id="346" name="楕円 345"/>
        <xdr:cNvSpPr/>
      </xdr:nvSpPr>
      <xdr:spPr>
        <a:xfrm>
          <a:off x="152400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109855</xdr:rowOff>
    </xdr:from>
    <xdr:ext cx="761365" cy="257810"/>
    <xdr:sp macro="" textlink="">
      <xdr:nvSpPr>
        <xdr:cNvPr id="347" name="テキスト ボックス 346"/>
        <xdr:cNvSpPr txBox="1"/>
      </xdr:nvSpPr>
      <xdr:spPr>
        <a:xfrm>
          <a:off x="14909800" y="109112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8255</xdr:rowOff>
    </xdr:from>
    <xdr:to xmlns:xdr="http://schemas.openxmlformats.org/drawingml/2006/spreadsheetDrawing">
      <xdr:col>68</xdr:col>
      <xdr:colOff>191770</xdr:colOff>
      <xdr:row>63</xdr:row>
      <xdr:rowOff>109855</xdr:rowOff>
    </xdr:to>
    <xdr:sp macro="" textlink="">
      <xdr:nvSpPr>
        <xdr:cNvPr id="348" name="楕円 347"/>
        <xdr:cNvSpPr/>
      </xdr:nvSpPr>
      <xdr:spPr>
        <a:xfrm>
          <a:off x="14351000" y="1080960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94615</xdr:rowOff>
    </xdr:from>
    <xdr:ext cx="761365" cy="258445"/>
    <xdr:sp macro="" textlink="">
      <xdr:nvSpPr>
        <xdr:cNvPr id="349" name="テキスト ボックス 348"/>
        <xdr:cNvSpPr txBox="1"/>
      </xdr:nvSpPr>
      <xdr:spPr>
        <a:xfrm>
          <a:off x="14020800" y="10895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156845</xdr:rowOff>
    </xdr:from>
    <xdr:to xmlns:xdr="http://schemas.openxmlformats.org/drawingml/2006/spreadsheetDrawing">
      <xdr:col>64</xdr:col>
      <xdr:colOff>152400</xdr:colOff>
      <xdr:row>63</xdr:row>
      <xdr:rowOff>86995</xdr:rowOff>
    </xdr:to>
    <xdr:sp macro="" textlink="">
      <xdr:nvSpPr>
        <xdr:cNvPr id="350" name="楕円 349"/>
        <xdr:cNvSpPr/>
      </xdr:nvSpPr>
      <xdr:spPr>
        <a:xfrm>
          <a:off x="134620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71755</xdr:rowOff>
    </xdr:from>
    <xdr:ext cx="761365" cy="259080"/>
    <xdr:sp macro="" textlink="">
      <xdr:nvSpPr>
        <xdr:cNvPr id="351" name="テキスト ボックス 350"/>
        <xdr:cNvSpPr txBox="1"/>
      </xdr:nvSpPr>
      <xdr:spPr>
        <a:xfrm>
          <a:off x="13131800" y="10873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6705"/>
    <xdr:sp macro="" textlink="">
      <xdr:nvSpPr>
        <xdr:cNvPr id="353" name="テキスト ボックス 352"/>
        <xdr:cNvSpPr txBox="1"/>
      </xdr:nvSpPr>
      <xdr:spPr>
        <a:xfrm>
          <a:off x="13675360" y="5378450"/>
          <a:ext cx="160528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4" name="テキスト ボックス 353"/>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13070" y="609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合併（平成</a:t>
          </a:r>
          <a:r>
            <a:rPr kumimoji="1" lang="en-US" altLang="ja-JP" sz="1200">
              <a:solidFill>
                <a:sysClr val="windowText" lastClr="000000"/>
              </a:solidFill>
              <a:latin typeface="ＭＳ Ｐゴシック"/>
              <a:ea typeface="ＭＳ Ｐゴシック"/>
            </a:rPr>
            <a:t>18</a:t>
          </a:r>
          <a:r>
            <a:rPr kumimoji="1" lang="ja-JP" altLang="en-US" sz="1200">
              <a:solidFill>
                <a:sysClr val="windowText" lastClr="000000"/>
              </a:solidFill>
              <a:latin typeface="ＭＳ Ｐゴシック"/>
              <a:ea typeface="ＭＳ Ｐゴシック"/>
            </a:rPr>
            <a:t>年）以降続いている大型建設事業の借入元金償還がピークにあるため、類似団体平均よりも高い比率が続いている。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前年度に比べて</a:t>
          </a:r>
          <a:r>
            <a:rPr kumimoji="1" lang="en-US" altLang="ja-JP" sz="1200">
              <a:solidFill>
                <a:sysClr val="windowText" lastClr="000000"/>
              </a:solidFill>
              <a:latin typeface="ＭＳ Ｐゴシック"/>
              <a:ea typeface="ＭＳ Ｐゴシック"/>
            </a:rPr>
            <a:t>0.8</a:t>
          </a:r>
          <a:r>
            <a:rPr kumimoji="1" lang="ja-JP" altLang="en-US" sz="1200">
              <a:solidFill>
                <a:sysClr val="windowText" lastClr="000000"/>
              </a:solidFill>
              <a:latin typeface="ＭＳ Ｐゴシック"/>
              <a:ea typeface="ＭＳ Ｐゴシック"/>
            </a:rPr>
            <a:t>ポイント減少したが、上下水道事業（元より法適用であった水道事業以外も令和</a:t>
          </a:r>
          <a:r>
            <a:rPr kumimoji="1" lang="en-US" altLang="ja-JP" sz="1200">
              <a:solidFill>
                <a:sysClr val="windowText" lastClr="000000"/>
              </a:solidFill>
              <a:latin typeface="ＭＳ Ｐゴシック"/>
              <a:ea typeface="ＭＳ Ｐゴシック"/>
            </a:rPr>
            <a:t>4</a:t>
          </a:r>
          <a:r>
            <a:rPr kumimoji="1" lang="ja-JP" altLang="en-US" sz="1200">
              <a:solidFill>
                <a:sysClr val="windowText" lastClr="000000"/>
              </a:solidFill>
              <a:latin typeface="ＭＳ Ｐゴシック"/>
              <a:ea typeface="ＭＳ Ｐゴシック"/>
            </a:rPr>
            <a:t>年度から全て法適用化）への繰出金の一部を出資金として支出したことにより準元利償還金が減少したことが原因となっている。</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複数の大型普通建設事業が行われていることから、今後も公債費は高止まりの状況が続く。令和</a:t>
          </a:r>
          <a:r>
            <a:rPr kumimoji="1" lang="en-US" altLang="ja-JP" sz="1200">
              <a:solidFill>
                <a:sysClr val="windowText" lastClr="000000"/>
              </a:solidFill>
              <a:latin typeface="ＭＳ Ｐゴシック"/>
              <a:ea typeface="ＭＳ Ｐゴシック"/>
            </a:rPr>
            <a:t>7</a:t>
          </a:r>
          <a:r>
            <a:rPr kumimoji="1" lang="ja-JP" altLang="en-US" sz="1200">
              <a:solidFill>
                <a:sysClr val="windowText" lastClr="000000"/>
              </a:solidFill>
              <a:latin typeface="ＭＳ Ｐゴシック"/>
              <a:ea typeface="ＭＳ Ｐゴシック"/>
            </a:rPr>
            <a:t>年度からは緩やかに減少の見込みだが、現在進行中の大型普通建設事業を受けて、令和</a:t>
          </a:r>
          <a:r>
            <a:rPr kumimoji="1" lang="en-US" altLang="ja-JP" sz="1200">
              <a:solidFill>
                <a:sysClr val="windowText" lastClr="000000"/>
              </a:solidFill>
              <a:latin typeface="ＭＳ Ｐゴシック"/>
              <a:ea typeface="ＭＳ Ｐゴシック"/>
            </a:rPr>
            <a:t>10</a:t>
          </a:r>
          <a:r>
            <a:rPr kumimoji="1" lang="ja-JP" altLang="en-US" sz="1200">
              <a:solidFill>
                <a:sysClr val="windowText" lastClr="000000"/>
              </a:solidFill>
              <a:latin typeface="ＭＳ Ｐゴシック"/>
              <a:ea typeface="ＭＳ Ｐゴシック"/>
            </a:rPr>
            <a:t>年度以降には再度上昇が見込まれている。</a:t>
          </a:r>
        </a:p>
        <a:p>
          <a:r>
            <a:rPr kumimoji="1" lang="ja-JP" altLang="en-US" sz="1200">
              <a:solidFill>
                <a:sysClr val="windowText" lastClr="000000"/>
              </a:solidFill>
              <a:latin typeface="ＭＳ Ｐゴシック"/>
              <a:ea typeface="ＭＳ Ｐゴシック"/>
            </a:rPr>
            <a:t>　地方債の発行抑制や計画的な施設整備等により将来負担比率の維持に努める。</a:t>
          </a:r>
        </a:p>
        <a:p>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7" name="テキスト ボックス 366"/>
        <xdr:cNvSpPr txBox="1"/>
      </xdr:nvSpPr>
      <xdr:spPr>
        <a:xfrm>
          <a:off x="12065000" y="804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73" name="テキスト ボックス 372"/>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5" name="テキスト ボックス 374"/>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81280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1365" cy="259080"/>
    <xdr:sp macro="" textlink="">
      <xdr:nvSpPr>
        <xdr:cNvPr id="381" name="公債費負担の状況最小値テキスト"/>
        <xdr:cNvSpPr txBox="1"/>
      </xdr:nvSpPr>
      <xdr:spPr>
        <a:xfrm>
          <a:off x="17106900" y="7508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167640</xdr:rowOff>
    </xdr:from>
    <xdr:ext cx="761365" cy="257175"/>
    <xdr:sp macro="" textlink="">
      <xdr:nvSpPr>
        <xdr:cNvPr id="383" name="公債費負担の状況最大値テキスト"/>
        <xdr:cNvSpPr txBox="1"/>
      </xdr:nvSpPr>
      <xdr:spPr>
        <a:xfrm>
          <a:off x="17106900" y="582549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81280</xdr:rowOff>
    </xdr:from>
    <xdr:to xmlns:xdr="http://schemas.openxmlformats.org/drawingml/2006/spreadsheetDrawing">
      <xdr:col>81</xdr:col>
      <xdr:colOff>133350</xdr:colOff>
      <xdr:row>35</xdr:row>
      <xdr:rowOff>81280</xdr:rowOff>
    </xdr:to>
    <xdr:cxnSp macro="">
      <xdr:nvCxnSpPr>
        <xdr:cNvPr id="384" name="直線コネクタ 383"/>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17780</xdr:rowOff>
    </xdr:from>
    <xdr:to xmlns:xdr="http://schemas.openxmlformats.org/drawingml/2006/spreadsheetDrawing">
      <xdr:col>81</xdr:col>
      <xdr:colOff>44450</xdr:colOff>
      <xdr:row>37</xdr:row>
      <xdr:rowOff>34290</xdr:rowOff>
    </xdr:to>
    <xdr:cxnSp macro="">
      <xdr:nvCxnSpPr>
        <xdr:cNvPr id="385" name="直線コネクタ 384"/>
        <xdr:cNvCxnSpPr/>
      </xdr:nvCxnSpPr>
      <xdr:spPr>
        <a:xfrm flipV="1">
          <a:off x="16179800" y="63614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1365" cy="259080"/>
    <xdr:sp macro="" textlink="">
      <xdr:nvSpPr>
        <xdr:cNvPr id="386" name="公債費負担の状況平均値テキスト"/>
        <xdr:cNvSpPr txBox="1"/>
      </xdr:nvSpPr>
      <xdr:spPr>
        <a:xfrm>
          <a:off x="17106900" y="61537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136525</xdr:rowOff>
    </xdr:from>
    <xdr:to xmlns:xdr="http://schemas.openxmlformats.org/drawingml/2006/spreadsheetDrawing">
      <xdr:col>81</xdr:col>
      <xdr:colOff>95250</xdr:colOff>
      <xdr:row>37</xdr:row>
      <xdr:rowOff>66675</xdr:rowOff>
    </xdr:to>
    <xdr:sp macro="" textlink="">
      <xdr:nvSpPr>
        <xdr:cNvPr id="387" name="フローチャート: 判断 386"/>
        <xdr:cNvSpPr/>
      </xdr:nvSpPr>
      <xdr:spPr>
        <a:xfrm>
          <a:off x="16955770" y="630872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37</xdr:row>
      <xdr:rowOff>34290</xdr:rowOff>
    </xdr:from>
    <xdr:to xmlns:xdr="http://schemas.openxmlformats.org/drawingml/2006/spreadsheetDrawing">
      <xdr:col>77</xdr:col>
      <xdr:colOff>44450</xdr:colOff>
      <xdr:row>37</xdr:row>
      <xdr:rowOff>36195</xdr:rowOff>
    </xdr:to>
    <xdr:cxnSp macro="">
      <xdr:nvCxnSpPr>
        <xdr:cNvPr id="388" name="直線コネクタ 387"/>
        <xdr:cNvCxnSpPr/>
      </xdr:nvCxnSpPr>
      <xdr:spPr>
        <a:xfrm flipV="1">
          <a:off x="15279370" y="6377940"/>
          <a:ext cx="9004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36</xdr:row>
      <xdr:rowOff>136525</xdr:rowOff>
    </xdr:from>
    <xdr:to xmlns:xdr="http://schemas.openxmlformats.org/drawingml/2006/spreadsheetDrawing">
      <xdr:col>77</xdr:col>
      <xdr:colOff>95250</xdr:colOff>
      <xdr:row>37</xdr:row>
      <xdr:rowOff>66675</xdr:rowOff>
    </xdr:to>
    <xdr:sp macro="" textlink="">
      <xdr:nvSpPr>
        <xdr:cNvPr id="389" name="フローチャート: 判断 388"/>
        <xdr:cNvSpPr/>
      </xdr:nvSpPr>
      <xdr:spPr>
        <a:xfrm>
          <a:off x="16117570" y="630872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5965" cy="257810"/>
    <xdr:sp macro="" textlink="">
      <xdr:nvSpPr>
        <xdr:cNvPr id="390" name="テキスト ボックス 389"/>
        <xdr:cNvSpPr txBox="1"/>
      </xdr:nvSpPr>
      <xdr:spPr>
        <a:xfrm>
          <a:off x="15798800" y="607758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31750</xdr:rowOff>
    </xdr:from>
    <xdr:to xmlns:xdr="http://schemas.openxmlformats.org/drawingml/2006/spreadsheetDrawing">
      <xdr:col>72</xdr:col>
      <xdr:colOff>191770</xdr:colOff>
      <xdr:row>37</xdr:row>
      <xdr:rowOff>36195</xdr:rowOff>
    </xdr:to>
    <xdr:cxnSp macro="">
      <xdr:nvCxnSpPr>
        <xdr:cNvPr id="391" name="直線コネクタ 390"/>
        <xdr:cNvCxnSpPr/>
      </xdr:nvCxnSpPr>
      <xdr:spPr>
        <a:xfrm>
          <a:off x="14401800" y="6375400"/>
          <a:ext cx="8775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143510</xdr:rowOff>
    </xdr:from>
    <xdr:to xmlns:xdr="http://schemas.openxmlformats.org/drawingml/2006/spreadsheetDrawing">
      <xdr:col>73</xdr:col>
      <xdr:colOff>44450</xdr:colOff>
      <xdr:row>37</xdr:row>
      <xdr:rowOff>73025</xdr:rowOff>
    </xdr:to>
    <xdr:sp macro="" textlink="">
      <xdr:nvSpPr>
        <xdr:cNvPr id="392" name="フローチャート: 判断 391"/>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83185</xdr:rowOff>
    </xdr:from>
    <xdr:ext cx="761365" cy="259080"/>
    <xdr:sp macro="" textlink="">
      <xdr:nvSpPr>
        <xdr:cNvPr id="393" name="テキスト ボックス 392"/>
        <xdr:cNvSpPr txBox="1"/>
      </xdr:nvSpPr>
      <xdr:spPr>
        <a:xfrm>
          <a:off x="14909800" y="6083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17780</xdr:rowOff>
    </xdr:from>
    <xdr:to xmlns:xdr="http://schemas.openxmlformats.org/drawingml/2006/spreadsheetDrawing">
      <xdr:col>68</xdr:col>
      <xdr:colOff>152400</xdr:colOff>
      <xdr:row>37</xdr:row>
      <xdr:rowOff>31750</xdr:rowOff>
    </xdr:to>
    <xdr:cxnSp macro="">
      <xdr:nvCxnSpPr>
        <xdr:cNvPr id="394" name="直線コネクタ 393"/>
        <xdr:cNvCxnSpPr/>
      </xdr:nvCxnSpPr>
      <xdr:spPr>
        <a:xfrm>
          <a:off x="13512800" y="63614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191770</xdr:colOff>
      <xdr:row>37</xdr:row>
      <xdr:rowOff>78740</xdr:rowOff>
    </xdr:to>
    <xdr:sp macro="" textlink="">
      <xdr:nvSpPr>
        <xdr:cNvPr id="395" name="フローチャート: 判断 394"/>
        <xdr:cNvSpPr/>
      </xdr:nvSpPr>
      <xdr:spPr>
        <a:xfrm>
          <a:off x="14351000" y="632079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88900</xdr:rowOff>
    </xdr:from>
    <xdr:ext cx="761365" cy="257175"/>
    <xdr:sp macro="" textlink="">
      <xdr:nvSpPr>
        <xdr:cNvPr id="396" name="テキスト ボックス 395"/>
        <xdr:cNvSpPr txBox="1"/>
      </xdr:nvSpPr>
      <xdr:spPr>
        <a:xfrm>
          <a:off x="14020800" y="608965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150495</xdr:rowOff>
    </xdr:from>
    <xdr:to xmlns:xdr="http://schemas.openxmlformats.org/drawingml/2006/spreadsheetDrawing">
      <xdr:col>64</xdr:col>
      <xdr:colOff>152400</xdr:colOff>
      <xdr:row>37</xdr:row>
      <xdr:rowOff>80645</xdr:rowOff>
    </xdr:to>
    <xdr:sp macro="" textlink="">
      <xdr:nvSpPr>
        <xdr:cNvPr id="397" name="フローチャート: 判断 396"/>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65405</xdr:rowOff>
    </xdr:from>
    <xdr:ext cx="761365" cy="257175"/>
    <xdr:sp macro="" textlink="">
      <xdr:nvSpPr>
        <xdr:cNvPr id="398" name="テキスト ボックス 397"/>
        <xdr:cNvSpPr txBox="1"/>
      </xdr:nvSpPr>
      <xdr:spPr>
        <a:xfrm>
          <a:off x="13131800" y="640905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8445"/>
    <xdr:sp macro="" textlink="">
      <xdr:nvSpPr>
        <xdr:cNvPr id="399" name="テキスト ボックス 398"/>
        <xdr:cNvSpPr txBox="1"/>
      </xdr:nvSpPr>
      <xdr:spPr>
        <a:xfrm>
          <a:off x="168021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8445"/>
    <xdr:sp macro="" textlink="">
      <xdr:nvSpPr>
        <xdr:cNvPr id="400" name="テキスト ボックス 399"/>
        <xdr:cNvSpPr txBox="1"/>
      </xdr:nvSpPr>
      <xdr:spPr>
        <a:xfrm>
          <a:off x="15963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0730" cy="258445"/>
    <xdr:sp macro="" textlink="">
      <xdr:nvSpPr>
        <xdr:cNvPr id="401" name="テキスト ボックス 400"/>
        <xdr:cNvSpPr txBox="1"/>
      </xdr:nvSpPr>
      <xdr:spPr>
        <a:xfrm>
          <a:off x="15069820" y="81889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8445"/>
    <xdr:sp macro="" textlink="">
      <xdr:nvSpPr>
        <xdr:cNvPr id="402" name="テキスト ボックス 401"/>
        <xdr:cNvSpPr txBox="1"/>
      </xdr:nvSpPr>
      <xdr:spPr>
        <a:xfrm>
          <a:off x="14185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403" name="テキスト ボックス 402"/>
        <xdr:cNvSpPr txBox="1"/>
      </xdr:nvSpPr>
      <xdr:spPr>
        <a:xfrm>
          <a:off x="13296900" y="818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138430</xdr:rowOff>
    </xdr:from>
    <xdr:to xmlns:xdr="http://schemas.openxmlformats.org/drawingml/2006/spreadsheetDrawing">
      <xdr:col>81</xdr:col>
      <xdr:colOff>95250</xdr:colOff>
      <xdr:row>37</xdr:row>
      <xdr:rowOff>68580</xdr:rowOff>
    </xdr:to>
    <xdr:sp macro="" textlink="">
      <xdr:nvSpPr>
        <xdr:cNvPr id="404" name="楕円 403"/>
        <xdr:cNvSpPr/>
      </xdr:nvSpPr>
      <xdr:spPr>
        <a:xfrm>
          <a:off x="16955770" y="631063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110490</xdr:rowOff>
    </xdr:from>
    <xdr:ext cx="761365" cy="257810"/>
    <xdr:sp macro="" textlink="">
      <xdr:nvSpPr>
        <xdr:cNvPr id="405" name="公債費負担の状況該当値テキスト"/>
        <xdr:cNvSpPr txBox="1"/>
      </xdr:nvSpPr>
      <xdr:spPr>
        <a:xfrm>
          <a:off x="17106900" y="62826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36</xdr:row>
      <xdr:rowOff>154940</xdr:rowOff>
    </xdr:from>
    <xdr:to xmlns:xdr="http://schemas.openxmlformats.org/drawingml/2006/spreadsheetDrawing">
      <xdr:col>77</xdr:col>
      <xdr:colOff>95250</xdr:colOff>
      <xdr:row>37</xdr:row>
      <xdr:rowOff>85090</xdr:rowOff>
    </xdr:to>
    <xdr:sp macro="" textlink="">
      <xdr:nvSpPr>
        <xdr:cNvPr id="406" name="楕円 405"/>
        <xdr:cNvSpPr/>
      </xdr:nvSpPr>
      <xdr:spPr>
        <a:xfrm>
          <a:off x="16117570" y="6327140"/>
          <a:ext cx="1130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69850</xdr:rowOff>
    </xdr:from>
    <xdr:ext cx="735965" cy="259080"/>
    <xdr:sp macro="" textlink="">
      <xdr:nvSpPr>
        <xdr:cNvPr id="407" name="テキスト ボックス 406"/>
        <xdr:cNvSpPr txBox="1"/>
      </xdr:nvSpPr>
      <xdr:spPr>
        <a:xfrm>
          <a:off x="15798800" y="64135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156845</xdr:rowOff>
    </xdr:from>
    <xdr:to xmlns:xdr="http://schemas.openxmlformats.org/drawingml/2006/spreadsheetDrawing">
      <xdr:col>73</xdr:col>
      <xdr:colOff>44450</xdr:colOff>
      <xdr:row>37</xdr:row>
      <xdr:rowOff>86995</xdr:rowOff>
    </xdr:to>
    <xdr:sp macro="" textlink="">
      <xdr:nvSpPr>
        <xdr:cNvPr id="408" name="楕円 407"/>
        <xdr:cNvSpPr/>
      </xdr:nvSpPr>
      <xdr:spPr>
        <a:xfrm>
          <a:off x="152400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71755</xdr:rowOff>
    </xdr:from>
    <xdr:ext cx="761365" cy="259080"/>
    <xdr:sp macro="" textlink="">
      <xdr:nvSpPr>
        <xdr:cNvPr id="409" name="テキスト ボックス 408"/>
        <xdr:cNvSpPr txBox="1"/>
      </xdr:nvSpPr>
      <xdr:spPr>
        <a:xfrm>
          <a:off x="14909800" y="6415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152400</xdr:rowOff>
    </xdr:from>
    <xdr:to xmlns:xdr="http://schemas.openxmlformats.org/drawingml/2006/spreadsheetDrawing">
      <xdr:col>68</xdr:col>
      <xdr:colOff>191770</xdr:colOff>
      <xdr:row>37</xdr:row>
      <xdr:rowOff>82550</xdr:rowOff>
    </xdr:to>
    <xdr:sp macro="" textlink="">
      <xdr:nvSpPr>
        <xdr:cNvPr id="410" name="楕円 409"/>
        <xdr:cNvSpPr/>
      </xdr:nvSpPr>
      <xdr:spPr>
        <a:xfrm>
          <a:off x="14351000" y="63246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67945</xdr:rowOff>
    </xdr:from>
    <xdr:ext cx="761365" cy="258445"/>
    <xdr:sp macro="" textlink="">
      <xdr:nvSpPr>
        <xdr:cNvPr id="411" name="テキスト ボックス 410"/>
        <xdr:cNvSpPr txBox="1"/>
      </xdr:nvSpPr>
      <xdr:spPr>
        <a:xfrm>
          <a:off x="14020800" y="6411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138430</xdr:rowOff>
    </xdr:from>
    <xdr:to xmlns:xdr="http://schemas.openxmlformats.org/drawingml/2006/spreadsheetDrawing">
      <xdr:col>64</xdr:col>
      <xdr:colOff>152400</xdr:colOff>
      <xdr:row>37</xdr:row>
      <xdr:rowOff>68580</xdr:rowOff>
    </xdr:to>
    <xdr:sp macro="" textlink="">
      <xdr:nvSpPr>
        <xdr:cNvPr id="412" name="楕円 411"/>
        <xdr:cNvSpPr/>
      </xdr:nvSpPr>
      <xdr:spPr>
        <a:xfrm>
          <a:off x="134620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78740</xdr:rowOff>
    </xdr:from>
    <xdr:ext cx="761365" cy="259080"/>
    <xdr:sp macro="" textlink="">
      <xdr:nvSpPr>
        <xdr:cNvPr id="413" name="テキスト ボックス 412"/>
        <xdr:cNvSpPr txBox="1"/>
      </xdr:nvSpPr>
      <xdr:spPr>
        <a:xfrm>
          <a:off x="13131800" y="6079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8610"/>
    <xdr:sp macro="" textlink="">
      <xdr:nvSpPr>
        <xdr:cNvPr id="415" name="テキスト ボックス 414"/>
        <xdr:cNvSpPr txBox="1"/>
      </xdr:nvSpPr>
      <xdr:spPr>
        <a:xfrm>
          <a:off x="13758545" y="156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6" name="テキスト ボックス 415"/>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13070" y="2286000"/>
          <a:ext cx="578993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基金残高があるため、引き続き充当可能財源等が将来負担額を上回っている状態。ただし、基金については、平成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年度から令和元年度決算においては財源不足により財政調整基金を取り崩しており、令和</a:t>
          </a:r>
          <a:r>
            <a:rPr kumimoji="1" lang="en-US" altLang="ja-JP" sz="1300">
              <a:solidFill>
                <a:sysClr val="windowText" lastClr="000000"/>
              </a:solidFill>
              <a:latin typeface="ＭＳ Ｐゴシック"/>
              <a:ea typeface="ＭＳ Ｐゴシック"/>
            </a:rPr>
            <a:t>2</a:t>
          </a:r>
          <a:r>
            <a:rPr kumimoji="1" lang="ja-JP" altLang="en-US" sz="1300">
              <a:solidFill>
                <a:sysClr val="windowText" lastClr="000000"/>
              </a:solidFill>
              <a:latin typeface="ＭＳ Ｐゴシック"/>
              <a:ea typeface="ＭＳ Ｐゴシック"/>
            </a:rPr>
            <a:t>年度から令和</a:t>
          </a:r>
          <a:r>
            <a:rPr kumimoji="1" lang="en-US" altLang="ja-JP" sz="1300">
              <a:solidFill>
                <a:sysClr val="windowText" lastClr="000000"/>
              </a:solidFill>
              <a:latin typeface="ＭＳ Ｐゴシック"/>
              <a:ea typeface="ＭＳ Ｐゴシック"/>
            </a:rPr>
            <a:t>4</a:t>
          </a:r>
          <a:r>
            <a:rPr kumimoji="1" lang="ja-JP" altLang="en-US" sz="1300">
              <a:solidFill>
                <a:sysClr val="windowText" lastClr="000000"/>
              </a:solidFill>
              <a:latin typeface="ＭＳ Ｐゴシック"/>
              <a:ea typeface="ＭＳ Ｐゴシック"/>
            </a:rPr>
            <a:t>年度の黒字については、収支ともに新型コロナウイルス感染症の影響が大きかったと言える。</a:t>
          </a:r>
        </a:p>
        <a:p>
          <a:r>
            <a:rPr kumimoji="1" lang="ja-JP" altLang="en-US" sz="1300">
              <a:solidFill>
                <a:sysClr val="windowText" lastClr="000000"/>
              </a:solidFill>
              <a:latin typeface="ＭＳ Ｐゴシック"/>
              <a:ea typeface="ＭＳ Ｐゴシック"/>
            </a:rPr>
            <a:t>　地方債についても、新図書館建設事業や市民グラウンド改修事業等に係る償還開始や、今後予定している新美良布保育園建設事業やシェアオフィス建設事業等にかかる借入額も考慮しなくてはならない。</a:t>
          </a:r>
        </a:p>
        <a:p>
          <a:r>
            <a:rPr kumimoji="1" lang="ja-JP" altLang="en-US" sz="1300">
              <a:solidFill>
                <a:sysClr val="windowText" lastClr="000000"/>
              </a:solidFill>
              <a:latin typeface="ＭＳ Ｐゴシック"/>
              <a:ea typeface="ＭＳ Ｐゴシック"/>
            </a:rPr>
            <a:t>　地方債の発行抑制や計画的な施設整備等により将来負担比率の維持に努める。</a:t>
          </a: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7" name="テキスト ボックス 42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7175"/>
    <xdr:sp macro="" textlink="">
      <xdr:nvSpPr>
        <xdr:cNvPr id="429" name="テキスト ボックス 428"/>
        <xdr:cNvSpPr txBox="1"/>
      </xdr:nvSpPr>
      <xdr:spPr>
        <a:xfrm>
          <a:off x="12065000" y="423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31" name="テキスト ボックス 430"/>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7175"/>
    <xdr:sp macro="" textlink="">
      <xdr:nvSpPr>
        <xdr:cNvPr id="435" name="テキスト ボックス 434"/>
        <xdr:cNvSpPr txBox="1"/>
      </xdr:nvSpPr>
      <xdr:spPr>
        <a:xfrm>
          <a:off x="12065000" y="2429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132080</xdr:rowOff>
    </xdr:to>
    <xdr:cxnSp macro="">
      <xdr:nvCxnSpPr>
        <xdr:cNvPr id="438" name="直線コネクタ 437"/>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103505</xdr:rowOff>
    </xdr:from>
    <xdr:ext cx="761365" cy="259080"/>
    <xdr:sp macro="" textlink="">
      <xdr:nvSpPr>
        <xdr:cNvPr id="439" name="将来負担の状況最小値テキスト"/>
        <xdr:cNvSpPr txBox="1"/>
      </xdr:nvSpPr>
      <xdr:spPr>
        <a:xfrm>
          <a:off x="17106900" y="3875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132080</xdr:rowOff>
    </xdr:from>
    <xdr:to xmlns:xdr="http://schemas.openxmlformats.org/drawingml/2006/spreadsheetDrawing">
      <xdr:col>81</xdr:col>
      <xdr:colOff>133350</xdr:colOff>
      <xdr:row>22</xdr:row>
      <xdr:rowOff>132080</xdr:rowOff>
    </xdr:to>
    <xdr:cxnSp macro="">
      <xdr:nvCxnSpPr>
        <xdr:cNvPr id="440" name="直線コネクタ 439"/>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1365" cy="257175"/>
    <xdr:sp macro="" textlink="">
      <xdr:nvSpPr>
        <xdr:cNvPr id="441" name="将来負担の状況最大値テキスト"/>
        <xdr:cNvSpPr txBox="1"/>
      </xdr:nvSpPr>
      <xdr:spPr>
        <a:xfrm>
          <a:off x="17106900" y="231521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15875</xdr:rowOff>
    </xdr:from>
    <xdr:ext cx="761365" cy="259080"/>
    <xdr:sp macro="" textlink="">
      <xdr:nvSpPr>
        <xdr:cNvPr id="443" name="将来負担の状況平均値テキスト"/>
        <xdr:cNvSpPr txBox="1"/>
      </xdr:nvSpPr>
      <xdr:spPr>
        <a:xfrm>
          <a:off x="17106900" y="25876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15</xdr:row>
      <xdr:rowOff>43815</xdr:rowOff>
    </xdr:from>
    <xdr:to xmlns:xdr="http://schemas.openxmlformats.org/drawingml/2006/spreadsheetDrawing">
      <xdr:col>81</xdr:col>
      <xdr:colOff>95250</xdr:colOff>
      <xdr:row>15</xdr:row>
      <xdr:rowOff>145415</xdr:rowOff>
    </xdr:to>
    <xdr:sp macro="" textlink="">
      <xdr:nvSpPr>
        <xdr:cNvPr id="444" name="フローチャート: 判断 443"/>
        <xdr:cNvSpPr/>
      </xdr:nvSpPr>
      <xdr:spPr>
        <a:xfrm>
          <a:off x="16955770" y="261556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15</xdr:row>
      <xdr:rowOff>100965</xdr:rowOff>
    </xdr:from>
    <xdr:to xmlns:xdr="http://schemas.openxmlformats.org/drawingml/2006/spreadsheetDrawing">
      <xdr:col>77</xdr:col>
      <xdr:colOff>95250</xdr:colOff>
      <xdr:row>16</xdr:row>
      <xdr:rowOff>31115</xdr:rowOff>
    </xdr:to>
    <xdr:sp macro="" textlink="">
      <xdr:nvSpPr>
        <xdr:cNvPr id="445" name="フローチャート: 判断 444"/>
        <xdr:cNvSpPr/>
      </xdr:nvSpPr>
      <xdr:spPr>
        <a:xfrm>
          <a:off x="16117570" y="2672715"/>
          <a:ext cx="1130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41275</xdr:rowOff>
    </xdr:from>
    <xdr:ext cx="735965" cy="257810"/>
    <xdr:sp macro="" textlink="">
      <xdr:nvSpPr>
        <xdr:cNvPr id="446" name="テキスト ボックス 445"/>
        <xdr:cNvSpPr txBox="1"/>
      </xdr:nvSpPr>
      <xdr:spPr>
        <a:xfrm>
          <a:off x="15798800" y="244157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27940</xdr:rowOff>
    </xdr:from>
    <xdr:to xmlns:xdr="http://schemas.openxmlformats.org/drawingml/2006/spreadsheetDrawing">
      <xdr:col>73</xdr:col>
      <xdr:colOff>44450</xdr:colOff>
      <xdr:row>16</xdr:row>
      <xdr:rowOff>129540</xdr:rowOff>
    </xdr:to>
    <xdr:sp macro="" textlink="">
      <xdr:nvSpPr>
        <xdr:cNvPr id="447" name="フローチャート: 判断 446"/>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139700</xdr:rowOff>
    </xdr:from>
    <xdr:ext cx="761365" cy="259080"/>
    <xdr:sp macro="" textlink="">
      <xdr:nvSpPr>
        <xdr:cNvPr id="448" name="テキスト ボックス 447"/>
        <xdr:cNvSpPr txBox="1"/>
      </xdr:nvSpPr>
      <xdr:spPr>
        <a:xfrm>
          <a:off x="14909800" y="2540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73660</xdr:rowOff>
    </xdr:from>
    <xdr:to xmlns:xdr="http://schemas.openxmlformats.org/drawingml/2006/spreadsheetDrawing">
      <xdr:col>68</xdr:col>
      <xdr:colOff>191770</xdr:colOff>
      <xdr:row>17</xdr:row>
      <xdr:rowOff>3810</xdr:rowOff>
    </xdr:to>
    <xdr:sp macro="" textlink="">
      <xdr:nvSpPr>
        <xdr:cNvPr id="449" name="フローチャート: 判断 448"/>
        <xdr:cNvSpPr/>
      </xdr:nvSpPr>
      <xdr:spPr>
        <a:xfrm>
          <a:off x="14351000" y="281686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1365" cy="259080"/>
    <xdr:sp macro="" textlink="">
      <xdr:nvSpPr>
        <xdr:cNvPr id="450" name="テキスト ボックス 449"/>
        <xdr:cNvSpPr txBox="1"/>
      </xdr:nvSpPr>
      <xdr:spPr>
        <a:xfrm>
          <a:off x="14020800" y="2585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67310</xdr:rowOff>
    </xdr:from>
    <xdr:to xmlns:xdr="http://schemas.openxmlformats.org/drawingml/2006/spreadsheetDrawing">
      <xdr:col>64</xdr:col>
      <xdr:colOff>152400</xdr:colOff>
      <xdr:row>16</xdr:row>
      <xdr:rowOff>168910</xdr:rowOff>
    </xdr:to>
    <xdr:sp macro="" textlink="">
      <xdr:nvSpPr>
        <xdr:cNvPr id="451" name="フローチャート: 判断 45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xdr:rowOff>
    </xdr:from>
    <xdr:ext cx="761365" cy="257810"/>
    <xdr:sp macro="" textlink="">
      <xdr:nvSpPr>
        <xdr:cNvPr id="452" name="テキスト ボックス 451"/>
        <xdr:cNvSpPr txBox="1"/>
      </xdr:nvSpPr>
      <xdr:spPr>
        <a:xfrm>
          <a:off x="13131800" y="25793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3" name="テキスト ボックス 452"/>
        <xdr:cNvSpPr txBox="1"/>
      </xdr:nvSpPr>
      <xdr:spPr>
        <a:xfrm>
          <a:off x="16802100" y="437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4" name="テキスト ボックス 453"/>
        <xdr:cNvSpPr txBox="1"/>
      </xdr:nvSpPr>
      <xdr:spPr>
        <a:xfrm>
          <a:off x="15963900" y="437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0730" cy="258445"/>
    <xdr:sp macro="" textlink="">
      <xdr:nvSpPr>
        <xdr:cNvPr id="455" name="テキスト ボックス 454"/>
        <xdr:cNvSpPr txBox="1"/>
      </xdr:nvSpPr>
      <xdr:spPr>
        <a:xfrm>
          <a:off x="15069820" y="43789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8445"/>
    <xdr:sp macro="" textlink="">
      <xdr:nvSpPr>
        <xdr:cNvPr id="456" name="テキスト ボックス 455"/>
        <xdr:cNvSpPr txBox="1"/>
      </xdr:nvSpPr>
      <xdr:spPr>
        <a:xfrm>
          <a:off x="14185900" y="437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57" name="テキスト ボックス 456"/>
        <xdr:cNvSpPr txBox="1"/>
      </xdr:nvSpPr>
      <xdr:spPr>
        <a:xfrm>
          <a:off x="13296900" y="437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9164300" y="241300"/>
          <a:ext cx="382143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175"/>
    <xdr:sp macro="" textlink="">
      <xdr:nvSpPr>
        <xdr:cNvPr id="30" name="テキスト ボックス 29"/>
        <xdr:cNvSpPr txBox="1"/>
      </xdr:nvSpPr>
      <xdr:spPr>
        <a:xfrm>
          <a:off x="698500" y="3492500"/>
          <a:ext cx="88950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175"/>
    <xdr:sp macro="" textlink="">
      <xdr:nvSpPr>
        <xdr:cNvPr id="31" name="テキスト ボックス 30"/>
        <xdr:cNvSpPr txBox="1"/>
      </xdr:nvSpPr>
      <xdr:spPr>
        <a:xfrm>
          <a:off x="698500" y="3746500"/>
          <a:ext cx="6045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62000" y="4699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3530" y="4762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3530" y="4953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62000" y="5270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778500" y="5270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副市長の不在及び議員定数の減により決算額は減少したが、経常収支比率は昨年と比較して</a:t>
          </a:r>
          <a:r>
            <a:rPr kumimoji="1" lang="en-US" altLang="ja-JP" sz="1300">
              <a:solidFill>
                <a:sysClr val="windowText" lastClr="000000"/>
              </a:solidFill>
              <a:latin typeface="ＭＳ Ｐゴシック"/>
              <a:ea typeface="ＭＳ Ｐゴシック"/>
            </a:rPr>
            <a:t>0.7</a:t>
          </a:r>
          <a:r>
            <a:rPr kumimoji="1" lang="ja-JP" altLang="en-US" sz="1300">
              <a:solidFill>
                <a:sysClr val="windowText" lastClr="000000"/>
              </a:solidFill>
              <a:latin typeface="ＭＳ Ｐゴシック"/>
              <a:ea typeface="ＭＳ Ｐゴシック"/>
            </a:rPr>
            <a:t>ポイント増加し、類似団体との差は</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増加した。　　　</a:t>
          </a:r>
        </a:p>
        <a:p>
          <a:r>
            <a:rPr kumimoji="1" lang="ja-JP" altLang="en-US" sz="1300">
              <a:solidFill>
                <a:sysClr val="windowText" lastClr="000000"/>
              </a:solidFill>
              <a:latin typeface="ＭＳ Ｐゴシック"/>
              <a:ea typeface="ＭＳ Ｐゴシック"/>
            </a:rPr>
            <a:t>  ラスパイレス指数は類似団体平均よりも低いため、広い行政面積に対応する職員配置や保育所の運営を直営で行っていることによる職員数の多さが要因となっている。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62000" y="7556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175"/>
    <xdr:sp macro="" textlink="">
      <xdr:nvSpPr>
        <xdr:cNvPr id="47" name="テキスト ボックス 46"/>
        <xdr:cNvSpPr txBox="1"/>
      </xdr:nvSpPr>
      <xdr:spPr>
        <a:xfrm>
          <a:off x="254000" y="7414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62000" y="717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62000" y="679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62000" y="641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175"/>
    <xdr:sp macro="" textlink="">
      <xdr:nvSpPr>
        <xdr:cNvPr id="53" name="テキスト ボックス 52"/>
        <xdr:cNvSpPr txBox="1"/>
      </xdr:nvSpPr>
      <xdr:spPr>
        <a:xfrm>
          <a:off x="254000" y="6271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62000" y="603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62000" y="565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62000" y="527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175"/>
    <xdr:sp macro="" textlink="">
      <xdr:nvSpPr>
        <xdr:cNvPr id="59" name="テキスト ボックス 58"/>
        <xdr:cNvSpPr txBox="1"/>
      </xdr:nvSpPr>
      <xdr:spPr>
        <a:xfrm>
          <a:off x="254000" y="5128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62000" y="5270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1365" cy="259080"/>
    <xdr:sp macro="" textlink="">
      <xdr:nvSpPr>
        <xdr:cNvPr id="62" name="人件費最小値テキスト"/>
        <xdr:cNvSpPr txBox="1"/>
      </xdr:nvSpPr>
      <xdr:spPr>
        <a:xfrm>
          <a:off x="4914900" y="7018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1365" cy="259080"/>
    <xdr:sp macro="" textlink="">
      <xdr:nvSpPr>
        <xdr:cNvPr id="64" name="人件費最大値テキスト"/>
        <xdr:cNvSpPr txBox="1"/>
      </xdr:nvSpPr>
      <xdr:spPr>
        <a:xfrm>
          <a:off x="4914900" y="5433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40</xdr:row>
      <xdr:rowOff>20320</xdr:rowOff>
    </xdr:from>
    <xdr:to xmlns:xdr="http://schemas.openxmlformats.org/drawingml/2006/spreadsheetDrawing">
      <xdr:col>24</xdr:col>
      <xdr:colOff>25400</xdr:colOff>
      <xdr:row>40</xdr:row>
      <xdr:rowOff>73660</xdr:rowOff>
    </xdr:to>
    <xdr:cxnSp macro="">
      <xdr:nvCxnSpPr>
        <xdr:cNvPr id="66" name="直線コネクタ 65"/>
        <xdr:cNvCxnSpPr/>
      </xdr:nvCxnSpPr>
      <xdr:spPr>
        <a:xfrm>
          <a:off x="3983355" y="6878320"/>
          <a:ext cx="84264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35560</xdr:rowOff>
    </xdr:from>
    <xdr:ext cx="761365" cy="259080"/>
    <xdr:sp macro="" textlink="">
      <xdr:nvSpPr>
        <xdr:cNvPr id="67" name="人件費平均値テキスト"/>
        <xdr:cNvSpPr txBox="1"/>
      </xdr:nvSpPr>
      <xdr:spPr>
        <a:xfrm>
          <a:off x="4914900" y="62077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20320</xdr:rowOff>
    </xdr:from>
    <xdr:to xmlns:xdr="http://schemas.openxmlformats.org/drawingml/2006/spreadsheetDrawing">
      <xdr:col>19</xdr:col>
      <xdr:colOff>182880</xdr:colOff>
      <xdr:row>40</xdr:row>
      <xdr:rowOff>119380</xdr:rowOff>
    </xdr:to>
    <xdr:cxnSp macro="">
      <xdr:nvCxnSpPr>
        <xdr:cNvPr id="69" name="直線コネクタ 68"/>
        <xdr:cNvCxnSpPr/>
      </xdr:nvCxnSpPr>
      <xdr:spPr>
        <a:xfrm flipV="1">
          <a:off x="3098800" y="6878320"/>
          <a:ext cx="88455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5330" cy="259080"/>
    <xdr:sp macro="" textlink="">
      <xdr:nvSpPr>
        <xdr:cNvPr id="71" name="テキスト ボックス 70"/>
        <xdr:cNvSpPr txBox="1"/>
      </xdr:nvSpPr>
      <xdr:spPr>
        <a:xfrm>
          <a:off x="3606800" y="6085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142240</xdr:rowOff>
    </xdr:from>
    <xdr:to xmlns:xdr="http://schemas.openxmlformats.org/drawingml/2006/spreadsheetDrawing">
      <xdr:col>15</xdr:col>
      <xdr:colOff>98425</xdr:colOff>
      <xdr:row>40</xdr:row>
      <xdr:rowOff>119380</xdr:rowOff>
    </xdr:to>
    <xdr:cxnSp macro="">
      <xdr:nvCxnSpPr>
        <xdr:cNvPr id="72" name="直線コネクタ 71"/>
        <xdr:cNvCxnSpPr/>
      </xdr:nvCxnSpPr>
      <xdr:spPr>
        <a:xfrm>
          <a:off x="2209800" y="665734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61365" cy="259080"/>
    <xdr:sp macro="" textlink="">
      <xdr:nvSpPr>
        <xdr:cNvPr id="74" name="テキスト ボックス 73"/>
        <xdr:cNvSpPr txBox="1"/>
      </xdr:nvSpPr>
      <xdr:spPr>
        <a:xfrm>
          <a:off x="2717800" y="6184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119380</xdr:rowOff>
    </xdr:from>
    <xdr:to xmlns:xdr="http://schemas.openxmlformats.org/drawingml/2006/spreadsheetDrawing">
      <xdr:col>11</xdr:col>
      <xdr:colOff>9525</xdr:colOff>
      <xdr:row>38</xdr:row>
      <xdr:rowOff>142240</xdr:rowOff>
    </xdr:to>
    <xdr:cxnSp macro="">
      <xdr:nvCxnSpPr>
        <xdr:cNvPr id="75" name="直線コネクタ 74"/>
        <xdr:cNvCxnSpPr/>
      </xdr:nvCxnSpPr>
      <xdr:spPr>
        <a:xfrm>
          <a:off x="1320800" y="6634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77470</xdr:rowOff>
    </xdr:from>
    <xdr:ext cx="760730" cy="257175"/>
    <xdr:sp macro="" textlink="">
      <xdr:nvSpPr>
        <xdr:cNvPr id="77" name="テキスト ボックス 76"/>
        <xdr:cNvSpPr txBox="1"/>
      </xdr:nvSpPr>
      <xdr:spPr>
        <a:xfrm>
          <a:off x="1828800" y="60782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60095" cy="259080"/>
    <xdr:sp macro="" textlink="">
      <xdr:nvSpPr>
        <xdr:cNvPr id="79" name="テキスト ボックス 78"/>
        <xdr:cNvSpPr txBox="1"/>
      </xdr:nvSpPr>
      <xdr:spPr>
        <a:xfrm>
          <a:off x="939800" y="6085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610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1" name="テキスト ボックス 80"/>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0730" cy="259080"/>
    <xdr:sp macro="" textlink="">
      <xdr:nvSpPr>
        <xdr:cNvPr id="83" name="テキスト ボックス 82"/>
        <xdr:cNvSpPr txBox="1"/>
      </xdr:nvSpPr>
      <xdr:spPr>
        <a:xfrm>
          <a:off x="198310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104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22860</xdr:rowOff>
    </xdr:from>
    <xdr:to xmlns:xdr="http://schemas.openxmlformats.org/drawingml/2006/spreadsheetDrawing">
      <xdr:col>24</xdr:col>
      <xdr:colOff>76200</xdr:colOff>
      <xdr:row>40</xdr:row>
      <xdr:rowOff>124460</xdr:rowOff>
    </xdr:to>
    <xdr:sp macro="" textlink="">
      <xdr:nvSpPr>
        <xdr:cNvPr id="85" name="楕円 84"/>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102870</xdr:rowOff>
    </xdr:from>
    <xdr:ext cx="761365" cy="259080"/>
    <xdr:sp macro="" textlink="">
      <xdr:nvSpPr>
        <xdr:cNvPr id="86" name="人件費該当値テキスト"/>
        <xdr:cNvSpPr txBox="1"/>
      </xdr:nvSpPr>
      <xdr:spPr>
        <a:xfrm>
          <a:off x="4914900" y="6789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140970</xdr:rowOff>
    </xdr:from>
    <xdr:to xmlns:xdr="http://schemas.openxmlformats.org/drawingml/2006/spreadsheetDrawing">
      <xdr:col>20</xdr:col>
      <xdr:colOff>38100</xdr:colOff>
      <xdr:row>40</xdr:row>
      <xdr:rowOff>71120</xdr:rowOff>
    </xdr:to>
    <xdr:sp macro="" textlink="">
      <xdr:nvSpPr>
        <xdr:cNvPr id="87" name="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55880</xdr:rowOff>
    </xdr:from>
    <xdr:ext cx="735330" cy="259080"/>
    <xdr:sp macro="" textlink="">
      <xdr:nvSpPr>
        <xdr:cNvPr id="88" name="テキスト ボックス 87"/>
        <xdr:cNvSpPr txBox="1"/>
      </xdr:nvSpPr>
      <xdr:spPr>
        <a:xfrm>
          <a:off x="3606800" y="69138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68580</xdr:rowOff>
    </xdr:from>
    <xdr:to xmlns:xdr="http://schemas.openxmlformats.org/drawingml/2006/spreadsheetDrawing">
      <xdr:col>15</xdr:col>
      <xdr:colOff>149225</xdr:colOff>
      <xdr:row>40</xdr:row>
      <xdr:rowOff>170180</xdr:rowOff>
    </xdr:to>
    <xdr:sp macro="" textlink="">
      <xdr:nvSpPr>
        <xdr:cNvPr id="89" name="楕円 88"/>
        <xdr:cNvSpPr/>
      </xdr:nvSpPr>
      <xdr:spPr>
        <a:xfrm>
          <a:off x="3048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154940</xdr:rowOff>
    </xdr:from>
    <xdr:ext cx="761365" cy="257175"/>
    <xdr:sp macro="" textlink="">
      <xdr:nvSpPr>
        <xdr:cNvPr id="90" name="テキスト ボックス 89"/>
        <xdr:cNvSpPr txBox="1"/>
      </xdr:nvSpPr>
      <xdr:spPr>
        <a:xfrm>
          <a:off x="2717800" y="701294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91440</xdr:rowOff>
    </xdr:from>
    <xdr:to xmlns:xdr="http://schemas.openxmlformats.org/drawingml/2006/spreadsheetDrawing">
      <xdr:col>11</xdr:col>
      <xdr:colOff>60325</xdr:colOff>
      <xdr:row>39</xdr:row>
      <xdr:rowOff>21590</xdr:rowOff>
    </xdr:to>
    <xdr:sp macro="" textlink="">
      <xdr:nvSpPr>
        <xdr:cNvPr id="91" name="楕円 90"/>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6350</xdr:rowOff>
    </xdr:from>
    <xdr:ext cx="760730" cy="257175"/>
    <xdr:sp macro="" textlink="">
      <xdr:nvSpPr>
        <xdr:cNvPr id="92" name="テキスト ボックス 91"/>
        <xdr:cNvSpPr txBox="1"/>
      </xdr:nvSpPr>
      <xdr:spPr>
        <a:xfrm>
          <a:off x="1828800" y="669290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68580</xdr:rowOff>
    </xdr:from>
    <xdr:to xmlns:xdr="http://schemas.openxmlformats.org/drawingml/2006/spreadsheetDrawing">
      <xdr:col>6</xdr:col>
      <xdr:colOff>171450</xdr:colOff>
      <xdr:row>38</xdr:row>
      <xdr:rowOff>170180</xdr:rowOff>
    </xdr:to>
    <xdr:sp macro="" textlink="">
      <xdr:nvSpPr>
        <xdr:cNvPr id="93" name="楕円 92"/>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154940</xdr:rowOff>
    </xdr:from>
    <xdr:ext cx="760095" cy="257175"/>
    <xdr:sp macro="" textlink="">
      <xdr:nvSpPr>
        <xdr:cNvPr id="94" name="テキスト ボックス 93"/>
        <xdr:cNvSpPr txBox="1"/>
      </xdr:nvSpPr>
      <xdr:spPr>
        <a:xfrm>
          <a:off x="939800" y="66700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85030" y="1841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前年度と比べて</a:t>
          </a:r>
          <a:r>
            <a:rPr kumimoji="1" lang="en-US" altLang="ja-JP" sz="1300">
              <a:solidFill>
                <a:sysClr val="windowText" lastClr="000000"/>
              </a:solidFill>
              <a:latin typeface="ＭＳ Ｐゴシック"/>
              <a:ea typeface="ＭＳ Ｐゴシック"/>
            </a:rPr>
            <a:t>1.2</a:t>
          </a:r>
          <a:r>
            <a:rPr kumimoji="1" lang="ja-JP" altLang="en-US" sz="1300">
              <a:solidFill>
                <a:sysClr val="windowText" lastClr="000000"/>
              </a:solidFill>
              <a:latin typeface="ＭＳ Ｐゴシック"/>
              <a:ea typeface="ＭＳ Ｐゴシック"/>
            </a:rPr>
            <a:t>ポイント増加したのは、各種計画の策定や制度見直しによる例規整備等の委託料及びコロナ下における指定管理料の増加等が原因となっている。</a:t>
          </a:r>
        </a:p>
        <a:p>
          <a:r>
            <a:rPr kumimoji="1" lang="ja-JP" altLang="en-US" sz="1300">
              <a:solidFill>
                <a:sysClr val="windowText" lastClr="000000"/>
              </a:solidFill>
              <a:latin typeface="ＭＳ Ｐゴシック"/>
              <a:ea typeface="ＭＳ Ｐゴシック"/>
            </a:rPr>
            <a:t>　物件費の縮減については今後も継続して改善を図るが、自治体が対応する業務は増加の傾向にあり、必然的に経費が増額している。</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175"/>
    <xdr:sp macro="" textlink="">
      <xdr:nvSpPr>
        <xdr:cNvPr id="108" name="テキスト ボックス 107"/>
        <xdr:cNvSpPr txBox="1"/>
      </xdr:nvSpPr>
      <xdr:spPr>
        <a:xfrm>
          <a:off x="11938000" y="3985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730" cy="259080"/>
    <xdr:sp macro="" textlink="">
      <xdr:nvSpPr>
        <xdr:cNvPr id="110" name="テキスト ボックス 109"/>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730" cy="257175"/>
    <xdr:sp macro="" textlink="">
      <xdr:nvSpPr>
        <xdr:cNvPr id="112" name="テキスト ボックス 111"/>
        <xdr:cNvSpPr txBox="1"/>
      </xdr:nvSpPr>
      <xdr:spPr>
        <a:xfrm>
          <a:off x="11938000" y="333248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730" cy="258445"/>
    <xdr:sp macro="" textlink="">
      <xdr:nvSpPr>
        <xdr:cNvPr id="114" name="テキスト ボックス 113"/>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730" cy="259080"/>
    <xdr:sp macro="" textlink="">
      <xdr:nvSpPr>
        <xdr:cNvPr id="116" name="テキスト ボックス 115"/>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730" cy="257175"/>
    <xdr:sp macro="" textlink="">
      <xdr:nvSpPr>
        <xdr:cNvPr id="118" name="テキスト ボックス 117"/>
        <xdr:cNvSpPr txBox="1"/>
      </xdr:nvSpPr>
      <xdr:spPr>
        <a:xfrm>
          <a:off x="11938000" y="2352675"/>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730" cy="259080"/>
    <xdr:sp macro="" textlink="">
      <xdr:nvSpPr>
        <xdr:cNvPr id="120" name="テキスト ボックス 119"/>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175"/>
    <xdr:sp macro="" textlink="">
      <xdr:nvSpPr>
        <xdr:cNvPr id="122" name="テキスト ボックス 121"/>
        <xdr:cNvSpPr txBox="1"/>
      </xdr:nvSpPr>
      <xdr:spPr>
        <a:xfrm>
          <a:off x="11938000" y="1699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31115</xdr:rowOff>
    </xdr:from>
    <xdr:ext cx="760730" cy="257175"/>
    <xdr:sp macro="" textlink="">
      <xdr:nvSpPr>
        <xdr:cNvPr id="125" name="物件費最小値テキスト"/>
        <xdr:cNvSpPr txBox="1"/>
      </xdr:nvSpPr>
      <xdr:spPr>
        <a:xfrm>
          <a:off x="16584930" y="36315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182880</xdr:colOff>
      <xdr:row>21</xdr:row>
      <xdr:rowOff>59055</xdr:rowOff>
    </xdr:to>
    <xdr:cxnSp macro="">
      <xdr:nvCxnSpPr>
        <xdr:cNvPr id="126" name="直線コネクタ 125"/>
        <xdr:cNvCxnSpPr/>
      </xdr:nvCxnSpPr>
      <xdr:spPr>
        <a:xfrm>
          <a:off x="16421100" y="36595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167005</xdr:rowOff>
    </xdr:from>
    <xdr:ext cx="760730" cy="257175"/>
    <xdr:sp macro="" textlink="">
      <xdr:nvSpPr>
        <xdr:cNvPr id="127" name="物件費最大値テキスト"/>
        <xdr:cNvSpPr txBox="1"/>
      </xdr:nvSpPr>
      <xdr:spPr>
        <a:xfrm>
          <a:off x="16584930" y="205295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182880</xdr:colOff>
      <xdr:row>13</xdr:row>
      <xdr:rowOff>80645</xdr:rowOff>
    </xdr:to>
    <xdr:cxnSp macro="">
      <xdr:nvCxnSpPr>
        <xdr:cNvPr id="128" name="直線コネクタ 127"/>
        <xdr:cNvCxnSpPr/>
      </xdr:nvCxnSpPr>
      <xdr:spPr>
        <a:xfrm>
          <a:off x="16421100" y="2309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4445</xdr:rowOff>
    </xdr:from>
    <xdr:to xmlns:xdr="http://schemas.openxmlformats.org/drawingml/2006/spreadsheetDrawing">
      <xdr:col>82</xdr:col>
      <xdr:colOff>107950</xdr:colOff>
      <xdr:row>17</xdr:row>
      <xdr:rowOff>135255</xdr:rowOff>
    </xdr:to>
    <xdr:cxnSp macro="">
      <xdr:nvCxnSpPr>
        <xdr:cNvPr id="129" name="直線コネクタ 128"/>
        <xdr:cNvCxnSpPr/>
      </xdr:nvCxnSpPr>
      <xdr:spPr>
        <a:xfrm>
          <a:off x="15671800" y="291909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13970</xdr:rowOff>
    </xdr:from>
    <xdr:ext cx="760730" cy="259080"/>
    <xdr:sp macro="" textlink="">
      <xdr:nvSpPr>
        <xdr:cNvPr id="130" name="物件費平均値テキスト"/>
        <xdr:cNvSpPr txBox="1"/>
      </xdr:nvSpPr>
      <xdr:spPr>
        <a:xfrm>
          <a:off x="16584930" y="27571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4445</xdr:rowOff>
    </xdr:from>
    <xdr:to xmlns:xdr="http://schemas.openxmlformats.org/drawingml/2006/spreadsheetDrawing">
      <xdr:col>78</xdr:col>
      <xdr:colOff>69850</xdr:colOff>
      <xdr:row>17</xdr:row>
      <xdr:rowOff>69850</xdr:rowOff>
    </xdr:to>
    <xdr:cxnSp macro="">
      <xdr:nvCxnSpPr>
        <xdr:cNvPr id="132" name="直線コネクタ 131"/>
        <xdr:cNvCxnSpPr/>
      </xdr:nvCxnSpPr>
      <xdr:spPr>
        <a:xfrm flipV="1">
          <a:off x="14782800" y="2919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160655</xdr:rowOff>
    </xdr:from>
    <xdr:ext cx="735965" cy="259080"/>
    <xdr:sp macro="" textlink="">
      <xdr:nvSpPr>
        <xdr:cNvPr id="134" name="テキスト ボックス 133"/>
        <xdr:cNvSpPr txBox="1"/>
      </xdr:nvSpPr>
      <xdr:spPr>
        <a:xfrm>
          <a:off x="15290800" y="25609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69850</xdr:rowOff>
    </xdr:from>
    <xdr:to xmlns:xdr="http://schemas.openxmlformats.org/drawingml/2006/spreadsheetDrawing">
      <xdr:col>73</xdr:col>
      <xdr:colOff>180975</xdr:colOff>
      <xdr:row>19</xdr:row>
      <xdr:rowOff>31750</xdr:rowOff>
    </xdr:to>
    <xdr:cxnSp macro="">
      <xdr:nvCxnSpPr>
        <xdr:cNvPr id="135" name="直線コネクタ 134"/>
        <xdr:cNvCxnSpPr/>
      </xdr:nvCxnSpPr>
      <xdr:spPr>
        <a:xfrm flipV="1">
          <a:off x="13893800" y="298450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54610</xdr:rowOff>
    </xdr:from>
    <xdr:ext cx="762000" cy="257175"/>
    <xdr:sp macro="" textlink="">
      <xdr:nvSpPr>
        <xdr:cNvPr id="137" name="テキスト ボックス 136"/>
        <xdr:cNvSpPr txBox="1"/>
      </xdr:nvSpPr>
      <xdr:spPr>
        <a:xfrm>
          <a:off x="14401800" y="2626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20955</xdr:rowOff>
    </xdr:from>
    <xdr:to xmlns:xdr="http://schemas.openxmlformats.org/drawingml/2006/spreadsheetDrawing">
      <xdr:col>69</xdr:col>
      <xdr:colOff>92075</xdr:colOff>
      <xdr:row>19</xdr:row>
      <xdr:rowOff>31750</xdr:rowOff>
    </xdr:to>
    <xdr:cxnSp macro="">
      <xdr:nvCxnSpPr>
        <xdr:cNvPr id="138" name="直線コネクタ 137"/>
        <xdr:cNvCxnSpPr/>
      </xdr:nvCxnSpPr>
      <xdr:spPr>
        <a:xfrm>
          <a:off x="13004800" y="32785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3175</xdr:rowOff>
    </xdr:from>
    <xdr:ext cx="760730" cy="259080"/>
    <xdr:sp macro="" textlink="">
      <xdr:nvSpPr>
        <xdr:cNvPr id="140" name="テキスト ボックス 139"/>
        <xdr:cNvSpPr txBox="1"/>
      </xdr:nvSpPr>
      <xdr:spPr>
        <a:xfrm>
          <a:off x="13512800" y="2746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141605</xdr:rowOff>
    </xdr:from>
    <xdr:ext cx="761365" cy="259080"/>
    <xdr:sp macro="" textlink="">
      <xdr:nvSpPr>
        <xdr:cNvPr id="142" name="テキスト ボックス 141"/>
        <xdr:cNvSpPr txBox="1"/>
      </xdr:nvSpPr>
      <xdr:spPr>
        <a:xfrm>
          <a:off x="12623800" y="2713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3677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0730" cy="259080"/>
    <xdr:sp macro="" textlink="">
      <xdr:nvSpPr>
        <xdr:cNvPr id="147" name="テキスト ボックス 146"/>
        <xdr:cNvSpPr txBox="1"/>
      </xdr:nvSpPr>
      <xdr:spPr>
        <a:xfrm>
          <a:off x="127844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84455</xdr:rowOff>
    </xdr:from>
    <xdr:to xmlns:xdr="http://schemas.openxmlformats.org/drawingml/2006/spreadsheetDrawing">
      <xdr:col>82</xdr:col>
      <xdr:colOff>158750</xdr:colOff>
      <xdr:row>18</xdr:row>
      <xdr:rowOff>14605</xdr:rowOff>
    </xdr:to>
    <xdr:sp macro="" textlink="">
      <xdr:nvSpPr>
        <xdr:cNvPr id="148" name="楕円 147"/>
        <xdr:cNvSpPr/>
      </xdr:nvSpPr>
      <xdr:spPr>
        <a:xfrm>
          <a:off x="164592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17</xdr:row>
      <xdr:rowOff>56515</xdr:rowOff>
    </xdr:from>
    <xdr:ext cx="760730" cy="258445"/>
    <xdr:sp macro="" textlink="">
      <xdr:nvSpPr>
        <xdr:cNvPr id="149" name="物件費該当値テキスト"/>
        <xdr:cNvSpPr txBox="1"/>
      </xdr:nvSpPr>
      <xdr:spPr>
        <a:xfrm>
          <a:off x="16584930" y="29711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125095</xdr:rowOff>
    </xdr:from>
    <xdr:to xmlns:xdr="http://schemas.openxmlformats.org/drawingml/2006/spreadsheetDrawing">
      <xdr:col>78</xdr:col>
      <xdr:colOff>120650</xdr:colOff>
      <xdr:row>17</xdr:row>
      <xdr:rowOff>55245</xdr:rowOff>
    </xdr:to>
    <xdr:sp macro="" textlink="">
      <xdr:nvSpPr>
        <xdr:cNvPr id="150" name="楕円 149"/>
        <xdr:cNvSpPr/>
      </xdr:nvSpPr>
      <xdr:spPr>
        <a:xfrm>
          <a:off x="1562100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40640</xdr:rowOff>
    </xdr:from>
    <xdr:ext cx="735965" cy="257175"/>
    <xdr:sp macro="" textlink="">
      <xdr:nvSpPr>
        <xdr:cNvPr id="151" name="テキスト ボックス 150"/>
        <xdr:cNvSpPr txBox="1"/>
      </xdr:nvSpPr>
      <xdr:spPr>
        <a:xfrm>
          <a:off x="15290800" y="295529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105410</xdr:rowOff>
    </xdr:from>
    <xdr:ext cx="762000" cy="259080"/>
    <xdr:sp macro="" textlink="">
      <xdr:nvSpPr>
        <xdr:cNvPr id="153" name="テキスト ボックス 152"/>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152400</xdr:rowOff>
    </xdr:from>
    <xdr:to xmlns:xdr="http://schemas.openxmlformats.org/drawingml/2006/spreadsheetDrawing">
      <xdr:col>69</xdr:col>
      <xdr:colOff>142875</xdr:colOff>
      <xdr:row>19</xdr:row>
      <xdr:rowOff>82550</xdr:rowOff>
    </xdr:to>
    <xdr:sp macro="" textlink="">
      <xdr:nvSpPr>
        <xdr:cNvPr id="154" name="楕円 153"/>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67310</xdr:rowOff>
    </xdr:from>
    <xdr:ext cx="760730" cy="259080"/>
    <xdr:sp macro="" textlink="">
      <xdr:nvSpPr>
        <xdr:cNvPr id="155" name="テキスト ボックス 154"/>
        <xdr:cNvSpPr txBox="1"/>
      </xdr:nvSpPr>
      <xdr:spPr>
        <a:xfrm>
          <a:off x="13512800" y="332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141605</xdr:rowOff>
    </xdr:from>
    <xdr:to xmlns:xdr="http://schemas.openxmlformats.org/drawingml/2006/spreadsheetDrawing">
      <xdr:col>65</xdr:col>
      <xdr:colOff>53975</xdr:colOff>
      <xdr:row>19</xdr:row>
      <xdr:rowOff>71755</xdr:rowOff>
    </xdr:to>
    <xdr:sp macro="" textlink="">
      <xdr:nvSpPr>
        <xdr:cNvPr id="156" name="楕円 155"/>
        <xdr:cNvSpPr/>
      </xdr:nvSpPr>
      <xdr:spPr>
        <a:xfrm>
          <a:off x="12954000" y="32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56515</xdr:rowOff>
    </xdr:from>
    <xdr:ext cx="761365" cy="258445"/>
    <xdr:sp macro="" textlink="">
      <xdr:nvSpPr>
        <xdr:cNvPr id="157" name="テキスト ボックス 156"/>
        <xdr:cNvSpPr txBox="1"/>
      </xdr:nvSpPr>
      <xdr:spPr>
        <a:xfrm>
          <a:off x="12623800" y="3314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62000" y="8128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83530" y="8191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83530" y="8382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62000" y="8699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778500" y="8699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扶助費については、</a:t>
          </a:r>
          <a:r>
            <a:rPr kumimoji="1" lang="en-US" altLang="ja-JP" sz="1300">
              <a:solidFill>
                <a:sysClr val="windowText" lastClr="000000"/>
              </a:solidFill>
              <a:latin typeface="ＭＳ Ｐゴシック"/>
              <a:ea typeface="ＭＳ Ｐゴシック"/>
            </a:rPr>
            <a:t>0.2</a:t>
          </a:r>
          <a:r>
            <a:rPr kumimoji="1" lang="ja-JP" altLang="en-US" sz="1300">
              <a:solidFill>
                <a:sysClr val="windowText" lastClr="000000"/>
              </a:solidFill>
              <a:latin typeface="ＭＳ Ｐゴシック"/>
              <a:ea typeface="ＭＳ Ｐゴシック"/>
            </a:rPr>
            <a:t>ポイント増加し、類似団体も増加の傾向となっている。増加の要因は歳入経常一般財源の減によるもので、扶助費そのものは生活保護世帯数減等により減少している。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62000" y="10985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175"/>
    <xdr:sp macro="" textlink="">
      <xdr:nvSpPr>
        <xdr:cNvPr id="171" name="テキスト ボックス 170"/>
        <xdr:cNvSpPr txBox="1"/>
      </xdr:nvSpPr>
      <xdr:spPr>
        <a:xfrm>
          <a:off x="254000" y="10843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72" name="直線コネクタ 171"/>
        <xdr:cNvCxnSpPr/>
      </xdr:nvCxnSpPr>
      <xdr:spPr>
        <a:xfrm>
          <a:off x="762000" y="1060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3" name="テキスト ボックス 172"/>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4" name="直線コネクタ 173"/>
        <xdr:cNvCxnSpPr/>
      </xdr:nvCxnSpPr>
      <xdr:spPr>
        <a:xfrm>
          <a:off x="762000" y="1022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5" name="テキスト ボックス 174"/>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6" name="直線コネクタ 175"/>
        <xdr:cNvCxnSpPr/>
      </xdr:nvCxnSpPr>
      <xdr:spPr>
        <a:xfrm>
          <a:off x="762000" y="984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175"/>
    <xdr:sp macro="" textlink="">
      <xdr:nvSpPr>
        <xdr:cNvPr id="177" name="テキスト ボックス 176"/>
        <xdr:cNvSpPr txBox="1"/>
      </xdr:nvSpPr>
      <xdr:spPr>
        <a:xfrm>
          <a:off x="254000" y="9700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8" name="直線コネクタ 177"/>
        <xdr:cNvCxnSpPr/>
      </xdr:nvCxnSpPr>
      <xdr:spPr>
        <a:xfrm>
          <a:off x="762000" y="946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9" name="テキスト ボックス 178"/>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80" name="直線コネクタ 179"/>
        <xdr:cNvCxnSpPr/>
      </xdr:nvCxnSpPr>
      <xdr:spPr>
        <a:xfrm>
          <a:off x="762000" y="908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81" name="テキスト ボックス 180"/>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2" name="直線コネクタ 181"/>
        <xdr:cNvCxnSpPr/>
      </xdr:nvCxnSpPr>
      <xdr:spPr>
        <a:xfrm>
          <a:off x="762000" y="869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175"/>
    <xdr:sp macro="" textlink="">
      <xdr:nvSpPr>
        <xdr:cNvPr id="183" name="テキスト ボックス 182"/>
        <xdr:cNvSpPr txBox="1"/>
      </xdr:nvSpPr>
      <xdr:spPr>
        <a:xfrm>
          <a:off x="254000" y="8557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4" name="扶助費グラフ枠"/>
        <xdr:cNvSpPr/>
      </xdr:nvSpPr>
      <xdr:spPr>
        <a:xfrm>
          <a:off x="762000" y="8699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44450</xdr:rowOff>
    </xdr:from>
    <xdr:to xmlns:xdr="http://schemas.openxmlformats.org/drawingml/2006/spreadsheetDrawing">
      <xdr:col>24</xdr:col>
      <xdr:colOff>25400</xdr:colOff>
      <xdr:row>61</xdr:row>
      <xdr:rowOff>158750</xdr:rowOff>
    </xdr:to>
    <xdr:cxnSp macro="">
      <xdr:nvCxnSpPr>
        <xdr:cNvPr id="185" name="直線コネクタ 184"/>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130810</xdr:rowOff>
    </xdr:from>
    <xdr:ext cx="761365" cy="259080"/>
    <xdr:sp macro="" textlink="">
      <xdr:nvSpPr>
        <xdr:cNvPr id="186" name="扶助費最小値テキスト"/>
        <xdr:cNvSpPr txBox="1"/>
      </xdr:nvSpPr>
      <xdr:spPr>
        <a:xfrm>
          <a:off x="4914900" y="1058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158750</xdr:rowOff>
    </xdr:from>
    <xdr:to xmlns:xdr="http://schemas.openxmlformats.org/drawingml/2006/spreadsheetDrawing">
      <xdr:col>24</xdr:col>
      <xdr:colOff>114300</xdr:colOff>
      <xdr:row>61</xdr:row>
      <xdr:rowOff>158750</xdr:rowOff>
    </xdr:to>
    <xdr:cxnSp macro="">
      <xdr:nvCxnSpPr>
        <xdr:cNvPr id="187" name="直線コネクタ 186"/>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130810</xdr:rowOff>
    </xdr:from>
    <xdr:ext cx="761365" cy="259080"/>
    <xdr:sp macro="" textlink="">
      <xdr:nvSpPr>
        <xdr:cNvPr id="188" name="扶助費最大値テキスト"/>
        <xdr:cNvSpPr txBox="1"/>
      </xdr:nvSpPr>
      <xdr:spPr>
        <a:xfrm>
          <a:off x="4914900" y="887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44450</xdr:rowOff>
    </xdr:from>
    <xdr:to xmlns:xdr="http://schemas.openxmlformats.org/drawingml/2006/spreadsheetDrawing">
      <xdr:col>24</xdr:col>
      <xdr:colOff>114300</xdr:colOff>
      <xdr:row>53</xdr:row>
      <xdr:rowOff>44450</xdr:rowOff>
    </xdr:to>
    <xdr:cxnSp macro="">
      <xdr:nvCxnSpPr>
        <xdr:cNvPr id="189" name="直線コネクタ 188"/>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107950</xdr:rowOff>
    </xdr:from>
    <xdr:to xmlns:xdr="http://schemas.openxmlformats.org/drawingml/2006/spreadsheetDrawing">
      <xdr:col>24</xdr:col>
      <xdr:colOff>25400</xdr:colOff>
      <xdr:row>55</xdr:row>
      <xdr:rowOff>133350</xdr:rowOff>
    </xdr:to>
    <xdr:cxnSp macro="">
      <xdr:nvCxnSpPr>
        <xdr:cNvPr id="190" name="直線コネクタ 189"/>
        <xdr:cNvCxnSpPr/>
      </xdr:nvCxnSpPr>
      <xdr:spPr>
        <a:xfrm>
          <a:off x="3983355" y="9537700"/>
          <a:ext cx="84264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60960</xdr:rowOff>
    </xdr:from>
    <xdr:ext cx="761365" cy="259080"/>
    <xdr:sp macro="" textlink="">
      <xdr:nvSpPr>
        <xdr:cNvPr id="191" name="扶助費平均値テキスト"/>
        <xdr:cNvSpPr txBox="1"/>
      </xdr:nvSpPr>
      <xdr:spPr>
        <a:xfrm>
          <a:off x="4914900" y="9662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88900</xdr:rowOff>
    </xdr:from>
    <xdr:to xmlns:xdr="http://schemas.openxmlformats.org/drawingml/2006/spreadsheetDrawing">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107950</xdr:rowOff>
    </xdr:from>
    <xdr:to xmlns:xdr="http://schemas.openxmlformats.org/drawingml/2006/spreadsheetDrawing">
      <xdr:col>19</xdr:col>
      <xdr:colOff>182880</xdr:colOff>
      <xdr:row>55</xdr:row>
      <xdr:rowOff>146050</xdr:rowOff>
    </xdr:to>
    <xdr:cxnSp macro="">
      <xdr:nvCxnSpPr>
        <xdr:cNvPr id="193" name="直線コネクタ 192"/>
        <xdr:cNvCxnSpPr/>
      </xdr:nvCxnSpPr>
      <xdr:spPr>
        <a:xfrm flipV="1">
          <a:off x="3098800" y="9537700"/>
          <a:ext cx="88455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50800</xdr:rowOff>
    </xdr:from>
    <xdr:to xmlns:xdr="http://schemas.openxmlformats.org/drawingml/2006/spreadsheetDrawing">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137160</xdr:rowOff>
    </xdr:from>
    <xdr:ext cx="735330" cy="259080"/>
    <xdr:sp macro="" textlink="">
      <xdr:nvSpPr>
        <xdr:cNvPr id="195" name="テキスト ボックス 194"/>
        <xdr:cNvSpPr txBox="1"/>
      </xdr:nvSpPr>
      <xdr:spPr>
        <a:xfrm>
          <a:off x="3606800" y="9738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146050</xdr:rowOff>
    </xdr:from>
    <xdr:to xmlns:xdr="http://schemas.openxmlformats.org/drawingml/2006/spreadsheetDrawing">
      <xdr:col>15</xdr:col>
      <xdr:colOff>98425</xdr:colOff>
      <xdr:row>57</xdr:row>
      <xdr:rowOff>95250</xdr:rowOff>
    </xdr:to>
    <xdr:cxnSp macro="">
      <xdr:nvCxnSpPr>
        <xdr:cNvPr id="196" name="直線コネクタ 195"/>
        <xdr:cNvCxnSpPr/>
      </xdr:nvCxnSpPr>
      <xdr:spPr>
        <a:xfrm flipV="1">
          <a:off x="2209800" y="957580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29210</xdr:rowOff>
    </xdr:from>
    <xdr:ext cx="761365" cy="257175"/>
    <xdr:sp macro="" textlink="">
      <xdr:nvSpPr>
        <xdr:cNvPr id="198" name="テキスト ボックス 197"/>
        <xdr:cNvSpPr txBox="1"/>
      </xdr:nvSpPr>
      <xdr:spPr>
        <a:xfrm>
          <a:off x="2717800" y="98018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69850</xdr:rowOff>
    </xdr:from>
    <xdr:to xmlns:xdr="http://schemas.openxmlformats.org/drawingml/2006/spreadsheetDrawing">
      <xdr:col>11</xdr:col>
      <xdr:colOff>9525</xdr:colOff>
      <xdr:row>57</xdr:row>
      <xdr:rowOff>95250</xdr:rowOff>
    </xdr:to>
    <xdr:cxnSp macro="">
      <xdr:nvCxnSpPr>
        <xdr:cNvPr id="199" name="直線コネクタ 198"/>
        <xdr:cNvCxnSpPr/>
      </xdr:nvCxnSpPr>
      <xdr:spPr>
        <a:xfrm>
          <a:off x="1320800" y="98425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168910</xdr:rowOff>
    </xdr:from>
    <xdr:ext cx="760730" cy="257175"/>
    <xdr:sp macro="" textlink="">
      <xdr:nvSpPr>
        <xdr:cNvPr id="201" name="テキスト ボックス 200"/>
        <xdr:cNvSpPr txBox="1"/>
      </xdr:nvSpPr>
      <xdr:spPr>
        <a:xfrm>
          <a:off x="1828800" y="99415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118110</xdr:rowOff>
    </xdr:from>
    <xdr:ext cx="760095" cy="259080"/>
    <xdr:sp macro="" textlink="">
      <xdr:nvSpPr>
        <xdr:cNvPr id="203" name="テキスト ボックス 202"/>
        <xdr:cNvSpPr txBox="1"/>
      </xdr:nvSpPr>
      <xdr:spPr>
        <a:xfrm>
          <a:off x="939800" y="9890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4" name="テキスト ボックス 203"/>
        <xdr:cNvSpPr txBox="1"/>
      </xdr:nvSpPr>
      <xdr:spPr>
        <a:xfrm>
          <a:off x="4610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5" name="テキスト ボックス 204"/>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0730" cy="259080"/>
    <xdr:sp macro="" textlink="">
      <xdr:nvSpPr>
        <xdr:cNvPr id="207" name="テキスト ボックス 206"/>
        <xdr:cNvSpPr txBox="1"/>
      </xdr:nvSpPr>
      <xdr:spPr>
        <a:xfrm>
          <a:off x="198310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8" name="テキスト ボックス 207"/>
        <xdr:cNvSpPr txBox="1"/>
      </xdr:nvSpPr>
      <xdr:spPr>
        <a:xfrm>
          <a:off x="1104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82550</xdr:rowOff>
    </xdr:from>
    <xdr:to xmlns:xdr="http://schemas.openxmlformats.org/drawingml/2006/spreadsheetDrawing">
      <xdr:col>24</xdr:col>
      <xdr:colOff>76200</xdr:colOff>
      <xdr:row>56</xdr:row>
      <xdr:rowOff>12700</xdr:rowOff>
    </xdr:to>
    <xdr:sp macro="" textlink="">
      <xdr:nvSpPr>
        <xdr:cNvPr id="209" name="楕円 208"/>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99060</xdr:rowOff>
    </xdr:from>
    <xdr:ext cx="761365" cy="257175"/>
    <xdr:sp macro="" textlink="">
      <xdr:nvSpPr>
        <xdr:cNvPr id="210" name="扶助費該当値テキスト"/>
        <xdr:cNvSpPr txBox="1"/>
      </xdr:nvSpPr>
      <xdr:spPr>
        <a:xfrm>
          <a:off x="4914900" y="935736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211" name="楕円 210"/>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5330" cy="257175"/>
    <xdr:sp macro="" textlink="">
      <xdr:nvSpPr>
        <xdr:cNvPr id="212" name="テキスト ボックス 211"/>
        <xdr:cNvSpPr txBox="1"/>
      </xdr:nvSpPr>
      <xdr:spPr>
        <a:xfrm>
          <a:off x="3606800" y="925576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213" name="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35560</xdr:rowOff>
    </xdr:from>
    <xdr:ext cx="761365" cy="259080"/>
    <xdr:sp macro="" textlink="">
      <xdr:nvSpPr>
        <xdr:cNvPr id="214" name="テキスト ボックス 213"/>
        <xdr:cNvSpPr txBox="1"/>
      </xdr:nvSpPr>
      <xdr:spPr>
        <a:xfrm>
          <a:off x="2717800" y="929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44450</xdr:rowOff>
    </xdr:from>
    <xdr:to xmlns:xdr="http://schemas.openxmlformats.org/drawingml/2006/spreadsheetDrawing">
      <xdr:col>11</xdr:col>
      <xdr:colOff>60325</xdr:colOff>
      <xdr:row>57</xdr:row>
      <xdr:rowOff>146050</xdr:rowOff>
    </xdr:to>
    <xdr:sp macro="" textlink="">
      <xdr:nvSpPr>
        <xdr:cNvPr id="215" name="楕円 214"/>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156210</xdr:rowOff>
    </xdr:from>
    <xdr:ext cx="760730" cy="257175"/>
    <xdr:sp macro="" textlink="">
      <xdr:nvSpPr>
        <xdr:cNvPr id="216" name="テキスト ボックス 215"/>
        <xdr:cNvSpPr txBox="1"/>
      </xdr:nvSpPr>
      <xdr:spPr>
        <a:xfrm>
          <a:off x="1828800" y="95859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60095" cy="259080"/>
    <xdr:sp macro="" textlink="">
      <xdr:nvSpPr>
        <xdr:cNvPr id="218" name="テキスト ボックス 217"/>
        <xdr:cNvSpPr txBox="1"/>
      </xdr:nvSpPr>
      <xdr:spPr>
        <a:xfrm>
          <a:off x="939800" y="9560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85030" y="8699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（維持補修費と繰出金）</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前年度と比べ</a:t>
          </a:r>
          <a:r>
            <a:rPr kumimoji="1" lang="en-US" altLang="ja-JP" sz="1300">
              <a:solidFill>
                <a:sysClr val="windowText" lastClr="000000"/>
              </a:solidFill>
              <a:latin typeface="ＭＳ Ｐゴシック"/>
              <a:ea typeface="ＭＳ Ｐゴシック"/>
            </a:rPr>
            <a:t>2.6</a:t>
          </a:r>
          <a:r>
            <a:rPr kumimoji="1" lang="ja-JP" altLang="en-US" sz="1300">
              <a:solidFill>
                <a:sysClr val="windowText" lastClr="000000"/>
              </a:solidFill>
              <a:latin typeface="ＭＳ Ｐゴシック"/>
              <a:ea typeface="ＭＳ Ｐゴシック"/>
            </a:rPr>
            <a:t>ポイント減少し、類似団体と近似値となり、県内平均と　同値となった。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原因は繰出金の減によるもので、簡易水道事業会計と下水道事業会計の法適用企業化に伴う繰出金から補助費等と出資金への移行によるものとなっている。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175"/>
    <xdr:sp macro="" textlink="">
      <xdr:nvSpPr>
        <xdr:cNvPr id="232" name="テキスト ボックス 231"/>
        <xdr:cNvSpPr txBox="1"/>
      </xdr:nvSpPr>
      <xdr:spPr>
        <a:xfrm>
          <a:off x="11938000" y="10843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4" name="テキスト ボックス 233"/>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6" name="テキスト ボックス 235"/>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175"/>
    <xdr:sp macro="" textlink="">
      <xdr:nvSpPr>
        <xdr:cNvPr id="238" name="テキスト ボックス 237"/>
        <xdr:cNvSpPr txBox="1"/>
      </xdr:nvSpPr>
      <xdr:spPr>
        <a:xfrm>
          <a:off x="11938000" y="9700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0" name="テキスト ボックス 239"/>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2" name="テキスト ボックス 241"/>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175"/>
    <xdr:sp macro="" textlink="">
      <xdr:nvSpPr>
        <xdr:cNvPr id="244" name="テキスト ボックス 243"/>
        <xdr:cNvSpPr txBox="1"/>
      </xdr:nvSpPr>
      <xdr:spPr>
        <a:xfrm>
          <a:off x="11938000" y="8557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6" name="直線コネクタ 245"/>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62</xdr:row>
      <xdr:rowOff>7620</xdr:rowOff>
    </xdr:from>
    <xdr:ext cx="760730" cy="257175"/>
    <xdr:sp macro="" textlink="">
      <xdr:nvSpPr>
        <xdr:cNvPr id="247" name="その他最小値テキスト"/>
        <xdr:cNvSpPr txBox="1"/>
      </xdr:nvSpPr>
      <xdr:spPr>
        <a:xfrm>
          <a:off x="16584930" y="106375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182880</xdr:colOff>
      <xdr:row>62</xdr:row>
      <xdr:rowOff>35560</xdr:rowOff>
    </xdr:to>
    <xdr:cxnSp macro="">
      <xdr:nvCxnSpPr>
        <xdr:cNvPr id="248" name="直線コネクタ 247"/>
        <xdr:cNvCxnSpPr/>
      </xdr:nvCxnSpPr>
      <xdr:spPr>
        <a:xfrm>
          <a:off x="16421100" y="10665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76200</xdr:rowOff>
    </xdr:from>
    <xdr:ext cx="760730" cy="257175"/>
    <xdr:sp macro="" textlink="">
      <xdr:nvSpPr>
        <xdr:cNvPr id="249" name="その他最大値テキスト"/>
        <xdr:cNvSpPr txBox="1"/>
      </xdr:nvSpPr>
      <xdr:spPr>
        <a:xfrm>
          <a:off x="16584930" y="899160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182880</xdr:colOff>
      <xdr:row>53</xdr:row>
      <xdr:rowOff>161290</xdr:rowOff>
    </xdr:to>
    <xdr:cxnSp macro="">
      <xdr:nvCxnSpPr>
        <xdr:cNvPr id="250" name="直線コネクタ 249"/>
        <xdr:cNvCxnSpPr/>
      </xdr:nvCxnSpPr>
      <xdr:spPr>
        <a:xfrm>
          <a:off x="16421100" y="9248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111760</xdr:rowOff>
    </xdr:from>
    <xdr:to xmlns:xdr="http://schemas.openxmlformats.org/drawingml/2006/spreadsheetDrawing">
      <xdr:col>82</xdr:col>
      <xdr:colOff>107950</xdr:colOff>
      <xdr:row>57</xdr:row>
      <xdr:rowOff>138430</xdr:rowOff>
    </xdr:to>
    <xdr:cxnSp macro="">
      <xdr:nvCxnSpPr>
        <xdr:cNvPr id="251" name="直線コネクタ 250"/>
        <xdr:cNvCxnSpPr/>
      </xdr:nvCxnSpPr>
      <xdr:spPr>
        <a:xfrm flipV="1">
          <a:off x="15671800" y="9712960"/>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69850</xdr:rowOff>
    </xdr:from>
    <xdr:ext cx="760730" cy="259080"/>
    <xdr:sp macro="" textlink="">
      <xdr:nvSpPr>
        <xdr:cNvPr id="252" name="その他平均値テキスト"/>
        <xdr:cNvSpPr txBox="1"/>
      </xdr:nvSpPr>
      <xdr:spPr>
        <a:xfrm>
          <a:off x="16584930" y="94996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138430</xdr:rowOff>
    </xdr:from>
    <xdr:to xmlns:xdr="http://schemas.openxmlformats.org/drawingml/2006/spreadsheetDrawing">
      <xdr:col>78</xdr:col>
      <xdr:colOff>69850</xdr:colOff>
      <xdr:row>58</xdr:row>
      <xdr:rowOff>43180</xdr:rowOff>
    </xdr:to>
    <xdr:cxnSp macro="">
      <xdr:nvCxnSpPr>
        <xdr:cNvPr id="254" name="直線コネクタ 253"/>
        <xdr:cNvCxnSpPr/>
      </xdr:nvCxnSpPr>
      <xdr:spPr>
        <a:xfrm flipV="1">
          <a:off x="14782800" y="99110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142240</xdr:rowOff>
    </xdr:from>
    <xdr:ext cx="735965" cy="259080"/>
    <xdr:sp macro="" textlink="">
      <xdr:nvSpPr>
        <xdr:cNvPr id="256" name="テキスト ボックス 255"/>
        <xdr:cNvSpPr txBox="1"/>
      </xdr:nvSpPr>
      <xdr:spPr>
        <a:xfrm>
          <a:off x="15290800" y="94005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43180</xdr:rowOff>
    </xdr:from>
    <xdr:to xmlns:xdr="http://schemas.openxmlformats.org/drawingml/2006/spreadsheetDrawing">
      <xdr:col>73</xdr:col>
      <xdr:colOff>180975</xdr:colOff>
      <xdr:row>58</xdr:row>
      <xdr:rowOff>58420</xdr:rowOff>
    </xdr:to>
    <xdr:cxnSp macro="">
      <xdr:nvCxnSpPr>
        <xdr:cNvPr id="257" name="直線コネクタ 256"/>
        <xdr:cNvCxnSpPr/>
      </xdr:nvCxnSpPr>
      <xdr:spPr>
        <a:xfrm flipV="1">
          <a:off x="13893800" y="9987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59" name="テキスト ボックス 258"/>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58420</xdr:rowOff>
    </xdr:from>
    <xdr:to xmlns:xdr="http://schemas.openxmlformats.org/drawingml/2006/spreadsheetDrawing">
      <xdr:col>69</xdr:col>
      <xdr:colOff>92075</xdr:colOff>
      <xdr:row>58</xdr:row>
      <xdr:rowOff>142240</xdr:rowOff>
    </xdr:to>
    <xdr:cxnSp macro="">
      <xdr:nvCxnSpPr>
        <xdr:cNvPr id="260" name="直線コネクタ 259"/>
        <xdr:cNvCxnSpPr/>
      </xdr:nvCxnSpPr>
      <xdr:spPr>
        <a:xfrm flipV="1">
          <a:off x="13004800" y="100025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60730" cy="257175"/>
    <xdr:sp macro="" textlink="">
      <xdr:nvSpPr>
        <xdr:cNvPr id="262" name="テキスト ボックス 261"/>
        <xdr:cNvSpPr txBox="1"/>
      </xdr:nvSpPr>
      <xdr:spPr>
        <a:xfrm>
          <a:off x="13512800" y="955294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161290</xdr:rowOff>
    </xdr:from>
    <xdr:ext cx="761365" cy="259080"/>
    <xdr:sp macro="" textlink="">
      <xdr:nvSpPr>
        <xdr:cNvPr id="264" name="テキスト ボックス 263"/>
        <xdr:cNvSpPr txBox="1"/>
      </xdr:nvSpPr>
      <xdr:spPr>
        <a:xfrm>
          <a:off x="12623800" y="9591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5" name="テキスト ボックス 264"/>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68" name="テキスト ボックス 267"/>
        <xdr:cNvSpPr txBox="1"/>
      </xdr:nvSpPr>
      <xdr:spPr>
        <a:xfrm>
          <a:off x="13677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0730" cy="259080"/>
    <xdr:sp macro="" textlink="">
      <xdr:nvSpPr>
        <xdr:cNvPr id="269" name="テキスト ボックス 268"/>
        <xdr:cNvSpPr txBox="1"/>
      </xdr:nvSpPr>
      <xdr:spPr>
        <a:xfrm>
          <a:off x="127844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60960</xdr:rowOff>
    </xdr:from>
    <xdr:to xmlns:xdr="http://schemas.openxmlformats.org/drawingml/2006/spreadsheetDrawing">
      <xdr:col>82</xdr:col>
      <xdr:colOff>158750</xdr:colOff>
      <xdr:row>56</xdr:row>
      <xdr:rowOff>162560</xdr:rowOff>
    </xdr:to>
    <xdr:sp macro="" textlink="">
      <xdr:nvSpPr>
        <xdr:cNvPr id="270" name="楕円 269"/>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56</xdr:row>
      <xdr:rowOff>33020</xdr:rowOff>
    </xdr:from>
    <xdr:ext cx="760730" cy="259080"/>
    <xdr:sp macro="" textlink="">
      <xdr:nvSpPr>
        <xdr:cNvPr id="271" name="その他該当値テキスト"/>
        <xdr:cNvSpPr txBox="1"/>
      </xdr:nvSpPr>
      <xdr:spPr>
        <a:xfrm>
          <a:off x="16584930" y="96342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87630</xdr:rowOff>
    </xdr:from>
    <xdr:to xmlns:xdr="http://schemas.openxmlformats.org/drawingml/2006/spreadsheetDrawing">
      <xdr:col>78</xdr:col>
      <xdr:colOff>120650</xdr:colOff>
      <xdr:row>58</xdr:row>
      <xdr:rowOff>17780</xdr:rowOff>
    </xdr:to>
    <xdr:sp macro="" textlink="">
      <xdr:nvSpPr>
        <xdr:cNvPr id="272" name="楕円 271"/>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2540</xdr:rowOff>
    </xdr:from>
    <xdr:ext cx="735965" cy="259080"/>
    <xdr:sp macro="" textlink="">
      <xdr:nvSpPr>
        <xdr:cNvPr id="273" name="テキスト ボックス 272"/>
        <xdr:cNvSpPr txBox="1"/>
      </xdr:nvSpPr>
      <xdr:spPr>
        <a:xfrm>
          <a:off x="15290800" y="99466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163830</xdr:rowOff>
    </xdr:from>
    <xdr:to xmlns:xdr="http://schemas.openxmlformats.org/drawingml/2006/spreadsheetDrawing">
      <xdr:col>74</xdr:col>
      <xdr:colOff>31750</xdr:colOff>
      <xdr:row>58</xdr:row>
      <xdr:rowOff>93980</xdr:rowOff>
    </xdr:to>
    <xdr:sp macro="" textlink="">
      <xdr:nvSpPr>
        <xdr:cNvPr id="274" name="楕円 273"/>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78740</xdr:rowOff>
    </xdr:from>
    <xdr:ext cx="762000" cy="259080"/>
    <xdr:sp macro="" textlink="">
      <xdr:nvSpPr>
        <xdr:cNvPr id="275" name="テキスト ボックス 274"/>
        <xdr:cNvSpPr txBox="1"/>
      </xdr:nvSpPr>
      <xdr:spPr>
        <a:xfrm>
          <a:off x="1440180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7620</xdr:rowOff>
    </xdr:from>
    <xdr:to xmlns:xdr="http://schemas.openxmlformats.org/drawingml/2006/spreadsheetDrawing">
      <xdr:col>69</xdr:col>
      <xdr:colOff>142875</xdr:colOff>
      <xdr:row>58</xdr:row>
      <xdr:rowOff>109220</xdr:rowOff>
    </xdr:to>
    <xdr:sp macro="" textlink="">
      <xdr:nvSpPr>
        <xdr:cNvPr id="276" name="楕円 275"/>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93980</xdr:rowOff>
    </xdr:from>
    <xdr:ext cx="760730" cy="259080"/>
    <xdr:sp macro="" textlink="">
      <xdr:nvSpPr>
        <xdr:cNvPr id="277" name="テキスト ボックス 276"/>
        <xdr:cNvSpPr txBox="1"/>
      </xdr:nvSpPr>
      <xdr:spPr>
        <a:xfrm>
          <a:off x="13512800" y="10038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91440</xdr:rowOff>
    </xdr:from>
    <xdr:to xmlns:xdr="http://schemas.openxmlformats.org/drawingml/2006/spreadsheetDrawing">
      <xdr:col>65</xdr:col>
      <xdr:colOff>53975</xdr:colOff>
      <xdr:row>59</xdr:row>
      <xdr:rowOff>21590</xdr:rowOff>
    </xdr:to>
    <xdr:sp macro="" textlink="">
      <xdr:nvSpPr>
        <xdr:cNvPr id="278" name="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6350</xdr:rowOff>
    </xdr:from>
    <xdr:ext cx="761365" cy="257175"/>
    <xdr:sp macro="" textlink="">
      <xdr:nvSpPr>
        <xdr:cNvPr id="279" name="テキスト ボックス 278"/>
        <xdr:cNvSpPr txBox="1"/>
      </xdr:nvSpPr>
      <xdr:spPr>
        <a:xfrm>
          <a:off x="12623800" y="1012190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85030" y="5270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引き続き類似団体平均を下回っているが、前年度と比べ</a:t>
          </a:r>
          <a:r>
            <a:rPr kumimoji="1" lang="en-US" altLang="ja-JP" sz="1300">
              <a:solidFill>
                <a:sysClr val="windowText" lastClr="000000"/>
              </a:solidFill>
              <a:latin typeface="ＭＳ Ｐゴシック"/>
              <a:ea typeface="ＭＳ Ｐゴシック"/>
            </a:rPr>
            <a:t>1.8</a:t>
          </a:r>
          <a:r>
            <a:rPr kumimoji="1" lang="ja-JP" altLang="en-US" sz="1300">
              <a:solidFill>
                <a:sysClr val="windowText" lastClr="000000"/>
              </a:solidFill>
              <a:latin typeface="ＭＳ Ｐゴシック"/>
              <a:ea typeface="ＭＳ Ｐゴシック"/>
            </a:rPr>
            <a:t>ポイント増加した。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理由として、簡易水道事業会計と下水道事業会計の法適用企業化に伴う補助金及び負担金の開始（繰出金からの移行）が挙げられる。</a:t>
          </a:r>
        </a:p>
        <a:p>
          <a:r>
            <a:rPr kumimoji="1" lang="ja-JP" altLang="en-US" sz="1300">
              <a:solidFill>
                <a:sysClr val="windowText" lastClr="000000"/>
              </a:solidFill>
              <a:latin typeface="ＭＳ Ｐゴシック"/>
              <a:ea typeface="ＭＳ Ｐゴシック"/>
            </a:rPr>
            <a:t>　今後も各種団体等への補助交付金、緊急性や必要性が低い補助金等については見直しや廃止を含め検討する。</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175"/>
    <xdr:sp macro="" textlink="">
      <xdr:nvSpPr>
        <xdr:cNvPr id="293" name="テキスト ボックス 292"/>
        <xdr:cNvSpPr txBox="1"/>
      </xdr:nvSpPr>
      <xdr:spPr>
        <a:xfrm>
          <a:off x="11938000" y="7414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175"/>
    <xdr:sp macro="" textlink="">
      <xdr:nvSpPr>
        <xdr:cNvPr id="295" name="テキスト ボックス 294"/>
        <xdr:cNvSpPr txBox="1"/>
      </xdr:nvSpPr>
      <xdr:spPr>
        <a:xfrm>
          <a:off x="11938000" y="69570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175"/>
    <xdr:sp macro="" textlink="">
      <xdr:nvSpPr>
        <xdr:cNvPr id="297" name="テキスト ボックス 296"/>
        <xdr:cNvSpPr txBox="1"/>
      </xdr:nvSpPr>
      <xdr:spPr>
        <a:xfrm>
          <a:off x="11938000" y="64998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175"/>
    <xdr:sp macro="" textlink="">
      <xdr:nvSpPr>
        <xdr:cNvPr id="299" name="テキスト ボックス 298"/>
        <xdr:cNvSpPr txBox="1"/>
      </xdr:nvSpPr>
      <xdr:spPr>
        <a:xfrm>
          <a:off x="11938000" y="60426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175"/>
    <xdr:sp macro="" textlink="">
      <xdr:nvSpPr>
        <xdr:cNvPr id="301" name="テキスト ボックス 300"/>
        <xdr:cNvSpPr txBox="1"/>
      </xdr:nvSpPr>
      <xdr:spPr>
        <a:xfrm>
          <a:off x="11938000" y="55854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4" name="直線コネクタ 303"/>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10160</xdr:rowOff>
    </xdr:from>
    <xdr:ext cx="760730" cy="259080"/>
    <xdr:sp macro="" textlink="">
      <xdr:nvSpPr>
        <xdr:cNvPr id="305" name="補助費等最小値テキスト"/>
        <xdr:cNvSpPr txBox="1"/>
      </xdr:nvSpPr>
      <xdr:spPr>
        <a:xfrm>
          <a:off x="16584930" y="7039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182880</xdr:colOff>
      <xdr:row>41</xdr:row>
      <xdr:rowOff>38100</xdr:rowOff>
    </xdr:to>
    <xdr:cxnSp macro="">
      <xdr:nvCxnSpPr>
        <xdr:cNvPr id="306" name="直線コネクタ 305"/>
        <xdr:cNvCxnSpPr/>
      </xdr:nvCxnSpPr>
      <xdr:spPr>
        <a:xfrm>
          <a:off x="16421100" y="7067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94615</xdr:rowOff>
    </xdr:from>
    <xdr:ext cx="760730" cy="259080"/>
    <xdr:sp macro="" textlink="">
      <xdr:nvSpPr>
        <xdr:cNvPr id="307" name="補助費等最大値テキスト"/>
        <xdr:cNvSpPr txBox="1"/>
      </xdr:nvSpPr>
      <xdr:spPr>
        <a:xfrm>
          <a:off x="16584930" y="5581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182880</xdr:colOff>
      <xdr:row>34</xdr:row>
      <xdr:rowOff>8255</xdr:rowOff>
    </xdr:to>
    <xdr:cxnSp macro="">
      <xdr:nvCxnSpPr>
        <xdr:cNvPr id="308" name="直線コネクタ 307"/>
        <xdr:cNvCxnSpPr/>
      </xdr:nvCxnSpPr>
      <xdr:spPr>
        <a:xfrm>
          <a:off x="16421100" y="58375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24130</xdr:rowOff>
    </xdr:from>
    <xdr:to xmlns:xdr="http://schemas.openxmlformats.org/drawingml/2006/spreadsheetDrawing">
      <xdr:col>82</xdr:col>
      <xdr:colOff>107950</xdr:colOff>
      <xdr:row>35</xdr:row>
      <xdr:rowOff>106680</xdr:rowOff>
    </xdr:to>
    <xdr:cxnSp macro="">
      <xdr:nvCxnSpPr>
        <xdr:cNvPr id="309" name="直線コネクタ 308"/>
        <xdr:cNvCxnSpPr/>
      </xdr:nvCxnSpPr>
      <xdr:spPr>
        <a:xfrm>
          <a:off x="15671800" y="602488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71120</xdr:rowOff>
    </xdr:from>
    <xdr:ext cx="760730" cy="259080"/>
    <xdr:sp macro="" textlink="">
      <xdr:nvSpPr>
        <xdr:cNvPr id="310" name="補助費等平均値テキスト"/>
        <xdr:cNvSpPr txBox="1"/>
      </xdr:nvSpPr>
      <xdr:spPr>
        <a:xfrm>
          <a:off x="16584930" y="62433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24130</xdr:rowOff>
    </xdr:from>
    <xdr:to xmlns:xdr="http://schemas.openxmlformats.org/drawingml/2006/spreadsheetDrawing">
      <xdr:col>78</xdr:col>
      <xdr:colOff>69850</xdr:colOff>
      <xdr:row>35</xdr:row>
      <xdr:rowOff>55880</xdr:rowOff>
    </xdr:to>
    <xdr:cxnSp macro="">
      <xdr:nvCxnSpPr>
        <xdr:cNvPr id="312" name="直線コネクタ 311"/>
        <xdr:cNvCxnSpPr/>
      </xdr:nvCxnSpPr>
      <xdr:spPr>
        <a:xfrm flipV="1">
          <a:off x="14782800" y="60248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167005</xdr:rowOff>
    </xdr:from>
    <xdr:ext cx="735965" cy="257175"/>
    <xdr:sp macro="" textlink="">
      <xdr:nvSpPr>
        <xdr:cNvPr id="314" name="テキスト ボックス 313"/>
        <xdr:cNvSpPr txBox="1"/>
      </xdr:nvSpPr>
      <xdr:spPr>
        <a:xfrm>
          <a:off x="15290800" y="6339205"/>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52070</xdr:rowOff>
    </xdr:from>
    <xdr:to xmlns:xdr="http://schemas.openxmlformats.org/drawingml/2006/spreadsheetDrawing">
      <xdr:col>73</xdr:col>
      <xdr:colOff>180975</xdr:colOff>
      <xdr:row>35</xdr:row>
      <xdr:rowOff>55880</xdr:rowOff>
    </xdr:to>
    <xdr:cxnSp macro="">
      <xdr:nvCxnSpPr>
        <xdr:cNvPr id="315" name="直線コネクタ 314"/>
        <xdr:cNvCxnSpPr/>
      </xdr:nvCxnSpPr>
      <xdr:spPr>
        <a:xfrm>
          <a:off x="13893800" y="6052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6" name="フローチャート: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7" name="テキスト ボックス 316"/>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52070</xdr:rowOff>
    </xdr:from>
    <xdr:to xmlns:xdr="http://schemas.openxmlformats.org/drawingml/2006/spreadsheetDrawing">
      <xdr:col>69</xdr:col>
      <xdr:colOff>92075</xdr:colOff>
      <xdr:row>35</xdr:row>
      <xdr:rowOff>52070</xdr:rowOff>
    </xdr:to>
    <xdr:cxnSp macro="">
      <xdr:nvCxnSpPr>
        <xdr:cNvPr id="318" name="直線コネクタ 317"/>
        <xdr:cNvCxnSpPr/>
      </xdr:nvCxnSpPr>
      <xdr:spPr>
        <a:xfrm>
          <a:off x="13004800" y="605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730" cy="257175"/>
    <xdr:sp macro="" textlink="">
      <xdr:nvSpPr>
        <xdr:cNvPr id="320" name="テキスト ボックス 319"/>
        <xdr:cNvSpPr txBox="1"/>
      </xdr:nvSpPr>
      <xdr:spPr>
        <a:xfrm>
          <a:off x="13512800" y="630745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1" name="フローチャート: 判断 320"/>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1365" cy="259080"/>
    <xdr:sp macro="" textlink="">
      <xdr:nvSpPr>
        <xdr:cNvPr id="322" name="テキスト ボックス 321"/>
        <xdr:cNvSpPr txBox="1"/>
      </xdr:nvSpPr>
      <xdr:spPr>
        <a:xfrm>
          <a:off x="12623800" y="6280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3" name="テキスト ボックス 322"/>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5" name="テキスト ボックス 324"/>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6" name="テキスト ボックス 325"/>
        <xdr:cNvSpPr txBox="1"/>
      </xdr:nvSpPr>
      <xdr:spPr>
        <a:xfrm>
          <a:off x="13677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0730" cy="259080"/>
    <xdr:sp macro="" textlink="">
      <xdr:nvSpPr>
        <xdr:cNvPr id="327" name="テキスト ボックス 326"/>
        <xdr:cNvSpPr txBox="1"/>
      </xdr:nvSpPr>
      <xdr:spPr>
        <a:xfrm>
          <a:off x="127844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55880</xdr:rowOff>
    </xdr:from>
    <xdr:to xmlns:xdr="http://schemas.openxmlformats.org/drawingml/2006/spreadsheetDrawing">
      <xdr:col>82</xdr:col>
      <xdr:colOff>158750</xdr:colOff>
      <xdr:row>35</xdr:row>
      <xdr:rowOff>157480</xdr:rowOff>
    </xdr:to>
    <xdr:sp macro="" textlink="">
      <xdr:nvSpPr>
        <xdr:cNvPr id="328" name="楕円 327"/>
        <xdr:cNvSpPr/>
      </xdr:nvSpPr>
      <xdr:spPr>
        <a:xfrm>
          <a:off x="164592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72390</xdr:rowOff>
    </xdr:from>
    <xdr:ext cx="760730" cy="259080"/>
    <xdr:sp macro="" textlink="">
      <xdr:nvSpPr>
        <xdr:cNvPr id="329" name="補助費等該当値テキスト"/>
        <xdr:cNvSpPr txBox="1"/>
      </xdr:nvSpPr>
      <xdr:spPr>
        <a:xfrm>
          <a:off x="16584930" y="59016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144780</xdr:rowOff>
    </xdr:from>
    <xdr:to xmlns:xdr="http://schemas.openxmlformats.org/drawingml/2006/spreadsheetDrawing">
      <xdr:col>78</xdr:col>
      <xdr:colOff>120650</xdr:colOff>
      <xdr:row>35</xdr:row>
      <xdr:rowOff>74930</xdr:rowOff>
    </xdr:to>
    <xdr:sp macro="" textlink="">
      <xdr:nvSpPr>
        <xdr:cNvPr id="330" name="楕円 329"/>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85090</xdr:rowOff>
    </xdr:from>
    <xdr:ext cx="735965" cy="259080"/>
    <xdr:sp macro="" textlink="">
      <xdr:nvSpPr>
        <xdr:cNvPr id="331" name="テキスト ボックス 330"/>
        <xdr:cNvSpPr txBox="1"/>
      </xdr:nvSpPr>
      <xdr:spPr>
        <a:xfrm>
          <a:off x="15290800" y="5742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5080</xdr:rowOff>
    </xdr:from>
    <xdr:to xmlns:xdr="http://schemas.openxmlformats.org/drawingml/2006/spreadsheetDrawing">
      <xdr:col>74</xdr:col>
      <xdr:colOff>31750</xdr:colOff>
      <xdr:row>35</xdr:row>
      <xdr:rowOff>106680</xdr:rowOff>
    </xdr:to>
    <xdr:sp macro="" textlink="">
      <xdr:nvSpPr>
        <xdr:cNvPr id="332" name="楕円 331"/>
        <xdr:cNvSpPr/>
      </xdr:nvSpPr>
      <xdr:spPr>
        <a:xfrm>
          <a:off x="14732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116840</xdr:rowOff>
    </xdr:from>
    <xdr:ext cx="762000" cy="259080"/>
    <xdr:sp macro="" textlink="">
      <xdr:nvSpPr>
        <xdr:cNvPr id="333" name="テキスト ボックス 332"/>
        <xdr:cNvSpPr txBox="1"/>
      </xdr:nvSpPr>
      <xdr:spPr>
        <a:xfrm>
          <a:off x="14401800" y="577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635</xdr:rowOff>
    </xdr:from>
    <xdr:to xmlns:xdr="http://schemas.openxmlformats.org/drawingml/2006/spreadsheetDrawing">
      <xdr:col>69</xdr:col>
      <xdr:colOff>142875</xdr:colOff>
      <xdr:row>35</xdr:row>
      <xdr:rowOff>102235</xdr:rowOff>
    </xdr:to>
    <xdr:sp macro="" textlink="">
      <xdr:nvSpPr>
        <xdr:cNvPr id="334" name="楕円 333"/>
        <xdr:cNvSpPr/>
      </xdr:nvSpPr>
      <xdr:spPr>
        <a:xfrm>
          <a:off x="13843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112395</xdr:rowOff>
    </xdr:from>
    <xdr:ext cx="760730" cy="257175"/>
    <xdr:sp macro="" textlink="">
      <xdr:nvSpPr>
        <xdr:cNvPr id="335" name="テキスト ボックス 334"/>
        <xdr:cNvSpPr txBox="1"/>
      </xdr:nvSpPr>
      <xdr:spPr>
        <a:xfrm>
          <a:off x="13512800" y="57702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635</xdr:rowOff>
    </xdr:from>
    <xdr:to xmlns:xdr="http://schemas.openxmlformats.org/drawingml/2006/spreadsheetDrawing">
      <xdr:col>65</xdr:col>
      <xdr:colOff>53975</xdr:colOff>
      <xdr:row>35</xdr:row>
      <xdr:rowOff>102235</xdr:rowOff>
    </xdr:to>
    <xdr:sp macro="" textlink="">
      <xdr:nvSpPr>
        <xdr:cNvPr id="336" name="楕円 335"/>
        <xdr:cNvSpPr/>
      </xdr:nvSpPr>
      <xdr:spPr>
        <a:xfrm>
          <a:off x="12954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112395</xdr:rowOff>
    </xdr:from>
    <xdr:ext cx="761365" cy="257175"/>
    <xdr:sp macro="" textlink="">
      <xdr:nvSpPr>
        <xdr:cNvPr id="337" name="テキスト ボックス 336"/>
        <xdr:cNvSpPr txBox="1"/>
      </xdr:nvSpPr>
      <xdr:spPr>
        <a:xfrm>
          <a:off x="12623800" y="577024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62000" y="11557000"/>
          <a:ext cx="46215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83530" y="116205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83530" y="11811000"/>
          <a:ext cx="15379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62000" y="12128500"/>
          <a:ext cx="462153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778500" y="12128500"/>
          <a:ext cx="380555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前年度に比べ</a:t>
          </a:r>
          <a:r>
            <a:rPr kumimoji="1" lang="en-US" altLang="ja-JP" sz="1300">
              <a:solidFill>
                <a:sysClr val="windowText" lastClr="000000"/>
              </a:solidFill>
              <a:latin typeface="ＭＳ Ｐゴシック"/>
              <a:ea typeface="ＭＳ Ｐゴシック"/>
            </a:rPr>
            <a:t>1.0</a:t>
          </a:r>
          <a:r>
            <a:rPr kumimoji="1" lang="ja-JP" altLang="en-US" sz="1300">
              <a:solidFill>
                <a:sysClr val="windowText" lastClr="000000"/>
              </a:solidFill>
              <a:latin typeface="ＭＳ Ｐゴシック"/>
              <a:ea typeface="ＭＳ Ｐゴシック"/>
            </a:rPr>
            <a:t>ポイント増加し、類似団体平均より高い状況が続いている。</a:t>
          </a:r>
        </a:p>
        <a:p>
          <a:r>
            <a:rPr kumimoji="1" lang="ja-JP" altLang="en-US" sz="1300">
              <a:solidFill>
                <a:sysClr val="windowText" lastClr="000000"/>
              </a:solidFill>
              <a:latin typeface="ＭＳ Ｐゴシック"/>
              <a:ea typeface="ＭＳ Ｐゴシック"/>
            </a:rPr>
            <a:t>　合併後に実施した大型事業の元金償還が主な原因となっているが、今後は償還が完了する事業もある一方、大規模な建設事業が複数予定されているため、一時的に減少しても再度上昇し、高止まりとなる状況が予想され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9" name="テキスト ボックス 348"/>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62000" y="14414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175"/>
    <xdr:sp macro="" textlink="">
      <xdr:nvSpPr>
        <xdr:cNvPr id="351" name="テキスト ボックス 350"/>
        <xdr:cNvSpPr txBox="1"/>
      </xdr:nvSpPr>
      <xdr:spPr>
        <a:xfrm>
          <a:off x="254000" y="14272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52" name="直線コネクタ 351"/>
        <xdr:cNvCxnSpPr/>
      </xdr:nvCxnSpPr>
      <xdr:spPr>
        <a:xfrm>
          <a:off x="762000" y="14033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3" name="テキスト ボックス 352"/>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4" name="直線コネクタ 353"/>
        <xdr:cNvCxnSpPr/>
      </xdr:nvCxnSpPr>
      <xdr:spPr>
        <a:xfrm>
          <a:off x="762000" y="13652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5" name="テキスト ボックス 354"/>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6" name="直線コネクタ 355"/>
        <xdr:cNvCxnSpPr/>
      </xdr:nvCxnSpPr>
      <xdr:spPr>
        <a:xfrm>
          <a:off x="762000" y="13271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175"/>
    <xdr:sp macro="" textlink="">
      <xdr:nvSpPr>
        <xdr:cNvPr id="357" name="テキスト ボックス 356"/>
        <xdr:cNvSpPr txBox="1"/>
      </xdr:nvSpPr>
      <xdr:spPr>
        <a:xfrm>
          <a:off x="254000" y="13129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58" name="直線コネクタ 357"/>
        <xdr:cNvCxnSpPr/>
      </xdr:nvCxnSpPr>
      <xdr:spPr>
        <a:xfrm>
          <a:off x="762000" y="12890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9" name="テキスト ボックス 358"/>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60" name="直線コネクタ 359"/>
        <xdr:cNvCxnSpPr/>
      </xdr:nvCxnSpPr>
      <xdr:spPr>
        <a:xfrm>
          <a:off x="762000" y="12509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1" name="テキスト ボックス 360"/>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62000" y="12128500"/>
          <a:ext cx="46215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62000" y="12128500"/>
          <a:ext cx="462153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1365" cy="259080"/>
    <xdr:sp macro="" textlink="">
      <xdr:nvSpPr>
        <xdr:cNvPr id="365" name="公債費最小値テキスト"/>
        <xdr:cNvSpPr txBox="1"/>
      </xdr:nvSpPr>
      <xdr:spPr>
        <a:xfrm>
          <a:off x="4914900" y="1374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1365" cy="259080"/>
    <xdr:sp macro="" textlink="">
      <xdr:nvSpPr>
        <xdr:cNvPr id="367" name="公債費最大値テキスト"/>
        <xdr:cNvSpPr txBox="1"/>
      </xdr:nvSpPr>
      <xdr:spPr>
        <a:xfrm>
          <a:off x="4914900" y="12473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68" name="直線コネクタ 367"/>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75</xdr:row>
      <xdr:rowOff>18415</xdr:rowOff>
    </xdr:from>
    <xdr:to xmlns:xdr="http://schemas.openxmlformats.org/drawingml/2006/spreadsheetDrawing">
      <xdr:col>24</xdr:col>
      <xdr:colOff>25400</xdr:colOff>
      <xdr:row>75</xdr:row>
      <xdr:rowOff>37465</xdr:rowOff>
    </xdr:to>
    <xdr:cxnSp macro="">
      <xdr:nvCxnSpPr>
        <xdr:cNvPr id="369" name="直線コネクタ 368"/>
        <xdr:cNvCxnSpPr/>
      </xdr:nvCxnSpPr>
      <xdr:spPr>
        <a:xfrm>
          <a:off x="3983355" y="12877165"/>
          <a:ext cx="84264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161290</xdr:rowOff>
    </xdr:from>
    <xdr:ext cx="761365" cy="259080"/>
    <xdr:sp macro="" textlink="">
      <xdr:nvSpPr>
        <xdr:cNvPr id="370" name="公債費平均値テキスト"/>
        <xdr:cNvSpPr txBox="1"/>
      </xdr:nvSpPr>
      <xdr:spPr>
        <a:xfrm>
          <a:off x="4914900" y="126771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18415</xdr:rowOff>
    </xdr:from>
    <xdr:to xmlns:xdr="http://schemas.openxmlformats.org/drawingml/2006/spreadsheetDrawing">
      <xdr:col>19</xdr:col>
      <xdr:colOff>182880</xdr:colOff>
      <xdr:row>75</xdr:row>
      <xdr:rowOff>67945</xdr:rowOff>
    </xdr:to>
    <xdr:cxnSp macro="">
      <xdr:nvCxnSpPr>
        <xdr:cNvPr id="372" name="直線コネクタ 371"/>
        <xdr:cNvCxnSpPr/>
      </xdr:nvCxnSpPr>
      <xdr:spPr>
        <a:xfrm flipV="1">
          <a:off x="3098800" y="12877165"/>
          <a:ext cx="88455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64135</xdr:rowOff>
    </xdr:from>
    <xdr:ext cx="735330" cy="257175"/>
    <xdr:sp macro="" textlink="">
      <xdr:nvSpPr>
        <xdr:cNvPr id="374" name="テキスト ボックス 373"/>
        <xdr:cNvSpPr txBox="1"/>
      </xdr:nvSpPr>
      <xdr:spPr>
        <a:xfrm>
          <a:off x="3606800" y="1257998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67945</xdr:rowOff>
    </xdr:from>
    <xdr:to xmlns:xdr="http://schemas.openxmlformats.org/drawingml/2006/spreadsheetDrawing">
      <xdr:col>15</xdr:col>
      <xdr:colOff>98425</xdr:colOff>
      <xdr:row>75</xdr:row>
      <xdr:rowOff>88900</xdr:rowOff>
    </xdr:to>
    <xdr:cxnSp macro="">
      <xdr:nvCxnSpPr>
        <xdr:cNvPr id="375" name="直線コネクタ 374"/>
        <xdr:cNvCxnSpPr/>
      </xdr:nvCxnSpPr>
      <xdr:spPr>
        <a:xfrm flipV="1">
          <a:off x="2209800" y="129266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75565</xdr:rowOff>
    </xdr:from>
    <xdr:ext cx="761365" cy="257175"/>
    <xdr:sp macro="" textlink="">
      <xdr:nvSpPr>
        <xdr:cNvPr id="377" name="テキスト ボックス 376"/>
        <xdr:cNvSpPr txBox="1"/>
      </xdr:nvSpPr>
      <xdr:spPr>
        <a:xfrm>
          <a:off x="2717800" y="1259141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88900</xdr:rowOff>
    </xdr:from>
    <xdr:to xmlns:xdr="http://schemas.openxmlformats.org/drawingml/2006/spreadsheetDrawing">
      <xdr:col>11</xdr:col>
      <xdr:colOff>9525</xdr:colOff>
      <xdr:row>75</xdr:row>
      <xdr:rowOff>90805</xdr:rowOff>
    </xdr:to>
    <xdr:cxnSp macro="">
      <xdr:nvCxnSpPr>
        <xdr:cNvPr id="378" name="直線コネクタ 377"/>
        <xdr:cNvCxnSpPr/>
      </xdr:nvCxnSpPr>
      <xdr:spPr>
        <a:xfrm flipV="1">
          <a:off x="1320800" y="12947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77470</xdr:rowOff>
    </xdr:from>
    <xdr:ext cx="760730" cy="257175"/>
    <xdr:sp macro="" textlink="">
      <xdr:nvSpPr>
        <xdr:cNvPr id="380" name="テキスト ボックス 379"/>
        <xdr:cNvSpPr txBox="1"/>
      </xdr:nvSpPr>
      <xdr:spPr>
        <a:xfrm>
          <a:off x="1828800" y="125933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0095" cy="257175"/>
    <xdr:sp macro="" textlink="">
      <xdr:nvSpPr>
        <xdr:cNvPr id="382" name="テキスト ボックス 381"/>
        <xdr:cNvSpPr txBox="1"/>
      </xdr:nvSpPr>
      <xdr:spPr>
        <a:xfrm>
          <a:off x="939800" y="12593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3" name="テキスト ボックス 382"/>
        <xdr:cNvSpPr txBox="1"/>
      </xdr:nvSpPr>
      <xdr:spPr>
        <a:xfrm>
          <a:off x="4610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4" name="テキスト ボックス 383"/>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5" name="テキスト ボックス 384"/>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0730" cy="259080"/>
    <xdr:sp macro="" textlink="">
      <xdr:nvSpPr>
        <xdr:cNvPr id="386" name="テキスト ボックス 385"/>
        <xdr:cNvSpPr txBox="1"/>
      </xdr:nvSpPr>
      <xdr:spPr>
        <a:xfrm>
          <a:off x="198310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7" name="テキスト ボックス 386"/>
        <xdr:cNvSpPr txBox="1"/>
      </xdr:nvSpPr>
      <xdr:spPr>
        <a:xfrm>
          <a:off x="1104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158115</xdr:rowOff>
    </xdr:from>
    <xdr:to xmlns:xdr="http://schemas.openxmlformats.org/drawingml/2006/spreadsheetDrawing">
      <xdr:col>24</xdr:col>
      <xdr:colOff>76200</xdr:colOff>
      <xdr:row>75</xdr:row>
      <xdr:rowOff>88265</xdr:rowOff>
    </xdr:to>
    <xdr:sp macro="" textlink="">
      <xdr:nvSpPr>
        <xdr:cNvPr id="388" name="楕円 387"/>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130175</xdr:rowOff>
    </xdr:from>
    <xdr:ext cx="761365" cy="259080"/>
    <xdr:sp macro="" textlink="">
      <xdr:nvSpPr>
        <xdr:cNvPr id="389" name="公債費該当値テキスト"/>
        <xdr:cNvSpPr txBox="1"/>
      </xdr:nvSpPr>
      <xdr:spPr>
        <a:xfrm>
          <a:off x="4914900" y="12817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90" name="楕円 389"/>
        <xdr:cNvSpPr/>
      </xdr:nvSpPr>
      <xdr:spPr>
        <a:xfrm>
          <a:off x="3937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53975</xdr:rowOff>
    </xdr:from>
    <xdr:ext cx="735330" cy="257175"/>
    <xdr:sp macro="" textlink="">
      <xdr:nvSpPr>
        <xdr:cNvPr id="391" name="テキスト ボックス 390"/>
        <xdr:cNvSpPr txBox="1"/>
      </xdr:nvSpPr>
      <xdr:spPr>
        <a:xfrm>
          <a:off x="3606800" y="1291272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17780</xdr:rowOff>
    </xdr:from>
    <xdr:to xmlns:xdr="http://schemas.openxmlformats.org/drawingml/2006/spreadsheetDrawing">
      <xdr:col>15</xdr:col>
      <xdr:colOff>149225</xdr:colOff>
      <xdr:row>75</xdr:row>
      <xdr:rowOff>118745</xdr:rowOff>
    </xdr:to>
    <xdr:sp macro="" textlink="">
      <xdr:nvSpPr>
        <xdr:cNvPr id="392" name="楕円 391"/>
        <xdr:cNvSpPr/>
      </xdr:nvSpPr>
      <xdr:spPr>
        <a:xfrm>
          <a:off x="3048000" y="12876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103505</xdr:rowOff>
    </xdr:from>
    <xdr:ext cx="761365" cy="259080"/>
    <xdr:sp macro="" textlink="">
      <xdr:nvSpPr>
        <xdr:cNvPr id="393" name="テキスト ボックス 392"/>
        <xdr:cNvSpPr txBox="1"/>
      </xdr:nvSpPr>
      <xdr:spPr>
        <a:xfrm>
          <a:off x="2717800" y="12962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38100</xdr:rowOff>
    </xdr:from>
    <xdr:to xmlns:xdr="http://schemas.openxmlformats.org/drawingml/2006/spreadsheetDrawing">
      <xdr:col>11</xdr:col>
      <xdr:colOff>60325</xdr:colOff>
      <xdr:row>75</xdr:row>
      <xdr:rowOff>139700</xdr:rowOff>
    </xdr:to>
    <xdr:sp macro="" textlink="">
      <xdr:nvSpPr>
        <xdr:cNvPr id="394" name="楕円 393"/>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124460</xdr:rowOff>
    </xdr:from>
    <xdr:ext cx="760730" cy="259080"/>
    <xdr:sp macro="" textlink="">
      <xdr:nvSpPr>
        <xdr:cNvPr id="395" name="テキスト ボックス 394"/>
        <xdr:cNvSpPr txBox="1"/>
      </xdr:nvSpPr>
      <xdr:spPr>
        <a:xfrm>
          <a:off x="1828800" y="12983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40640</xdr:rowOff>
    </xdr:from>
    <xdr:to xmlns:xdr="http://schemas.openxmlformats.org/drawingml/2006/spreadsheetDrawing">
      <xdr:col>6</xdr:col>
      <xdr:colOff>171450</xdr:colOff>
      <xdr:row>75</xdr:row>
      <xdr:rowOff>141605</xdr:rowOff>
    </xdr:to>
    <xdr:sp macro="" textlink="">
      <xdr:nvSpPr>
        <xdr:cNvPr id="396" name="楕円 395"/>
        <xdr:cNvSpPr/>
      </xdr:nvSpPr>
      <xdr:spPr>
        <a:xfrm>
          <a:off x="1270000" y="1289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126365</xdr:rowOff>
    </xdr:from>
    <xdr:ext cx="760095" cy="259080"/>
    <xdr:sp macro="" textlink="">
      <xdr:nvSpPr>
        <xdr:cNvPr id="397" name="テキスト ボックス 396"/>
        <xdr:cNvSpPr txBox="1"/>
      </xdr:nvSpPr>
      <xdr:spPr>
        <a:xfrm>
          <a:off x="939800" y="129851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85030" y="12128500"/>
          <a:ext cx="53479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今後も各分析欄に記載した取組を実施し、改善を目指す。</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9" name="テキスト ボックス 408"/>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175"/>
    <xdr:sp macro="" textlink="">
      <xdr:nvSpPr>
        <xdr:cNvPr id="411" name="テキスト ボックス 410"/>
        <xdr:cNvSpPr txBox="1"/>
      </xdr:nvSpPr>
      <xdr:spPr>
        <a:xfrm>
          <a:off x="11938000" y="14272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175"/>
    <xdr:sp macro="" textlink="">
      <xdr:nvSpPr>
        <xdr:cNvPr id="413" name="テキスト ボックス 412"/>
        <xdr:cNvSpPr txBox="1"/>
      </xdr:nvSpPr>
      <xdr:spPr>
        <a:xfrm>
          <a:off x="11938000" y="138150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175"/>
    <xdr:sp macro="" textlink="">
      <xdr:nvSpPr>
        <xdr:cNvPr id="415" name="テキスト ボックス 414"/>
        <xdr:cNvSpPr txBox="1"/>
      </xdr:nvSpPr>
      <xdr:spPr>
        <a:xfrm>
          <a:off x="11938000" y="133578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175"/>
    <xdr:sp macro="" textlink="">
      <xdr:nvSpPr>
        <xdr:cNvPr id="417" name="テキスト ボックス 416"/>
        <xdr:cNvSpPr txBox="1"/>
      </xdr:nvSpPr>
      <xdr:spPr>
        <a:xfrm>
          <a:off x="11938000" y="129006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175"/>
    <xdr:sp macro="" textlink="">
      <xdr:nvSpPr>
        <xdr:cNvPr id="419" name="テキスト ボックス 418"/>
        <xdr:cNvSpPr txBox="1"/>
      </xdr:nvSpPr>
      <xdr:spPr>
        <a:xfrm>
          <a:off x="11938000" y="124434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175"/>
    <xdr:sp macro="" textlink="">
      <xdr:nvSpPr>
        <xdr:cNvPr id="421" name="テキスト ボックス 420"/>
        <xdr:cNvSpPr txBox="1"/>
      </xdr:nvSpPr>
      <xdr:spPr>
        <a:xfrm>
          <a:off x="11938000" y="1198626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3" name="直線コネクタ 422"/>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79</xdr:row>
      <xdr:rowOff>69215</xdr:rowOff>
    </xdr:from>
    <xdr:ext cx="760730" cy="259080"/>
    <xdr:sp macro="" textlink="">
      <xdr:nvSpPr>
        <xdr:cNvPr id="424" name="公債費以外最小値テキスト"/>
        <xdr:cNvSpPr txBox="1"/>
      </xdr:nvSpPr>
      <xdr:spPr>
        <a:xfrm>
          <a:off x="16584930" y="136137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182880</xdr:colOff>
      <xdr:row>79</xdr:row>
      <xdr:rowOff>97790</xdr:rowOff>
    </xdr:to>
    <xdr:cxnSp macro="">
      <xdr:nvCxnSpPr>
        <xdr:cNvPr id="425" name="直線コネクタ 424"/>
        <xdr:cNvCxnSpPr/>
      </xdr:nvCxnSpPr>
      <xdr:spPr>
        <a:xfrm>
          <a:off x="16421100" y="13642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33020</xdr:rowOff>
    </xdr:from>
    <xdr:ext cx="760730" cy="259080"/>
    <xdr:sp macro="" textlink="">
      <xdr:nvSpPr>
        <xdr:cNvPr id="426" name="公債費以外最大値テキスト"/>
        <xdr:cNvSpPr txBox="1"/>
      </xdr:nvSpPr>
      <xdr:spPr>
        <a:xfrm>
          <a:off x="16584930" y="12205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182880</xdr:colOff>
      <xdr:row>72</xdr:row>
      <xdr:rowOff>118110</xdr:rowOff>
    </xdr:to>
    <xdr:cxnSp macro="">
      <xdr:nvCxnSpPr>
        <xdr:cNvPr id="427" name="直線コネクタ 426"/>
        <xdr:cNvCxnSpPr/>
      </xdr:nvCxnSpPr>
      <xdr:spPr>
        <a:xfrm>
          <a:off x="16421100" y="124625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149860</xdr:rowOff>
    </xdr:from>
    <xdr:to xmlns:xdr="http://schemas.openxmlformats.org/drawingml/2006/spreadsheetDrawing">
      <xdr:col>82</xdr:col>
      <xdr:colOff>107950</xdr:colOff>
      <xdr:row>77</xdr:row>
      <xdr:rowOff>38100</xdr:rowOff>
    </xdr:to>
    <xdr:cxnSp macro="">
      <xdr:nvCxnSpPr>
        <xdr:cNvPr id="428" name="直線コネクタ 427"/>
        <xdr:cNvCxnSpPr/>
      </xdr:nvCxnSpPr>
      <xdr:spPr>
        <a:xfrm>
          <a:off x="15671800" y="131800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75</xdr:row>
      <xdr:rowOff>101600</xdr:rowOff>
    </xdr:from>
    <xdr:ext cx="760730" cy="259080"/>
    <xdr:sp macro="" textlink="">
      <xdr:nvSpPr>
        <xdr:cNvPr id="429" name="公債費以外平均値テキスト"/>
        <xdr:cNvSpPr txBox="1"/>
      </xdr:nvSpPr>
      <xdr:spPr>
        <a:xfrm>
          <a:off x="16584930" y="129603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149860</xdr:rowOff>
    </xdr:from>
    <xdr:to xmlns:xdr="http://schemas.openxmlformats.org/drawingml/2006/spreadsheetDrawing">
      <xdr:col>78</xdr:col>
      <xdr:colOff>69850</xdr:colOff>
      <xdr:row>77</xdr:row>
      <xdr:rowOff>156845</xdr:rowOff>
    </xdr:to>
    <xdr:cxnSp macro="">
      <xdr:nvCxnSpPr>
        <xdr:cNvPr id="431" name="直線コネクタ 430"/>
        <xdr:cNvCxnSpPr/>
      </xdr:nvCxnSpPr>
      <xdr:spPr>
        <a:xfrm flipV="1">
          <a:off x="14782800" y="131800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73660</xdr:rowOff>
    </xdr:from>
    <xdr:ext cx="735965" cy="259080"/>
    <xdr:sp macro="" textlink="">
      <xdr:nvSpPr>
        <xdr:cNvPr id="433" name="テキスト ボックス 432"/>
        <xdr:cNvSpPr txBox="1"/>
      </xdr:nvSpPr>
      <xdr:spPr>
        <a:xfrm>
          <a:off x="15290800" y="12760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156845</xdr:rowOff>
    </xdr:from>
    <xdr:to xmlns:xdr="http://schemas.openxmlformats.org/drawingml/2006/spreadsheetDrawing">
      <xdr:col>73</xdr:col>
      <xdr:colOff>180975</xdr:colOff>
      <xdr:row>78</xdr:row>
      <xdr:rowOff>31115</xdr:rowOff>
    </xdr:to>
    <xdr:cxnSp macro="">
      <xdr:nvCxnSpPr>
        <xdr:cNvPr id="434" name="直線コネクタ 433"/>
        <xdr:cNvCxnSpPr/>
      </xdr:nvCxnSpPr>
      <xdr:spPr>
        <a:xfrm flipV="1">
          <a:off x="13893800" y="133584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5" name="フローチャート: 判断 434"/>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57785</xdr:rowOff>
    </xdr:from>
    <xdr:ext cx="762000" cy="259080"/>
    <xdr:sp macro="" textlink="">
      <xdr:nvSpPr>
        <xdr:cNvPr id="436" name="テキスト ボックス 435"/>
        <xdr:cNvSpPr txBox="1"/>
      </xdr:nvSpPr>
      <xdr:spPr>
        <a:xfrm>
          <a:off x="14401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31115</xdr:rowOff>
    </xdr:from>
    <xdr:to xmlns:xdr="http://schemas.openxmlformats.org/drawingml/2006/spreadsheetDrawing">
      <xdr:col>69</xdr:col>
      <xdr:colOff>92075</xdr:colOff>
      <xdr:row>78</xdr:row>
      <xdr:rowOff>53975</xdr:rowOff>
    </xdr:to>
    <xdr:cxnSp macro="">
      <xdr:nvCxnSpPr>
        <xdr:cNvPr id="437" name="直線コネクタ 436"/>
        <xdr:cNvCxnSpPr/>
      </xdr:nvCxnSpPr>
      <xdr:spPr>
        <a:xfrm flipV="1">
          <a:off x="13004800" y="13404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8" name="フローチャート: 判断 437"/>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107950</xdr:rowOff>
    </xdr:from>
    <xdr:ext cx="760730" cy="259080"/>
    <xdr:sp macro="" textlink="">
      <xdr:nvSpPr>
        <xdr:cNvPr id="439" name="テキスト ボックス 438"/>
        <xdr:cNvSpPr txBox="1"/>
      </xdr:nvSpPr>
      <xdr:spPr>
        <a:xfrm>
          <a:off x="13512800" y="12966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0" name="フローチャート: 判断 439"/>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76200</xdr:rowOff>
    </xdr:from>
    <xdr:ext cx="761365" cy="257175"/>
    <xdr:sp macro="" textlink="">
      <xdr:nvSpPr>
        <xdr:cNvPr id="441" name="テキスト ボックス 440"/>
        <xdr:cNvSpPr txBox="1"/>
      </xdr:nvSpPr>
      <xdr:spPr>
        <a:xfrm>
          <a:off x="12623800" y="1293495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2" name="テキスト ボックス 441"/>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3" name="テキスト ボックス 442"/>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4" name="テキスト ボックス 443"/>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5" name="テキスト ボックス 444"/>
        <xdr:cNvSpPr txBox="1"/>
      </xdr:nvSpPr>
      <xdr:spPr>
        <a:xfrm>
          <a:off x="13677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0730" cy="259080"/>
    <xdr:sp macro="" textlink="">
      <xdr:nvSpPr>
        <xdr:cNvPr id="446" name="テキスト ボックス 445"/>
        <xdr:cNvSpPr txBox="1"/>
      </xdr:nvSpPr>
      <xdr:spPr>
        <a:xfrm>
          <a:off x="127844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158750</xdr:rowOff>
    </xdr:from>
    <xdr:to xmlns:xdr="http://schemas.openxmlformats.org/drawingml/2006/spreadsheetDrawing">
      <xdr:col>82</xdr:col>
      <xdr:colOff>158750</xdr:colOff>
      <xdr:row>77</xdr:row>
      <xdr:rowOff>88900</xdr:rowOff>
    </xdr:to>
    <xdr:sp macro="" textlink="">
      <xdr:nvSpPr>
        <xdr:cNvPr id="447" name="楕円 446"/>
        <xdr:cNvSpPr/>
      </xdr:nvSpPr>
      <xdr:spPr>
        <a:xfrm>
          <a:off x="164592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130810</xdr:rowOff>
    </xdr:from>
    <xdr:ext cx="760730" cy="259080"/>
    <xdr:sp macro="" textlink="">
      <xdr:nvSpPr>
        <xdr:cNvPr id="448" name="公債費以外該当値テキスト"/>
        <xdr:cNvSpPr txBox="1"/>
      </xdr:nvSpPr>
      <xdr:spPr>
        <a:xfrm>
          <a:off x="16584930" y="13161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99060</xdr:rowOff>
    </xdr:from>
    <xdr:to xmlns:xdr="http://schemas.openxmlformats.org/drawingml/2006/spreadsheetDrawing">
      <xdr:col>78</xdr:col>
      <xdr:colOff>120650</xdr:colOff>
      <xdr:row>77</xdr:row>
      <xdr:rowOff>29210</xdr:rowOff>
    </xdr:to>
    <xdr:sp macro="" textlink="">
      <xdr:nvSpPr>
        <xdr:cNvPr id="449" name="楕円 448"/>
        <xdr:cNvSpPr/>
      </xdr:nvSpPr>
      <xdr:spPr>
        <a:xfrm>
          <a:off x="15621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13970</xdr:rowOff>
    </xdr:from>
    <xdr:ext cx="735965" cy="259080"/>
    <xdr:sp macro="" textlink="">
      <xdr:nvSpPr>
        <xdr:cNvPr id="450" name="テキスト ボックス 449"/>
        <xdr:cNvSpPr txBox="1"/>
      </xdr:nvSpPr>
      <xdr:spPr>
        <a:xfrm>
          <a:off x="15290800" y="132156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106045</xdr:rowOff>
    </xdr:from>
    <xdr:to xmlns:xdr="http://schemas.openxmlformats.org/drawingml/2006/spreadsheetDrawing">
      <xdr:col>74</xdr:col>
      <xdr:colOff>31750</xdr:colOff>
      <xdr:row>78</xdr:row>
      <xdr:rowOff>36195</xdr:rowOff>
    </xdr:to>
    <xdr:sp macro="" textlink="">
      <xdr:nvSpPr>
        <xdr:cNvPr id="451" name="楕円 450"/>
        <xdr:cNvSpPr/>
      </xdr:nvSpPr>
      <xdr:spPr>
        <a:xfrm>
          <a:off x="14732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20955</xdr:rowOff>
    </xdr:from>
    <xdr:ext cx="762000" cy="257175"/>
    <xdr:sp macro="" textlink="">
      <xdr:nvSpPr>
        <xdr:cNvPr id="452" name="テキスト ボックス 451"/>
        <xdr:cNvSpPr txBox="1"/>
      </xdr:nvSpPr>
      <xdr:spPr>
        <a:xfrm>
          <a:off x="14401800" y="133940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151765</xdr:rowOff>
    </xdr:from>
    <xdr:to xmlns:xdr="http://schemas.openxmlformats.org/drawingml/2006/spreadsheetDrawing">
      <xdr:col>69</xdr:col>
      <xdr:colOff>142875</xdr:colOff>
      <xdr:row>78</xdr:row>
      <xdr:rowOff>81915</xdr:rowOff>
    </xdr:to>
    <xdr:sp macro="" textlink="">
      <xdr:nvSpPr>
        <xdr:cNvPr id="453" name="楕円 452"/>
        <xdr:cNvSpPr/>
      </xdr:nvSpPr>
      <xdr:spPr>
        <a:xfrm>
          <a:off x="138430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66675</xdr:rowOff>
    </xdr:from>
    <xdr:ext cx="760730" cy="257175"/>
    <xdr:sp macro="" textlink="">
      <xdr:nvSpPr>
        <xdr:cNvPr id="454" name="テキスト ボックス 453"/>
        <xdr:cNvSpPr txBox="1"/>
      </xdr:nvSpPr>
      <xdr:spPr>
        <a:xfrm>
          <a:off x="13512800" y="1343977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3175</xdr:rowOff>
    </xdr:from>
    <xdr:to xmlns:xdr="http://schemas.openxmlformats.org/drawingml/2006/spreadsheetDrawing">
      <xdr:col>65</xdr:col>
      <xdr:colOff>53975</xdr:colOff>
      <xdr:row>78</xdr:row>
      <xdr:rowOff>104775</xdr:rowOff>
    </xdr:to>
    <xdr:sp macro="" textlink="">
      <xdr:nvSpPr>
        <xdr:cNvPr id="455" name="楕円 454"/>
        <xdr:cNvSpPr/>
      </xdr:nvSpPr>
      <xdr:spPr>
        <a:xfrm>
          <a:off x="12954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89535</xdr:rowOff>
    </xdr:from>
    <xdr:ext cx="761365" cy="257175"/>
    <xdr:sp macro="" textlink="">
      <xdr:nvSpPr>
        <xdr:cNvPr id="456" name="テキスト ボックス 455"/>
        <xdr:cNvSpPr txBox="1"/>
      </xdr:nvSpPr>
      <xdr:spPr>
        <a:xfrm>
          <a:off x="12623800" y="1346263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96850"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96850"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96850"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3685"/>
    <xdr:sp macro="" textlink="">
      <xdr:nvSpPr>
        <xdr:cNvPr id="29" name="テキスト ボックス 28"/>
        <xdr:cNvSpPr txBox="1"/>
      </xdr:nvSpPr>
      <xdr:spPr>
        <a:xfrm>
          <a:off x="1676400" y="1270000"/>
          <a:ext cx="41021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8445"/>
    <xdr:sp macro="" textlink="">
      <xdr:nvSpPr>
        <xdr:cNvPr id="33" name="テキスト ボックス 32"/>
        <xdr:cNvSpPr txBox="1"/>
      </xdr:nvSpPr>
      <xdr:spPr>
        <a:xfrm>
          <a:off x="1384300" y="3468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8445"/>
    <xdr:sp macro="" textlink="">
      <xdr:nvSpPr>
        <xdr:cNvPr id="37" name="テキスト ボックス 36"/>
        <xdr:cNvSpPr txBox="1"/>
      </xdr:nvSpPr>
      <xdr:spPr>
        <a:xfrm>
          <a:off x="1384300" y="281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60730" cy="257175"/>
    <xdr:sp macro="" textlink="">
      <xdr:nvSpPr>
        <xdr:cNvPr id="48" name="人口1人当たり決算額の推移最小値テキスト130"/>
        <xdr:cNvSpPr txBox="1"/>
      </xdr:nvSpPr>
      <xdr:spPr>
        <a:xfrm>
          <a:off x="5740400" y="349821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730" cy="257175"/>
    <xdr:sp macro="" textlink="">
      <xdr:nvSpPr>
        <xdr:cNvPr id="50" name="人口1人当たり決算額の推移最大値テキスト130"/>
        <xdr:cNvSpPr txBox="1"/>
      </xdr:nvSpPr>
      <xdr:spPr>
        <a:xfrm>
          <a:off x="5740400" y="192913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109855</xdr:rowOff>
    </xdr:from>
    <xdr:to xmlns:xdr="http://schemas.openxmlformats.org/drawingml/2006/spreadsheetDrawing">
      <xdr:col>29</xdr:col>
      <xdr:colOff>127000</xdr:colOff>
      <xdr:row>15</xdr:row>
      <xdr:rowOff>120650</xdr:rowOff>
    </xdr:to>
    <xdr:cxnSp macro="">
      <xdr:nvCxnSpPr>
        <xdr:cNvPr id="52" name="直線コネクタ 51"/>
        <xdr:cNvCxnSpPr/>
      </xdr:nvCxnSpPr>
      <xdr:spPr>
        <a:xfrm>
          <a:off x="5003800" y="2729230"/>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136525</xdr:rowOff>
    </xdr:from>
    <xdr:ext cx="760730" cy="258445"/>
    <xdr:sp macro="" textlink="">
      <xdr:nvSpPr>
        <xdr:cNvPr id="53" name="人口1人当たり決算額の推移平均値テキスト130"/>
        <xdr:cNvSpPr txBox="1"/>
      </xdr:nvSpPr>
      <xdr:spPr>
        <a:xfrm>
          <a:off x="5740400" y="292735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174625</xdr:colOff>
      <xdr:row>17</xdr:row>
      <xdr:rowOff>94615</xdr:rowOff>
    </xdr:to>
    <xdr:sp macro="" textlink="">
      <xdr:nvSpPr>
        <xdr:cNvPr id="54" name="フローチャート: 判断 53"/>
        <xdr:cNvSpPr/>
      </xdr:nvSpPr>
      <xdr:spPr>
        <a:xfrm>
          <a:off x="5600700" y="295529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109855</xdr:rowOff>
    </xdr:from>
    <xdr:to xmlns:xdr="http://schemas.openxmlformats.org/drawingml/2006/spreadsheetDrawing">
      <xdr:col>26</xdr:col>
      <xdr:colOff>50800</xdr:colOff>
      <xdr:row>15</xdr:row>
      <xdr:rowOff>155575</xdr:rowOff>
    </xdr:to>
    <xdr:cxnSp macro="">
      <xdr:nvCxnSpPr>
        <xdr:cNvPr id="55" name="直線コネクタ 54"/>
        <xdr:cNvCxnSpPr/>
      </xdr:nvCxnSpPr>
      <xdr:spPr>
        <a:xfrm flipV="1">
          <a:off x="4305300" y="2729230"/>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90805</xdr:rowOff>
    </xdr:from>
    <xdr:ext cx="736600" cy="256540"/>
    <xdr:sp macro="" textlink="">
      <xdr:nvSpPr>
        <xdr:cNvPr id="57" name="テキスト ボックス 56"/>
        <xdr:cNvSpPr txBox="1"/>
      </xdr:nvSpPr>
      <xdr:spPr>
        <a:xfrm>
          <a:off x="4622800" y="30530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15</xdr:row>
      <xdr:rowOff>155575</xdr:rowOff>
    </xdr:from>
    <xdr:to xmlns:xdr="http://schemas.openxmlformats.org/drawingml/2006/spreadsheetDrawing">
      <xdr:col>22</xdr:col>
      <xdr:colOff>114300</xdr:colOff>
      <xdr:row>16</xdr:row>
      <xdr:rowOff>128905</xdr:rowOff>
    </xdr:to>
    <xdr:cxnSp macro="">
      <xdr:nvCxnSpPr>
        <xdr:cNvPr id="58" name="直線コネクタ 57"/>
        <xdr:cNvCxnSpPr/>
      </xdr:nvCxnSpPr>
      <xdr:spPr>
        <a:xfrm flipV="1">
          <a:off x="3603625" y="2774950"/>
          <a:ext cx="701675" cy="144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136525</xdr:rowOff>
    </xdr:from>
    <xdr:ext cx="762000" cy="258445"/>
    <xdr:sp macro="" textlink="">
      <xdr:nvSpPr>
        <xdr:cNvPr id="60" name="テキスト ボックス 59"/>
        <xdr:cNvSpPr txBox="1"/>
      </xdr:nvSpPr>
      <xdr:spPr>
        <a:xfrm>
          <a:off x="3924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128905</xdr:rowOff>
    </xdr:from>
    <xdr:to xmlns:xdr="http://schemas.openxmlformats.org/drawingml/2006/spreadsheetDrawing">
      <xdr:col>18</xdr:col>
      <xdr:colOff>174625</xdr:colOff>
      <xdr:row>16</xdr:row>
      <xdr:rowOff>156210</xdr:rowOff>
    </xdr:to>
    <xdr:cxnSp macro="">
      <xdr:nvCxnSpPr>
        <xdr:cNvPr id="61" name="直線コネクタ 60"/>
        <xdr:cNvCxnSpPr/>
      </xdr:nvCxnSpPr>
      <xdr:spPr>
        <a:xfrm flipV="1">
          <a:off x="2908300" y="2919730"/>
          <a:ext cx="695325"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168910</xdr:rowOff>
    </xdr:from>
    <xdr:ext cx="762000" cy="257175"/>
    <xdr:sp macro="" textlink="">
      <xdr:nvSpPr>
        <xdr:cNvPr id="63" name="テキスト ボックス 62"/>
        <xdr:cNvSpPr txBox="1"/>
      </xdr:nvSpPr>
      <xdr:spPr>
        <a:xfrm>
          <a:off x="3222625" y="3131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2000" cy="259080"/>
    <xdr:sp macro="" textlink="">
      <xdr:nvSpPr>
        <xdr:cNvPr id="65" name="テキスト ボックス 64"/>
        <xdr:cNvSpPr txBox="1"/>
      </xdr:nvSpPr>
      <xdr:spPr>
        <a:xfrm>
          <a:off x="2527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69215</xdr:rowOff>
    </xdr:from>
    <xdr:to xmlns:xdr="http://schemas.openxmlformats.org/drawingml/2006/spreadsheetDrawing">
      <xdr:col>29</xdr:col>
      <xdr:colOff>174625</xdr:colOff>
      <xdr:row>15</xdr:row>
      <xdr:rowOff>170815</xdr:rowOff>
    </xdr:to>
    <xdr:sp macro="" textlink="">
      <xdr:nvSpPr>
        <xdr:cNvPr id="71" name="楕円 70"/>
        <xdr:cNvSpPr/>
      </xdr:nvSpPr>
      <xdr:spPr>
        <a:xfrm>
          <a:off x="5600700" y="268859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86360</xdr:rowOff>
    </xdr:from>
    <xdr:ext cx="760730" cy="257175"/>
    <xdr:sp macro="" textlink="">
      <xdr:nvSpPr>
        <xdr:cNvPr id="72" name="人口1人当たり決算額の推移該当値テキスト130"/>
        <xdr:cNvSpPr txBox="1"/>
      </xdr:nvSpPr>
      <xdr:spPr>
        <a:xfrm>
          <a:off x="5740400" y="253428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59055</xdr:rowOff>
    </xdr:from>
    <xdr:to xmlns:xdr="http://schemas.openxmlformats.org/drawingml/2006/spreadsheetDrawing">
      <xdr:col>26</xdr:col>
      <xdr:colOff>101600</xdr:colOff>
      <xdr:row>15</xdr:row>
      <xdr:rowOff>160655</xdr:rowOff>
    </xdr:to>
    <xdr:sp macro="" textlink="">
      <xdr:nvSpPr>
        <xdr:cNvPr id="73" name="楕円 72"/>
        <xdr:cNvSpPr/>
      </xdr:nvSpPr>
      <xdr:spPr>
        <a:xfrm>
          <a:off x="4953000" y="267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170815</xdr:rowOff>
    </xdr:from>
    <xdr:ext cx="736600" cy="258445"/>
    <xdr:sp macro="" textlink="">
      <xdr:nvSpPr>
        <xdr:cNvPr id="74" name="テキスト ボックス 73"/>
        <xdr:cNvSpPr txBox="1"/>
      </xdr:nvSpPr>
      <xdr:spPr>
        <a:xfrm>
          <a:off x="4622800" y="24472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104775</xdr:rowOff>
    </xdr:from>
    <xdr:to xmlns:xdr="http://schemas.openxmlformats.org/drawingml/2006/spreadsheetDrawing">
      <xdr:col>22</xdr:col>
      <xdr:colOff>165100</xdr:colOff>
      <xdr:row>16</xdr:row>
      <xdr:rowOff>34925</xdr:rowOff>
    </xdr:to>
    <xdr:sp macro="" textlink="">
      <xdr:nvSpPr>
        <xdr:cNvPr id="75" name="楕円 74"/>
        <xdr:cNvSpPr/>
      </xdr:nvSpPr>
      <xdr:spPr>
        <a:xfrm>
          <a:off x="4254500" y="272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45085</xdr:rowOff>
    </xdr:from>
    <xdr:ext cx="762000" cy="256540"/>
    <xdr:sp macro="" textlink="">
      <xdr:nvSpPr>
        <xdr:cNvPr id="76" name="テキスト ボックス 75"/>
        <xdr:cNvSpPr txBox="1"/>
      </xdr:nvSpPr>
      <xdr:spPr>
        <a:xfrm>
          <a:off x="3924300" y="2493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78105</xdr:rowOff>
    </xdr:from>
    <xdr:to xmlns:xdr="http://schemas.openxmlformats.org/drawingml/2006/spreadsheetDrawing">
      <xdr:col>19</xdr:col>
      <xdr:colOff>38100</xdr:colOff>
      <xdr:row>17</xdr:row>
      <xdr:rowOff>8255</xdr:rowOff>
    </xdr:to>
    <xdr:sp macro="" textlink="">
      <xdr:nvSpPr>
        <xdr:cNvPr id="77" name="楕円 76"/>
        <xdr:cNvSpPr/>
      </xdr:nvSpPr>
      <xdr:spPr>
        <a:xfrm>
          <a:off x="3556000" y="286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18415</xdr:rowOff>
    </xdr:from>
    <xdr:ext cx="762000" cy="257175"/>
    <xdr:sp macro="" textlink="">
      <xdr:nvSpPr>
        <xdr:cNvPr id="78" name="テキスト ボックス 77"/>
        <xdr:cNvSpPr txBox="1"/>
      </xdr:nvSpPr>
      <xdr:spPr>
        <a:xfrm>
          <a:off x="3222625" y="26377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105410</xdr:rowOff>
    </xdr:from>
    <xdr:to xmlns:xdr="http://schemas.openxmlformats.org/drawingml/2006/spreadsheetDrawing">
      <xdr:col>15</xdr:col>
      <xdr:colOff>101600</xdr:colOff>
      <xdr:row>17</xdr:row>
      <xdr:rowOff>35560</xdr:rowOff>
    </xdr:to>
    <xdr:sp macro="" textlink="">
      <xdr:nvSpPr>
        <xdr:cNvPr id="79" name="楕円 78"/>
        <xdr:cNvSpPr/>
      </xdr:nvSpPr>
      <xdr:spPr>
        <a:xfrm>
          <a:off x="2857500" y="289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45720</xdr:rowOff>
    </xdr:from>
    <xdr:ext cx="762000" cy="259080"/>
    <xdr:sp macro="" textlink="">
      <xdr:nvSpPr>
        <xdr:cNvPr id="80" name="テキスト ボックス 79"/>
        <xdr:cNvSpPr txBox="1"/>
      </xdr:nvSpPr>
      <xdr:spPr>
        <a:xfrm>
          <a:off x="2527300" y="26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6" name="直線コネクタ 85"/>
        <xdr:cNvCxnSpPr/>
      </xdr:nvCxnSpPr>
      <xdr:spPr>
        <a:xfrm flipH="1">
          <a:off x="196850"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96850"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96850"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7" name="テキスト ボックス 106"/>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60730" cy="259080"/>
    <xdr:sp macro="" textlink="">
      <xdr:nvSpPr>
        <xdr:cNvPr id="110" name="人口1人当たり決算額の推移最小値テキスト445"/>
        <xdr:cNvSpPr txBox="1"/>
      </xdr:nvSpPr>
      <xdr:spPr>
        <a:xfrm>
          <a:off x="5740400" y="7585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730" cy="255905"/>
    <xdr:sp macro="" textlink="">
      <xdr:nvSpPr>
        <xdr:cNvPr id="112" name="人口1人当たり決算額の推移最大値テキスト445"/>
        <xdr:cNvSpPr txBox="1"/>
      </xdr:nvSpPr>
      <xdr:spPr>
        <a:xfrm>
          <a:off x="5740400" y="5694045"/>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313055</xdr:rowOff>
    </xdr:from>
    <xdr:to xmlns:xdr="http://schemas.openxmlformats.org/drawingml/2006/spreadsheetDrawing">
      <xdr:col>29</xdr:col>
      <xdr:colOff>127000</xdr:colOff>
      <xdr:row>37</xdr:row>
      <xdr:rowOff>330835</xdr:rowOff>
    </xdr:to>
    <xdr:cxnSp macro="">
      <xdr:nvCxnSpPr>
        <xdr:cNvPr id="114" name="直線コネクタ 113"/>
        <xdr:cNvCxnSpPr/>
      </xdr:nvCxnSpPr>
      <xdr:spPr>
        <a:xfrm>
          <a:off x="5003800" y="7437755"/>
          <a:ext cx="6477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119380</xdr:rowOff>
    </xdr:from>
    <xdr:ext cx="760730" cy="259080"/>
    <xdr:sp macro="" textlink="">
      <xdr:nvSpPr>
        <xdr:cNvPr id="115" name="人口1人当たり決算額の推移平均値テキスト445"/>
        <xdr:cNvSpPr txBox="1"/>
      </xdr:nvSpPr>
      <xdr:spPr>
        <a:xfrm>
          <a:off x="5740400" y="72440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174625</xdr:colOff>
      <xdr:row>38</xdr:row>
      <xdr:rowOff>33655</xdr:rowOff>
    </xdr:to>
    <xdr:sp macro="" textlink="">
      <xdr:nvSpPr>
        <xdr:cNvPr id="116" name="フローチャート: 判断 115"/>
        <xdr:cNvSpPr/>
      </xdr:nvSpPr>
      <xdr:spPr>
        <a:xfrm>
          <a:off x="5600700" y="739902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311785</xdr:rowOff>
    </xdr:from>
    <xdr:to xmlns:xdr="http://schemas.openxmlformats.org/drawingml/2006/spreadsheetDrawing">
      <xdr:col>26</xdr:col>
      <xdr:colOff>50800</xdr:colOff>
      <xdr:row>37</xdr:row>
      <xdr:rowOff>313055</xdr:rowOff>
    </xdr:to>
    <xdr:cxnSp macro="">
      <xdr:nvCxnSpPr>
        <xdr:cNvPr id="117" name="直線コネクタ 116"/>
        <xdr:cNvCxnSpPr/>
      </xdr:nvCxnSpPr>
      <xdr:spPr>
        <a:xfrm>
          <a:off x="4305300" y="743648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22225</xdr:rowOff>
    </xdr:from>
    <xdr:ext cx="736600" cy="258445"/>
    <xdr:sp macro="" textlink="">
      <xdr:nvSpPr>
        <xdr:cNvPr id="119" name="テキスト ボックス 118"/>
        <xdr:cNvSpPr txBox="1"/>
      </xdr:nvSpPr>
      <xdr:spPr>
        <a:xfrm>
          <a:off x="4622800" y="748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37</xdr:row>
      <xdr:rowOff>311785</xdr:rowOff>
    </xdr:from>
    <xdr:to xmlns:xdr="http://schemas.openxmlformats.org/drawingml/2006/spreadsheetDrawing">
      <xdr:col>22</xdr:col>
      <xdr:colOff>114300</xdr:colOff>
      <xdr:row>37</xdr:row>
      <xdr:rowOff>311785</xdr:rowOff>
    </xdr:to>
    <xdr:cxnSp macro="">
      <xdr:nvCxnSpPr>
        <xdr:cNvPr id="120" name="直線コネクタ 119"/>
        <xdr:cNvCxnSpPr/>
      </xdr:nvCxnSpPr>
      <xdr:spPr>
        <a:xfrm>
          <a:off x="3603625" y="7436485"/>
          <a:ext cx="7016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29210</xdr:rowOff>
    </xdr:from>
    <xdr:ext cx="762000" cy="256540"/>
    <xdr:sp macro="" textlink="">
      <xdr:nvSpPr>
        <xdr:cNvPr id="122" name="テキスト ボックス 121"/>
        <xdr:cNvSpPr txBox="1"/>
      </xdr:nvSpPr>
      <xdr:spPr>
        <a:xfrm>
          <a:off x="3924300" y="749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311785</xdr:rowOff>
    </xdr:from>
    <xdr:to xmlns:xdr="http://schemas.openxmlformats.org/drawingml/2006/spreadsheetDrawing">
      <xdr:col>18</xdr:col>
      <xdr:colOff>174625</xdr:colOff>
      <xdr:row>37</xdr:row>
      <xdr:rowOff>323850</xdr:rowOff>
    </xdr:to>
    <xdr:cxnSp macro="">
      <xdr:nvCxnSpPr>
        <xdr:cNvPr id="123" name="直線コネクタ 122"/>
        <xdr:cNvCxnSpPr/>
      </xdr:nvCxnSpPr>
      <xdr:spPr>
        <a:xfrm flipV="1">
          <a:off x="2908300" y="7436485"/>
          <a:ext cx="69532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38</xdr:row>
      <xdr:rowOff>26670</xdr:rowOff>
    </xdr:from>
    <xdr:ext cx="762000" cy="259080"/>
    <xdr:sp macro="" textlink="">
      <xdr:nvSpPr>
        <xdr:cNvPr id="125" name="テキスト ボックス 124"/>
        <xdr:cNvSpPr txBox="1"/>
      </xdr:nvSpPr>
      <xdr:spPr>
        <a:xfrm>
          <a:off x="3222625"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26035</xdr:rowOff>
    </xdr:from>
    <xdr:ext cx="762000" cy="259715"/>
    <xdr:sp macro="" textlink="">
      <xdr:nvSpPr>
        <xdr:cNvPr id="127" name="テキスト ボックス 126"/>
        <xdr:cNvSpPr txBox="1"/>
      </xdr:nvSpPr>
      <xdr:spPr>
        <a:xfrm>
          <a:off x="2527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8" name="テキスト ボックス 127"/>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279400</xdr:rowOff>
    </xdr:from>
    <xdr:to xmlns:xdr="http://schemas.openxmlformats.org/drawingml/2006/spreadsheetDrawing">
      <xdr:col>29</xdr:col>
      <xdr:colOff>174625</xdr:colOff>
      <xdr:row>38</xdr:row>
      <xdr:rowOff>38100</xdr:rowOff>
    </xdr:to>
    <xdr:sp macro="" textlink="">
      <xdr:nvSpPr>
        <xdr:cNvPr id="133" name="楕円 132"/>
        <xdr:cNvSpPr/>
      </xdr:nvSpPr>
      <xdr:spPr>
        <a:xfrm>
          <a:off x="5600700" y="740410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251460</xdr:rowOff>
    </xdr:from>
    <xdr:ext cx="760730" cy="259080"/>
    <xdr:sp macro="" textlink="">
      <xdr:nvSpPr>
        <xdr:cNvPr id="134" name="人口1人当たり決算額の推移該当値テキスト445"/>
        <xdr:cNvSpPr txBox="1"/>
      </xdr:nvSpPr>
      <xdr:spPr>
        <a:xfrm>
          <a:off x="5740400" y="7376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262255</xdr:rowOff>
    </xdr:from>
    <xdr:to xmlns:xdr="http://schemas.openxmlformats.org/drawingml/2006/spreadsheetDrawing">
      <xdr:col>26</xdr:col>
      <xdr:colOff>101600</xdr:colOff>
      <xdr:row>38</xdr:row>
      <xdr:rowOff>20955</xdr:rowOff>
    </xdr:to>
    <xdr:sp macro="" textlink="">
      <xdr:nvSpPr>
        <xdr:cNvPr id="135" name="楕円 134"/>
        <xdr:cNvSpPr/>
      </xdr:nvSpPr>
      <xdr:spPr>
        <a:xfrm>
          <a:off x="4953000" y="7386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31115</xdr:rowOff>
    </xdr:from>
    <xdr:ext cx="736600" cy="255270"/>
    <xdr:sp macro="" textlink="">
      <xdr:nvSpPr>
        <xdr:cNvPr id="136" name="テキスト ボックス 135"/>
        <xdr:cNvSpPr txBox="1"/>
      </xdr:nvSpPr>
      <xdr:spPr>
        <a:xfrm>
          <a:off x="4622800" y="71558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262255</xdr:rowOff>
    </xdr:from>
    <xdr:to xmlns:xdr="http://schemas.openxmlformats.org/drawingml/2006/spreadsheetDrawing">
      <xdr:col>22</xdr:col>
      <xdr:colOff>165100</xdr:colOff>
      <xdr:row>38</xdr:row>
      <xdr:rowOff>20320</xdr:rowOff>
    </xdr:to>
    <xdr:sp macro="" textlink="">
      <xdr:nvSpPr>
        <xdr:cNvPr id="137" name="楕円 136"/>
        <xdr:cNvSpPr/>
      </xdr:nvSpPr>
      <xdr:spPr>
        <a:xfrm>
          <a:off x="4254500" y="7386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31115</xdr:rowOff>
    </xdr:from>
    <xdr:ext cx="762000" cy="255270"/>
    <xdr:sp macro="" textlink="">
      <xdr:nvSpPr>
        <xdr:cNvPr id="138" name="テキスト ボックス 137"/>
        <xdr:cNvSpPr txBox="1"/>
      </xdr:nvSpPr>
      <xdr:spPr>
        <a:xfrm>
          <a:off x="3924300" y="71558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262255</xdr:rowOff>
    </xdr:from>
    <xdr:to xmlns:xdr="http://schemas.openxmlformats.org/drawingml/2006/spreadsheetDrawing">
      <xdr:col>19</xdr:col>
      <xdr:colOff>38100</xdr:colOff>
      <xdr:row>38</xdr:row>
      <xdr:rowOff>20320</xdr:rowOff>
    </xdr:to>
    <xdr:sp macro="" textlink="">
      <xdr:nvSpPr>
        <xdr:cNvPr id="139" name="楕円 138"/>
        <xdr:cNvSpPr/>
      </xdr:nvSpPr>
      <xdr:spPr>
        <a:xfrm>
          <a:off x="3556000" y="7386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37</xdr:row>
      <xdr:rowOff>31115</xdr:rowOff>
    </xdr:from>
    <xdr:ext cx="762000" cy="255270"/>
    <xdr:sp macro="" textlink="">
      <xdr:nvSpPr>
        <xdr:cNvPr id="140" name="テキスト ボックス 139"/>
        <xdr:cNvSpPr txBox="1"/>
      </xdr:nvSpPr>
      <xdr:spPr>
        <a:xfrm>
          <a:off x="3222625" y="71558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273050</xdr:rowOff>
    </xdr:from>
    <xdr:to xmlns:xdr="http://schemas.openxmlformats.org/drawingml/2006/spreadsheetDrawing">
      <xdr:col>15</xdr:col>
      <xdr:colOff>101600</xdr:colOff>
      <xdr:row>38</xdr:row>
      <xdr:rowOff>31750</xdr:rowOff>
    </xdr:to>
    <xdr:sp macro="" textlink="">
      <xdr:nvSpPr>
        <xdr:cNvPr id="141" name="楕円 140"/>
        <xdr:cNvSpPr/>
      </xdr:nvSpPr>
      <xdr:spPr>
        <a:xfrm>
          <a:off x="2857500" y="739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41910</xdr:rowOff>
    </xdr:from>
    <xdr:ext cx="762000" cy="255270"/>
    <xdr:sp macro="" textlink="">
      <xdr:nvSpPr>
        <xdr:cNvPr id="142" name="テキスト ボックス 141"/>
        <xdr:cNvSpPr txBox="1"/>
      </xdr:nvSpPr>
      <xdr:spPr>
        <a:xfrm>
          <a:off x="2527300" y="71666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28,382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78740</xdr:rowOff>
    </xdr:to>
    <xdr:sp macro="" textlink="">
      <xdr:nvSpPr>
        <xdr:cNvPr id="2" name="正方形/長方形 1"/>
        <xdr:cNvSpPr/>
      </xdr:nvSpPr>
      <xdr:spPr>
        <a:xfrm>
          <a:off x="635000" y="127000"/>
          <a:ext cx="1270000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9050000" y="191135"/>
          <a:ext cx="39243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9069050" y="21717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3840"/>
          <a:ext cx="38227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6256000" y="191135"/>
          <a:ext cx="26606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6281400" y="21717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3840"/>
          <a:ext cx="255905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62000" y="88963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89000" y="92265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222500" y="92265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556000" y="92265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85090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5080000" y="942340"/>
          <a:ext cx="2032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85090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7112000" y="942340"/>
          <a:ext cx="1270000" cy="943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6310"/>
          <a:ext cx="635000" cy="935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124460</xdr:rowOff>
    </xdr:to>
    <xdr:sp macro="" textlink="">
      <xdr:nvSpPr>
        <xdr:cNvPr id="16" name="正方形/長方形 15"/>
        <xdr:cNvSpPr/>
      </xdr:nvSpPr>
      <xdr:spPr>
        <a:xfrm>
          <a:off x="5080000" y="1714500"/>
          <a:ext cx="2032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124460</xdr:rowOff>
    </xdr:to>
    <xdr:sp macro="" textlink="">
      <xdr:nvSpPr>
        <xdr:cNvPr id="17" name="正方形/長方形 16"/>
        <xdr:cNvSpPr/>
      </xdr:nvSpPr>
      <xdr:spPr>
        <a:xfrm>
          <a:off x="7175500" y="1714500"/>
          <a:ext cx="3810000" cy="638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151130</xdr:rowOff>
    </xdr:to>
    <xdr:sp macro="" textlink="">
      <xdr:nvSpPr>
        <xdr:cNvPr id="18" name="角丸四角形 17"/>
        <xdr:cNvSpPr/>
      </xdr:nvSpPr>
      <xdr:spPr>
        <a:xfrm>
          <a:off x="11074400" y="889635"/>
          <a:ext cx="152400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6310"/>
          <a:ext cx="14605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104775</xdr:rowOff>
    </xdr:to>
    <xdr:sp macro="" textlink="">
      <xdr:nvSpPr>
        <xdr:cNvPr id="20" name="正方形/長方形 19"/>
        <xdr:cNvSpPr/>
      </xdr:nvSpPr>
      <xdr:spPr>
        <a:xfrm>
          <a:off x="11334750" y="1219835"/>
          <a:ext cx="14605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334750" y="1549400"/>
          <a:ext cx="1460500" cy="640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1156950" y="106807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1210925" y="1021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85090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5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124460</xdr:rowOff>
    </xdr:to>
    <xdr:cxnSp macro="">
      <xdr:nvCxnSpPr>
        <xdr:cNvPr id="25" name="直線コネクタ 24"/>
        <xdr:cNvCxnSpPr/>
      </xdr:nvCxnSpPr>
      <xdr:spPr>
        <a:xfrm>
          <a:off x="11257280" y="152971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1176000" y="152971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48895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339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1176000" y="19056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118110</xdr:rowOff>
    </xdr:from>
    <xdr:ext cx="8896350" cy="268605"/>
    <xdr:sp macro="" textlink="">
      <xdr:nvSpPr>
        <xdr:cNvPr id="29" name="テキスト ボックス 28"/>
        <xdr:cNvSpPr txBox="1"/>
      </xdr:nvSpPr>
      <xdr:spPr>
        <a:xfrm>
          <a:off x="698500" y="2861310"/>
          <a:ext cx="88963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9850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6700"/>
    <xdr:sp macro="" textlink="">
      <xdr:nvSpPr>
        <xdr:cNvPr id="31" name="テキスト ボックス 30"/>
        <xdr:cNvSpPr txBox="1"/>
      </xdr:nvSpPr>
      <xdr:spPr>
        <a:xfrm>
          <a:off x="698500" y="3494405"/>
          <a:ext cx="82315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62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89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905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3048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85090</xdr:rowOff>
    </xdr:to>
    <xdr:sp macro="" textlink="">
      <xdr:nvSpPr>
        <xdr:cNvPr id="39" name="正方形/長方形 38"/>
        <xdr:cNvSpPr/>
      </xdr:nvSpPr>
      <xdr:spPr>
        <a:xfrm>
          <a:off x="762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32410"/>
    <xdr:sp macro="" textlink="">
      <xdr:nvSpPr>
        <xdr:cNvPr id="40" name="テキスト ボックス 39"/>
        <xdr:cNvSpPr txBox="1"/>
      </xdr:nvSpPr>
      <xdr:spPr>
        <a:xfrm>
          <a:off x="723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85090</xdr:rowOff>
    </xdr:from>
    <xdr:to xmlns:xdr="http://schemas.openxmlformats.org/drawingml/2006/spreadsheetDrawing">
      <xdr:col>28</xdr:col>
      <xdr:colOff>114300</xdr:colOff>
      <xdr:row>41</xdr:row>
      <xdr:rowOff>85090</xdr:rowOff>
    </xdr:to>
    <xdr:cxnSp macro="">
      <xdr:nvCxnSpPr>
        <xdr:cNvPr id="41" name="直線コネクタ 40"/>
        <xdr:cNvCxnSpPr/>
      </xdr:nvCxnSpPr>
      <xdr:spPr>
        <a:xfrm>
          <a:off x="762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115570</xdr:rowOff>
    </xdr:from>
    <xdr:ext cx="530860" cy="268605"/>
    <xdr:sp macro="" textlink="">
      <xdr:nvSpPr>
        <xdr:cNvPr id="42" name="テキスト ボックス 41"/>
        <xdr:cNvSpPr txBox="1"/>
      </xdr:nvSpPr>
      <xdr:spPr>
        <a:xfrm>
          <a:off x="230505" y="697357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62000" y="6732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76835</xdr:rowOff>
    </xdr:from>
    <xdr:ext cx="530860" cy="267335"/>
    <xdr:sp macro="" textlink="">
      <xdr:nvSpPr>
        <xdr:cNvPr id="44" name="テキスト ボックス 43"/>
        <xdr:cNvSpPr txBox="1"/>
      </xdr:nvSpPr>
      <xdr:spPr>
        <a:xfrm>
          <a:off x="230505" y="6591935"/>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36830</xdr:rowOff>
    </xdr:from>
    <xdr:ext cx="530860" cy="268605"/>
    <xdr:sp macro="" textlink="">
      <xdr:nvSpPr>
        <xdr:cNvPr id="46" name="テキスト ボックス 45"/>
        <xdr:cNvSpPr txBox="1"/>
      </xdr:nvSpPr>
      <xdr:spPr>
        <a:xfrm>
          <a:off x="230505" y="620903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62000" y="5974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94360" cy="267970"/>
    <xdr:sp macro="" textlink="">
      <xdr:nvSpPr>
        <xdr:cNvPr id="48" name="テキスト ボックス 47"/>
        <xdr:cNvSpPr txBox="1"/>
      </xdr:nvSpPr>
      <xdr:spPr>
        <a:xfrm>
          <a:off x="166370" y="58293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104775</xdr:rowOff>
    </xdr:from>
    <xdr:to xmlns:xdr="http://schemas.openxmlformats.org/drawingml/2006/spreadsheetDrawing">
      <xdr:col>28</xdr:col>
      <xdr:colOff>114300</xdr:colOff>
      <xdr:row>32</xdr:row>
      <xdr:rowOff>104775</xdr:rowOff>
    </xdr:to>
    <xdr:cxnSp macro="">
      <xdr:nvCxnSpPr>
        <xdr:cNvPr id="49" name="直線コネクタ 48"/>
        <xdr:cNvCxnSpPr/>
      </xdr:nvCxnSpPr>
      <xdr:spPr>
        <a:xfrm>
          <a:off x="762000" y="5591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135890</xdr:rowOff>
    </xdr:from>
    <xdr:ext cx="594360" cy="266700"/>
    <xdr:sp macro="" textlink="">
      <xdr:nvSpPr>
        <xdr:cNvPr id="50" name="テキスト ボックス 49"/>
        <xdr:cNvSpPr txBox="1"/>
      </xdr:nvSpPr>
      <xdr:spPr>
        <a:xfrm>
          <a:off x="166370" y="545084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62000" y="5208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95885</xdr:rowOff>
    </xdr:from>
    <xdr:ext cx="594360" cy="267970"/>
    <xdr:sp macro="" textlink="">
      <xdr:nvSpPr>
        <xdr:cNvPr id="52" name="テキスト ボックス 51"/>
        <xdr:cNvSpPr txBox="1"/>
      </xdr:nvSpPr>
      <xdr:spPr>
        <a:xfrm>
          <a:off x="166370" y="5067935"/>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62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56515</xdr:rowOff>
    </xdr:from>
    <xdr:ext cx="594360" cy="266700"/>
    <xdr:sp macro="" textlink="">
      <xdr:nvSpPr>
        <xdr:cNvPr id="54" name="テキスト ボックス 53"/>
        <xdr:cNvSpPr txBox="1"/>
      </xdr:nvSpPr>
      <xdr:spPr>
        <a:xfrm>
          <a:off x="166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85090</xdr:rowOff>
    </xdr:to>
    <xdr:sp macro="" textlink="">
      <xdr:nvSpPr>
        <xdr:cNvPr id="55" name="人件費グラフ枠"/>
        <xdr:cNvSpPr/>
      </xdr:nvSpPr>
      <xdr:spPr>
        <a:xfrm>
          <a:off x="762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50800</xdr:rowOff>
    </xdr:from>
    <xdr:to xmlns:xdr="http://schemas.openxmlformats.org/drawingml/2006/spreadsheetDrawing">
      <xdr:col>24</xdr:col>
      <xdr:colOff>62865</xdr:colOff>
      <xdr:row>39</xdr:row>
      <xdr:rowOff>27940</xdr:rowOff>
    </xdr:to>
    <xdr:cxnSp macro="">
      <xdr:nvCxnSpPr>
        <xdr:cNvPr id="56" name="直線コネクタ 55"/>
        <xdr:cNvCxnSpPr/>
      </xdr:nvCxnSpPr>
      <xdr:spPr>
        <a:xfrm flipV="1">
          <a:off x="4633595" y="536575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31750</xdr:rowOff>
    </xdr:from>
    <xdr:ext cx="534670" cy="266700"/>
    <xdr:sp macro="" textlink="">
      <xdr:nvSpPr>
        <xdr:cNvPr id="57" name="人件費最小値テキスト"/>
        <xdr:cNvSpPr txBox="1"/>
      </xdr:nvSpPr>
      <xdr:spPr>
        <a:xfrm>
          <a:off x="4686300" y="6718300"/>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27940</xdr:rowOff>
    </xdr:from>
    <xdr:to xmlns:xdr="http://schemas.openxmlformats.org/drawingml/2006/spreadsheetDrawing">
      <xdr:col>24</xdr:col>
      <xdr:colOff>152400</xdr:colOff>
      <xdr:row>39</xdr:row>
      <xdr:rowOff>27940</xdr:rowOff>
    </xdr:to>
    <xdr:cxnSp macro="">
      <xdr:nvCxnSpPr>
        <xdr:cNvPr id="58" name="直線コネクタ 57"/>
        <xdr:cNvCxnSpPr/>
      </xdr:nvCxnSpPr>
      <xdr:spPr>
        <a:xfrm>
          <a:off x="4546600" y="671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171450</xdr:rowOff>
    </xdr:from>
    <xdr:ext cx="598805" cy="267970"/>
    <xdr:sp macro="" textlink="">
      <xdr:nvSpPr>
        <xdr:cNvPr id="59" name="人件費最大値テキスト"/>
        <xdr:cNvSpPr txBox="1"/>
      </xdr:nvSpPr>
      <xdr:spPr>
        <a:xfrm>
          <a:off x="4686300" y="514350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50800</xdr:rowOff>
    </xdr:from>
    <xdr:to xmlns:xdr="http://schemas.openxmlformats.org/drawingml/2006/spreadsheetDrawing">
      <xdr:col>24</xdr:col>
      <xdr:colOff>152400</xdr:colOff>
      <xdr:row>31</xdr:row>
      <xdr:rowOff>50800</xdr:rowOff>
    </xdr:to>
    <xdr:cxnSp macro="">
      <xdr:nvCxnSpPr>
        <xdr:cNvPr id="60" name="直線コネクタ 59"/>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43815</xdr:rowOff>
    </xdr:from>
    <xdr:to xmlns:xdr="http://schemas.openxmlformats.org/drawingml/2006/spreadsheetDrawing">
      <xdr:col>24</xdr:col>
      <xdr:colOff>63500</xdr:colOff>
      <xdr:row>33</xdr:row>
      <xdr:rowOff>75565</xdr:rowOff>
    </xdr:to>
    <xdr:cxnSp macro="">
      <xdr:nvCxnSpPr>
        <xdr:cNvPr id="61" name="直線コネクタ 60"/>
        <xdr:cNvCxnSpPr/>
      </xdr:nvCxnSpPr>
      <xdr:spPr>
        <a:xfrm>
          <a:off x="3794125" y="5701665"/>
          <a:ext cx="8413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598805" cy="268605"/>
    <xdr:sp macro="" textlink="">
      <xdr:nvSpPr>
        <xdr:cNvPr id="62" name="人件費平均値テキスト"/>
        <xdr:cNvSpPr txBox="1"/>
      </xdr:nvSpPr>
      <xdr:spPr>
        <a:xfrm>
          <a:off x="4686300" y="6085840"/>
          <a:ext cx="59880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107315</xdr:rowOff>
    </xdr:from>
    <xdr:to xmlns:xdr="http://schemas.openxmlformats.org/drawingml/2006/spreadsheetDrawing">
      <xdr:col>24</xdr:col>
      <xdr:colOff>114300</xdr:colOff>
      <xdr:row>36</xdr:row>
      <xdr:rowOff>34925</xdr:rowOff>
    </xdr:to>
    <xdr:sp macro="" textlink="">
      <xdr:nvSpPr>
        <xdr:cNvPr id="63" name="フローチャート: 判断 62"/>
        <xdr:cNvSpPr/>
      </xdr:nvSpPr>
      <xdr:spPr>
        <a:xfrm>
          <a:off x="4584700" y="6108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43815</xdr:rowOff>
    </xdr:from>
    <xdr:to xmlns:xdr="http://schemas.openxmlformats.org/drawingml/2006/spreadsheetDrawing">
      <xdr:col>19</xdr:col>
      <xdr:colOff>174625</xdr:colOff>
      <xdr:row>33</xdr:row>
      <xdr:rowOff>97790</xdr:rowOff>
    </xdr:to>
    <xdr:cxnSp macro="">
      <xdr:nvCxnSpPr>
        <xdr:cNvPr id="64" name="直線コネクタ 63"/>
        <xdr:cNvCxnSpPr/>
      </xdr:nvCxnSpPr>
      <xdr:spPr>
        <a:xfrm flipV="1">
          <a:off x="2908300" y="5701665"/>
          <a:ext cx="8858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116840</xdr:rowOff>
    </xdr:from>
    <xdr:to xmlns:xdr="http://schemas.openxmlformats.org/drawingml/2006/spreadsheetDrawing">
      <xdr:col>20</xdr:col>
      <xdr:colOff>38100</xdr:colOff>
      <xdr:row>36</xdr:row>
      <xdr:rowOff>44450</xdr:rowOff>
    </xdr:to>
    <xdr:sp macro="" textlink="">
      <xdr:nvSpPr>
        <xdr:cNvPr id="65" name="フローチャート: 判断 64"/>
        <xdr:cNvSpPr/>
      </xdr:nvSpPr>
      <xdr:spPr>
        <a:xfrm>
          <a:off x="3746500" y="6117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34925</xdr:rowOff>
    </xdr:from>
    <xdr:ext cx="597535" cy="268605"/>
    <xdr:sp macro="" textlink="">
      <xdr:nvSpPr>
        <xdr:cNvPr id="66" name="テキスト ボックス 65"/>
        <xdr:cNvSpPr txBox="1"/>
      </xdr:nvSpPr>
      <xdr:spPr>
        <a:xfrm>
          <a:off x="3497580" y="620712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97790</xdr:rowOff>
    </xdr:from>
    <xdr:to xmlns:xdr="http://schemas.openxmlformats.org/drawingml/2006/spreadsheetDrawing">
      <xdr:col>15</xdr:col>
      <xdr:colOff>50800</xdr:colOff>
      <xdr:row>34</xdr:row>
      <xdr:rowOff>171450</xdr:rowOff>
    </xdr:to>
    <xdr:cxnSp macro="">
      <xdr:nvCxnSpPr>
        <xdr:cNvPr id="67" name="直線コネクタ 66"/>
        <xdr:cNvCxnSpPr/>
      </xdr:nvCxnSpPr>
      <xdr:spPr>
        <a:xfrm flipV="1">
          <a:off x="2019300" y="575564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171450</xdr:rowOff>
    </xdr:from>
    <xdr:to xmlns:xdr="http://schemas.openxmlformats.org/drawingml/2006/spreadsheetDrawing">
      <xdr:col>15</xdr:col>
      <xdr:colOff>101600</xdr:colOff>
      <xdr:row>36</xdr:row>
      <xdr:rowOff>102235</xdr:rowOff>
    </xdr:to>
    <xdr:sp macro="" textlink="">
      <xdr:nvSpPr>
        <xdr:cNvPr id="68" name="フローチャート: 判断 67"/>
        <xdr:cNvSpPr/>
      </xdr:nvSpPr>
      <xdr:spPr>
        <a:xfrm>
          <a:off x="2857500" y="61722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93345</xdr:rowOff>
    </xdr:from>
    <xdr:ext cx="597535" cy="267970"/>
    <xdr:sp macro="" textlink="">
      <xdr:nvSpPr>
        <xdr:cNvPr id="69" name="テキスト ボックス 68"/>
        <xdr:cNvSpPr txBox="1"/>
      </xdr:nvSpPr>
      <xdr:spPr>
        <a:xfrm>
          <a:off x="2608580" y="6265545"/>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171450</xdr:rowOff>
    </xdr:from>
    <xdr:to xmlns:xdr="http://schemas.openxmlformats.org/drawingml/2006/spreadsheetDrawing">
      <xdr:col>10</xdr:col>
      <xdr:colOff>114300</xdr:colOff>
      <xdr:row>35</xdr:row>
      <xdr:rowOff>34925</xdr:rowOff>
    </xdr:to>
    <xdr:cxnSp macro="">
      <xdr:nvCxnSpPr>
        <xdr:cNvPr id="70" name="直線コネクタ 69"/>
        <xdr:cNvCxnSpPr/>
      </xdr:nvCxnSpPr>
      <xdr:spPr>
        <a:xfrm flipV="1">
          <a:off x="1127125" y="6000750"/>
          <a:ext cx="89217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123825</xdr:rowOff>
    </xdr:from>
    <xdr:to xmlns:xdr="http://schemas.openxmlformats.org/drawingml/2006/spreadsheetDrawing">
      <xdr:col>10</xdr:col>
      <xdr:colOff>165100</xdr:colOff>
      <xdr:row>37</xdr:row>
      <xdr:rowOff>50800</xdr:rowOff>
    </xdr:to>
    <xdr:sp macro="" textlink="">
      <xdr:nvSpPr>
        <xdr:cNvPr id="71" name="フローチャート: 判断 70"/>
        <xdr:cNvSpPr/>
      </xdr:nvSpPr>
      <xdr:spPr>
        <a:xfrm>
          <a:off x="1968500" y="6296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41910</xdr:rowOff>
    </xdr:from>
    <xdr:ext cx="532765" cy="267335"/>
    <xdr:sp macro="" textlink="">
      <xdr:nvSpPr>
        <xdr:cNvPr id="72" name="テキスト ボックス 71"/>
        <xdr:cNvSpPr txBox="1"/>
      </xdr:nvSpPr>
      <xdr:spPr>
        <a:xfrm>
          <a:off x="1751965" y="638556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125730</xdr:rowOff>
    </xdr:from>
    <xdr:to xmlns:xdr="http://schemas.openxmlformats.org/drawingml/2006/spreadsheetDrawing">
      <xdr:col>6</xdr:col>
      <xdr:colOff>38100</xdr:colOff>
      <xdr:row>37</xdr:row>
      <xdr:rowOff>53340</xdr:rowOff>
    </xdr:to>
    <xdr:sp macro="" textlink="">
      <xdr:nvSpPr>
        <xdr:cNvPr id="73" name="フローチャート: 判断 72"/>
        <xdr:cNvSpPr/>
      </xdr:nvSpPr>
      <xdr:spPr>
        <a:xfrm>
          <a:off x="1079500" y="6297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44450</xdr:rowOff>
    </xdr:from>
    <xdr:ext cx="532765" cy="267335"/>
    <xdr:sp macro="" textlink="">
      <xdr:nvSpPr>
        <xdr:cNvPr id="74" name="テキスト ボックス 73"/>
        <xdr:cNvSpPr txBox="1"/>
      </xdr:nvSpPr>
      <xdr:spPr>
        <a:xfrm>
          <a:off x="862965" y="638810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82550</xdr:rowOff>
    </xdr:from>
    <xdr:ext cx="762000" cy="268605"/>
    <xdr:sp macro="" textlink="">
      <xdr:nvSpPr>
        <xdr:cNvPr id="75" name="テキスト ボックス 74"/>
        <xdr:cNvSpPr txBox="1"/>
      </xdr:nvSpPr>
      <xdr:spPr>
        <a:xfrm>
          <a:off x="4445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82550</xdr:rowOff>
    </xdr:from>
    <xdr:ext cx="762000" cy="268605"/>
    <xdr:sp macro="" textlink="">
      <xdr:nvSpPr>
        <xdr:cNvPr id="76" name="テキスト ボックス 75"/>
        <xdr:cNvSpPr txBox="1"/>
      </xdr:nvSpPr>
      <xdr:spPr>
        <a:xfrm>
          <a:off x="3603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82550</xdr:rowOff>
    </xdr:from>
    <xdr:ext cx="762000" cy="268605"/>
    <xdr:sp macro="" textlink="">
      <xdr:nvSpPr>
        <xdr:cNvPr id="77" name="テキスト ボックス 76"/>
        <xdr:cNvSpPr txBox="1"/>
      </xdr:nvSpPr>
      <xdr:spPr>
        <a:xfrm>
          <a:off x="2717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82550</xdr:rowOff>
    </xdr:from>
    <xdr:ext cx="762000" cy="268605"/>
    <xdr:sp macro="" textlink="">
      <xdr:nvSpPr>
        <xdr:cNvPr id="78" name="テキスト ボックス 77"/>
        <xdr:cNvSpPr txBox="1"/>
      </xdr:nvSpPr>
      <xdr:spPr>
        <a:xfrm>
          <a:off x="1828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82550</xdr:rowOff>
    </xdr:from>
    <xdr:ext cx="762000" cy="268605"/>
    <xdr:sp macro="" textlink="">
      <xdr:nvSpPr>
        <xdr:cNvPr id="79" name="テキスト ボックス 78"/>
        <xdr:cNvSpPr txBox="1"/>
      </xdr:nvSpPr>
      <xdr:spPr>
        <a:xfrm>
          <a:off x="936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22225</xdr:rowOff>
    </xdr:from>
    <xdr:to xmlns:xdr="http://schemas.openxmlformats.org/drawingml/2006/spreadsheetDrawing">
      <xdr:col>24</xdr:col>
      <xdr:colOff>114300</xdr:colOff>
      <xdr:row>33</xdr:row>
      <xdr:rowOff>127635</xdr:rowOff>
    </xdr:to>
    <xdr:sp macro="" textlink="">
      <xdr:nvSpPr>
        <xdr:cNvPr id="80" name="楕円 79"/>
        <xdr:cNvSpPr/>
      </xdr:nvSpPr>
      <xdr:spPr>
        <a:xfrm>
          <a:off x="4584700" y="56800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45720</xdr:rowOff>
    </xdr:from>
    <xdr:ext cx="598805" cy="267970"/>
    <xdr:sp macro="" textlink="">
      <xdr:nvSpPr>
        <xdr:cNvPr id="81" name="人件費該当値テキスト"/>
        <xdr:cNvSpPr txBox="1"/>
      </xdr:nvSpPr>
      <xdr:spPr>
        <a:xfrm>
          <a:off x="4686300" y="553212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169545</xdr:rowOff>
    </xdr:from>
    <xdr:to xmlns:xdr="http://schemas.openxmlformats.org/drawingml/2006/spreadsheetDrawing">
      <xdr:col>20</xdr:col>
      <xdr:colOff>38100</xdr:colOff>
      <xdr:row>33</xdr:row>
      <xdr:rowOff>96520</xdr:rowOff>
    </xdr:to>
    <xdr:sp macro="" textlink="">
      <xdr:nvSpPr>
        <xdr:cNvPr id="82" name="楕円 81"/>
        <xdr:cNvSpPr/>
      </xdr:nvSpPr>
      <xdr:spPr>
        <a:xfrm>
          <a:off x="3746500" y="5655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113665</xdr:rowOff>
    </xdr:from>
    <xdr:ext cx="597535" cy="267335"/>
    <xdr:sp macro="" textlink="">
      <xdr:nvSpPr>
        <xdr:cNvPr id="83" name="テキスト ボックス 82"/>
        <xdr:cNvSpPr txBox="1"/>
      </xdr:nvSpPr>
      <xdr:spPr>
        <a:xfrm>
          <a:off x="3497580" y="5428615"/>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44450</xdr:rowOff>
    </xdr:from>
    <xdr:to xmlns:xdr="http://schemas.openxmlformats.org/drawingml/2006/spreadsheetDrawing">
      <xdr:col>15</xdr:col>
      <xdr:colOff>101600</xdr:colOff>
      <xdr:row>33</xdr:row>
      <xdr:rowOff>149860</xdr:rowOff>
    </xdr:to>
    <xdr:sp macro="" textlink="">
      <xdr:nvSpPr>
        <xdr:cNvPr id="84" name="楕円 83"/>
        <xdr:cNvSpPr/>
      </xdr:nvSpPr>
      <xdr:spPr>
        <a:xfrm>
          <a:off x="2857500" y="57023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167640</xdr:rowOff>
    </xdr:from>
    <xdr:ext cx="597535" cy="266700"/>
    <xdr:sp macro="" textlink="">
      <xdr:nvSpPr>
        <xdr:cNvPr id="85" name="テキスト ボックス 84"/>
        <xdr:cNvSpPr txBox="1"/>
      </xdr:nvSpPr>
      <xdr:spPr>
        <a:xfrm>
          <a:off x="2608580" y="5482590"/>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124460</xdr:rowOff>
    </xdr:from>
    <xdr:to xmlns:xdr="http://schemas.openxmlformats.org/drawingml/2006/spreadsheetDrawing">
      <xdr:col>10</xdr:col>
      <xdr:colOff>165100</xdr:colOff>
      <xdr:row>35</xdr:row>
      <xdr:rowOff>52070</xdr:rowOff>
    </xdr:to>
    <xdr:sp macro="" textlink="">
      <xdr:nvSpPr>
        <xdr:cNvPr id="86" name="楕円 85"/>
        <xdr:cNvSpPr/>
      </xdr:nvSpPr>
      <xdr:spPr>
        <a:xfrm>
          <a:off x="1968500" y="5953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68580</xdr:rowOff>
    </xdr:from>
    <xdr:ext cx="597535" cy="267970"/>
    <xdr:sp macro="" textlink="">
      <xdr:nvSpPr>
        <xdr:cNvPr id="87" name="テキスト ボックス 86"/>
        <xdr:cNvSpPr txBox="1"/>
      </xdr:nvSpPr>
      <xdr:spPr>
        <a:xfrm>
          <a:off x="1719580" y="5726430"/>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160020</xdr:rowOff>
    </xdr:from>
    <xdr:to xmlns:xdr="http://schemas.openxmlformats.org/drawingml/2006/spreadsheetDrawing">
      <xdr:col>6</xdr:col>
      <xdr:colOff>38100</xdr:colOff>
      <xdr:row>35</xdr:row>
      <xdr:rowOff>88265</xdr:rowOff>
    </xdr:to>
    <xdr:sp macro="" textlink="">
      <xdr:nvSpPr>
        <xdr:cNvPr id="88" name="楕円 87"/>
        <xdr:cNvSpPr/>
      </xdr:nvSpPr>
      <xdr:spPr>
        <a:xfrm>
          <a:off x="1079500" y="5989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104775</xdr:rowOff>
    </xdr:from>
    <xdr:ext cx="597535" cy="268605"/>
    <xdr:sp macro="" textlink="">
      <xdr:nvSpPr>
        <xdr:cNvPr id="89" name="テキスト ボックス 88"/>
        <xdr:cNvSpPr txBox="1"/>
      </xdr:nvSpPr>
      <xdr:spPr>
        <a:xfrm>
          <a:off x="830580" y="576262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32385</xdr:rowOff>
    </xdr:to>
    <xdr:sp macro="" textlink="">
      <xdr:nvSpPr>
        <xdr:cNvPr id="90" name="正方形/長方形 89"/>
        <xdr:cNvSpPr/>
      </xdr:nvSpPr>
      <xdr:spPr>
        <a:xfrm>
          <a:off x="762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89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905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3048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85090</xdr:rowOff>
    </xdr:to>
    <xdr:sp macro="" textlink="">
      <xdr:nvSpPr>
        <xdr:cNvPr id="97" name="正方形/長方形 96"/>
        <xdr:cNvSpPr/>
      </xdr:nvSpPr>
      <xdr:spPr>
        <a:xfrm>
          <a:off x="762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32410"/>
    <xdr:sp macro="" textlink="">
      <xdr:nvSpPr>
        <xdr:cNvPr id="98" name="テキスト ボックス 97"/>
        <xdr:cNvSpPr txBox="1"/>
      </xdr:nvSpPr>
      <xdr:spPr>
        <a:xfrm>
          <a:off x="723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85090</xdr:rowOff>
    </xdr:from>
    <xdr:to xmlns:xdr="http://schemas.openxmlformats.org/drawingml/2006/spreadsheetDrawing">
      <xdr:col>28</xdr:col>
      <xdr:colOff>114300</xdr:colOff>
      <xdr:row>61</xdr:row>
      <xdr:rowOff>85090</xdr:rowOff>
    </xdr:to>
    <xdr:cxnSp macro="">
      <xdr:nvCxnSpPr>
        <xdr:cNvPr id="99" name="直線コネクタ 98"/>
        <xdr:cNvCxnSpPr/>
      </xdr:nvCxnSpPr>
      <xdr:spPr>
        <a:xfrm>
          <a:off x="762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0" name="直線コネクタ 99"/>
        <xdr:cNvCxnSpPr/>
      </xdr:nvCxnSpPr>
      <xdr:spPr>
        <a:xfrm>
          <a:off x="762000" y="101612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76835</xdr:rowOff>
    </xdr:from>
    <xdr:ext cx="247650" cy="267335"/>
    <xdr:sp macro="" textlink="">
      <xdr:nvSpPr>
        <xdr:cNvPr id="101" name="テキスト ボックス 100"/>
        <xdr:cNvSpPr txBox="1"/>
      </xdr:nvSpPr>
      <xdr:spPr>
        <a:xfrm>
          <a:off x="513080" y="100209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36830</xdr:rowOff>
    </xdr:from>
    <xdr:ext cx="594360" cy="268605"/>
    <xdr:sp macro="" textlink="">
      <xdr:nvSpPr>
        <xdr:cNvPr id="103" name="テキスト ボックス 102"/>
        <xdr:cNvSpPr txBox="1"/>
      </xdr:nvSpPr>
      <xdr:spPr>
        <a:xfrm>
          <a:off x="166370" y="963803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145415</xdr:rowOff>
    </xdr:from>
    <xdr:to xmlns:xdr="http://schemas.openxmlformats.org/drawingml/2006/spreadsheetDrawing">
      <xdr:col>28</xdr:col>
      <xdr:colOff>114300</xdr:colOff>
      <xdr:row>54</xdr:row>
      <xdr:rowOff>145415</xdr:rowOff>
    </xdr:to>
    <xdr:cxnSp macro="">
      <xdr:nvCxnSpPr>
        <xdr:cNvPr id="104" name="直線コネクタ 103"/>
        <xdr:cNvCxnSpPr/>
      </xdr:nvCxnSpPr>
      <xdr:spPr>
        <a:xfrm>
          <a:off x="762000" y="94037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4360" cy="267970"/>
    <xdr:sp macro="" textlink="">
      <xdr:nvSpPr>
        <xdr:cNvPr id="105" name="テキスト ボックス 104"/>
        <xdr:cNvSpPr txBox="1"/>
      </xdr:nvSpPr>
      <xdr:spPr>
        <a:xfrm>
          <a:off x="166370" y="9258300"/>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104775</xdr:rowOff>
    </xdr:from>
    <xdr:to xmlns:xdr="http://schemas.openxmlformats.org/drawingml/2006/spreadsheetDrawing">
      <xdr:col>28</xdr:col>
      <xdr:colOff>114300</xdr:colOff>
      <xdr:row>52</xdr:row>
      <xdr:rowOff>104775</xdr:rowOff>
    </xdr:to>
    <xdr:cxnSp macro="">
      <xdr:nvCxnSpPr>
        <xdr:cNvPr id="106" name="直線コネクタ 105"/>
        <xdr:cNvCxnSpPr/>
      </xdr:nvCxnSpPr>
      <xdr:spPr>
        <a:xfrm>
          <a:off x="762000" y="90201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135890</xdr:rowOff>
    </xdr:from>
    <xdr:ext cx="594360" cy="266700"/>
    <xdr:sp macro="" textlink="">
      <xdr:nvSpPr>
        <xdr:cNvPr id="107" name="テキスト ボックス 106"/>
        <xdr:cNvSpPr txBox="1"/>
      </xdr:nvSpPr>
      <xdr:spPr>
        <a:xfrm>
          <a:off x="166370" y="887984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08" name="直線コネクタ 107"/>
        <xdr:cNvCxnSpPr/>
      </xdr:nvCxnSpPr>
      <xdr:spPr>
        <a:xfrm>
          <a:off x="762000" y="86379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95885</xdr:rowOff>
    </xdr:from>
    <xdr:ext cx="594360" cy="267970"/>
    <xdr:sp macro="" textlink="">
      <xdr:nvSpPr>
        <xdr:cNvPr id="109" name="テキスト ボックス 108"/>
        <xdr:cNvSpPr txBox="1"/>
      </xdr:nvSpPr>
      <xdr:spPr>
        <a:xfrm>
          <a:off x="166370" y="8496935"/>
          <a:ext cx="594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62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3895" cy="266700"/>
    <xdr:sp macro="" textlink="">
      <xdr:nvSpPr>
        <xdr:cNvPr id="111" name="テキスト ボックス 110"/>
        <xdr:cNvSpPr txBox="1"/>
      </xdr:nvSpPr>
      <xdr:spPr>
        <a:xfrm>
          <a:off x="76200" y="8114665"/>
          <a:ext cx="6838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85090</xdr:rowOff>
    </xdr:to>
    <xdr:sp macro="" textlink="">
      <xdr:nvSpPr>
        <xdr:cNvPr id="112" name="物件費グラフ枠"/>
        <xdr:cNvSpPr/>
      </xdr:nvSpPr>
      <xdr:spPr>
        <a:xfrm>
          <a:off x="762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43815</xdr:rowOff>
    </xdr:from>
    <xdr:to xmlns:xdr="http://schemas.openxmlformats.org/drawingml/2006/spreadsheetDrawing">
      <xdr:col>24</xdr:col>
      <xdr:colOff>62865</xdr:colOff>
      <xdr:row>58</xdr:row>
      <xdr:rowOff>122555</xdr:rowOff>
    </xdr:to>
    <xdr:cxnSp macro="">
      <xdr:nvCxnSpPr>
        <xdr:cNvPr id="113" name="直線コネクタ 112"/>
        <xdr:cNvCxnSpPr/>
      </xdr:nvCxnSpPr>
      <xdr:spPr>
        <a:xfrm flipV="1">
          <a:off x="4633595" y="878776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125730</xdr:rowOff>
    </xdr:from>
    <xdr:ext cx="534670" cy="267335"/>
    <xdr:sp macro="" textlink="">
      <xdr:nvSpPr>
        <xdr:cNvPr id="114" name="物件費最小値テキスト"/>
        <xdr:cNvSpPr txBox="1"/>
      </xdr:nvSpPr>
      <xdr:spPr>
        <a:xfrm>
          <a:off x="4686300" y="1006983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122555</xdr:rowOff>
    </xdr:from>
    <xdr:to xmlns:xdr="http://schemas.openxmlformats.org/drawingml/2006/spreadsheetDrawing">
      <xdr:col>24</xdr:col>
      <xdr:colOff>152400</xdr:colOff>
      <xdr:row>58</xdr:row>
      <xdr:rowOff>122555</xdr:rowOff>
    </xdr:to>
    <xdr:cxnSp macro="">
      <xdr:nvCxnSpPr>
        <xdr:cNvPr id="115" name="直線コネクタ 114"/>
        <xdr:cNvCxnSpPr/>
      </xdr:nvCxnSpPr>
      <xdr:spPr>
        <a:xfrm>
          <a:off x="4546600" y="1006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167005</xdr:rowOff>
    </xdr:from>
    <xdr:ext cx="598805" cy="266700"/>
    <xdr:sp macro="" textlink="">
      <xdr:nvSpPr>
        <xdr:cNvPr id="116" name="物件費最大値テキスト"/>
        <xdr:cNvSpPr txBox="1"/>
      </xdr:nvSpPr>
      <xdr:spPr>
        <a:xfrm>
          <a:off x="4686300" y="8568055"/>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43815</xdr:rowOff>
    </xdr:from>
    <xdr:to xmlns:xdr="http://schemas.openxmlformats.org/drawingml/2006/spreadsheetDrawing">
      <xdr:col>24</xdr:col>
      <xdr:colOff>152400</xdr:colOff>
      <xdr:row>51</xdr:row>
      <xdr:rowOff>43815</xdr:rowOff>
    </xdr:to>
    <xdr:cxnSp macro="">
      <xdr:nvCxnSpPr>
        <xdr:cNvPr id="117" name="直線コネクタ 116"/>
        <xdr:cNvCxnSpPr/>
      </xdr:nvCxnSpPr>
      <xdr:spPr>
        <a:xfrm>
          <a:off x="4546600" y="878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23495</xdr:rowOff>
    </xdr:from>
    <xdr:to xmlns:xdr="http://schemas.openxmlformats.org/drawingml/2006/spreadsheetDrawing">
      <xdr:col>24</xdr:col>
      <xdr:colOff>63500</xdr:colOff>
      <xdr:row>58</xdr:row>
      <xdr:rowOff>36830</xdr:rowOff>
    </xdr:to>
    <xdr:cxnSp macro="">
      <xdr:nvCxnSpPr>
        <xdr:cNvPr id="118" name="直線コネクタ 117"/>
        <xdr:cNvCxnSpPr/>
      </xdr:nvCxnSpPr>
      <xdr:spPr>
        <a:xfrm flipV="1">
          <a:off x="3794125" y="9967595"/>
          <a:ext cx="8413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170180</xdr:rowOff>
    </xdr:from>
    <xdr:ext cx="598805" cy="266700"/>
    <xdr:sp macro="" textlink="">
      <xdr:nvSpPr>
        <xdr:cNvPr id="119" name="物件費平均値テキスト"/>
        <xdr:cNvSpPr txBox="1"/>
      </xdr:nvSpPr>
      <xdr:spPr>
        <a:xfrm>
          <a:off x="4686300" y="9771380"/>
          <a:ext cx="59880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146685</xdr:rowOff>
    </xdr:from>
    <xdr:to xmlns:xdr="http://schemas.openxmlformats.org/drawingml/2006/spreadsheetDrawing">
      <xdr:col>24</xdr:col>
      <xdr:colOff>114300</xdr:colOff>
      <xdr:row>58</xdr:row>
      <xdr:rowOff>73660</xdr:rowOff>
    </xdr:to>
    <xdr:sp macro="" textlink="">
      <xdr:nvSpPr>
        <xdr:cNvPr id="120" name="フローチャート: 判断 119"/>
        <xdr:cNvSpPr/>
      </xdr:nvSpPr>
      <xdr:spPr>
        <a:xfrm>
          <a:off x="4584700" y="99193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33655</xdr:rowOff>
    </xdr:from>
    <xdr:to xmlns:xdr="http://schemas.openxmlformats.org/drawingml/2006/spreadsheetDrawing">
      <xdr:col>19</xdr:col>
      <xdr:colOff>174625</xdr:colOff>
      <xdr:row>58</xdr:row>
      <xdr:rowOff>36830</xdr:rowOff>
    </xdr:to>
    <xdr:cxnSp macro="">
      <xdr:nvCxnSpPr>
        <xdr:cNvPr id="121" name="直線コネクタ 120"/>
        <xdr:cNvCxnSpPr/>
      </xdr:nvCxnSpPr>
      <xdr:spPr>
        <a:xfrm>
          <a:off x="2908300" y="9977755"/>
          <a:ext cx="885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157480</xdr:rowOff>
    </xdr:from>
    <xdr:to xmlns:xdr="http://schemas.openxmlformats.org/drawingml/2006/spreadsheetDrawing">
      <xdr:col>20</xdr:col>
      <xdr:colOff>38100</xdr:colOff>
      <xdr:row>58</xdr:row>
      <xdr:rowOff>84455</xdr:rowOff>
    </xdr:to>
    <xdr:sp macro="" textlink="">
      <xdr:nvSpPr>
        <xdr:cNvPr id="122" name="フローチャート: 判断 121"/>
        <xdr:cNvSpPr/>
      </xdr:nvSpPr>
      <xdr:spPr>
        <a:xfrm>
          <a:off x="3746500" y="99301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101600</xdr:rowOff>
    </xdr:from>
    <xdr:ext cx="532765" cy="266700"/>
    <xdr:sp macro="" textlink="">
      <xdr:nvSpPr>
        <xdr:cNvPr id="123" name="テキスト ボックス 122"/>
        <xdr:cNvSpPr txBox="1"/>
      </xdr:nvSpPr>
      <xdr:spPr>
        <a:xfrm>
          <a:off x="3529965" y="970280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18415</xdr:rowOff>
    </xdr:from>
    <xdr:to xmlns:xdr="http://schemas.openxmlformats.org/drawingml/2006/spreadsheetDrawing">
      <xdr:col>15</xdr:col>
      <xdr:colOff>50800</xdr:colOff>
      <xdr:row>58</xdr:row>
      <xdr:rowOff>33655</xdr:rowOff>
    </xdr:to>
    <xdr:cxnSp macro="">
      <xdr:nvCxnSpPr>
        <xdr:cNvPr id="124" name="直線コネクタ 123"/>
        <xdr:cNvCxnSpPr/>
      </xdr:nvCxnSpPr>
      <xdr:spPr>
        <a:xfrm>
          <a:off x="2019300" y="99625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170180</xdr:rowOff>
    </xdr:from>
    <xdr:to xmlns:xdr="http://schemas.openxmlformats.org/drawingml/2006/spreadsheetDrawing">
      <xdr:col>15</xdr:col>
      <xdr:colOff>101600</xdr:colOff>
      <xdr:row>58</xdr:row>
      <xdr:rowOff>97790</xdr:rowOff>
    </xdr:to>
    <xdr:sp macro="" textlink="">
      <xdr:nvSpPr>
        <xdr:cNvPr id="125" name="フローチャート: 判断 124"/>
        <xdr:cNvSpPr/>
      </xdr:nvSpPr>
      <xdr:spPr>
        <a:xfrm>
          <a:off x="2857500" y="9942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88265</xdr:rowOff>
    </xdr:from>
    <xdr:ext cx="532765" cy="266700"/>
    <xdr:sp macro="" textlink="">
      <xdr:nvSpPr>
        <xdr:cNvPr id="126" name="テキスト ボックス 125"/>
        <xdr:cNvSpPr txBox="1"/>
      </xdr:nvSpPr>
      <xdr:spPr>
        <a:xfrm>
          <a:off x="2640965" y="1003236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18415</xdr:rowOff>
    </xdr:from>
    <xdr:to xmlns:xdr="http://schemas.openxmlformats.org/drawingml/2006/spreadsheetDrawing">
      <xdr:col>10</xdr:col>
      <xdr:colOff>114300</xdr:colOff>
      <xdr:row>58</xdr:row>
      <xdr:rowOff>22860</xdr:rowOff>
    </xdr:to>
    <xdr:cxnSp macro="">
      <xdr:nvCxnSpPr>
        <xdr:cNvPr id="127" name="直線コネクタ 126"/>
        <xdr:cNvCxnSpPr/>
      </xdr:nvCxnSpPr>
      <xdr:spPr>
        <a:xfrm flipV="1">
          <a:off x="1127125" y="9962515"/>
          <a:ext cx="8921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103505</xdr:rowOff>
    </xdr:to>
    <xdr:sp macro="" textlink="">
      <xdr:nvSpPr>
        <xdr:cNvPr id="128" name="フローチャート: 判断 127"/>
        <xdr:cNvSpPr/>
      </xdr:nvSpPr>
      <xdr:spPr>
        <a:xfrm>
          <a:off x="1968500" y="99441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94615</xdr:rowOff>
    </xdr:from>
    <xdr:ext cx="532765" cy="267970"/>
    <xdr:sp macro="" textlink="">
      <xdr:nvSpPr>
        <xdr:cNvPr id="129" name="テキスト ボックス 128"/>
        <xdr:cNvSpPr txBox="1"/>
      </xdr:nvSpPr>
      <xdr:spPr>
        <a:xfrm>
          <a:off x="1751965" y="100387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116205</xdr:rowOff>
    </xdr:to>
    <xdr:sp macro="" textlink="">
      <xdr:nvSpPr>
        <xdr:cNvPr id="130" name="フローチャート: 判断 129"/>
        <xdr:cNvSpPr/>
      </xdr:nvSpPr>
      <xdr:spPr>
        <a:xfrm>
          <a:off x="1079500" y="99548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106680</xdr:rowOff>
    </xdr:from>
    <xdr:ext cx="532765" cy="268605"/>
    <xdr:sp macro="" textlink="">
      <xdr:nvSpPr>
        <xdr:cNvPr id="131" name="テキスト ボックス 130"/>
        <xdr:cNvSpPr txBox="1"/>
      </xdr:nvSpPr>
      <xdr:spPr>
        <a:xfrm>
          <a:off x="862965" y="1005078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82550</xdr:rowOff>
    </xdr:from>
    <xdr:ext cx="762000" cy="268605"/>
    <xdr:sp macro="" textlink="">
      <xdr:nvSpPr>
        <xdr:cNvPr id="132" name="テキスト ボックス 131"/>
        <xdr:cNvSpPr txBox="1"/>
      </xdr:nvSpPr>
      <xdr:spPr>
        <a:xfrm>
          <a:off x="4445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82550</xdr:rowOff>
    </xdr:from>
    <xdr:ext cx="762000" cy="268605"/>
    <xdr:sp macro="" textlink="">
      <xdr:nvSpPr>
        <xdr:cNvPr id="133" name="テキスト ボックス 132"/>
        <xdr:cNvSpPr txBox="1"/>
      </xdr:nvSpPr>
      <xdr:spPr>
        <a:xfrm>
          <a:off x="3603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82550</xdr:rowOff>
    </xdr:from>
    <xdr:ext cx="762000" cy="268605"/>
    <xdr:sp macro="" textlink="">
      <xdr:nvSpPr>
        <xdr:cNvPr id="134" name="テキスト ボックス 133"/>
        <xdr:cNvSpPr txBox="1"/>
      </xdr:nvSpPr>
      <xdr:spPr>
        <a:xfrm>
          <a:off x="2717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82550</xdr:rowOff>
    </xdr:from>
    <xdr:ext cx="762000" cy="268605"/>
    <xdr:sp macro="" textlink="">
      <xdr:nvSpPr>
        <xdr:cNvPr id="135" name="テキスト ボックス 134"/>
        <xdr:cNvSpPr txBox="1"/>
      </xdr:nvSpPr>
      <xdr:spPr>
        <a:xfrm>
          <a:off x="1828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82550</xdr:rowOff>
    </xdr:from>
    <xdr:ext cx="762000" cy="268605"/>
    <xdr:sp macro="" textlink="">
      <xdr:nvSpPr>
        <xdr:cNvPr id="136" name="テキスト ボックス 135"/>
        <xdr:cNvSpPr txBox="1"/>
      </xdr:nvSpPr>
      <xdr:spPr>
        <a:xfrm>
          <a:off x="936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148590</xdr:rowOff>
    </xdr:from>
    <xdr:to xmlns:xdr="http://schemas.openxmlformats.org/drawingml/2006/spreadsheetDrawing">
      <xdr:col>24</xdr:col>
      <xdr:colOff>114300</xdr:colOff>
      <xdr:row>58</xdr:row>
      <xdr:rowOff>76835</xdr:rowOff>
    </xdr:to>
    <xdr:sp macro="" textlink="">
      <xdr:nvSpPr>
        <xdr:cNvPr id="137" name="楕円 136"/>
        <xdr:cNvSpPr/>
      </xdr:nvSpPr>
      <xdr:spPr>
        <a:xfrm>
          <a:off x="4584700" y="9921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123825</xdr:rowOff>
    </xdr:from>
    <xdr:ext cx="598805" cy="266700"/>
    <xdr:sp macro="" textlink="">
      <xdr:nvSpPr>
        <xdr:cNvPr id="138" name="物件費該当値テキスト"/>
        <xdr:cNvSpPr txBox="1"/>
      </xdr:nvSpPr>
      <xdr:spPr>
        <a:xfrm>
          <a:off x="4686300" y="9896475"/>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161290</xdr:rowOff>
    </xdr:from>
    <xdr:to xmlns:xdr="http://schemas.openxmlformats.org/drawingml/2006/spreadsheetDrawing">
      <xdr:col>20</xdr:col>
      <xdr:colOff>38100</xdr:colOff>
      <xdr:row>58</xdr:row>
      <xdr:rowOff>88900</xdr:rowOff>
    </xdr:to>
    <xdr:sp macro="" textlink="">
      <xdr:nvSpPr>
        <xdr:cNvPr id="139" name="楕円 138"/>
        <xdr:cNvSpPr/>
      </xdr:nvSpPr>
      <xdr:spPr>
        <a:xfrm>
          <a:off x="3746500" y="9933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80010</xdr:rowOff>
    </xdr:from>
    <xdr:ext cx="532765" cy="267970"/>
    <xdr:sp macro="" textlink="">
      <xdr:nvSpPr>
        <xdr:cNvPr id="140" name="テキスト ボックス 139"/>
        <xdr:cNvSpPr txBox="1"/>
      </xdr:nvSpPr>
      <xdr:spPr>
        <a:xfrm>
          <a:off x="3529965" y="1002411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159385</xdr:rowOff>
    </xdr:from>
    <xdr:to xmlns:xdr="http://schemas.openxmlformats.org/drawingml/2006/spreadsheetDrawing">
      <xdr:col>15</xdr:col>
      <xdr:colOff>101600</xdr:colOff>
      <xdr:row>58</xdr:row>
      <xdr:rowOff>86995</xdr:rowOff>
    </xdr:to>
    <xdr:sp macro="" textlink="">
      <xdr:nvSpPr>
        <xdr:cNvPr id="141" name="楕円 140"/>
        <xdr:cNvSpPr/>
      </xdr:nvSpPr>
      <xdr:spPr>
        <a:xfrm>
          <a:off x="2857500" y="9932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103505</xdr:rowOff>
    </xdr:from>
    <xdr:ext cx="532765" cy="268605"/>
    <xdr:sp macro="" textlink="">
      <xdr:nvSpPr>
        <xdr:cNvPr id="142" name="テキスト ボックス 141"/>
        <xdr:cNvSpPr txBox="1"/>
      </xdr:nvSpPr>
      <xdr:spPr>
        <a:xfrm>
          <a:off x="2640965" y="970470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142240</xdr:rowOff>
    </xdr:from>
    <xdr:to xmlns:xdr="http://schemas.openxmlformats.org/drawingml/2006/spreadsheetDrawing">
      <xdr:col>10</xdr:col>
      <xdr:colOff>165100</xdr:colOff>
      <xdr:row>58</xdr:row>
      <xdr:rowOff>69850</xdr:rowOff>
    </xdr:to>
    <xdr:sp macro="" textlink="">
      <xdr:nvSpPr>
        <xdr:cNvPr id="143" name="楕円 142"/>
        <xdr:cNvSpPr/>
      </xdr:nvSpPr>
      <xdr:spPr>
        <a:xfrm>
          <a:off x="1968500" y="9914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87630</xdr:rowOff>
    </xdr:from>
    <xdr:ext cx="597535" cy="266700"/>
    <xdr:sp macro="" textlink="">
      <xdr:nvSpPr>
        <xdr:cNvPr id="144" name="テキスト ボックス 143"/>
        <xdr:cNvSpPr txBox="1"/>
      </xdr:nvSpPr>
      <xdr:spPr>
        <a:xfrm>
          <a:off x="1719580" y="9688830"/>
          <a:ext cx="5975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148590</xdr:rowOff>
    </xdr:from>
    <xdr:to xmlns:xdr="http://schemas.openxmlformats.org/drawingml/2006/spreadsheetDrawing">
      <xdr:col>6</xdr:col>
      <xdr:colOff>38100</xdr:colOff>
      <xdr:row>58</xdr:row>
      <xdr:rowOff>76200</xdr:rowOff>
    </xdr:to>
    <xdr:sp macro="" textlink="">
      <xdr:nvSpPr>
        <xdr:cNvPr id="145" name="楕円 144"/>
        <xdr:cNvSpPr/>
      </xdr:nvSpPr>
      <xdr:spPr>
        <a:xfrm>
          <a:off x="1079500" y="9921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92710</xdr:rowOff>
    </xdr:from>
    <xdr:ext cx="597535" cy="267970"/>
    <xdr:sp macro="" textlink="">
      <xdr:nvSpPr>
        <xdr:cNvPr id="146" name="テキスト ボックス 145"/>
        <xdr:cNvSpPr txBox="1"/>
      </xdr:nvSpPr>
      <xdr:spPr>
        <a:xfrm>
          <a:off x="830580" y="9693910"/>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650" cy="258445"/>
    <xdr:sp macro="" textlink="">
      <xdr:nvSpPr>
        <xdr:cNvPr id="158" name="テキスト ボックス 157"/>
        <xdr:cNvSpPr txBox="1"/>
      </xdr:nvSpPr>
      <xdr:spPr>
        <a:xfrm>
          <a:off x="513080" y="13501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0860" cy="257810"/>
    <xdr:sp macro="" textlink="">
      <xdr:nvSpPr>
        <xdr:cNvPr id="160" name="テキスト ボックス 159"/>
        <xdr:cNvSpPr txBox="1"/>
      </xdr:nvSpPr>
      <xdr:spPr>
        <a:xfrm>
          <a:off x="230505" y="131743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0860" cy="258445"/>
    <xdr:sp macro="" textlink="">
      <xdr:nvSpPr>
        <xdr:cNvPr id="162" name="テキスト ボックス 161"/>
        <xdr:cNvSpPr txBox="1"/>
      </xdr:nvSpPr>
      <xdr:spPr>
        <a:xfrm>
          <a:off x="230505" y="128479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0860" cy="257810"/>
    <xdr:sp macro="" textlink="">
      <xdr:nvSpPr>
        <xdr:cNvPr id="164" name="テキスト ボックス 163"/>
        <xdr:cNvSpPr txBox="1"/>
      </xdr:nvSpPr>
      <xdr:spPr>
        <a:xfrm>
          <a:off x="230505" y="125222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0860" cy="256540"/>
    <xdr:sp macro="" textlink="">
      <xdr:nvSpPr>
        <xdr:cNvPr id="166" name="テキスト ボックス 165"/>
        <xdr:cNvSpPr txBox="1"/>
      </xdr:nvSpPr>
      <xdr:spPr>
        <a:xfrm>
          <a:off x="230505" y="1219517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175"/>
    <xdr:sp macro="" textlink="">
      <xdr:nvSpPr>
        <xdr:cNvPr id="170" name="テキスト ボックス 169"/>
        <xdr:cNvSpPr txBox="1"/>
      </xdr:nvSpPr>
      <xdr:spPr>
        <a:xfrm>
          <a:off x="166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89535</xdr:rowOff>
    </xdr:to>
    <xdr:cxnSp macro="">
      <xdr:nvCxnSpPr>
        <xdr:cNvPr id="172" name="直線コネクタ 171"/>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93345</xdr:rowOff>
    </xdr:from>
    <xdr:ext cx="378460" cy="258445"/>
    <xdr:sp macro="" textlink="">
      <xdr:nvSpPr>
        <xdr:cNvPr id="173" name="維持補修費最小値テキスト"/>
        <xdr:cNvSpPr txBox="1"/>
      </xdr:nvSpPr>
      <xdr:spPr>
        <a:xfrm>
          <a:off x="4686300" y="136378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89535</xdr:rowOff>
    </xdr:from>
    <xdr:to xmlns:xdr="http://schemas.openxmlformats.org/drawingml/2006/spreadsheetDrawing">
      <xdr:col>24</xdr:col>
      <xdr:colOff>152400</xdr:colOff>
      <xdr:row>79</xdr:row>
      <xdr:rowOff>89535</xdr:rowOff>
    </xdr:to>
    <xdr:cxnSp macro="">
      <xdr:nvCxnSpPr>
        <xdr:cNvPr id="174" name="直線コネクタ 173"/>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158750</xdr:rowOff>
    </xdr:from>
    <xdr:ext cx="534670" cy="257175"/>
    <xdr:sp macro="" textlink="">
      <xdr:nvSpPr>
        <xdr:cNvPr id="175" name="維持補修費最大値テキスト"/>
        <xdr:cNvSpPr txBox="1"/>
      </xdr:nvSpPr>
      <xdr:spPr>
        <a:xfrm>
          <a:off x="4686300" y="119888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6" name="直線コネクタ 175"/>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109220</xdr:rowOff>
    </xdr:from>
    <xdr:to xmlns:xdr="http://schemas.openxmlformats.org/drawingml/2006/spreadsheetDrawing">
      <xdr:col>24</xdr:col>
      <xdr:colOff>63500</xdr:colOff>
      <xdr:row>78</xdr:row>
      <xdr:rowOff>123825</xdr:rowOff>
    </xdr:to>
    <xdr:cxnSp macro="">
      <xdr:nvCxnSpPr>
        <xdr:cNvPr id="177" name="直線コネクタ 176"/>
        <xdr:cNvCxnSpPr/>
      </xdr:nvCxnSpPr>
      <xdr:spPr>
        <a:xfrm>
          <a:off x="3794125" y="13482320"/>
          <a:ext cx="8413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66675</xdr:rowOff>
    </xdr:from>
    <xdr:ext cx="534670" cy="257175"/>
    <xdr:sp macro="" textlink="">
      <xdr:nvSpPr>
        <xdr:cNvPr id="178" name="維持補修費平均値テキスト"/>
        <xdr:cNvSpPr txBox="1"/>
      </xdr:nvSpPr>
      <xdr:spPr>
        <a:xfrm>
          <a:off x="4686300" y="1326832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43815</xdr:rowOff>
    </xdr:from>
    <xdr:to xmlns:xdr="http://schemas.openxmlformats.org/drawingml/2006/spreadsheetDrawing">
      <xdr:col>24</xdr:col>
      <xdr:colOff>114300</xdr:colOff>
      <xdr:row>78</xdr:row>
      <xdr:rowOff>145415</xdr:rowOff>
    </xdr:to>
    <xdr:sp macro="" textlink="">
      <xdr:nvSpPr>
        <xdr:cNvPr id="179" name="フローチャート: 判断 178"/>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105410</xdr:rowOff>
    </xdr:from>
    <xdr:to xmlns:xdr="http://schemas.openxmlformats.org/drawingml/2006/spreadsheetDrawing">
      <xdr:col>19</xdr:col>
      <xdr:colOff>174625</xdr:colOff>
      <xdr:row>78</xdr:row>
      <xdr:rowOff>109220</xdr:rowOff>
    </xdr:to>
    <xdr:cxnSp macro="">
      <xdr:nvCxnSpPr>
        <xdr:cNvPr id="180" name="直線コネクタ 179"/>
        <xdr:cNvCxnSpPr/>
      </xdr:nvCxnSpPr>
      <xdr:spPr>
        <a:xfrm>
          <a:off x="2908300" y="13478510"/>
          <a:ext cx="885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81" name="フローチャート: 判断 180"/>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2765" cy="256540"/>
    <xdr:sp macro="" textlink="">
      <xdr:nvSpPr>
        <xdr:cNvPr id="182" name="テキスト ボックス 181"/>
        <xdr:cNvSpPr txBox="1"/>
      </xdr:nvSpPr>
      <xdr:spPr>
        <a:xfrm>
          <a:off x="3529965" y="1318958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105410</xdr:rowOff>
    </xdr:from>
    <xdr:to xmlns:xdr="http://schemas.openxmlformats.org/drawingml/2006/spreadsheetDrawing">
      <xdr:col>15</xdr:col>
      <xdr:colOff>50800</xdr:colOff>
      <xdr:row>78</xdr:row>
      <xdr:rowOff>109855</xdr:rowOff>
    </xdr:to>
    <xdr:cxnSp macro="">
      <xdr:nvCxnSpPr>
        <xdr:cNvPr id="183" name="直線コネクタ 182"/>
        <xdr:cNvCxnSpPr/>
      </xdr:nvCxnSpPr>
      <xdr:spPr>
        <a:xfrm flipV="1">
          <a:off x="2019300" y="13478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84" name="フローチャート: 判断 183"/>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157480</xdr:rowOff>
    </xdr:from>
    <xdr:ext cx="467995" cy="257175"/>
    <xdr:sp macro="" textlink="">
      <xdr:nvSpPr>
        <xdr:cNvPr id="185" name="テキスト ボックス 184"/>
        <xdr:cNvSpPr txBox="1"/>
      </xdr:nvSpPr>
      <xdr:spPr>
        <a:xfrm>
          <a:off x="2673350" y="13530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1270</xdr:rowOff>
    </xdr:from>
    <xdr:to xmlns:xdr="http://schemas.openxmlformats.org/drawingml/2006/spreadsheetDrawing">
      <xdr:col>10</xdr:col>
      <xdr:colOff>114300</xdr:colOff>
      <xdr:row>78</xdr:row>
      <xdr:rowOff>109855</xdr:rowOff>
    </xdr:to>
    <xdr:cxnSp macro="">
      <xdr:nvCxnSpPr>
        <xdr:cNvPr id="186" name="直線コネクタ 185"/>
        <xdr:cNvCxnSpPr/>
      </xdr:nvCxnSpPr>
      <xdr:spPr>
        <a:xfrm>
          <a:off x="1127125" y="13374370"/>
          <a:ext cx="89217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87" name="フローチャート: 判断 186"/>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31750</xdr:rowOff>
    </xdr:from>
    <xdr:ext cx="467995" cy="257175"/>
    <xdr:sp macro="" textlink="">
      <xdr:nvSpPr>
        <xdr:cNvPr id="188" name="テキスト ボックス 187"/>
        <xdr:cNvSpPr txBox="1"/>
      </xdr:nvSpPr>
      <xdr:spPr>
        <a:xfrm>
          <a:off x="1784350" y="13576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94615</xdr:rowOff>
    </xdr:from>
    <xdr:to xmlns:xdr="http://schemas.openxmlformats.org/drawingml/2006/spreadsheetDrawing">
      <xdr:col>6</xdr:col>
      <xdr:colOff>38100</xdr:colOff>
      <xdr:row>79</xdr:row>
      <xdr:rowOff>24765</xdr:rowOff>
    </xdr:to>
    <xdr:sp macro="" textlink="">
      <xdr:nvSpPr>
        <xdr:cNvPr id="189" name="フローチャート: 判断 188"/>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15875</xdr:rowOff>
    </xdr:from>
    <xdr:ext cx="467995" cy="259080"/>
    <xdr:sp macro="" textlink="">
      <xdr:nvSpPr>
        <xdr:cNvPr id="190" name="テキスト ボックス 189"/>
        <xdr:cNvSpPr txBox="1"/>
      </xdr:nvSpPr>
      <xdr:spPr>
        <a:xfrm>
          <a:off x="895350" y="13560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2" name="テキスト ボックス 191"/>
        <xdr:cNvSpPr txBox="1"/>
      </xdr:nvSpPr>
      <xdr:spPr>
        <a:xfrm>
          <a:off x="3603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5" name="テキスト ボックス 194"/>
        <xdr:cNvSpPr txBox="1"/>
      </xdr:nvSpPr>
      <xdr:spPr>
        <a:xfrm>
          <a:off x="93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73025</xdr:rowOff>
    </xdr:from>
    <xdr:to xmlns:xdr="http://schemas.openxmlformats.org/drawingml/2006/spreadsheetDrawing">
      <xdr:col>24</xdr:col>
      <xdr:colOff>114300</xdr:colOff>
      <xdr:row>79</xdr:row>
      <xdr:rowOff>3175</xdr:rowOff>
    </xdr:to>
    <xdr:sp macro="" textlink="">
      <xdr:nvSpPr>
        <xdr:cNvPr id="196" name="楕円 195"/>
        <xdr:cNvSpPr/>
      </xdr:nvSpPr>
      <xdr:spPr>
        <a:xfrm>
          <a:off x="4584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52070</xdr:rowOff>
    </xdr:from>
    <xdr:ext cx="469900" cy="257175"/>
    <xdr:sp macro="" textlink="">
      <xdr:nvSpPr>
        <xdr:cNvPr id="197" name="維持補修費該当値テキスト"/>
        <xdr:cNvSpPr txBox="1"/>
      </xdr:nvSpPr>
      <xdr:spPr>
        <a:xfrm>
          <a:off x="4686300" y="13425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58420</xdr:rowOff>
    </xdr:from>
    <xdr:to xmlns:xdr="http://schemas.openxmlformats.org/drawingml/2006/spreadsheetDrawing">
      <xdr:col>20</xdr:col>
      <xdr:colOff>38100</xdr:colOff>
      <xdr:row>78</xdr:row>
      <xdr:rowOff>160020</xdr:rowOff>
    </xdr:to>
    <xdr:sp macro="" textlink="">
      <xdr:nvSpPr>
        <xdr:cNvPr id="198" name="楕円 197"/>
        <xdr:cNvSpPr/>
      </xdr:nvSpPr>
      <xdr:spPr>
        <a:xfrm>
          <a:off x="3746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151130</xdr:rowOff>
    </xdr:from>
    <xdr:ext cx="467995" cy="259080"/>
    <xdr:sp macro="" textlink="">
      <xdr:nvSpPr>
        <xdr:cNvPr id="199" name="テキスト ボックス 198"/>
        <xdr:cNvSpPr txBox="1"/>
      </xdr:nvSpPr>
      <xdr:spPr>
        <a:xfrm>
          <a:off x="3562350" y="1352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54610</xdr:rowOff>
    </xdr:from>
    <xdr:to xmlns:xdr="http://schemas.openxmlformats.org/drawingml/2006/spreadsheetDrawing">
      <xdr:col>15</xdr:col>
      <xdr:colOff>101600</xdr:colOff>
      <xdr:row>78</xdr:row>
      <xdr:rowOff>156210</xdr:rowOff>
    </xdr:to>
    <xdr:sp macro="" textlink="">
      <xdr:nvSpPr>
        <xdr:cNvPr id="200" name="楕円 199"/>
        <xdr:cNvSpPr/>
      </xdr:nvSpPr>
      <xdr:spPr>
        <a:xfrm>
          <a:off x="2857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1270</xdr:rowOff>
    </xdr:from>
    <xdr:ext cx="532765" cy="259080"/>
    <xdr:sp macro="" textlink="">
      <xdr:nvSpPr>
        <xdr:cNvPr id="201" name="テキスト ボックス 200"/>
        <xdr:cNvSpPr txBox="1"/>
      </xdr:nvSpPr>
      <xdr:spPr>
        <a:xfrm>
          <a:off x="2640965" y="13202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59055</xdr:rowOff>
    </xdr:from>
    <xdr:to xmlns:xdr="http://schemas.openxmlformats.org/drawingml/2006/spreadsheetDrawing">
      <xdr:col>10</xdr:col>
      <xdr:colOff>165100</xdr:colOff>
      <xdr:row>78</xdr:row>
      <xdr:rowOff>160655</xdr:rowOff>
    </xdr:to>
    <xdr:sp macro="" textlink="">
      <xdr:nvSpPr>
        <xdr:cNvPr id="202" name="楕円 201"/>
        <xdr:cNvSpPr/>
      </xdr:nvSpPr>
      <xdr:spPr>
        <a:xfrm>
          <a:off x="1968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6350</xdr:rowOff>
    </xdr:from>
    <xdr:ext cx="467995" cy="257810"/>
    <xdr:sp macro="" textlink="">
      <xdr:nvSpPr>
        <xdr:cNvPr id="203" name="テキスト ボックス 202"/>
        <xdr:cNvSpPr txBox="1"/>
      </xdr:nvSpPr>
      <xdr:spPr>
        <a:xfrm>
          <a:off x="1784350" y="13208000"/>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121920</xdr:rowOff>
    </xdr:from>
    <xdr:to xmlns:xdr="http://schemas.openxmlformats.org/drawingml/2006/spreadsheetDrawing">
      <xdr:col>6</xdr:col>
      <xdr:colOff>38100</xdr:colOff>
      <xdr:row>78</xdr:row>
      <xdr:rowOff>52070</xdr:rowOff>
    </xdr:to>
    <xdr:sp macro="" textlink="">
      <xdr:nvSpPr>
        <xdr:cNvPr id="204" name="楕円 203"/>
        <xdr:cNvSpPr/>
      </xdr:nvSpPr>
      <xdr:spPr>
        <a:xfrm>
          <a:off x="107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68580</xdr:rowOff>
    </xdr:from>
    <xdr:ext cx="532765" cy="259080"/>
    <xdr:sp macro="" textlink="">
      <xdr:nvSpPr>
        <xdr:cNvPr id="205" name="テキスト ボックス 204"/>
        <xdr:cNvSpPr txBox="1"/>
      </xdr:nvSpPr>
      <xdr:spPr>
        <a:xfrm>
          <a:off x="862965" y="13098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7175"/>
    <xdr:sp macro="" textlink="">
      <xdr:nvSpPr>
        <xdr:cNvPr id="216" name="テキスト ボックス 215"/>
        <xdr:cNvSpPr txBox="1"/>
      </xdr:nvSpPr>
      <xdr:spPr>
        <a:xfrm>
          <a:off x="230505" y="17256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8" name="テキスト ボックス 217"/>
        <xdr:cNvSpPr txBox="1"/>
      </xdr:nvSpPr>
      <xdr:spPr>
        <a:xfrm>
          <a:off x="230505" y="16930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7175"/>
    <xdr:sp macro="" textlink="">
      <xdr:nvSpPr>
        <xdr:cNvPr id="220" name="テキスト ボックス 219"/>
        <xdr:cNvSpPr txBox="1"/>
      </xdr:nvSpPr>
      <xdr:spPr>
        <a:xfrm>
          <a:off x="230505" y="16603345"/>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2" name="テキスト ボックス 221"/>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175"/>
    <xdr:sp macro="" textlink="">
      <xdr:nvSpPr>
        <xdr:cNvPr id="224" name="テキスト ボックス 223"/>
        <xdr:cNvSpPr txBox="1"/>
      </xdr:nvSpPr>
      <xdr:spPr>
        <a:xfrm>
          <a:off x="166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6" name="テキスト ボックス 225"/>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8" name="テキスト ボックス 227"/>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175"/>
    <xdr:sp macro="" textlink="">
      <xdr:nvSpPr>
        <xdr:cNvPr id="230" name="テキスト ボックス 229"/>
        <xdr:cNvSpPr txBox="1"/>
      </xdr:nvSpPr>
      <xdr:spPr>
        <a:xfrm>
          <a:off x="166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65405</xdr:rowOff>
    </xdr:from>
    <xdr:to xmlns:xdr="http://schemas.openxmlformats.org/drawingml/2006/spreadsheetDrawing">
      <xdr:col>24</xdr:col>
      <xdr:colOff>63500</xdr:colOff>
      <xdr:row>96</xdr:row>
      <xdr:rowOff>102235</xdr:rowOff>
    </xdr:to>
    <xdr:cxnSp macro="">
      <xdr:nvCxnSpPr>
        <xdr:cNvPr id="237" name="直線コネクタ 236"/>
        <xdr:cNvCxnSpPr/>
      </xdr:nvCxnSpPr>
      <xdr:spPr>
        <a:xfrm>
          <a:off x="3794125" y="16524605"/>
          <a:ext cx="8413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154940</xdr:rowOff>
    </xdr:from>
    <xdr:ext cx="598805" cy="257175"/>
    <xdr:sp macro="" textlink="">
      <xdr:nvSpPr>
        <xdr:cNvPr id="238" name="扶助費平均値テキスト"/>
        <xdr:cNvSpPr txBox="1"/>
      </xdr:nvSpPr>
      <xdr:spPr>
        <a:xfrm>
          <a:off x="4686300" y="1627124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65405</xdr:rowOff>
    </xdr:from>
    <xdr:to xmlns:xdr="http://schemas.openxmlformats.org/drawingml/2006/spreadsheetDrawing">
      <xdr:col>19</xdr:col>
      <xdr:colOff>174625</xdr:colOff>
      <xdr:row>98</xdr:row>
      <xdr:rowOff>9525</xdr:rowOff>
    </xdr:to>
    <xdr:cxnSp macro="">
      <xdr:nvCxnSpPr>
        <xdr:cNvPr id="240" name="直線コネクタ 239"/>
        <xdr:cNvCxnSpPr/>
      </xdr:nvCxnSpPr>
      <xdr:spPr>
        <a:xfrm flipV="1">
          <a:off x="2908300" y="16524605"/>
          <a:ext cx="885825"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135890</xdr:rowOff>
    </xdr:from>
    <xdr:ext cx="597535" cy="259080"/>
    <xdr:sp macro="" textlink="">
      <xdr:nvSpPr>
        <xdr:cNvPr id="242" name="テキスト ボックス 241"/>
        <xdr:cNvSpPr txBox="1"/>
      </xdr:nvSpPr>
      <xdr:spPr>
        <a:xfrm>
          <a:off x="3497580" y="16080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88265</xdr:rowOff>
    </xdr:from>
    <xdr:to xmlns:xdr="http://schemas.openxmlformats.org/drawingml/2006/spreadsheetDrawing">
      <xdr:col>15</xdr:col>
      <xdr:colOff>50800</xdr:colOff>
      <xdr:row>98</xdr:row>
      <xdr:rowOff>9525</xdr:rowOff>
    </xdr:to>
    <xdr:cxnSp macro="">
      <xdr:nvCxnSpPr>
        <xdr:cNvPr id="243" name="直線コネクタ 242"/>
        <xdr:cNvCxnSpPr/>
      </xdr:nvCxnSpPr>
      <xdr:spPr>
        <a:xfrm>
          <a:off x="2019300" y="167189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46990</xdr:rowOff>
    </xdr:from>
    <xdr:ext cx="597535" cy="259080"/>
    <xdr:sp macro="" textlink="">
      <xdr:nvSpPr>
        <xdr:cNvPr id="245" name="テキスト ボックス 244"/>
        <xdr:cNvSpPr txBox="1"/>
      </xdr:nvSpPr>
      <xdr:spPr>
        <a:xfrm>
          <a:off x="2608580" y="16334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88265</xdr:rowOff>
    </xdr:from>
    <xdr:to xmlns:xdr="http://schemas.openxmlformats.org/drawingml/2006/spreadsheetDrawing">
      <xdr:col>10</xdr:col>
      <xdr:colOff>114300</xdr:colOff>
      <xdr:row>97</xdr:row>
      <xdr:rowOff>111760</xdr:rowOff>
    </xdr:to>
    <xdr:cxnSp macro="">
      <xdr:nvCxnSpPr>
        <xdr:cNvPr id="246" name="直線コネクタ 245"/>
        <xdr:cNvCxnSpPr/>
      </xdr:nvCxnSpPr>
      <xdr:spPr>
        <a:xfrm flipV="1">
          <a:off x="1127125" y="16718915"/>
          <a:ext cx="8921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46355</xdr:rowOff>
    </xdr:from>
    <xdr:ext cx="597535" cy="259080"/>
    <xdr:sp macro="" textlink="">
      <xdr:nvSpPr>
        <xdr:cNvPr id="248" name="テキスト ボックス 247"/>
        <xdr:cNvSpPr txBox="1"/>
      </xdr:nvSpPr>
      <xdr:spPr>
        <a:xfrm>
          <a:off x="1719580" y="16334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91440</xdr:rowOff>
    </xdr:from>
    <xdr:ext cx="532765" cy="259080"/>
    <xdr:sp macro="" textlink="">
      <xdr:nvSpPr>
        <xdr:cNvPr id="250" name="テキスト ボックス 249"/>
        <xdr:cNvSpPr txBox="1"/>
      </xdr:nvSpPr>
      <xdr:spPr>
        <a:xfrm>
          <a:off x="862965" y="16379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2" name="テキスト ボックス 251"/>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5" name="テキスト ボックス 254"/>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52070</xdr:rowOff>
    </xdr:from>
    <xdr:to xmlns:xdr="http://schemas.openxmlformats.org/drawingml/2006/spreadsheetDrawing">
      <xdr:col>24</xdr:col>
      <xdr:colOff>114300</xdr:colOff>
      <xdr:row>96</xdr:row>
      <xdr:rowOff>153035</xdr:rowOff>
    </xdr:to>
    <xdr:sp macro="" textlink="">
      <xdr:nvSpPr>
        <xdr:cNvPr id="256" name="楕円 255"/>
        <xdr:cNvSpPr/>
      </xdr:nvSpPr>
      <xdr:spPr>
        <a:xfrm>
          <a:off x="4584700" y="16511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29845</xdr:rowOff>
    </xdr:from>
    <xdr:ext cx="598805" cy="257175"/>
    <xdr:sp macro="" textlink="">
      <xdr:nvSpPr>
        <xdr:cNvPr id="257" name="扶助費該当値テキスト"/>
        <xdr:cNvSpPr txBox="1"/>
      </xdr:nvSpPr>
      <xdr:spPr>
        <a:xfrm>
          <a:off x="4686300" y="164890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14605</xdr:rowOff>
    </xdr:from>
    <xdr:to xmlns:xdr="http://schemas.openxmlformats.org/drawingml/2006/spreadsheetDrawing">
      <xdr:col>20</xdr:col>
      <xdr:colOff>38100</xdr:colOff>
      <xdr:row>96</xdr:row>
      <xdr:rowOff>116205</xdr:rowOff>
    </xdr:to>
    <xdr:sp macro="" textlink="">
      <xdr:nvSpPr>
        <xdr:cNvPr id="258" name="楕円 257"/>
        <xdr:cNvSpPr/>
      </xdr:nvSpPr>
      <xdr:spPr>
        <a:xfrm>
          <a:off x="3746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107315</xdr:rowOff>
    </xdr:from>
    <xdr:ext cx="597535" cy="259080"/>
    <xdr:sp macro="" textlink="">
      <xdr:nvSpPr>
        <xdr:cNvPr id="259" name="テキスト ボックス 258"/>
        <xdr:cNvSpPr txBox="1"/>
      </xdr:nvSpPr>
      <xdr:spPr>
        <a:xfrm>
          <a:off x="3497580" y="16566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130175</xdr:rowOff>
    </xdr:from>
    <xdr:to xmlns:xdr="http://schemas.openxmlformats.org/drawingml/2006/spreadsheetDrawing">
      <xdr:col>15</xdr:col>
      <xdr:colOff>101600</xdr:colOff>
      <xdr:row>98</xdr:row>
      <xdr:rowOff>60325</xdr:rowOff>
    </xdr:to>
    <xdr:sp macro="" textlink="">
      <xdr:nvSpPr>
        <xdr:cNvPr id="260" name="楕円 259"/>
        <xdr:cNvSpPr/>
      </xdr:nvSpPr>
      <xdr:spPr>
        <a:xfrm>
          <a:off x="2857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52070</xdr:rowOff>
    </xdr:from>
    <xdr:ext cx="532765" cy="257175"/>
    <xdr:sp macro="" textlink="">
      <xdr:nvSpPr>
        <xdr:cNvPr id="261" name="テキスト ボックス 260"/>
        <xdr:cNvSpPr txBox="1"/>
      </xdr:nvSpPr>
      <xdr:spPr>
        <a:xfrm>
          <a:off x="2640965" y="1685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37465</xdr:rowOff>
    </xdr:from>
    <xdr:to xmlns:xdr="http://schemas.openxmlformats.org/drawingml/2006/spreadsheetDrawing">
      <xdr:col>10</xdr:col>
      <xdr:colOff>165100</xdr:colOff>
      <xdr:row>97</xdr:row>
      <xdr:rowOff>139065</xdr:rowOff>
    </xdr:to>
    <xdr:sp macro="" textlink="">
      <xdr:nvSpPr>
        <xdr:cNvPr id="262" name="楕円 261"/>
        <xdr:cNvSpPr/>
      </xdr:nvSpPr>
      <xdr:spPr>
        <a:xfrm>
          <a:off x="1968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130175</xdr:rowOff>
    </xdr:from>
    <xdr:ext cx="532765" cy="259080"/>
    <xdr:sp macro="" textlink="">
      <xdr:nvSpPr>
        <xdr:cNvPr id="263" name="テキスト ボックス 262"/>
        <xdr:cNvSpPr txBox="1"/>
      </xdr:nvSpPr>
      <xdr:spPr>
        <a:xfrm>
          <a:off x="1751965" y="16760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60960</xdr:rowOff>
    </xdr:from>
    <xdr:to xmlns:xdr="http://schemas.openxmlformats.org/drawingml/2006/spreadsheetDrawing">
      <xdr:col>6</xdr:col>
      <xdr:colOff>38100</xdr:colOff>
      <xdr:row>97</xdr:row>
      <xdr:rowOff>162560</xdr:rowOff>
    </xdr:to>
    <xdr:sp macro="" textlink="">
      <xdr:nvSpPr>
        <xdr:cNvPr id="264" name="楕円 263"/>
        <xdr:cNvSpPr/>
      </xdr:nvSpPr>
      <xdr:spPr>
        <a:xfrm>
          <a:off x="1079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153670</xdr:rowOff>
    </xdr:from>
    <xdr:ext cx="532765" cy="259080"/>
    <xdr:sp macro="" textlink="">
      <xdr:nvSpPr>
        <xdr:cNvPr id="265" name="テキスト ボックス 264"/>
        <xdr:cNvSpPr txBox="1"/>
      </xdr:nvSpPr>
      <xdr:spPr>
        <a:xfrm>
          <a:off x="862965" y="16784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32385</xdr:rowOff>
    </xdr:to>
    <xdr:sp macro="" textlink="">
      <xdr:nvSpPr>
        <xdr:cNvPr id="266" name="正方形/長方形 265"/>
        <xdr:cNvSpPr/>
      </xdr:nvSpPr>
      <xdr:spPr>
        <a:xfrm>
          <a:off x="6604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7" name="正方形/長方形 266"/>
        <xdr:cNvSpPr/>
      </xdr:nvSpPr>
      <xdr:spPr>
        <a:xfrm>
          <a:off x="6731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9" name="正方形/長方形 268"/>
        <xdr:cNvSpPr/>
      </xdr:nvSpPr>
      <xdr:spPr>
        <a:xfrm>
          <a:off x="7747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1" name="正方形/長方形 270"/>
        <xdr:cNvSpPr/>
      </xdr:nvSpPr>
      <xdr:spPr>
        <a:xfrm>
          <a:off x="8890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85090</xdr:rowOff>
    </xdr:to>
    <xdr:sp macro="" textlink="">
      <xdr:nvSpPr>
        <xdr:cNvPr id="273" name="正方形/長方形 272"/>
        <xdr:cNvSpPr/>
      </xdr:nvSpPr>
      <xdr:spPr>
        <a:xfrm>
          <a:off x="6604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32410"/>
    <xdr:sp macro="" textlink="">
      <xdr:nvSpPr>
        <xdr:cNvPr id="274" name="テキスト ボックス 273"/>
        <xdr:cNvSpPr txBox="1"/>
      </xdr:nvSpPr>
      <xdr:spPr>
        <a:xfrm>
          <a:off x="6565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85090</xdr:rowOff>
    </xdr:from>
    <xdr:to xmlns:xdr="http://schemas.openxmlformats.org/drawingml/2006/spreadsheetDrawing">
      <xdr:col>59</xdr:col>
      <xdr:colOff>50800</xdr:colOff>
      <xdr:row>41</xdr:row>
      <xdr:rowOff>85090</xdr:rowOff>
    </xdr:to>
    <xdr:cxnSp macro="">
      <xdr:nvCxnSpPr>
        <xdr:cNvPr id="275" name="直線コネクタ 274"/>
        <xdr:cNvCxnSpPr/>
      </xdr:nvCxnSpPr>
      <xdr:spPr>
        <a:xfrm>
          <a:off x="6604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102235</xdr:rowOff>
    </xdr:from>
    <xdr:to xmlns:xdr="http://schemas.openxmlformats.org/drawingml/2006/spreadsheetDrawing">
      <xdr:col>59</xdr:col>
      <xdr:colOff>50800</xdr:colOff>
      <xdr:row>39</xdr:row>
      <xdr:rowOff>102235</xdr:rowOff>
    </xdr:to>
    <xdr:cxnSp macro="">
      <xdr:nvCxnSpPr>
        <xdr:cNvPr id="276" name="直線コネクタ 275"/>
        <xdr:cNvCxnSpPr/>
      </xdr:nvCxnSpPr>
      <xdr:spPr>
        <a:xfrm>
          <a:off x="6604000" y="6788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7650" cy="266700"/>
    <xdr:sp macro="" textlink="">
      <xdr:nvSpPr>
        <xdr:cNvPr id="277" name="テキスト ボックス 276"/>
        <xdr:cNvSpPr txBox="1"/>
      </xdr:nvSpPr>
      <xdr:spPr>
        <a:xfrm>
          <a:off x="6355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118745</xdr:rowOff>
    </xdr:from>
    <xdr:to xmlns:xdr="http://schemas.openxmlformats.org/drawingml/2006/spreadsheetDrawing">
      <xdr:col>59</xdr:col>
      <xdr:colOff>50800</xdr:colOff>
      <xdr:row>37</xdr:row>
      <xdr:rowOff>118745</xdr:rowOff>
    </xdr:to>
    <xdr:cxnSp macro="">
      <xdr:nvCxnSpPr>
        <xdr:cNvPr id="278" name="直線コネクタ 277"/>
        <xdr:cNvCxnSpPr/>
      </xdr:nvCxnSpPr>
      <xdr:spPr>
        <a:xfrm>
          <a:off x="6604000" y="6462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149225</xdr:rowOff>
    </xdr:from>
    <xdr:ext cx="594360" cy="268605"/>
    <xdr:sp macro="" textlink="">
      <xdr:nvSpPr>
        <xdr:cNvPr id="279" name="テキスト ボックス 278"/>
        <xdr:cNvSpPr txBox="1"/>
      </xdr:nvSpPr>
      <xdr:spPr>
        <a:xfrm>
          <a:off x="6008370" y="6321425"/>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80" name="直線コネクタ 279"/>
        <xdr:cNvCxnSpPr/>
      </xdr:nvCxnSpPr>
      <xdr:spPr>
        <a:xfrm>
          <a:off x="6604000" y="6137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167005</xdr:rowOff>
    </xdr:from>
    <xdr:ext cx="594360" cy="266700"/>
    <xdr:sp macro="" textlink="">
      <xdr:nvSpPr>
        <xdr:cNvPr id="281" name="テキスト ボックス 280"/>
        <xdr:cNvSpPr txBox="1"/>
      </xdr:nvSpPr>
      <xdr:spPr>
        <a:xfrm>
          <a:off x="6008370" y="599630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153035</xdr:rowOff>
    </xdr:from>
    <xdr:to xmlns:xdr="http://schemas.openxmlformats.org/drawingml/2006/spreadsheetDrawing">
      <xdr:col>59</xdr:col>
      <xdr:colOff>50800</xdr:colOff>
      <xdr:row>33</xdr:row>
      <xdr:rowOff>153035</xdr:rowOff>
    </xdr:to>
    <xdr:cxnSp macro="">
      <xdr:nvCxnSpPr>
        <xdr:cNvPr id="282" name="直線コネクタ 281"/>
        <xdr:cNvCxnSpPr/>
      </xdr:nvCxnSpPr>
      <xdr:spPr>
        <a:xfrm>
          <a:off x="6604000" y="5810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67335"/>
    <xdr:sp macro="" textlink="">
      <xdr:nvSpPr>
        <xdr:cNvPr id="283" name="テキスト ボックス 282"/>
        <xdr:cNvSpPr txBox="1"/>
      </xdr:nvSpPr>
      <xdr:spPr>
        <a:xfrm>
          <a:off x="6008370" y="5664200"/>
          <a:ext cx="594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4" name="直線コネクタ 283"/>
        <xdr:cNvCxnSpPr/>
      </xdr:nvCxnSpPr>
      <xdr:spPr>
        <a:xfrm>
          <a:off x="6604000" y="5485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4360" cy="266700"/>
    <xdr:sp macro="" textlink="">
      <xdr:nvSpPr>
        <xdr:cNvPr id="285" name="テキスト ボックス 284"/>
        <xdr:cNvSpPr txBox="1"/>
      </xdr:nvSpPr>
      <xdr:spPr>
        <a:xfrm>
          <a:off x="6008370" y="5337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39370</xdr:rowOff>
    </xdr:from>
    <xdr:ext cx="594360" cy="268605"/>
    <xdr:sp macro="" textlink="">
      <xdr:nvSpPr>
        <xdr:cNvPr id="287" name="テキスト ボックス 286"/>
        <xdr:cNvSpPr txBox="1"/>
      </xdr:nvSpPr>
      <xdr:spPr>
        <a:xfrm>
          <a:off x="6008370" y="5011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604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56515</xdr:rowOff>
    </xdr:from>
    <xdr:ext cx="594360" cy="266700"/>
    <xdr:sp macro="" textlink="">
      <xdr:nvSpPr>
        <xdr:cNvPr id="289" name="テキスト ボックス 288"/>
        <xdr:cNvSpPr txBox="1"/>
      </xdr:nvSpPr>
      <xdr:spPr>
        <a:xfrm>
          <a:off x="6008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85090</xdr:rowOff>
    </xdr:to>
    <xdr:sp macro="" textlink="">
      <xdr:nvSpPr>
        <xdr:cNvPr id="290" name="補助費等グラフ枠"/>
        <xdr:cNvSpPr/>
      </xdr:nvSpPr>
      <xdr:spPr>
        <a:xfrm>
          <a:off x="6604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148590</xdr:rowOff>
    </xdr:from>
    <xdr:to xmlns:xdr="http://schemas.openxmlformats.org/drawingml/2006/spreadsheetDrawing">
      <xdr:col>54</xdr:col>
      <xdr:colOff>174625</xdr:colOff>
      <xdr:row>38</xdr:row>
      <xdr:rowOff>171450</xdr:rowOff>
    </xdr:to>
    <xdr:cxnSp macro="">
      <xdr:nvCxnSpPr>
        <xdr:cNvPr id="291" name="直線コネクタ 290"/>
        <xdr:cNvCxnSpPr/>
      </xdr:nvCxnSpPr>
      <xdr:spPr>
        <a:xfrm flipV="1">
          <a:off x="10461625" y="529209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68605"/>
    <xdr:sp macro="" textlink="">
      <xdr:nvSpPr>
        <xdr:cNvPr id="292" name="補助費等最小値テキスト"/>
        <xdr:cNvSpPr txBox="1"/>
      </xdr:nvSpPr>
      <xdr:spPr>
        <a:xfrm>
          <a:off x="10528300" y="668782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171450</xdr:rowOff>
    </xdr:from>
    <xdr:to xmlns:xdr="http://schemas.openxmlformats.org/drawingml/2006/spreadsheetDrawing">
      <xdr:col>55</xdr:col>
      <xdr:colOff>88900</xdr:colOff>
      <xdr:row>38</xdr:row>
      <xdr:rowOff>171450</xdr:rowOff>
    </xdr:to>
    <xdr:cxnSp macro="">
      <xdr:nvCxnSpPr>
        <xdr:cNvPr id="293" name="直線コネクタ 292"/>
        <xdr:cNvCxnSpPr/>
      </xdr:nvCxnSpPr>
      <xdr:spPr>
        <a:xfrm>
          <a:off x="10388600" y="668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92710</xdr:rowOff>
    </xdr:from>
    <xdr:ext cx="598805" cy="267970"/>
    <xdr:sp macro="" textlink="">
      <xdr:nvSpPr>
        <xdr:cNvPr id="294" name="補助費等最大値テキスト"/>
        <xdr:cNvSpPr txBox="1"/>
      </xdr:nvSpPr>
      <xdr:spPr>
        <a:xfrm>
          <a:off x="10528300" y="506476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148590</xdr:rowOff>
    </xdr:from>
    <xdr:to xmlns:xdr="http://schemas.openxmlformats.org/drawingml/2006/spreadsheetDrawing">
      <xdr:col>55</xdr:col>
      <xdr:colOff>88900</xdr:colOff>
      <xdr:row>30</xdr:row>
      <xdr:rowOff>148590</xdr:rowOff>
    </xdr:to>
    <xdr:cxnSp macro="">
      <xdr:nvCxnSpPr>
        <xdr:cNvPr id="295" name="直線コネクタ 294"/>
        <xdr:cNvCxnSpPr/>
      </xdr:nvCxnSpPr>
      <xdr:spPr>
        <a:xfrm>
          <a:off x="10388600" y="529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161290</xdr:rowOff>
    </xdr:from>
    <xdr:to xmlns:xdr="http://schemas.openxmlformats.org/drawingml/2006/spreadsheetDrawing">
      <xdr:col>55</xdr:col>
      <xdr:colOff>0</xdr:colOff>
      <xdr:row>38</xdr:row>
      <xdr:rowOff>27940</xdr:rowOff>
    </xdr:to>
    <xdr:cxnSp macro="">
      <xdr:nvCxnSpPr>
        <xdr:cNvPr id="296" name="直線コネクタ 295"/>
        <xdr:cNvCxnSpPr/>
      </xdr:nvCxnSpPr>
      <xdr:spPr>
        <a:xfrm flipV="1">
          <a:off x="9639300" y="65049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76835</xdr:rowOff>
    </xdr:from>
    <xdr:ext cx="598805" cy="267335"/>
    <xdr:sp macro="" textlink="">
      <xdr:nvSpPr>
        <xdr:cNvPr id="297" name="補助費等平均値テキスト"/>
        <xdr:cNvSpPr txBox="1"/>
      </xdr:nvSpPr>
      <xdr:spPr>
        <a:xfrm>
          <a:off x="10528300" y="6249035"/>
          <a:ext cx="59880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52705</xdr:rowOff>
    </xdr:from>
    <xdr:to xmlns:xdr="http://schemas.openxmlformats.org/drawingml/2006/spreadsheetDrawing">
      <xdr:col>55</xdr:col>
      <xdr:colOff>50800</xdr:colOff>
      <xdr:row>37</xdr:row>
      <xdr:rowOff>158115</xdr:rowOff>
    </xdr:to>
    <xdr:sp macro="" textlink="">
      <xdr:nvSpPr>
        <xdr:cNvPr id="298" name="フローチャート: 判断 297"/>
        <xdr:cNvSpPr/>
      </xdr:nvSpPr>
      <xdr:spPr>
        <a:xfrm>
          <a:off x="10426700" y="63963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116205</xdr:rowOff>
    </xdr:from>
    <xdr:to xmlns:xdr="http://schemas.openxmlformats.org/drawingml/2006/spreadsheetDrawing">
      <xdr:col>50</xdr:col>
      <xdr:colOff>114300</xdr:colOff>
      <xdr:row>38</xdr:row>
      <xdr:rowOff>27940</xdr:rowOff>
    </xdr:to>
    <xdr:cxnSp macro="">
      <xdr:nvCxnSpPr>
        <xdr:cNvPr id="299" name="直線コネクタ 298"/>
        <xdr:cNvCxnSpPr/>
      </xdr:nvCxnSpPr>
      <xdr:spPr>
        <a:xfrm>
          <a:off x="8747125" y="6288405"/>
          <a:ext cx="892175"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62230</xdr:rowOff>
    </xdr:from>
    <xdr:to xmlns:xdr="http://schemas.openxmlformats.org/drawingml/2006/spreadsheetDrawing">
      <xdr:col>50</xdr:col>
      <xdr:colOff>165100</xdr:colOff>
      <xdr:row>37</xdr:row>
      <xdr:rowOff>168275</xdr:rowOff>
    </xdr:to>
    <xdr:sp macro="" textlink="">
      <xdr:nvSpPr>
        <xdr:cNvPr id="300" name="フローチャート: 判断 299"/>
        <xdr:cNvSpPr/>
      </xdr:nvSpPr>
      <xdr:spPr>
        <a:xfrm>
          <a:off x="958850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6985</xdr:rowOff>
    </xdr:from>
    <xdr:ext cx="597535" cy="267335"/>
    <xdr:sp macro="" textlink="">
      <xdr:nvSpPr>
        <xdr:cNvPr id="301" name="テキスト ボックス 300"/>
        <xdr:cNvSpPr txBox="1"/>
      </xdr:nvSpPr>
      <xdr:spPr>
        <a:xfrm>
          <a:off x="9339580" y="6179185"/>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116205</xdr:rowOff>
    </xdr:from>
    <xdr:to xmlns:xdr="http://schemas.openxmlformats.org/drawingml/2006/spreadsheetDrawing">
      <xdr:col>45</xdr:col>
      <xdr:colOff>174625</xdr:colOff>
      <xdr:row>38</xdr:row>
      <xdr:rowOff>125730</xdr:rowOff>
    </xdr:to>
    <xdr:cxnSp macro="">
      <xdr:nvCxnSpPr>
        <xdr:cNvPr id="302" name="直線コネクタ 301"/>
        <xdr:cNvCxnSpPr/>
      </xdr:nvCxnSpPr>
      <xdr:spPr>
        <a:xfrm flipV="1">
          <a:off x="7861300" y="6288405"/>
          <a:ext cx="885825"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83185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3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27940</xdr:rowOff>
    </xdr:from>
    <xdr:ext cx="597535" cy="267970"/>
    <xdr:sp macro="" textlink="">
      <xdr:nvSpPr>
        <xdr:cNvPr id="304" name="テキスト ボックス 303"/>
        <xdr:cNvSpPr txBox="1"/>
      </xdr:nvSpPr>
      <xdr:spPr>
        <a:xfrm>
          <a:off x="8450580" y="5857240"/>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125730</xdr:rowOff>
    </xdr:from>
    <xdr:to xmlns:xdr="http://schemas.openxmlformats.org/drawingml/2006/spreadsheetDrawing">
      <xdr:col>41</xdr:col>
      <xdr:colOff>50800</xdr:colOff>
      <xdr:row>38</xdr:row>
      <xdr:rowOff>137795</xdr:rowOff>
    </xdr:to>
    <xdr:cxnSp macro="">
      <xdr:nvCxnSpPr>
        <xdr:cNvPr id="305" name="直線コネクタ 304"/>
        <xdr:cNvCxnSpPr/>
      </xdr:nvCxnSpPr>
      <xdr:spPr>
        <a:xfrm flipV="1">
          <a:off x="6972300" y="66408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148590</xdr:rowOff>
    </xdr:from>
    <xdr:to xmlns:xdr="http://schemas.openxmlformats.org/drawingml/2006/spreadsheetDrawing">
      <xdr:col>41</xdr:col>
      <xdr:colOff>101600</xdr:colOff>
      <xdr:row>38</xdr:row>
      <xdr:rowOff>76200</xdr:rowOff>
    </xdr:to>
    <xdr:sp macro="" textlink="">
      <xdr:nvSpPr>
        <xdr:cNvPr id="306" name="フローチャート: 判断 305"/>
        <xdr:cNvSpPr/>
      </xdr:nvSpPr>
      <xdr:spPr>
        <a:xfrm>
          <a:off x="7810500" y="6492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92710</xdr:rowOff>
    </xdr:from>
    <xdr:ext cx="532765" cy="267970"/>
    <xdr:sp macro="" textlink="">
      <xdr:nvSpPr>
        <xdr:cNvPr id="307" name="テキスト ボックス 306"/>
        <xdr:cNvSpPr txBox="1"/>
      </xdr:nvSpPr>
      <xdr:spPr>
        <a:xfrm>
          <a:off x="7593965" y="626491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168910</xdr:rowOff>
    </xdr:from>
    <xdr:to xmlns:xdr="http://schemas.openxmlformats.org/drawingml/2006/spreadsheetDrawing">
      <xdr:col>36</xdr:col>
      <xdr:colOff>165100</xdr:colOff>
      <xdr:row>38</xdr:row>
      <xdr:rowOff>95885</xdr:rowOff>
    </xdr:to>
    <xdr:sp macro="" textlink="">
      <xdr:nvSpPr>
        <xdr:cNvPr id="308" name="フローチャート: 判断 307"/>
        <xdr:cNvSpPr/>
      </xdr:nvSpPr>
      <xdr:spPr>
        <a:xfrm>
          <a:off x="6921500" y="65125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113030</xdr:rowOff>
    </xdr:from>
    <xdr:ext cx="532765" cy="267335"/>
    <xdr:sp macro="" textlink="">
      <xdr:nvSpPr>
        <xdr:cNvPr id="309" name="テキスト ボックス 308"/>
        <xdr:cNvSpPr txBox="1"/>
      </xdr:nvSpPr>
      <xdr:spPr>
        <a:xfrm>
          <a:off x="6704965" y="628523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82550</xdr:rowOff>
    </xdr:from>
    <xdr:ext cx="762000" cy="268605"/>
    <xdr:sp macro="" textlink="">
      <xdr:nvSpPr>
        <xdr:cNvPr id="310" name="テキスト ボックス 309"/>
        <xdr:cNvSpPr txBox="1"/>
      </xdr:nvSpPr>
      <xdr:spPr>
        <a:xfrm>
          <a:off x="10287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82550</xdr:rowOff>
    </xdr:from>
    <xdr:ext cx="762000" cy="268605"/>
    <xdr:sp macro="" textlink="">
      <xdr:nvSpPr>
        <xdr:cNvPr id="311" name="テキスト ボックス 310"/>
        <xdr:cNvSpPr txBox="1"/>
      </xdr:nvSpPr>
      <xdr:spPr>
        <a:xfrm>
          <a:off x="9448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82550</xdr:rowOff>
    </xdr:from>
    <xdr:ext cx="762000" cy="268605"/>
    <xdr:sp macro="" textlink="">
      <xdr:nvSpPr>
        <xdr:cNvPr id="312" name="テキスト ボックス 311"/>
        <xdr:cNvSpPr txBox="1"/>
      </xdr:nvSpPr>
      <xdr:spPr>
        <a:xfrm>
          <a:off x="8556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82550</xdr:rowOff>
    </xdr:from>
    <xdr:ext cx="762000" cy="268605"/>
    <xdr:sp macro="" textlink="">
      <xdr:nvSpPr>
        <xdr:cNvPr id="313" name="テキスト ボックス 312"/>
        <xdr:cNvSpPr txBox="1"/>
      </xdr:nvSpPr>
      <xdr:spPr>
        <a:xfrm>
          <a:off x="7670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82550</xdr:rowOff>
    </xdr:from>
    <xdr:ext cx="762000" cy="268605"/>
    <xdr:sp macro="" textlink="">
      <xdr:nvSpPr>
        <xdr:cNvPr id="314" name="テキスト ボックス 313"/>
        <xdr:cNvSpPr txBox="1"/>
      </xdr:nvSpPr>
      <xdr:spPr>
        <a:xfrm>
          <a:off x="6781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109855</xdr:rowOff>
    </xdr:from>
    <xdr:to xmlns:xdr="http://schemas.openxmlformats.org/drawingml/2006/spreadsheetDrawing">
      <xdr:col>55</xdr:col>
      <xdr:colOff>50800</xdr:colOff>
      <xdr:row>38</xdr:row>
      <xdr:rowOff>36830</xdr:rowOff>
    </xdr:to>
    <xdr:sp macro="" textlink="">
      <xdr:nvSpPr>
        <xdr:cNvPr id="315" name="楕円 314"/>
        <xdr:cNvSpPr/>
      </xdr:nvSpPr>
      <xdr:spPr>
        <a:xfrm>
          <a:off x="10426700" y="64535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86995</xdr:rowOff>
    </xdr:from>
    <xdr:ext cx="534670" cy="266700"/>
    <xdr:sp macro="" textlink="">
      <xdr:nvSpPr>
        <xdr:cNvPr id="316" name="補助費等該当値テキスト"/>
        <xdr:cNvSpPr txBox="1"/>
      </xdr:nvSpPr>
      <xdr:spPr>
        <a:xfrm>
          <a:off x="10528300" y="6430645"/>
          <a:ext cx="53467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153035</xdr:rowOff>
    </xdr:from>
    <xdr:to xmlns:xdr="http://schemas.openxmlformats.org/drawingml/2006/spreadsheetDrawing">
      <xdr:col>50</xdr:col>
      <xdr:colOff>165100</xdr:colOff>
      <xdr:row>38</xdr:row>
      <xdr:rowOff>80645</xdr:rowOff>
    </xdr:to>
    <xdr:sp macro="" textlink="">
      <xdr:nvSpPr>
        <xdr:cNvPr id="317" name="楕円 316"/>
        <xdr:cNvSpPr/>
      </xdr:nvSpPr>
      <xdr:spPr>
        <a:xfrm>
          <a:off x="9588500" y="649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71120</xdr:rowOff>
    </xdr:from>
    <xdr:ext cx="532765" cy="268605"/>
    <xdr:sp macro="" textlink="">
      <xdr:nvSpPr>
        <xdr:cNvPr id="318" name="テキスト ボックス 317"/>
        <xdr:cNvSpPr txBox="1"/>
      </xdr:nvSpPr>
      <xdr:spPr>
        <a:xfrm>
          <a:off x="9371965" y="658622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64135</xdr:rowOff>
    </xdr:from>
    <xdr:to xmlns:xdr="http://schemas.openxmlformats.org/drawingml/2006/spreadsheetDrawing">
      <xdr:col>46</xdr:col>
      <xdr:colOff>38100</xdr:colOff>
      <xdr:row>36</xdr:row>
      <xdr:rowOff>169545</xdr:rowOff>
    </xdr:to>
    <xdr:sp macro="" textlink="">
      <xdr:nvSpPr>
        <xdr:cNvPr id="319" name="楕円 318"/>
        <xdr:cNvSpPr/>
      </xdr:nvSpPr>
      <xdr:spPr>
        <a:xfrm>
          <a:off x="8699500" y="62363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160020</xdr:rowOff>
    </xdr:from>
    <xdr:ext cx="597535" cy="267335"/>
    <xdr:sp macro="" textlink="">
      <xdr:nvSpPr>
        <xdr:cNvPr id="320" name="テキスト ボックス 319"/>
        <xdr:cNvSpPr txBox="1"/>
      </xdr:nvSpPr>
      <xdr:spPr>
        <a:xfrm>
          <a:off x="8450580" y="633222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73660</xdr:rowOff>
    </xdr:from>
    <xdr:to xmlns:xdr="http://schemas.openxmlformats.org/drawingml/2006/spreadsheetDrawing">
      <xdr:col>41</xdr:col>
      <xdr:colOff>101600</xdr:colOff>
      <xdr:row>39</xdr:row>
      <xdr:rowOff>1270</xdr:rowOff>
    </xdr:to>
    <xdr:sp macro="" textlink="">
      <xdr:nvSpPr>
        <xdr:cNvPr id="321" name="楕円 320"/>
        <xdr:cNvSpPr/>
      </xdr:nvSpPr>
      <xdr:spPr>
        <a:xfrm>
          <a:off x="78105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170180</xdr:rowOff>
    </xdr:from>
    <xdr:ext cx="532765" cy="266700"/>
    <xdr:sp macro="" textlink="">
      <xdr:nvSpPr>
        <xdr:cNvPr id="322" name="テキスト ボックス 321"/>
        <xdr:cNvSpPr txBox="1"/>
      </xdr:nvSpPr>
      <xdr:spPr>
        <a:xfrm>
          <a:off x="7593965" y="668528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12700</xdr:rowOff>
    </xdr:to>
    <xdr:sp macro="" textlink="">
      <xdr:nvSpPr>
        <xdr:cNvPr id="323" name="楕円 322"/>
        <xdr:cNvSpPr/>
      </xdr:nvSpPr>
      <xdr:spPr>
        <a:xfrm>
          <a:off x="6921500" y="6600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3810</xdr:rowOff>
    </xdr:from>
    <xdr:ext cx="532765" cy="268605"/>
    <xdr:sp macro="" textlink="">
      <xdr:nvSpPr>
        <xdr:cNvPr id="324" name="テキスト ボックス 323"/>
        <xdr:cNvSpPr txBox="1"/>
      </xdr:nvSpPr>
      <xdr:spPr>
        <a:xfrm>
          <a:off x="6704965" y="669036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32385</xdr:rowOff>
    </xdr:to>
    <xdr:sp macro="" textlink="">
      <xdr:nvSpPr>
        <xdr:cNvPr id="325" name="正方形/長方形 324"/>
        <xdr:cNvSpPr/>
      </xdr:nvSpPr>
      <xdr:spPr>
        <a:xfrm>
          <a:off x="6604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6" name="正方形/長方形 325"/>
        <xdr:cNvSpPr/>
      </xdr:nvSpPr>
      <xdr:spPr>
        <a:xfrm>
          <a:off x="6731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8" name="正方形/長方形 327"/>
        <xdr:cNvSpPr/>
      </xdr:nvSpPr>
      <xdr:spPr>
        <a:xfrm>
          <a:off x="7747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30" name="正方形/長方形 329"/>
        <xdr:cNvSpPr/>
      </xdr:nvSpPr>
      <xdr:spPr>
        <a:xfrm>
          <a:off x="8890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85090</xdr:rowOff>
    </xdr:to>
    <xdr:sp macro="" textlink="">
      <xdr:nvSpPr>
        <xdr:cNvPr id="332" name="正方形/長方形 331"/>
        <xdr:cNvSpPr/>
      </xdr:nvSpPr>
      <xdr:spPr>
        <a:xfrm>
          <a:off x="6604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32410"/>
    <xdr:sp macro="" textlink="">
      <xdr:nvSpPr>
        <xdr:cNvPr id="333" name="テキスト ボックス 332"/>
        <xdr:cNvSpPr txBox="1"/>
      </xdr:nvSpPr>
      <xdr:spPr>
        <a:xfrm>
          <a:off x="6565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85090</xdr:rowOff>
    </xdr:from>
    <xdr:to xmlns:xdr="http://schemas.openxmlformats.org/drawingml/2006/spreadsheetDrawing">
      <xdr:col>59</xdr:col>
      <xdr:colOff>50800</xdr:colOff>
      <xdr:row>61</xdr:row>
      <xdr:rowOff>85090</xdr:rowOff>
    </xdr:to>
    <xdr:cxnSp macro="">
      <xdr:nvCxnSpPr>
        <xdr:cNvPr id="334" name="直線コネクタ 333"/>
        <xdr:cNvCxnSpPr/>
      </xdr:nvCxnSpPr>
      <xdr:spPr>
        <a:xfrm>
          <a:off x="6604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102235</xdr:rowOff>
    </xdr:from>
    <xdr:to xmlns:xdr="http://schemas.openxmlformats.org/drawingml/2006/spreadsheetDrawing">
      <xdr:col>59</xdr:col>
      <xdr:colOff>50800</xdr:colOff>
      <xdr:row>59</xdr:row>
      <xdr:rowOff>102235</xdr:rowOff>
    </xdr:to>
    <xdr:cxnSp macro="">
      <xdr:nvCxnSpPr>
        <xdr:cNvPr id="335" name="直線コネクタ 334"/>
        <xdr:cNvCxnSpPr/>
      </xdr:nvCxnSpPr>
      <xdr:spPr>
        <a:xfrm>
          <a:off x="6604000" y="10217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133350</xdr:rowOff>
    </xdr:from>
    <xdr:ext cx="247650" cy="266700"/>
    <xdr:sp macro="" textlink="">
      <xdr:nvSpPr>
        <xdr:cNvPr id="336" name="テキスト ボックス 335"/>
        <xdr:cNvSpPr txBox="1"/>
      </xdr:nvSpPr>
      <xdr:spPr>
        <a:xfrm>
          <a:off x="6355080" y="10077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118745</xdr:rowOff>
    </xdr:from>
    <xdr:to xmlns:xdr="http://schemas.openxmlformats.org/drawingml/2006/spreadsheetDrawing">
      <xdr:col>59</xdr:col>
      <xdr:colOff>50800</xdr:colOff>
      <xdr:row>57</xdr:row>
      <xdr:rowOff>118745</xdr:rowOff>
    </xdr:to>
    <xdr:cxnSp macro="">
      <xdr:nvCxnSpPr>
        <xdr:cNvPr id="337" name="直線コネクタ 336"/>
        <xdr:cNvCxnSpPr/>
      </xdr:nvCxnSpPr>
      <xdr:spPr>
        <a:xfrm>
          <a:off x="6604000" y="9891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149225</xdr:rowOff>
    </xdr:from>
    <xdr:ext cx="594360" cy="268605"/>
    <xdr:sp macro="" textlink="">
      <xdr:nvSpPr>
        <xdr:cNvPr id="338" name="テキスト ボックス 337"/>
        <xdr:cNvSpPr txBox="1"/>
      </xdr:nvSpPr>
      <xdr:spPr>
        <a:xfrm>
          <a:off x="6008370" y="9750425"/>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136525</xdr:rowOff>
    </xdr:from>
    <xdr:to xmlns:xdr="http://schemas.openxmlformats.org/drawingml/2006/spreadsheetDrawing">
      <xdr:col>59</xdr:col>
      <xdr:colOff>50800</xdr:colOff>
      <xdr:row>55</xdr:row>
      <xdr:rowOff>136525</xdr:rowOff>
    </xdr:to>
    <xdr:cxnSp macro="">
      <xdr:nvCxnSpPr>
        <xdr:cNvPr id="339" name="直線コネクタ 338"/>
        <xdr:cNvCxnSpPr/>
      </xdr:nvCxnSpPr>
      <xdr:spPr>
        <a:xfrm>
          <a:off x="6604000" y="9566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167005</xdr:rowOff>
    </xdr:from>
    <xdr:ext cx="594360" cy="266700"/>
    <xdr:sp macro="" textlink="">
      <xdr:nvSpPr>
        <xdr:cNvPr id="340" name="テキスト ボックス 339"/>
        <xdr:cNvSpPr txBox="1"/>
      </xdr:nvSpPr>
      <xdr:spPr>
        <a:xfrm>
          <a:off x="6008370" y="942530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153035</xdr:rowOff>
    </xdr:from>
    <xdr:to xmlns:xdr="http://schemas.openxmlformats.org/drawingml/2006/spreadsheetDrawing">
      <xdr:col>59</xdr:col>
      <xdr:colOff>50800</xdr:colOff>
      <xdr:row>53</xdr:row>
      <xdr:rowOff>153035</xdr:rowOff>
    </xdr:to>
    <xdr:cxnSp macro="">
      <xdr:nvCxnSpPr>
        <xdr:cNvPr id="341" name="直線コネクタ 340"/>
        <xdr:cNvCxnSpPr/>
      </xdr:nvCxnSpPr>
      <xdr:spPr>
        <a:xfrm>
          <a:off x="6604000" y="9239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67335"/>
    <xdr:sp macro="" textlink="">
      <xdr:nvSpPr>
        <xdr:cNvPr id="342" name="テキスト ボックス 341"/>
        <xdr:cNvSpPr txBox="1"/>
      </xdr:nvSpPr>
      <xdr:spPr>
        <a:xfrm>
          <a:off x="6008370" y="9093200"/>
          <a:ext cx="594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170815</xdr:rowOff>
    </xdr:from>
    <xdr:to xmlns:xdr="http://schemas.openxmlformats.org/drawingml/2006/spreadsheetDrawing">
      <xdr:col>59</xdr:col>
      <xdr:colOff>50800</xdr:colOff>
      <xdr:row>51</xdr:row>
      <xdr:rowOff>170815</xdr:rowOff>
    </xdr:to>
    <xdr:cxnSp macro="">
      <xdr:nvCxnSpPr>
        <xdr:cNvPr id="343" name="直線コネクタ 342"/>
        <xdr:cNvCxnSpPr/>
      </xdr:nvCxnSpPr>
      <xdr:spPr>
        <a:xfrm>
          <a:off x="6604000" y="8914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4360" cy="266700"/>
    <xdr:sp macro="" textlink="">
      <xdr:nvSpPr>
        <xdr:cNvPr id="344" name="テキスト ボックス 343"/>
        <xdr:cNvSpPr txBox="1"/>
      </xdr:nvSpPr>
      <xdr:spPr>
        <a:xfrm>
          <a:off x="6008370" y="876681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39370</xdr:rowOff>
    </xdr:from>
    <xdr:ext cx="594360" cy="268605"/>
    <xdr:sp macro="" textlink="">
      <xdr:nvSpPr>
        <xdr:cNvPr id="346" name="テキスト ボックス 345"/>
        <xdr:cNvSpPr txBox="1"/>
      </xdr:nvSpPr>
      <xdr:spPr>
        <a:xfrm>
          <a:off x="6008370" y="8440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7" name="直線コネクタ 346"/>
        <xdr:cNvCxnSpPr/>
      </xdr:nvCxnSpPr>
      <xdr:spPr>
        <a:xfrm>
          <a:off x="6604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4360" cy="266700"/>
    <xdr:sp macro="" textlink="">
      <xdr:nvSpPr>
        <xdr:cNvPr id="348" name="テキスト ボックス 347"/>
        <xdr:cNvSpPr txBox="1"/>
      </xdr:nvSpPr>
      <xdr:spPr>
        <a:xfrm>
          <a:off x="6008370" y="8114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85090</xdr:rowOff>
    </xdr:to>
    <xdr:sp macro="" textlink="">
      <xdr:nvSpPr>
        <xdr:cNvPr id="349" name="普通建設事業費グラフ枠"/>
        <xdr:cNvSpPr/>
      </xdr:nvSpPr>
      <xdr:spPr>
        <a:xfrm>
          <a:off x="6604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155575</xdr:rowOff>
    </xdr:from>
    <xdr:to xmlns:xdr="http://schemas.openxmlformats.org/drawingml/2006/spreadsheetDrawing">
      <xdr:col>54</xdr:col>
      <xdr:colOff>174625</xdr:colOff>
      <xdr:row>59</xdr:row>
      <xdr:rowOff>38100</xdr:rowOff>
    </xdr:to>
    <xdr:cxnSp macro="">
      <xdr:nvCxnSpPr>
        <xdr:cNvPr id="350" name="直線コネクタ 349"/>
        <xdr:cNvCxnSpPr/>
      </xdr:nvCxnSpPr>
      <xdr:spPr>
        <a:xfrm flipV="1">
          <a:off x="10461625" y="872807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41910</xdr:rowOff>
    </xdr:from>
    <xdr:ext cx="534670" cy="267335"/>
    <xdr:sp macro="" textlink="">
      <xdr:nvSpPr>
        <xdr:cNvPr id="351" name="普通建設事業費最小値テキスト"/>
        <xdr:cNvSpPr txBox="1"/>
      </xdr:nvSpPr>
      <xdr:spPr>
        <a:xfrm>
          <a:off x="10528300" y="1015746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38100</xdr:rowOff>
    </xdr:from>
    <xdr:to xmlns:xdr="http://schemas.openxmlformats.org/drawingml/2006/spreadsheetDrawing">
      <xdr:col>55</xdr:col>
      <xdr:colOff>88900</xdr:colOff>
      <xdr:row>59</xdr:row>
      <xdr:rowOff>38100</xdr:rowOff>
    </xdr:to>
    <xdr:cxnSp macro="">
      <xdr:nvCxnSpPr>
        <xdr:cNvPr id="352" name="直線コネクタ 351"/>
        <xdr:cNvCxnSpPr/>
      </xdr:nvCxnSpPr>
      <xdr:spPr>
        <a:xfrm>
          <a:off x="10388600" y="1015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100330</xdr:rowOff>
    </xdr:from>
    <xdr:ext cx="598805" cy="266700"/>
    <xdr:sp macro="" textlink="">
      <xdr:nvSpPr>
        <xdr:cNvPr id="353" name="普通建設事業費最大値テキスト"/>
        <xdr:cNvSpPr txBox="1"/>
      </xdr:nvSpPr>
      <xdr:spPr>
        <a:xfrm>
          <a:off x="10528300" y="850138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155575</xdr:rowOff>
    </xdr:from>
    <xdr:to xmlns:xdr="http://schemas.openxmlformats.org/drawingml/2006/spreadsheetDrawing">
      <xdr:col>55</xdr:col>
      <xdr:colOff>88900</xdr:colOff>
      <xdr:row>50</xdr:row>
      <xdr:rowOff>155575</xdr:rowOff>
    </xdr:to>
    <xdr:cxnSp macro="">
      <xdr:nvCxnSpPr>
        <xdr:cNvPr id="354" name="直線コネクタ 353"/>
        <xdr:cNvCxnSpPr/>
      </xdr:nvCxnSpPr>
      <xdr:spPr>
        <a:xfrm>
          <a:off x="10388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68580</xdr:rowOff>
    </xdr:from>
    <xdr:to xmlns:xdr="http://schemas.openxmlformats.org/drawingml/2006/spreadsheetDrawing">
      <xdr:col>55</xdr:col>
      <xdr:colOff>0</xdr:colOff>
      <xdr:row>57</xdr:row>
      <xdr:rowOff>146050</xdr:rowOff>
    </xdr:to>
    <xdr:cxnSp macro="">
      <xdr:nvCxnSpPr>
        <xdr:cNvPr id="355" name="直線コネクタ 354"/>
        <xdr:cNvCxnSpPr/>
      </xdr:nvCxnSpPr>
      <xdr:spPr>
        <a:xfrm flipV="1">
          <a:off x="9639300" y="984123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92710</xdr:rowOff>
    </xdr:from>
    <xdr:ext cx="534670" cy="267970"/>
    <xdr:sp macro="" textlink="">
      <xdr:nvSpPr>
        <xdr:cNvPr id="356" name="普通建設事業費平均値テキスト"/>
        <xdr:cNvSpPr txBox="1"/>
      </xdr:nvSpPr>
      <xdr:spPr>
        <a:xfrm>
          <a:off x="10528300" y="9865360"/>
          <a:ext cx="53467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114935</xdr:rowOff>
    </xdr:from>
    <xdr:to xmlns:xdr="http://schemas.openxmlformats.org/drawingml/2006/spreadsheetDrawing">
      <xdr:col>55</xdr:col>
      <xdr:colOff>50800</xdr:colOff>
      <xdr:row>58</xdr:row>
      <xdr:rowOff>42545</xdr:rowOff>
    </xdr:to>
    <xdr:sp macro="" textlink="">
      <xdr:nvSpPr>
        <xdr:cNvPr id="357" name="フローチャート: 判断 356"/>
        <xdr:cNvSpPr/>
      </xdr:nvSpPr>
      <xdr:spPr>
        <a:xfrm>
          <a:off x="10426700" y="9887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146050</xdr:rowOff>
    </xdr:from>
    <xdr:to xmlns:xdr="http://schemas.openxmlformats.org/drawingml/2006/spreadsheetDrawing">
      <xdr:col>50</xdr:col>
      <xdr:colOff>114300</xdr:colOff>
      <xdr:row>58</xdr:row>
      <xdr:rowOff>26035</xdr:rowOff>
    </xdr:to>
    <xdr:cxnSp macro="">
      <xdr:nvCxnSpPr>
        <xdr:cNvPr id="358" name="直線コネクタ 357"/>
        <xdr:cNvCxnSpPr/>
      </xdr:nvCxnSpPr>
      <xdr:spPr>
        <a:xfrm flipV="1">
          <a:off x="8747125" y="9918700"/>
          <a:ext cx="89217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78740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51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23495</xdr:rowOff>
    </xdr:from>
    <xdr:ext cx="532765" cy="268605"/>
    <xdr:sp macro="" textlink="">
      <xdr:nvSpPr>
        <xdr:cNvPr id="360" name="テキスト ボックス 359"/>
        <xdr:cNvSpPr txBox="1"/>
      </xdr:nvSpPr>
      <xdr:spPr>
        <a:xfrm>
          <a:off x="9371965" y="962469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26035</xdr:rowOff>
    </xdr:from>
    <xdr:to xmlns:xdr="http://schemas.openxmlformats.org/drawingml/2006/spreadsheetDrawing">
      <xdr:col>45</xdr:col>
      <xdr:colOff>174625</xdr:colOff>
      <xdr:row>58</xdr:row>
      <xdr:rowOff>43180</xdr:rowOff>
    </xdr:to>
    <xdr:cxnSp macro="">
      <xdr:nvCxnSpPr>
        <xdr:cNvPr id="361" name="直線コネクタ 360"/>
        <xdr:cNvCxnSpPr/>
      </xdr:nvCxnSpPr>
      <xdr:spPr>
        <a:xfrm flipV="1">
          <a:off x="7861300" y="9970135"/>
          <a:ext cx="8858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91440</xdr:rowOff>
    </xdr:from>
    <xdr:to xmlns:xdr="http://schemas.openxmlformats.org/drawingml/2006/spreadsheetDrawing">
      <xdr:col>46</xdr:col>
      <xdr:colOff>38100</xdr:colOff>
      <xdr:row>58</xdr:row>
      <xdr:rowOff>19050</xdr:rowOff>
    </xdr:to>
    <xdr:sp macro="" textlink="">
      <xdr:nvSpPr>
        <xdr:cNvPr id="362" name="フローチャート: 判断 361"/>
        <xdr:cNvSpPr/>
      </xdr:nvSpPr>
      <xdr:spPr>
        <a:xfrm>
          <a:off x="8699500" y="9864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36195</xdr:rowOff>
    </xdr:from>
    <xdr:ext cx="532765" cy="268605"/>
    <xdr:sp macro="" textlink="">
      <xdr:nvSpPr>
        <xdr:cNvPr id="363" name="テキスト ボックス 362"/>
        <xdr:cNvSpPr txBox="1"/>
      </xdr:nvSpPr>
      <xdr:spPr>
        <a:xfrm>
          <a:off x="8482965" y="963739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67945</xdr:rowOff>
    </xdr:from>
    <xdr:to xmlns:xdr="http://schemas.openxmlformats.org/drawingml/2006/spreadsheetDrawing">
      <xdr:col>41</xdr:col>
      <xdr:colOff>50800</xdr:colOff>
      <xdr:row>58</xdr:row>
      <xdr:rowOff>43180</xdr:rowOff>
    </xdr:to>
    <xdr:cxnSp macro="">
      <xdr:nvCxnSpPr>
        <xdr:cNvPr id="364" name="直線コネクタ 363"/>
        <xdr:cNvCxnSpPr/>
      </xdr:nvCxnSpPr>
      <xdr:spPr>
        <a:xfrm>
          <a:off x="6972300" y="984059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9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31115</xdr:rowOff>
    </xdr:from>
    <xdr:ext cx="532765" cy="266700"/>
    <xdr:sp macro="" textlink="">
      <xdr:nvSpPr>
        <xdr:cNvPr id="366" name="テキスト ボックス 365"/>
        <xdr:cNvSpPr txBox="1"/>
      </xdr:nvSpPr>
      <xdr:spPr>
        <a:xfrm>
          <a:off x="7593965" y="963231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116840</xdr:rowOff>
    </xdr:from>
    <xdr:to xmlns:xdr="http://schemas.openxmlformats.org/drawingml/2006/spreadsheetDrawing">
      <xdr:col>36</xdr:col>
      <xdr:colOff>165100</xdr:colOff>
      <xdr:row>58</xdr:row>
      <xdr:rowOff>44450</xdr:rowOff>
    </xdr:to>
    <xdr:sp macro="" textlink="">
      <xdr:nvSpPr>
        <xdr:cNvPr id="367" name="フローチャート: 判断 366"/>
        <xdr:cNvSpPr/>
      </xdr:nvSpPr>
      <xdr:spPr>
        <a:xfrm>
          <a:off x="6921500" y="9889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34925</xdr:rowOff>
    </xdr:from>
    <xdr:ext cx="532765" cy="268605"/>
    <xdr:sp macro="" textlink="">
      <xdr:nvSpPr>
        <xdr:cNvPr id="368" name="テキスト ボックス 367"/>
        <xdr:cNvSpPr txBox="1"/>
      </xdr:nvSpPr>
      <xdr:spPr>
        <a:xfrm>
          <a:off x="6704965" y="997902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82550</xdr:rowOff>
    </xdr:from>
    <xdr:ext cx="762000" cy="268605"/>
    <xdr:sp macro="" textlink="">
      <xdr:nvSpPr>
        <xdr:cNvPr id="369" name="テキスト ボックス 368"/>
        <xdr:cNvSpPr txBox="1"/>
      </xdr:nvSpPr>
      <xdr:spPr>
        <a:xfrm>
          <a:off x="10287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82550</xdr:rowOff>
    </xdr:from>
    <xdr:ext cx="762000" cy="268605"/>
    <xdr:sp macro="" textlink="">
      <xdr:nvSpPr>
        <xdr:cNvPr id="370" name="テキスト ボックス 369"/>
        <xdr:cNvSpPr txBox="1"/>
      </xdr:nvSpPr>
      <xdr:spPr>
        <a:xfrm>
          <a:off x="9448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82550</xdr:rowOff>
    </xdr:from>
    <xdr:ext cx="762000" cy="268605"/>
    <xdr:sp macro="" textlink="">
      <xdr:nvSpPr>
        <xdr:cNvPr id="371" name="テキスト ボックス 370"/>
        <xdr:cNvSpPr txBox="1"/>
      </xdr:nvSpPr>
      <xdr:spPr>
        <a:xfrm>
          <a:off x="8556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82550</xdr:rowOff>
    </xdr:from>
    <xdr:ext cx="762000" cy="268605"/>
    <xdr:sp macro="" textlink="">
      <xdr:nvSpPr>
        <xdr:cNvPr id="372" name="テキスト ボックス 371"/>
        <xdr:cNvSpPr txBox="1"/>
      </xdr:nvSpPr>
      <xdr:spPr>
        <a:xfrm>
          <a:off x="7670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82550</xdr:rowOff>
    </xdr:from>
    <xdr:ext cx="762000" cy="268605"/>
    <xdr:sp macro="" textlink="">
      <xdr:nvSpPr>
        <xdr:cNvPr id="373" name="テキスト ボックス 372"/>
        <xdr:cNvSpPr txBox="1"/>
      </xdr:nvSpPr>
      <xdr:spPr>
        <a:xfrm>
          <a:off x="6781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15875</xdr:rowOff>
    </xdr:from>
    <xdr:to xmlns:xdr="http://schemas.openxmlformats.org/drawingml/2006/spreadsheetDrawing">
      <xdr:col>55</xdr:col>
      <xdr:colOff>50800</xdr:colOff>
      <xdr:row>57</xdr:row>
      <xdr:rowOff>121920</xdr:rowOff>
    </xdr:to>
    <xdr:sp macro="" textlink="">
      <xdr:nvSpPr>
        <xdr:cNvPr id="374" name="楕円 373"/>
        <xdr:cNvSpPr/>
      </xdr:nvSpPr>
      <xdr:spPr>
        <a:xfrm>
          <a:off x="10426700" y="978852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40640</xdr:rowOff>
    </xdr:from>
    <xdr:ext cx="598805" cy="267335"/>
    <xdr:sp macro="" textlink="">
      <xdr:nvSpPr>
        <xdr:cNvPr id="375" name="普通建設事業費該当値テキスト"/>
        <xdr:cNvSpPr txBox="1"/>
      </xdr:nvSpPr>
      <xdr:spPr>
        <a:xfrm>
          <a:off x="10528300" y="964184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92710</xdr:rowOff>
    </xdr:from>
    <xdr:to xmlns:xdr="http://schemas.openxmlformats.org/drawingml/2006/spreadsheetDrawing">
      <xdr:col>50</xdr:col>
      <xdr:colOff>165100</xdr:colOff>
      <xdr:row>58</xdr:row>
      <xdr:rowOff>20320</xdr:rowOff>
    </xdr:to>
    <xdr:sp macro="" textlink="">
      <xdr:nvSpPr>
        <xdr:cNvPr id="376" name="楕円 375"/>
        <xdr:cNvSpPr/>
      </xdr:nvSpPr>
      <xdr:spPr>
        <a:xfrm>
          <a:off x="9588500" y="9865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10795</xdr:rowOff>
    </xdr:from>
    <xdr:ext cx="532765" cy="266700"/>
    <xdr:sp macro="" textlink="">
      <xdr:nvSpPr>
        <xdr:cNvPr id="377" name="テキスト ボックス 376"/>
        <xdr:cNvSpPr txBox="1"/>
      </xdr:nvSpPr>
      <xdr:spPr>
        <a:xfrm>
          <a:off x="9371965" y="995489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151130</xdr:rowOff>
    </xdr:from>
    <xdr:to xmlns:xdr="http://schemas.openxmlformats.org/drawingml/2006/spreadsheetDrawing">
      <xdr:col>46</xdr:col>
      <xdr:colOff>38100</xdr:colOff>
      <xdr:row>58</xdr:row>
      <xdr:rowOff>78740</xdr:rowOff>
    </xdr:to>
    <xdr:sp macro="" textlink="">
      <xdr:nvSpPr>
        <xdr:cNvPr id="378" name="楕円 377"/>
        <xdr:cNvSpPr/>
      </xdr:nvSpPr>
      <xdr:spPr>
        <a:xfrm>
          <a:off x="8699500" y="9923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69215</xdr:rowOff>
    </xdr:from>
    <xdr:ext cx="532765" cy="268605"/>
    <xdr:sp macro="" textlink="">
      <xdr:nvSpPr>
        <xdr:cNvPr id="379" name="テキスト ボックス 378"/>
        <xdr:cNvSpPr txBox="1"/>
      </xdr:nvSpPr>
      <xdr:spPr>
        <a:xfrm>
          <a:off x="8482965" y="1001331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168910</xdr:rowOff>
    </xdr:from>
    <xdr:to xmlns:xdr="http://schemas.openxmlformats.org/drawingml/2006/spreadsheetDrawing">
      <xdr:col>41</xdr:col>
      <xdr:colOff>101600</xdr:colOff>
      <xdr:row>58</xdr:row>
      <xdr:rowOff>95885</xdr:rowOff>
    </xdr:to>
    <xdr:sp macro="" textlink="">
      <xdr:nvSpPr>
        <xdr:cNvPr id="380" name="楕円 379"/>
        <xdr:cNvSpPr/>
      </xdr:nvSpPr>
      <xdr:spPr>
        <a:xfrm>
          <a:off x="7810500" y="99415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86995</xdr:rowOff>
    </xdr:from>
    <xdr:ext cx="532765" cy="266700"/>
    <xdr:sp macro="" textlink="">
      <xdr:nvSpPr>
        <xdr:cNvPr id="381" name="テキスト ボックス 380"/>
        <xdr:cNvSpPr txBox="1"/>
      </xdr:nvSpPr>
      <xdr:spPr>
        <a:xfrm>
          <a:off x="7593965" y="1003109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15240</xdr:rowOff>
    </xdr:from>
    <xdr:to xmlns:xdr="http://schemas.openxmlformats.org/drawingml/2006/spreadsheetDrawing">
      <xdr:col>36</xdr:col>
      <xdr:colOff>165100</xdr:colOff>
      <xdr:row>57</xdr:row>
      <xdr:rowOff>121285</xdr:rowOff>
    </xdr:to>
    <xdr:sp macro="" textlink="">
      <xdr:nvSpPr>
        <xdr:cNvPr id="382" name="楕円 381"/>
        <xdr:cNvSpPr/>
      </xdr:nvSpPr>
      <xdr:spPr>
        <a:xfrm>
          <a:off x="6921500" y="978789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137795</xdr:rowOff>
    </xdr:from>
    <xdr:ext cx="597535" cy="268605"/>
    <xdr:sp macro="" textlink="">
      <xdr:nvSpPr>
        <xdr:cNvPr id="383" name="テキスト ボックス 382"/>
        <xdr:cNvSpPr txBox="1"/>
      </xdr:nvSpPr>
      <xdr:spPr>
        <a:xfrm>
          <a:off x="6672580" y="9567545"/>
          <a:ext cx="5975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2" name="テキスト ボックス 39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5" name="テキスト ボックス 394"/>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7" name="テキスト ボックス 396"/>
        <xdr:cNvSpPr txBox="1"/>
      </xdr:nvSpPr>
      <xdr:spPr>
        <a:xfrm>
          <a:off x="607250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0860" cy="257175"/>
    <xdr:sp macro="" textlink="">
      <xdr:nvSpPr>
        <xdr:cNvPr id="399" name="テキスト ボックス 398"/>
        <xdr:cNvSpPr txBox="1"/>
      </xdr:nvSpPr>
      <xdr:spPr>
        <a:xfrm>
          <a:off x="6072505" y="12684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401" name="テキスト ボックス 400"/>
        <xdr:cNvSpPr txBox="1"/>
      </xdr:nvSpPr>
      <xdr:spPr>
        <a:xfrm>
          <a:off x="6072505" y="1230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8445"/>
    <xdr:sp macro="" textlink="">
      <xdr:nvSpPr>
        <xdr:cNvPr id="403" name="テキスト ボックス 402"/>
        <xdr:cNvSpPr txBox="1"/>
      </xdr:nvSpPr>
      <xdr:spPr>
        <a:xfrm>
          <a:off x="6008370" y="119227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175"/>
    <xdr:sp macro="" textlink="">
      <xdr:nvSpPr>
        <xdr:cNvPr id="405" name="テキスト ボックス 404"/>
        <xdr:cNvSpPr txBox="1"/>
      </xdr:nvSpPr>
      <xdr:spPr>
        <a:xfrm>
          <a:off x="6008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89535</xdr:rowOff>
    </xdr:from>
    <xdr:to xmlns:xdr="http://schemas.openxmlformats.org/drawingml/2006/spreadsheetDrawing">
      <xdr:col>54</xdr:col>
      <xdr:colOff>174625</xdr:colOff>
      <xdr:row>79</xdr:row>
      <xdr:rowOff>44450</xdr:rowOff>
    </xdr:to>
    <xdr:cxnSp macro="">
      <xdr:nvCxnSpPr>
        <xdr:cNvPr id="407" name="直線コネクタ 406"/>
        <xdr:cNvCxnSpPr/>
      </xdr:nvCxnSpPr>
      <xdr:spPr>
        <a:xfrm flipV="1">
          <a:off x="10461625" y="1209103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410"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411" name="直線コネクタ 410"/>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75565</xdr:rowOff>
    </xdr:from>
    <xdr:to xmlns:xdr="http://schemas.openxmlformats.org/drawingml/2006/spreadsheetDrawing">
      <xdr:col>55</xdr:col>
      <xdr:colOff>0</xdr:colOff>
      <xdr:row>79</xdr:row>
      <xdr:rowOff>6985</xdr:rowOff>
    </xdr:to>
    <xdr:cxnSp macro="">
      <xdr:nvCxnSpPr>
        <xdr:cNvPr id="412" name="直線コネクタ 411"/>
        <xdr:cNvCxnSpPr/>
      </xdr:nvCxnSpPr>
      <xdr:spPr>
        <a:xfrm flipV="1">
          <a:off x="9639300" y="1344866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7175"/>
    <xdr:sp macro="" textlink="">
      <xdr:nvSpPr>
        <xdr:cNvPr id="413" name="普通建設事業費 （ うち新規整備　）平均値テキスト"/>
        <xdr:cNvSpPr txBox="1"/>
      </xdr:nvSpPr>
      <xdr:spPr>
        <a:xfrm>
          <a:off x="10528300" y="131546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414" name="フローチャート: 判断 41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110490</xdr:rowOff>
    </xdr:from>
    <xdr:to xmlns:xdr="http://schemas.openxmlformats.org/drawingml/2006/spreadsheetDrawing">
      <xdr:col>50</xdr:col>
      <xdr:colOff>114300</xdr:colOff>
      <xdr:row>79</xdr:row>
      <xdr:rowOff>6985</xdr:rowOff>
    </xdr:to>
    <xdr:cxnSp macro="">
      <xdr:nvCxnSpPr>
        <xdr:cNvPr id="415" name="直線コネクタ 414"/>
        <xdr:cNvCxnSpPr/>
      </xdr:nvCxnSpPr>
      <xdr:spPr>
        <a:xfrm>
          <a:off x="8747125" y="13483590"/>
          <a:ext cx="89217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16" name="フローチャート: 判断 415"/>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141605</xdr:rowOff>
    </xdr:from>
    <xdr:ext cx="532765" cy="259080"/>
    <xdr:sp macro="" textlink="">
      <xdr:nvSpPr>
        <xdr:cNvPr id="417" name="テキスト ボックス 416"/>
        <xdr:cNvSpPr txBox="1"/>
      </xdr:nvSpPr>
      <xdr:spPr>
        <a:xfrm>
          <a:off x="9371965" y="13000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110490</xdr:rowOff>
    </xdr:from>
    <xdr:to xmlns:xdr="http://schemas.openxmlformats.org/drawingml/2006/spreadsheetDrawing">
      <xdr:col>45</xdr:col>
      <xdr:colOff>174625</xdr:colOff>
      <xdr:row>78</xdr:row>
      <xdr:rowOff>148590</xdr:rowOff>
    </xdr:to>
    <xdr:cxnSp macro="">
      <xdr:nvCxnSpPr>
        <xdr:cNvPr id="418" name="直線コネクタ 417"/>
        <xdr:cNvCxnSpPr/>
      </xdr:nvCxnSpPr>
      <xdr:spPr>
        <a:xfrm flipV="1">
          <a:off x="7861300" y="13483590"/>
          <a:ext cx="8858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19" name="フローチャート: 判断 418"/>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114935</xdr:rowOff>
    </xdr:from>
    <xdr:ext cx="532765" cy="259080"/>
    <xdr:sp macro="" textlink="">
      <xdr:nvSpPr>
        <xdr:cNvPr id="420" name="テキスト ボックス 419"/>
        <xdr:cNvSpPr txBox="1"/>
      </xdr:nvSpPr>
      <xdr:spPr>
        <a:xfrm>
          <a:off x="8482965" y="12973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148590</xdr:rowOff>
    </xdr:from>
    <xdr:to xmlns:xdr="http://schemas.openxmlformats.org/drawingml/2006/spreadsheetDrawing">
      <xdr:col>41</xdr:col>
      <xdr:colOff>50800</xdr:colOff>
      <xdr:row>79</xdr:row>
      <xdr:rowOff>1905</xdr:rowOff>
    </xdr:to>
    <xdr:cxnSp macro="">
      <xdr:nvCxnSpPr>
        <xdr:cNvPr id="421" name="直線コネクタ 420"/>
        <xdr:cNvCxnSpPr/>
      </xdr:nvCxnSpPr>
      <xdr:spPr>
        <a:xfrm flipV="1">
          <a:off x="6972300" y="135216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107950</xdr:rowOff>
    </xdr:to>
    <xdr:sp macro="" textlink="">
      <xdr:nvSpPr>
        <xdr:cNvPr id="422" name="フローチャート: 判断 421"/>
        <xdr:cNvSpPr/>
      </xdr:nvSpPr>
      <xdr:spPr>
        <a:xfrm>
          <a:off x="7810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124460</xdr:rowOff>
    </xdr:from>
    <xdr:ext cx="532765" cy="257175"/>
    <xdr:sp macro="" textlink="">
      <xdr:nvSpPr>
        <xdr:cNvPr id="423" name="テキスト ボックス 422"/>
        <xdr:cNvSpPr txBox="1"/>
      </xdr:nvSpPr>
      <xdr:spPr>
        <a:xfrm>
          <a:off x="7593965" y="12983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24765</xdr:rowOff>
    </xdr:from>
    <xdr:to xmlns:xdr="http://schemas.openxmlformats.org/drawingml/2006/spreadsheetDrawing">
      <xdr:col>36</xdr:col>
      <xdr:colOff>165100</xdr:colOff>
      <xdr:row>77</xdr:row>
      <xdr:rowOff>126365</xdr:rowOff>
    </xdr:to>
    <xdr:sp macro="" textlink="">
      <xdr:nvSpPr>
        <xdr:cNvPr id="424" name="フローチャート: 判断 423"/>
        <xdr:cNvSpPr/>
      </xdr:nvSpPr>
      <xdr:spPr>
        <a:xfrm>
          <a:off x="6921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143510</xdr:rowOff>
    </xdr:from>
    <xdr:ext cx="532765" cy="257810"/>
    <xdr:sp macro="" textlink="">
      <xdr:nvSpPr>
        <xdr:cNvPr id="425" name="テキスト ボックス 424"/>
        <xdr:cNvSpPr txBox="1"/>
      </xdr:nvSpPr>
      <xdr:spPr>
        <a:xfrm>
          <a:off x="6704965" y="1300226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8" name="テキスト ボックス 427"/>
        <xdr:cNvSpPr txBox="1"/>
      </xdr:nvSpPr>
      <xdr:spPr>
        <a:xfrm>
          <a:off x="855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24765</xdr:rowOff>
    </xdr:from>
    <xdr:to xmlns:xdr="http://schemas.openxmlformats.org/drawingml/2006/spreadsheetDrawing">
      <xdr:col>55</xdr:col>
      <xdr:colOff>50800</xdr:colOff>
      <xdr:row>78</xdr:row>
      <xdr:rowOff>126365</xdr:rowOff>
    </xdr:to>
    <xdr:sp macro="" textlink="">
      <xdr:nvSpPr>
        <xdr:cNvPr id="431" name="楕円 430"/>
        <xdr:cNvSpPr/>
      </xdr:nvSpPr>
      <xdr:spPr>
        <a:xfrm>
          <a:off x="104267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3175</xdr:rowOff>
    </xdr:from>
    <xdr:ext cx="534670" cy="259080"/>
    <xdr:sp macro="" textlink="">
      <xdr:nvSpPr>
        <xdr:cNvPr id="432" name="普通建設事業費 （ うち新規整備　）該当値テキスト"/>
        <xdr:cNvSpPr txBox="1"/>
      </xdr:nvSpPr>
      <xdr:spPr>
        <a:xfrm>
          <a:off x="10528300" y="13376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127635</xdr:rowOff>
    </xdr:from>
    <xdr:to xmlns:xdr="http://schemas.openxmlformats.org/drawingml/2006/spreadsheetDrawing">
      <xdr:col>50</xdr:col>
      <xdr:colOff>165100</xdr:colOff>
      <xdr:row>79</xdr:row>
      <xdr:rowOff>57785</xdr:rowOff>
    </xdr:to>
    <xdr:sp macro="" textlink="">
      <xdr:nvSpPr>
        <xdr:cNvPr id="433" name="楕円 432"/>
        <xdr:cNvSpPr/>
      </xdr:nvSpPr>
      <xdr:spPr>
        <a:xfrm>
          <a:off x="9588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48895</xdr:rowOff>
    </xdr:from>
    <xdr:ext cx="467995" cy="259080"/>
    <xdr:sp macro="" textlink="">
      <xdr:nvSpPr>
        <xdr:cNvPr id="434" name="テキスト ボックス 433"/>
        <xdr:cNvSpPr txBox="1"/>
      </xdr:nvSpPr>
      <xdr:spPr>
        <a:xfrm>
          <a:off x="9404350" y="135934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59690</xdr:rowOff>
    </xdr:from>
    <xdr:to xmlns:xdr="http://schemas.openxmlformats.org/drawingml/2006/spreadsheetDrawing">
      <xdr:col>46</xdr:col>
      <xdr:colOff>38100</xdr:colOff>
      <xdr:row>78</xdr:row>
      <xdr:rowOff>161290</xdr:rowOff>
    </xdr:to>
    <xdr:sp macro="" textlink="">
      <xdr:nvSpPr>
        <xdr:cNvPr id="435" name="楕円 434"/>
        <xdr:cNvSpPr/>
      </xdr:nvSpPr>
      <xdr:spPr>
        <a:xfrm>
          <a:off x="8699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152400</xdr:rowOff>
    </xdr:from>
    <xdr:ext cx="467995" cy="259080"/>
    <xdr:sp macro="" textlink="">
      <xdr:nvSpPr>
        <xdr:cNvPr id="436" name="テキスト ボックス 435"/>
        <xdr:cNvSpPr txBox="1"/>
      </xdr:nvSpPr>
      <xdr:spPr>
        <a:xfrm>
          <a:off x="8515350" y="13525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27940</xdr:rowOff>
    </xdr:to>
    <xdr:sp macro="" textlink="">
      <xdr:nvSpPr>
        <xdr:cNvPr id="437" name="楕円 436"/>
        <xdr:cNvSpPr/>
      </xdr:nvSpPr>
      <xdr:spPr>
        <a:xfrm>
          <a:off x="7810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19050</xdr:rowOff>
    </xdr:from>
    <xdr:ext cx="467995" cy="257175"/>
    <xdr:sp macro="" textlink="">
      <xdr:nvSpPr>
        <xdr:cNvPr id="438" name="テキスト ボックス 437"/>
        <xdr:cNvSpPr txBox="1"/>
      </xdr:nvSpPr>
      <xdr:spPr>
        <a:xfrm>
          <a:off x="7626350" y="13563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122555</xdr:rowOff>
    </xdr:from>
    <xdr:to xmlns:xdr="http://schemas.openxmlformats.org/drawingml/2006/spreadsheetDrawing">
      <xdr:col>36</xdr:col>
      <xdr:colOff>165100</xdr:colOff>
      <xdr:row>79</xdr:row>
      <xdr:rowOff>52705</xdr:rowOff>
    </xdr:to>
    <xdr:sp macro="" textlink="">
      <xdr:nvSpPr>
        <xdr:cNvPr id="439" name="楕円 438"/>
        <xdr:cNvSpPr/>
      </xdr:nvSpPr>
      <xdr:spPr>
        <a:xfrm>
          <a:off x="692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43815</xdr:rowOff>
    </xdr:from>
    <xdr:ext cx="467995" cy="257810"/>
    <xdr:sp macro="" textlink="">
      <xdr:nvSpPr>
        <xdr:cNvPr id="440" name="テキスト ボックス 439"/>
        <xdr:cNvSpPr txBox="1"/>
      </xdr:nvSpPr>
      <xdr:spPr>
        <a:xfrm>
          <a:off x="6737350" y="13588365"/>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9" name="テキスト ボックス 44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52" name="テキスト ボックス 451"/>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175"/>
    <xdr:sp macro="" textlink="">
      <xdr:nvSpPr>
        <xdr:cNvPr id="454" name="テキスト ボックス 453"/>
        <xdr:cNvSpPr txBox="1"/>
      </xdr:nvSpPr>
      <xdr:spPr>
        <a:xfrm>
          <a:off x="6008370" y="166033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56" name="テキスト ボックス 455"/>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175"/>
    <xdr:sp macro="" textlink="">
      <xdr:nvSpPr>
        <xdr:cNvPr id="458" name="テキスト ボックス 457"/>
        <xdr:cNvSpPr txBox="1"/>
      </xdr:nvSpPr>
      <xdr:spPr>
        <a:xfrm>
          <a:off x="6008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60" name="テキスト ボックス 45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62" name="テキスト ボックス 46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175"/>
    <xdr:sp macro="" textlink="">
      <xdr:nvSpPr>
        <xdr:cNvPr id="464" name="テキスト ボックス 463"/>
        <xdr:cNvSpPr txBox="1"/>
      </xdr:nvSpPr>
      <xdr:spPr>
        <a:xfrm>
          <a:off x="6008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57785</xdr:rowOff>
    </xdr:from>
    <xdr:to xmlns:xdr="http://schemas.openxmlformats.org/drawingml/2006/spreadsheetDrawing">
      <xdr:col>54</xdr:col>
      <xdr:colOff>174625</xdr:colOff>
      <xdr:row>99</xdr:row>
      <xdr:rowOff>63500</xdr:rowOff>
    </xdr:to>
    <xdr:cxnSp macro="">
      <xdr:nvCxnSpPr>
        <xdr:cNvPr id="466" name="直線コネクタ 465"/>
        <xdr:cNvCxnSpPr/>
      </xdr:nvCxnSpPr>
      <xdr:spPr>
        <a:xfrm flipV="1">
          <a:off x="10461625" y="1565973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151130</xdr:rowOff>
    </xdr:from>
    <xdr:to xmlns:xdr="http://schemas.openxmlformats.org/drawingml/2006/spreadsheetDrawing">
      <xdr:col>55</xdr:col>
      <xdr:colOff>0</xdr:colOff>
      <xdr:row>98</xdr:row>
      <xdr:rowOff>86360</xdr:rowOff>
    </xdr:to>
    <xdr:cxnSp macro="">
      <xdr:nvCxnSpPr>
        <xdr:cNvPr id="471" name="直線コネクタ 470"/>
        <xdr:cNvCxnSpPr/>
      </xdr:nvCxnSpPr>
      <xdr:spPr>
        <a:xfrm flipV="1">
          <a:off x="9639300" y="1678178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72" name="普通建設事業費 （ うち更新整備　）平均値テキスト"/>
        <xdr:cNvSpPr txBox="1"/>
      </xdr:nvSpPr>
      <xdr:spPr>
        <a:xfrm>
          <a:off x="10528300" y="1682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86360</xdr:rowOff>
    </xdr:from>
    <xdr:to xmlns:xdr="http://schemas.openxmlformats.org/drawingml/2006/spreadsheetDrawing">
      <xdr:col>50</xdr:col>
      <xdr:colOff>114300</xdr:colOff>
      <xdr:row>98</xdr:row>
      <xdr:rowOff>97790</xdr:rowOff>
    </xdr:to>
    <xdr:cxnSp macro="">
      <xdr:nvCxnSpPr>
        <xdr:cNvPr id="474" name="直線コネクタ 473"/>
        <xdr:cNvCxnSpPr/>
      </xdr:nvCxnSpPr>
      <xdr:spPr>
        <a:xfrm flipV="1">
          <a:off x="8747125" y="16888460"/>
          <a:ext cx="8921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2765" cy="257175"/>
    <xdr:sp macro="" textlink="">
      <xdr:nvSpPr>
        <xdr:cNvPr id="476" name="テキスト ボックス 475"/>
        <xdr:cNvSpPr txBox="1"/>
      </xdr:nvSpPr>
      <xdr:spPr>
        <a:xfrm>
          <a:off x="9371965" y="16934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97790</xdr:rowOff>
    </xdr:from>
    <xdr:to xmlns:xdr="http://schemas.openxmlformats.org/drawingml/2006/spreadsheetDrawing">
      <xdr:col>45</xdr:col>
      <xdr:colOff>174625</xdr:colOff>
      <xdr:row>98</xdr:row>
      <xdr:rowOff>153035</xdr:rowOff>
    </xdr:to>
    <xdr:cxnSp macro="">
      <xdr:nvCxnSpPr>
        <xdr:cNvPr id="477" name="直線コネクタ 476"/>
        <xdr:cNvCxnSpPr/>
      </xdr:nvCxnSpPr>
      <xdr:spPr>
        <a:xfrm flipV="1">
          <a:off x="7861300" y="16899890"/>
          <a:ext cx="8858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2765" cy="257175"/>
    <xdr:sp macro="" textlink="">
      <xdr:nvSpPr>
        <xdr:cNvPr id="479" name="テキスト ボックス 478"/>
        <xdr:cNvSpPr txBox="1"/>
      </xdr:nvSpPr>
      <xdr:spPr>
        <a:xfrm>
          <a:off x="8482965" y="16948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6985</xdr:rowOff>
    </xdr:from>
    <xdr:to xmlns:xdr="http://schemas.openxmlformats.org/drawingml/2006/spreadsheetDrawing">
      <xdr:col>41</xdr:col>
      <xdr:colOff>50800</xdr:colOff>
      <xdr:row>98</xdr:row>
      <xdr:rowOff>153035</xdr:rowOff>
    </xdr:to>
    <xdr:cxnSp macro="">
      <xdr:nvCxnSpPr>
        <xdr:cNvPr id="480" name="直線コネクタ 479"/>
        <xdr:cNvCxnSpPr/>
      </xdr:nvCxnSpPr>
      <xdr:spPr>
        <a:xfrm>
          <a:off x="6972300" y="1680908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166370</xdr:rowOff>
    </xdr:from>
    <xdr:ext cx="532765" cy="257175"/>
    <xdr:sp macro="" textlink="">
      <xdr:nvSpPr>
        <xdr:cNvPr id="482" name="テキスト ボックス 481"/>
        <xdr:cNvSpPr txBox="1"/>
      </xdr:nvSpPr>
      <xdr:spPr>
        <a:xfrm>
          <a:off x="7593965" y="16625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32765" cy="257175"/>
    <xdr:sp macro="" textlink="">
      <xdr:nvSpPr>
        <xdr:cNvPr id="484" name="テキスト ボックス 483"/>
        <xdr:cNvSpPr txBox="1"/>
      </xdr:nvSpPr>
      <xdr:spPr>
        <a:xfrm>
          <a:off x="6704965" y="16969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7" name="テキスト ボックス 486"/>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100330</xdr:rowOff>
    </xdr:from>
    <xdr:to xmlns:xdr="http://schemas.openxmlformats.org/drawingml/2006/spreadsheetDrawing">
      <xdr:col>55</xdr:col>
      <xdr:colOff>50800</xdr:colOff>
      <xdr:row>98</xdr:row>
      <xdr:rowOff>30480</xdr:rowOff>
    </xdr:to>
    <xdr:sp macro="" textlink="">
      <xdr:nvSpPr>
        <xdr:cNvPr id="490" name="楕円 489"/>
        <xdr:cNvSpPr/>
      </xdr:nvSpPr>
      <xdr:spPr>
        <a:xfrm>
          <a:off x="104267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123190</xdr:rowOff>
    </xdr:from>
    <xdr:ext cx="534670" cy="257175"/>
    <xdr:sp macro="" textlink="">
      <xdr:nvSpPr>
        <xdr:cNvPr id="491" name="普通建設事業費 （ うち更新整備　）該当値テキスト"/>
        <xdr:cNvSpPr txBox="1"/>
      </xdr:nvSpPr>
      <xdr:spPr>
        <a:xfrm>
          <a:off x="10528300" y="165823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35560</xdr:rowOff>
    </xdr:from>
    <xdr:to xmlns:xdr="http://schemas.openxmlformats.org/drawingml/2006/spreadsheetDrawing">
      <xdr:col>50</xdr:col>
      <xdr:colOff>165100</xdr:colOff>
      <xdr:row>98</xdr:row>
      <xdr:rowOff>137160</xdr:rowOff>
    </xdr:to>
    <xdr:sp macro="" textlink="">
      <xdr:nvSpPr>
        <xdr:cNvPr id="492" name="楕円 491"/>
        <xdr:cNvSpPr/>
      </xdr:nvSpPr>
      <xdr:spPr>
        <a:xfrm>
          <a:off x="95885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153670</xdr:rowOff>
    </xdr:from>
    <xdr:ext cx="532765" cy="259080"/>
    <xdr:sp macro="" textlink="">
      <xdr:nvSpPr>
        <xdr:cNvPr id="493" name="テキスト ボックス 492"/>
        <xdr:cNvSpPr txBox="1"/>
      </xdr:nvSpPr>
      <xdr:spPr>
        <a:xfrm>
          <a:off x="9371965" y="16612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46990</xdr:rowOff>
    </xdr:from>
    <xdr:to xmlns:xdr="http://schemas.openxmlformats.org/drawingml/2006/spreadsheetDrawing">
      <xdr:col>46</xdr:col>
      <xdr:colOff>38100</xdr:colOff>
      <xdr:row>98</xdr:row>
      <xdr:rowOff>148590</xdr:rowOff>
    </xdr:to>
    <xdr:sp macro="" textlink="">
      <xdr:nvSpPr>
        <xdr:cNvPr id="494" name="楕円 493"/>
        <xdr:cNvSpPr/>
      </xdr:nvSpPr>
      <xdr:spPr>
        <a:xfrm>
          <a:off x="8699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165100</xdr:rowOff>
    </xdr:from>
    <xdr:ext cx="532765" cy="259080"/>
    <xdr:sp macro="" textlink="">
      <xdr:nvSpPr>
        <xdr:cNvPr id="495" name="テキスト ボックス 494"/>
        <xdr:cNvSpPr txBox="1"/>
      </xdr:nvSpPr>
      <xdr:spPr>
        <a:xfrm>
          <a:off x="8482965" y="16624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102235</xdr:rowOff>
    </xdr:from>
    <xdr:to xmlns:xdr="http://schemas.openxmlformats.org/drawingml/2006/spreadsheetDrawing">
      <xdr:col>41</xdr:col>
      <xdr:colOff>101600</xdr:colOff>
      <xdr:row>99</xdr:row>
      <xdr:rowOff>32385</xdr:rowOff>
    </xdr:to>
    <xdr:sp macro="" textlink="">
      <xdr:nvSpPr>
        <xdr:cNvPr id="496" name="楕円 495"/>
        <xdr:cNvSpPr/>
      </xdr:nvSpPr>
      <xdr:spPr>
        <a:xfrm>
          <a:off x="7810500" y="169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23495</xdr:rowOff>
    </xdr:from>
    <xdr:ext cx="532765" cy="259080"/>
    <xdr:sp macro="" textlink="">
      <xdr:nvSpPr>
        <xdr:cNvPr id="497" name="テキスト ボックス 496"/>
        <xdr:cNvSpPr txBox="1"/>
      </xdr:nvSpPr>
      <xdr:spPr>
        <a:xfrm>
          <a:off x="7593965" y="169970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127635</xdr:rowOff>
    </xdr:from>
    <xdr:to xmlns:xdr="http://schemas.openxmlformats.org/drawingml/2006/spreadsheetDrawing">
      <xdr:col>36</xdr:col>
      <xdr:colOff>165100</xdr:colOff>
      <xdr:row>98</xdr:row>
      <xdr:rowOff>57785</xdr:rowOff>
    </xdr:to>
    <xdr:sp macro="" textlink="">
      <xdr:nvSpPr>
        <xdr:cNvPr id="498" name="楕円 497"/>
        <xdr:cNvSpPr/>
      </xdr:nvSpPr>
      <xdr:spPr>
        <a:xfrm>
          <a:off x="6921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74930</xdr:rowOff>
    </xdr:from>
    <xdr:ext cx="532765" cy="257175"/>
    <xdr:sp macro="" textlink="">
      <xdr:nvSpPr>
        <xdr:cNvPr id="499" name="テキスト ボックス 498"/>
        <xdr:cNvSpPr txBox="1"/>
      </xdr:nvSpPr>
      <xdr:spPr>
        <a:xfrm>
          <a:off x="6704965" y="16534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174625</xdr:colOff>
      <xdr:row>25</xdr:row>
      <xdr:rowOff>32385</xdr:rowOff>
    </xdr:to>
    <xdr:sp macro="" textlink="">
      <xdr:nvSpPr>
        <xdr:cNvPr id="500" name="正方形/長方形 499"/>
        <xdr:cNvSpPr/>
      </xdr:nvSpPr>
      <xdr:spPr>
        <a:xfrm>
          <a:off x="12446000" y="4002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501" name="正方形/長方形 500"/>
        <xdr:cNvSpPr/>
      </xdr:nvSpPr>
      <xdr:spPr>
        <a:xfrm>
          <a:off x="12573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503" name="正方形/長方形 502"/>
        <xdr:cNvSpPr/>
      </xdr:nvSpPr>
      <xdr:spPr>
        <a:xfrm>
          <a:off x="13589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505" name="正方形/長方形 504"/>
        <xdr:cNvSpPr/>
      </xdr:nvSpPr>
      <xdr:spPr>
        <a:xfrm>
          <a:off x="14732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41</xdr:row>
      <xdr:rowOff>85090</xdr:rowOff>
    </xdr:to>
    <xdr:sp macro="" textlink="">
      <xdr:nvSpPr>
        <xdr:cNvPr id="507" name="正方形/長方形 506"/>
        <xdr:cNvSpPr/>
      </xdr:nvSpPr>
      <xdr:spPr>
        <a:xfrm>
          <a:off x="12446000" y="4826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32410"/>
    <xdr:sp macro="" textlink="">
      <xdr:nvSpPr>
        <xdr:cNvPr id="508" name="テキスト ボックス 507"/>
        <xdr:cNvSpPr txBox="1"/>
      </xdr:nvSpPr>
      <xdr:spPr>
        <a:xfrm>
          <a:off x="12407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85090</xdr:rowOff>
    </xdr:from>
    <xdr:to xmlns:xdr="http://schemas.openxmlformats.org/drawingml/2006/spreadsheetDrawing">
      <xdr:col>89</xdr:col>
      <xdr:colOff>174625</xdr:colOff>
      <xdr:row>41</xdr:row>
      <xdr:rowOff>85090</xdr:rowOff>
    </xdr:to>
    <xdr:cxnSp macro="">
      <xdr:nvCxnSpPr>
        <xdr:cNvPr id="509" name="直線コネクタ 508"/>
        <xdr:cNvCxnSpPr/>
      </xdr:nvCxnSpPr>
      <xdr:spPr>
        <a:xfrm>
          <a:off x="12446000" y="7114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102235</xdr:rowOff>
    </xdr:from>
    <xdr:to xmlns:xdr="http://schemas.openxmlformats.org/drawingml/2006/spreadsheetDrawing">
      <xdr:col>89</xdr:col>
      <xdr:colOff>174625</xdr:colOff>
      <xdr:row>39</xdr:row>
      <xdr:rowOff>102235</xdr:rowOff>
    </xdr:to>
    <xdr:cxnSp macro="">
      <xdr:nvCxnSpPr>
        <xdr:cNvPr id="510" name="直線コネクタ 509"/>
        <xdr:cNvCxnSpPr/>
      </xdr:nvCxnSpPr>
      <xdr:spPr>
        <a:xfrm>
          <a:off x="12446000" y="67887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133350</xdr:rowOff>
    </xdr:from>
    <xdr:ext cx="247650" cy="266700"/>
    <xdr:sp macro="" textlink="">
      <xdr:nvSpPr>
        <xdr:cNvPr id="511" name="テキスト ボックス 510"/>
        <xdr:cNvSpPr txBox="1"/>
      </xdr:nvSpPr>
      <xdr:spPr>
        <a:xfrm>
          <a:off x="12197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118745</xdr:rowOff>
    </xdr:from>
    <xdr:to xmlns:xdr="http://schemas.openxmlformats.org/drawingml/2006/spreadsheetDrawing">
      <xdr:col>89</xdr:col>
      <xdr:colOff>174625</xdr:colOff>
      <xdr:row>37</xdr:row>
      <xdr:rowOff>118745</xdr:rowOff>
    </xdr:to>
    <xdr:cxnSp macro="">
      <xdr:nvCxnSpPr>
        <xdr:cNvPr id="512" name="直線コネクタ 511"/>
        <xdr:cNvCxnSpPr/>
      </xdr:nvCxnSpPr>
      <xdr:spPr>
        <a:xfrm>
          <a:off x="12446000" y="646239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149225</xdr:rowOff>
    </xdr:from>
    <xdr:ext cx="530860" cy="268605"/>
    <xdr:sp macro="" textlink="">
      <xdr:nvSpPr>
        <xdr:cNvPr id="513" name="テキスト ボックス 512"/>
        <xdr:cNvSpPr txBox="1"/>
      </xdr:nvSpPr>
      <xdr:spPr>
        <a:xfrm>
          <a:off x="11914505" y="6321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136525</xdr:rowOff>
    </xdr:from>
    <xdr:to xmlns:xdr="http://schemas.openxmlformats.org/drawingml/2006/spreadsheetDrawing">
      <xdr:col>89</xdr:col>
      <xdr:colOff>174625</xdr:colOff>
      <xdr:row>35</xdr:row>
      <xdr:rowOff>136525</xdr:rowOff>
    </xdr:to>
    <xdr:cxnSp macro="">
      <xdr:nvCxnSpPr>
        <xdr:cNvPr id="514" name="直線コネクタ 513"/>
        <xdr:cNvCxnSpPr/>
      </xdr:nvCxnSpPr>
      <xdr:spPr>
        <a:xfrm>
          <a:off x="12446000" y="61372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167005</xdr:rowOff>
    </xdr:from>
    <xdr:ext cx="530860" cy="266700"/>
    <xdr:sp macro="" textlink="">
      <xdr:nvSpPr>
        <xdr:cNvPr id="515" name="テキスト ボックス 514"/>
        <xdr:cNvSpPr txBox="1"/>
      </xdr:nvSpPr>
      <xdr:spPr>
        <a:xfrm>
          <a:off x="11914505" y="5996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153035</xdr:rowOff>
    </xdr:from>
    <xdr:to xmlns:xdr="http://schemas.openxmlformats.org/drawingml/2006/spreadsheetDrawing">
      <xdr:col>89</xdr:col>
      <xdr:colOff>174625</xdr:colOff>
      <xdr:row>33</xdr:row>
      <xdr:rowOff>153035</xdr:rowOff>
    </xdr:to>
    <xdr:cxnSp macro="">
      <xdr:nvCxnSpPr>
        <xdr:cNvPr id="516" name="直線コネクタ 515"/>
        <xdr:cNvCxnSpPr/>
      </xdr:nvCxnSpPr>
      <xdr:spPr>
        <a:xfrm>
          <a:off x="12446000" y="58108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67335"/>
    <xdr:sp macro="" textlink="">
      <xdr:nvSpPr>
        <xdr:cNvPr id="517" name="テキスト ボックス 516"/>
        <xdr:cNvSpPr txBox="1"/>
      </xdr:nvSpPr>
      <xdr:spPr>
        <a:xfrm>
          <a:off x="11914505" y="5664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170815</xdr:rowOff>
    </xdr:from>
    <xdr:to xmlns:xdr="http://schemas.openxmlformats.org/drawingml/2006/spreadsheetDrawing">
      <xdr:col>89</xdr:col>
      <xdr:colOff>174625</xdr:colOff>
      <xdr:row>31</xdr:row>
      <xdr:rowOff>170815</xdr:rowOff>
    </xdr:to>
    <xdr:cxnSp macro="">
      <xdr:nvCxnSpPr>
        <xdr:cNvPr id="518" name="直線コネクタ 517"/>
        <xdr:cNvCxnSpPr/>
      </xdr:nvCxnSpPr>
      <xdr:spPr>
        <a:xfrm>
          <a:off x="12446000" y="548576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30860" cy="266700"/>
    <xdr:sp macro="" textlink="">
      <xdr:nvSpPr>
        <xdr:cNvPr id="519" name="テキスト ボックス 518"/>
        <xdr:cNvSpPr txBox="1"/>
      </xdr:nvSpPr>
      <xdr:spPr>
        <a:xfrm>
          <a:off x="11914505" y="533781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174625</xdr:colOff>
      <xdr:row>30</xdr:row>
      <xdr:rowOff>8890</xdr:rowOff>
    </xdr:to>
    <xdr:cxnSp macro="">
      <xdr:nvCxnSpPr>
        <xdr:cNvPr id="520" name="直線コネクタ 519"/>
        <xdr:cNvCxnSpPr/>
      </xdr:nvCxnSpPr>
      <xdr:spPr>
        <a:xfrm>
          <a:off x="12446000" y="5152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39370</xdr:rowOff>
    </xdr:from>
    <xdr:ext cx="594360" cy="268605"/>
    <xdr:sp macro="" textlink="">
      <xdr:nvSpPr>
        <xdr:cNvPr id="521" name="テキスト ボックス 520"/>
        <xdr:cNvSpPr txBox="1"/>
      </xdr:nvSpPr>
      <xdr:spPr>
        <a:xfrm>
          <a:off x="11850370" y="5011420"/>
          <a:ext cx="594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28</xdr:row>
      <xdr:rowOff>26035</xdr:rowOff>
    </xdr:to>
    <xdr:cxnSp macro="">
      <xdr:nvCxnSpPr>
        <xdr:cNvPr id="522" name="直線コネクタ 521"/>
        <xdr:cNvCxnSpPr/>
      </xdr:nvCxnSpPr>
      <xdr:spPr>
        <a:xfrm>
          <a:off x="12446000" y="4826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4360" cy="266700"/>
    <xdr:sp macro="" textlink="">
      <xdr:nvSpPr>
        <xdr:cNvPr id="523" name="テキスト ボックス 522"/>
        <xdr:cNvSpPr txBox="1"/>
      </xdr:nvSpPr>
      <xdr:spPr>
        <a:xfrm>
          <a:off x="11850370" y="4685665"/>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174625</xdr:colOff>
      <xdr:row>41</xdr:row>
      <xdr:rowOff>85090</xdr:rowOff>
    </xdr:to>
    <xdr:sp macro="" textlink="">
      <xdr:nvSpPr>
        <xdr:cNvPr id="524" name="災害復旧事業費グラフ枠"/>
        <xdr:cNvSpPr/>
      </xdr:nvSpPr>
      <xdr:spPr>
        <a:xfrm>
          <a:off x="12446000" y="4826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102235</xdr:rowOff>
    </xdr:to>
    <xdr:cxnSp macro="">
      <xdr:nvCxnSpPr>
        <xdr:cNvPr id="525" name="直線コネクタ 524"/>
        <xdr:cNvCxnSpPr/>
      </xdr:nvCxnSpPr>
      <xdr:spPr>
        <a:xfrm flipV="1">
          <a:off x="16317595" y="5346065"/>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106045</xdr:rowOff>
    </xdr:from>
    <xdr:ext cx="249555" cy="268605"/>
    <xdr:sp macro="" textlink="">
      <xdr:nvSpPr>
        <xdr:cNvPr id="526" name="災害復旧事業費最小値テキスト"/>
        <xdr:cNvSpPr txBox="1"/>
      </xdr:nvSpPr>
      <xdr:spPr>
        <a:xfrm>
          <a:off x="16367125" y="679259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102235</xdr:rowOff>
    </xdr:from>
    <xdr:to xmlns:xdr="http://schemas.openxmlformats.org/drawingml/2006/spreadsheetDrawing">
      <xdr:col>86</xdr:col>
      <xdr:colOff>25400</xdr:colOff>
      <xdr:row>39</xdr:row>
      <xdr:rowOff>102235</xdr:rowOff>
    </xdr:to>
    <xdr:cxnSp macro="">
      <xdr:nvCxnSpPr>
        <xdr:cNvPr id="527" name="直線コネクタ 526"/>
        <xdr:cNvCxnSpPr/>
      </xdr:nvCxnSpPr>
      <xdr:spPr>
        <a:xfrm>
          <a:off x="16230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153670</xdr:rowOff>
    </xdr:from>
    <xdr:ext cx="534670" cy="268605"/>
    <xdr:sp macro="" textlink="">
      <xdr:nvSpPr>
        <xdr:cNvPr id="528" name="災害復旧事業費最大値テキスト"/>
        <xdr:cNvSpPr txBox="1"/>
      </xdr:nvSpPr>
      <xdr:spPr>
        <a:xfrm>
          <a:off x="16367125" y="5125720"/>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9" name="直線コネクタ 528"/>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13335</xdr:rowOff>
    </xdr:from>
    <xdr:to xmlns:xdr="http://schemas.openxmlformats.org/drawingml/2006/spreadsheetDrawing">
      <xdr:col>85</xdr:col>
      <xdr:colOff>127000</xdr:colOff>
      <xdr:row>38</xdr:row>
      <xdr:rowOff>75565</xdr:rowOff>
    </xdr:to>
    <xdr:cxnSp macro="">
      <xdr:nvCxnSpPr>
        <xdr:cNvPr id="530" name="直線コネクタ 529"/>
        <xdr:cNvCxnSpPr/>
      </xdr:nvCxnSpPr>
      <xdr:spPr>
        <a:xfrm>
          <a:off x="15481300" y="6356985"/>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55245</xdr:rowOff>
    </xdr:from>
    <xdr:ext cx="469900" cy="266700"/>
    <xdr:sp macro="" textlink="">
      <xdr:nvSpPr>
        <xdr:cNvPr id="531" name="災害復旧事業費平均値テキスト"/>
        <xdr:cNvSpPr txBox="1"/>
      </xdr:nvSpPr>
      <xdr:spPr>
        <a:xfrm>
          <a:off x="16367125" y="6570345"/>
          <a:ext cx="4699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77470</xdr:rowOff>
    </xdr:from>
    <xdr:to xmlns:xdr="http://schemas.openxmlformats.org/drawingml/2006/spreadsheetDrawing">
      <xdr:col>85</xdr:col>
      <xdr:colOff>174625</xdr:colOff>
      <xdr:row>39</xdr:row>
      <xdr:rowOff>5080</xdr:rowOff>
    </xdr:to>
    <xdr:sp macro="" textlink="">
      <xdr:nvSpPr>
        <xdr:cNvPr id="532" name="フローチャート: 判断 531"/>
        <xdr:cNvSpPr/>
      </xdr:nvSpPr>
      <xdr:spPr>
        <a:xfrm>
          <a:off x="16268700" y="659257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140335</xdr:rowOff>
    </xdr:from>
    <xdr:to xmlns:xdr="http://schemas.openxmlformats.org/drawingml/2006/spreadsheetDrawing">
      <xdr:col>81</xdr:col>
      <xdr:colOff>50800</xdr:colOff>
      <xdr:row>37</xdr:row>
      <xdr:rowOff>13335</xdr:rowOff>
    </xdr:to>
    <xdr:cxnSp macro="">
      <xdr:nvCxnSpPr>
        <xdr:cNvPr id="533" name="直線コネクタ 532"/>
        <xdr:cNvCxnSpPr/>
      </xdr:nvCxnSpPr>
      <xdr:spPr>
        <a:xfrm>
          <a:off x="14592300" y="63125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57150</xdr:rowOff>
    </xdr:from>
    <xdr:to xmlns:xdr="http://schemas.openxmlformats.org/drawingml/2006/spreadsheetDrawing">
      <xdr:col>81</xdr:col>
      <xdr:colOff>101600</xdr:colOff>
      <xdr:row>38</xdr:row>
      <xdr:rowOff>161925</xdr:rowOff>
    </xdr:to>
    <xdr:sp macro="" textlink="">
      <xdr:nvSpPr>
        <xdr:cNvPr id="534" name="フローチャート: 判断 533"/>
        <xdr:cNvSpPr/>
      </xdr:nvSpPr>
      <xdr:spPr>
        <a:xfrm>
          <a:off x="15430500" y="65722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153035</xdr:rowOff>
    </xdr:from>
    <xdr:ext cx="532765" cy="267970"/>
    <xdr:sp macro="" textlink="">
      <xdr:nvSpPr>
        <xdr:cNvPr id="535" name="テキスト ボックス 534"/>
        <xdr:cNvSpPr txBox="1"/>
      </xdr:nvSpPr>
      <xdr:spPr>
        <a:xfrm>
          <a:off x="15213965" y="666813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36</xdr:row>
      <xdr:rowOff>52070</xdr:rowOff>
    </xdr:from>
    <xdr:to xmlns:xdr="http://schemas.openxmlformats.org/drawingml/2006/spreadsheetDrawing">
      <xdr:col>76</xdr:col>
      <xdr:colOff>114300</xdr:colOff>
      <xdr:row>36</xdr:row>
      <xdr:rowOff>140335</xdr:rowOff>
    </xdr:to>
    <xdr:cxnSp macro="">
      <xdr:nvCxnSpPr>
        <xdr:cNvPr id="536" name="直線コネクタ 535"/>
        <xdr:cNvCxnSpPr/>
      </xdr:nvCxnSpPr>
      <xdr:spPr>
        <a:xfrm>
          <a:off x="13700125" y="6224270"/>
          <a:ext cx="89217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71120</xdr:rowOff>
    </xdr:from>
    <xdr:to xmlns:xdr="http://schemas.openxmlformats.org/drawingml/2006/spreadsheetDrawing">
      <xdr:col>76</xdr:col>
      <xdr:colOff>165100</xdr:colOff>
      <xdr:row>38</xdr:row>
      <xdr:rowOff>171450</xdr:rowOff>
    </xdr:to>
    <xdr:sp macro="" textlink="">
      <xdr:nvSpPr>
        <xdr:cNvPr id="537" name="フローチャート: 判断 536"/>
        <xdr:cNvSpPr/>
      </xdr:nvSpPr>
      <xdr:spPr>
        <a:xfrm>
          <a:off x="14541500" y="6586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168275</xdr:rowOff>
    </xdr:from>
    <xdr:ext cx="467995" cy="266700"/>
    <xdr:sp macro="" textlink="">
      <xdr:nvSpPr>
        <xdr:cNvPr id="538" name="テキスト ボックス 537"/>
        <xdr:cNvSpPr txBox="1"/>
      </xdr:nvSpPr>
      <xdr:spPr>
        <a:xfrm>
          <a:off x="14357350" y="668337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52070</xdr:rowOff>
    </xdr:from>
    <xdr:to xmlns:xdr="http://schemas.openxmlformats.org/drawingml/2006/spreadsheetDrawing">
      <xdr:col>71</xdr:col>
      <xdr:colOff>174625</xdr:colOff>
      <xdr:row>37</xdr:row>
      <xdr:rowOff>160020</xdr:rowOff>
    </xdr:to>
    <xdr:cxnSp macro="">
      <xdr:nvCxnSpPr>
        <xdr:cNvPr id="539" name="直線コネクタ 538"/>
        <xdr:cNvCxnSpPr/>
      </xdr:nvCxnSpPr>
      <xdr:spPr>
        <a:xfrm flipV="1">
          <a:off x="12814300" y="6224270"/>
          <a:ext cx="885825"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56515</xdr:rowOff>
    </xdr:from>
    <xdr:to xmlns:xdr="http://schemas.openxmlformats.org/drawingml/2006/spreadsheetDrawing">
      <xdr:col>72</xdr:col>
      <xdr:colOff>38100</xdr:colOff>
      <xdr:row>38</xdr:row>
      <xdr:rowOff>161290</xdr:rowOff>
    </xdr:to>
    <xdr:sp macro="" textlink="">
      <xdr:nvSpPr>
        <xdr:cNvPr id="540" name="フローチャート: 判断 539"/>
        <xdr:cNvSpPr/>
      </xdr:nvSpPr>
      <xdr:spPr>
        <a:xfrm>
          <a:off x="13652500" y="65716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152400</xdr:rowOff>
    </xdr:from>
    <xdr:ext cx="532765" cy="268605"/>
    <xdr:sp macro="" textlink="">
      <xdr:nvSpPr>
        <xdr:cNvPr id="541" name="テキスト ボックス 540"/>
        <xdr:cNvSpPr txBox="1"/>
      </xdr:nvSpPr>
      <xdr:spPr>
        <a:xfrm>
          <a:off x="13435965" y="6667500"/>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73025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8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169545</xdr:rowOff>
    </xdr:from>
    <xdr:ext cx="467995" cy="266700"/>
    <xdr:sp macro="" textlink="">
      <xdr:nvSpPr>
        <xdr:cNvPr id="543" name="テキスト ボックス 542"/>
        <xdr:cNvSpPr txBox="1"/>
      </xdr:nvSpPr>
      <xdr:spPr>
        <a:xfrm>
          <a:off x="12579350" y="668464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82550</xdr:rowOff>
    </xdr:from>
    <xdr:ext cx="762000" cy="268605"/>
    <xdr:sp macro="" textlink="">
      <xdr:nvSpPr>
        <xdr:cNvPr id="544" name="テキスト ボックス 543"/>
        <xdr:cNvSpPr txBox="1"/>
      </xdr:nvSpPr>
      <xdr:spPr>
        <a:xfrm>
          <a:off x="16129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82550</xdr:rowOff>
    </xdr:from>
    <xdr:ext cx="762000" cy="268605"/>
    <xdr:sp macro="" textlink="">
      <xdr:nvSpPr>
        <xdr:cNvPr id="545" name="テキスト ボックス 544"/>
        <xdr:cNvSpPr txBox="1"/>
      </xdr:nvSpPr>
      <xdr:spPr>
        <a:xfrm>
          <a:off x="15290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82550</xdr:rowOff>
    </xdr:from>
    <xdr:ext cx="762000" cy="268605"/>
    <xdr:sp macro="" textlink="">
      <xdr:nvSpPr>
        <xdr:cNvPr id="546" name="テキスト ボックス 545"/>
        <xdr:cNvSpPr txBox="1"/>
      </xdr:nvSpPr>
      <xdr:spPr>
        <a:xfrm>
          <a:off x="14401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82550</xdr:rowOff>
    </xdr:from>
    <xdr:ext cx="762000" cy="268605"/>
    <xdr:sp macro="" textlink="">
      <xdr:nvSpPr>
        <xdr:cNvPr id="547" name="テキスト ボックス 546"/>
        <xdr:cNvSpPr txBox="1"/>
      </xdr:nvSpPr>
      <xdr:spPr>
        <a:xfrm>
          <a:off x="13509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82550</xdr:rowOff>
    </xdr:from>
    <xdr:ext cx="762000" cy="268605"/>
    <xdr:sp macro="" textlink="">
      <xdr:nvSpPr>
        <xdr:cNvPr id="548" name="テキスト ボックス 547"/>
        <xdr:cNvSpPr txBox="1"/>
      </xdr:nvSpPr>
      <xdr:spPr>
        <a:xfrm>
          <a:off x="12623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22225</xdr:rowOff>
    </xdr:from>
    <xdr:to xmlns:xdr="http://schemas.openxmlformats.org/drawingml/2006/spreadsheetDrawing">
      <xdr:col>85</xdr:col>
      <xdr:colOff>174625</xdr:colOff>
      <xdr:row>38</xdr:row>
      <xdr:rowOff>127635</xdr:rowOff>
    </xdr:to>
    <xdr:sp macro="" textlink="">
      <xdr:nvSpPr>
        <xdr:cNvPr id="549" name="楕円 548"/>
        <xdr:cNvSpPr/>
      </xdr:nvSpPr>
      <xdr:spPr>
        <a:xfrm>
          <a:off x="16268700" y="6537325"/>
          <a:ext cx="984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45720</xdr:rowOff>
    </xdr:from>
    <xdr:ext cx="534670" cy="267970"/>
    <xdr:sp macro="" textlink="">
      <xdr:nvSpPr>
        <xdr:cNvPr id="550" name="災害復旧事業費該当値テキスト"/>
        <xdr:cNvSpPr txBox="1"/>
      </xdr:nvSpPr>
      <xdr:spPr>
        <a:xfrm>
          <a:off x="16367125" y="638937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66040</xdr:rowOff>
    </xdr:to>
    <xdr:sp macro="" textlink="">
      <xdr:nvSpPr>
        <xdr:cNvPr id="551" name="楕円 550"/>
        <xdr:cNvSpPr/>
      </xdr:nvSpPr>
      <xdr:spPr>
        <a:xfrm>
          <a:off x="15430500" y="6310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83185</xdr:rowOff>
    </xdr:from>
    <xdr:ext cx="532765" cy="268605"/>
    <xdr:sp macro="" textlink="">
      <xdr:nvSpPr>
        <xdr:cNvPr id="552" name="テキスト ボックス 551"/>
        <xdr:cNvSpPr txBox="1"/>
      </xdr:nvSpPr>
      <xdr:spPr>
        <a:xfrm>
          <a:off x="15213965" y="608393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88265</xdr:rowOff>
    </xdr:from>
    <xdr:to xmlns:xdr="http://schemas.openxmlformats.org/drawingml/2006/spreadsheetDrawing">
      <xdr:col>76</xdr:col>
      <xdr:colOff>165100</xdr:colOff>
      <xdr:row>37</xdr:row>
      <xdr:rowOff>15240</xdr:rowOff>
    </xdr:to>
    <xdr:sp macro="" textlink="">
      <xdr:nvSpPr>
        <xdr:cNvPr id="553" name="楕円 552"/>
        <xdr:cNvSpPr/>
      </xdr:nvSpPr>
      <xdr:spPr>
        <a:xfrm>
          <a:off x="14541500" y="62604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32385</xdr:rowOff>
    </xdr:from>
    <xdr:ext cx="532765" cy="266700"/>
    <xdr:sp macro="" textlink="">
      <xdr:nvSpPr>
        <xdr:cNvPr id="554" name="テキスト ボックス 553"/>
        <xdr:cNvSpPr txBox="1"/>
      </xdr:nvSpPr>
      <xdr:spPr>
        <a:xfrm>
          <a:off x="14324965" y="603313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171450</xdr:rowOff>
    </xdr:from>
    <xdr:to xmlns:xdr="http://schemas.openxmlformats.org/drawingml/2006/spreadsheetDrawing">
      <xdr:col>72</xdr:col>
      <xdr:colOff>38100</xdr:colOff>
      <xdr:row>36</xdr:row>
      <xdr:rowOff>104140</xdr:rowOff>
    </xdr:to>
    <xdr:sp macro="" textlink="">
      <xdr:nvSpPr>
        <xdr:cNvPr id="555" name="楕円 554"/>
        <xdr:cNvSpPr/>
      </xdr:nvSpPr>
      <xdr:spPr>
        <a:xfrm>
          <a:off x="13652500" y="61722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121920</xdr:rowOff>
    </xdr:from>
    <xdr:ext cx="532765" cy="266700"/>
    <xdr:sp macro="" textlink="">
      <xdr:nvSpPr>
        <xdr:cNvPr id="556" name="テキスト ボックス 555"/>
        <xdr:cNvSpPr txBox="1"/>
      </xdr:nvSpPr>
      <xdr:spPr>
        <a:xfrm>
          <a:off x="13435965" y="595122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106680</xdr:rowOff>
    </xdr:from>
    <xdr:to xmlns:xdr="http://schemas.openxmlformats.org/drawingml/2006/spreadsheetDrawing">
      <xdr:col>67</xdr:col>
      <xdr:colOff>101600</xdr:colOff>
      <xdr:row>38</xdr:row>
      <xdr:rowOff>34290</xdr:rowOff>
    </xdr:to>
    <xdr:sp macro="" textlink="">
      <xdr:nvSpPr>
        <xdr:cNvPr id="557" name="楕円 556"/>
        <xdr:cNvSpPr/>
      </xdr:nvSpPr>
      <xdr:spPr>
        <a:xfrm>
          <a:off x="12763500" y="6450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52070</xdr:rowOff>
    </xdr:from>
    <xdr:ext cx="532765" cy="266700"/>
    <xdr:sp macro="" textlink="">
      <xdr:nvSpPr>
        <xdr:cNvPr id="558" name="テキスト ボックス 557"/>
        <xdr:cNvSpPr txBox="1"/>
      </xdr:nvSpPr>
      <xdr:spPr>
        <a:xfrm>
          <a:off x="12546965" y="622427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174625</xdr:colOff>
      <xdr:row>45</xdr:row>
      <xdr:rowOff>32385</xdr:rowOff>
    </xdr:to>
    <xdr:sp macro="" textlink="">
      <xdr:nvSpPr>
        <xdr:cNvPr id="559" name="正方形/長方形 558"/>
        <xdr:cNvSpPr/>
      </xdr:nvSpPr>
      <xdr:spPr>
        <a:xfrm>
          <a:off x="12446000" y="7431405"/>
          <a:ext cx="46831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60" name="正方形/長方形 559"/>
        <xdr:cNvSpPr/>
      </xdr:nvSpPr>
      <xdr:spPr>
        <a:xfrm>
          <a:off x="12573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62" name="正方形/長方形 561"/>
        <xdr:cNvSpPr/>
      </xdr:nvSpPr>
      <xdr:spPr>
        <a:xfrm>
          <a:off x="13589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4" name="正方形/長方形 563"/>
        <xdr:cNvSpPr/>
      </xdr:nvSpPr>
      <xdr:spPr>
        <a:xfrm>
          <a:off x="14732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61</xdr:row>
      <xdr:rowOff>85090</xdr:rowOff>
    </xdr:to>
    <xdr:sp macro="" textlink="">
      <xdr:nvSpPr>
        <xdr:cNvPr id="566" name="正方形/長方形 565"/>
        <xdr:cNvSpPr/>
      </xdr:nvSpPr>
      <xdr:spPr>
        <a:xfrm>
          <a:off x="12446000" y="8255635"/>
          <a:ext cx="4683125"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32410"/>
    <xdr:sp macro="" textlink="">
      <xdr:nvSpPr>
        <xdr:cNvPr id="567" name="テキスト ボックス 566"/>
        <xdr:cNvSpPr txBox="1"/>
      </xdr:nvSpPr>
      <xdr:spPr>
        <a:xfrm>
          <a:off x="12407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85090</xdr:rowOff>
    </xdr:from>
    <xdr:to xmlns:xdr="http://schemas.openxmlformats.org/drawingml/2006/spreadsheetDrawing">
      <xdr:col>89</xdr:col>
      <xdr:colOff>174625</xdr:colOff>
      <xdr:row>61</xdr:row>
      <xdr:rowOff>85090</xdr:rowOff>
    </xdr:to>
    <xdr:cxnSp macro="">
      <xdr:nvCxnSpPr>
        <xdr:cNvPr id="568" name="直線コネクタ 567"/>
        <xdr:cNvCxnSpPr/>
      </xdr:nvCxnSpPr>
      <xdr:spPr>
        <a:xfrm>
          <a:off x="12446000" y="1054354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9" name="直線コネクタ 568"/>
        <xdr:cNvCxnSpPr/>
      </xdr:nvCxnSpPr>
      <xdr:spPr>
        <a:xfrm>
          <a:off x="12446000" y="977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36830</xdr:rowOff>
    </xdr:from>
    <xdr:ext cx="247650" cy="268605"/>
    <xdr:sp macro="" textlink="">
      <xdr:nvSpPr>
        <xdr:cNvPr id="570" name="テキスト ボックス 569"/>
        <xdr:cNvSpPr txBox="1"/>
      </xdr:nvSpPr>
      <xdr:spPr>
        <a:xfrm>
          <a:off x="12197080" y="963803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104775</xdr:rowOff>
    </xdr:from>
    <xdr:to xmlns:xdr="http://schemas.openxmlformats.org/drawingml/2006/spreadsheetDrawing">
      <xdr:col>89</xdr:col>
      <xdr:colOff>174625</xdr:colOff>
      <xdr:row>52</xdr:row>
      <xdr:rowOff>104775</xdr:rowOff>
    </xdr:to>
    <xdr:cxnSp macro="">
      <xdr:nvCxnSpPr>
        <xdr:cNvPr id="571" name="直線コネクタ 570"/>
        <xdr:cNvCxnSpPr/>
      </xdr:nvCxnSpPr>
      <xdr:spPr>
        <a:xfrm>
          <a:off x="12446000" y="902017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135890</xdr:rowOff>
    </xdr:from>
    <xdr:ext cx="247650" cy="266700"/>
    <xdr:sp macro="" textlink="">
      <xdr:nvSpPr>
        <xdr:cNvPr id="572" name="テキスト ボックス 571"/>
        <xdr:cNvSpPr txBox="1"/>
      </xdr:nvSpPr>
      <xdr:spPr>
        <a:xfrm>
          <a:off x="12197080" y="887984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48</xdr:row>
      <xdr:rowOff>26035</xdr:rowOff>
    </xdr:to>
    <xdr:cxnSp macro="">
      <xdr:nvCxnSpPr>
        <xdr:cNvPr id="573" name="直線コネクタ 572"/>
        <xdr:cNvCxnSpPr/>
      </xdr:nvCxnSpPr>
      <xdr:spPr>
        <a:xfrm>
          <a:off x="12446000" y="825563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56515</xdr:rowOff>
    </xdr:from>
    <xdr:ext cx="247650" cy="266700"/>
    <xdr:sp macro="" textlink="">
      <xdr:nvSpPr>
        <xdr:cNvPr id="574" name="テキスト ボックス 573"/>
        <xdr:cNvSpPr txBox="1"/>
      </xdr:nvSpPr>
      <xdr:spPr>
        <a:xfrm>
          <a:off x="12197080" y="8114665"/>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174625</xdr:colOff>
      <xdr:row>61</xdr:row>
      <xdr:rowOff>85090</xdr:rowOff>
    </xdr:to>
    <xdr:sp macro="" textlink="">
      <xdr:nvSpPr>
        <xdr:cNvPr id="575" name="失業対策事業費グラフ枠"/>
        <xdr:cNvSpPr/>
      </xdr:nvSpPr>
      <xdr:spPr>
        <a:xfrm>
          <a:off x="12446000" y="8255635"/>
          <a:ext cx="4683125"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49530</xdr:rowOff>
    </xdr:from>
    <xdr:ext cx="249555" cy="268605"/>
    <xdr:sp macro="" textlink="">
      <xdr:nvSpPr>
        <xdr:cNvPr id="577" name="失業対策事業費最小値テキスト"/>
        <xdr:cNvSpPr txBox="1"/>
      </xdr:nvSpPr>
      <xdr:spPr>
        <a:xfrm>
          <a:off x="16367125" y="98221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49530</xdr:rowOff>
    </xdr:from>
    <xdr:ext cx="249555" cy="268605"/>
    <xdr:sp macro="" textlink="">
      <xdr:nvSpPr>
        <xdr:cNvPr id="579" name="失業対策事業費最大値テキスト"/>
        <xdr:cNvSpPr txBox="1"/>
      </xdr:nvSpPr>
      <xdr:spPr>
        <a:xfrm>
          <a:off x="16367125" y="94792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109855</xdr:rowOff>
    </xdr:from>
    <xdr:ext cx="249555" cy="267335"/>
    <xdr:sp macro="" textlink="">
      <xdr:nvSpPr>
        <xdr:cNvPr id="582" name="失業対策事業費平均値テキスト"/>
        <xdr:cNvSpPr txBox="1"/>
      </xdr:nvSpPr>
      <xdr:spPr>
        <a:xfrm>
          <a:off x="16367125" y="9711055"/>
          <a:ext cx="24955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174625</xdr:colOff>
      <xdr:row>57</xdr:row>
      <xdr:rowOff>59055</xdr:rowOff>
    </xdr:to>
    <xdr:sp macro="" textlink="">
      <xdr:nvSpPr>
        <xdr:cNvPr id="583" name="フローチャート: 判断 582"/>
        <xdr:cNvSpPr/>
      </xdr:nvSpPr>
      <xdr:spPr>
        <a:xfrm>
          <a:off x="16268700" y="97332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132080</xdr:rowOff>
    </xdr:from>
    <xdr:to xmlns:xdr="http://schemas.openxmlformats.org/drawingml/2006/spreadsheetDrawing">
      <xdr:col>81</xdr:col>
      <xdr:colOff>101600</xdr:colOff>
      <xdr:row>57</xdr:row>
      <xdr:rowOff>59055</xdr:rowOff>
    </xdr:to>
    <xdr:sp macro="" textlink="">
      <xdr:nvSpPr>
        <xdr:cNvPr id="585" name="フローチャート: 判断 584"/>
        <xdr:cNvSpPr/>
      </xdr:nvSpPr>
      <xdr:spPr>
        <a:xfrm>
          <a:off x="1543050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49530</xdr:rowOff>
    </xdr:from>
    <xdr:ext cx="247650" cy="268605"/>
    <xdr:sp macro="" textlink="">
      <xdr:nvSpPr>
        <xdr:cNvPr id="586" name="テキスト ボックス 585"/>
        <xdr:cNvSpPr txBox="1"/>
      </xdr:nvSpPr>
      <xdr:spPr>
        <a:xfrm>
          <a:off x="15356840" y="982218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0125" y="97790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59055</xdr:rowOff>
    </xdr:to>
    <xdr:sp macro="" textlink="">
      <xdr:nvSpPr>
        <xdr:cNvPr id="588" name="フローチャート: 判断 587"/>
        <xdr:cNvSpPr/>
      </xdr:nvSpPr>
      <xdr:spPr>
        <a:xfrm>
          <a:off x="1454150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49530</xdr:rowOff>
    </xdr:from>
    <xdr:ext cx="249555" cy="268605"/>
    <xdr:sp macro="" textlink="">
      <xdr:nvSpPr>
        <xdr:cNvPr id="589" name="テキスト ボックス 588"/>
        <xdr:cNvSpPr txBox="1"/>
      </xdr:nvSpPr>
      <xdr:spPr>
        <a:xfrm>
          <a:off x="14462125" y="9822180"/>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174625</xdr:colOff>
      <xdr:row>57</xdr:row>
      <xdr:rowOff>6350</xdr:rowOff>
    </xdr:to>
    <xdr:cxnSp macro="">
      <xdr:nvCxnSpPr>
        <xdr:cNvPr id="590" name="直線コネクタ 589"/>
        <xdr:cNvCxnSpPr/>
      </xdr:nvCxnSpPr>
      <xdr:spPr>
        <a:xfrm>
          <a:off x="12814300" y="97790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59055</xdr:rowOff>
    </xdr:to>
    <xdr:sp macro="" textlink="">
      <xdr:nvSpPr>
        <xdr:cNvPr id="591" name="フローチャート: 判断 590"/>
        <xdr:cNvSpPr/>
      </xdr:nvSpPr>
      <xdr:spPr>
        <a:xfrm>
          <a:off x="1365250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49530</xdr:rowOff>
    </xdr:from>
    <xdr:ext cx="247650" cy="268605"/>
    <xdr:sp macro="" textlink="">
      <xdr:nvSpPr>
        <xdr:cNvPr id="592" name="テキスト ボックス 591"/>
        <xdr:cNvSpPr txBox="1"/>
      </xdr:nvSpPr>
      <xdr:spPr>
        <a:xfrm>
          <a:off x="13578840" y="982218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52705</xdr:rowOff>
    </xdr:from>
    <xdr:to xmlns:xdr="http://schemas.openxmlformats.org/drawingml/2006/spreadsheetDrawing">
      <xdr:col>67</xdr:col>
      <xdr:colOff>101600</xdr:colOff>
      <xdr:row>52</xdr:row>
      <xdr:rowOff>158115</xdr:rowOff>
    </xdr:to>
    <xdr:sp macro="" textlink="">
      <xdr:nvSpPr>
        <xdr:cNvPr id="593" name="フローチャート: 判断 592"/>
        <xdr:cNvSpPr/>
      </xdr:nvSpPr>
      <xdr:spPr>
        <a:xfrm>
          <a:off x="12763500" y="89681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171450</xdr:rowOff>
    </xdr:from>
    <xdr:ext cx="247650" cy="267970"/>
    <xdr:sp macro="" textlink="">
      <xdr:nvSpPr>
        <xdr:cNvPr id="594" name="テキスト ボックス 593"/>
        <xdr:cNvSpPr txBox="1"/>
      </xdr:nvSpPr>
      <xdr:spPr>
        <a:xfrm>
          <a:off x="12689840" y="8743950"/>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82550</xdr:rowOff>
    </xdr:from>
    <xdr:ext cx="762000" cy="268605"/>
    <xdr:sp macro="" textlink="">
      <xdr:nvSpPr>
        <xdr:cNvPr id="595" name="テキスト ボックス 594"/>
        <xdr:cNvSpPr txBox="1"/>
      </xdr:nvSpPr>
      <xdr:spPr>
        <a:xfrm>
          <a:off x="16129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82550</xdr:rowOff>
    </xdr:from>
    <xdr:ext cx="762000" cy="268605"/>
    <xdr:sp macro="" textlink="">
      <xdr:nvSpPr>
        <xdr:cNvPr id="596" name="テキスト ボックス 595"/>
        <xdr:cNvSpPr txBox="1"/>
      </xdr:nvSpPr>
      <xdr:spPr>
        <a:xfrm>
          <a:off x="15290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82550</xdr:rowOff>
    </xdr:from>
    <xdr:ext cx="762000" cy="268605"/>
    <xdr:sp macro="" textlink="">
      <xdr:nvSpPr>
        <xdr:cNvPr id="597" name="テキスト ボックス 596"/>
        <xdr:cNvSpPr txBox="1"/>
      </xdr:nvSpPr>
      <xdr:spPr>
        <a:xfrm>
          <a:off x="14401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82550</xdr:rowOff>
    </xdr:from>
    <xdr:ext cx="762000" cy="268605"/>
    <xdr:sp macro="" textlink="">
      <xdr:nvSpPr>
        <xdr:cNvPr id="598" name="テキスト ボックス 597"/>
        <xdr:cNvSpPr txBox="1"/>
      </xdr:nvSpPr>
      <xdr:spPr>
        <a:xfrm>
          <a:off x="13509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82550</xdr:rowOff>
    </xdr:from>
    <xdr:ext cx="762000" cy="268605"/>
    <xdr:sp macro="" textlink="">
      <xdr:nvSpPr>
        <xdr:cNvPr id="599" name="テキスト ボックス 598"/>
        <xdr:cNvSpPr txBox="1"/>
      </xdr:nvSpPr>
      <xdr:spPr>
        <a:xfrm>
          <a:off x="12623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174625</xdr:colOff>
      <xdr:row>57</xdr:row>
      <xdr:rowOff>59055</xdr:rowOff>
    </xdr:to>
    <xdr:sp macro="" textlink="">
      <xdr:nvSpPr>
        <xdr:cNvPr id="600" name="楕円 599"/>
        <xdr:cNvSpPr/>
      </xdr:nvSpPr>
      <xdr:spPr>
        <a:xfrm>
          <a:off x="16268700" y="97332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168910</xdr:rowOff>
    </xdr:from>
    <xdr:ext cx="249555" cy="266700"/>
    <xdr:sp macro="" textlink="">
      <xdr:nvSpPr>
        <xdr:cNvPr id="601" name="失業対策事業費該当値テキスト"/>
        <xdr:cNvSpPr txBox="1"/>
      </xdr:nvSpPr>
      <xdr:spPr>
        <a:xfrm>
          <a:off x="16367125" y="9598660"/>
          <a:ext cx="249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132080</xdr:rowOff>
    </xdr:from>
    <xdr:to xmlns:xdr="http://schemas.openxmlformats.org/drawingml/2006/spreadsheetDrawing">
      <xdr:col>81</xdr:col>
      <xdr:colOff>101600</xdr:colOff>
      <xdr:row>57</xdr:row>
      <xdr:rowOff>59055</xdr:rowOff>
    </xdr:to>
    <xdr:sp macro="" textlink="">
      <xdr:nvSpPr>
        <xdr:cNvPr id="602" name="楕円 601"/>
        <xdr:cNvSpPr/>
      </xdr:nvSpPr>
      <xdr:spPr>
        <a:xfrm>
          <a:off x="15430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76835</xdr:rowOff>
    </xdr:from>
    <xdr:ext cx="247650" cy="267335"/>
    <xdr:sp macro="" textlink="">
      <xdr:nvSpPr>
        <xdr:cNvPr id="603" name="テキスト ボックス 602"/>
        <xdr:cNvSpPr txBox="1"/>
      </xdr:nvSpPr>
      <xdr:spPr>
        <a:xfrm>
          <a:off x="15356840" y="950658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59055</xdr:rowOff>
    </xdr:to>
    <xdr:sp macro="" textlink="">
      <xdr:nvSpPr>
        <xdr:cNvPr id="604" name="楕円 603"/>
        <xdr:cNvSpPr/>
      </xdr:nvSpPr>
      <xdr:spPr>
        <a:xfrm>
          <a:off x="14541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76835</xdr:rowOff>
    </xdr:from>
    <xdr:ext cx="249555" cy="267335"/>
    <xdr:sp macro="" textlink="">
      <xdr:nvSpPr>
        <xdr:cNvPr id="605" name="テキスト ボックス 604"/>
        <xdr:cNvSpPr txBox="1"/>
      </xdr:nvSpPr>
      <xdr:spPr>
        <a:xfrm>
          <a:off x="14462125" y="9506585"/>
          <a:ext cx="249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59055</xdr:rowOff>
    </xdr:to>
    <xdr:sp macro="" textlink="">
      <xdr:nvSpPr>
        <xdr:cNvPr id="606" name="楕円 605"/>
        <xdr:cNvSpPr/>
      </xdr:nvSpPr>
      <xdr:spPr>
        <a:xfrm>
          <a:off x="13652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76835</xdr:rowOff>
    </xdr:from>
    <xdr:ext cx="247650" cy="267335"/>
    <xdr:sp macro="" textlink="">
      <xdr:nvSpPr>
        <xdr:cNvPr id="607" name="テキスト ボックス 606"/>
        <xdr:cNvSpPr txBox="1"/>
      </xdr:nvSpPr>
      <xdr:spPr>
        <a:xfrm>
          <a:off x="13578840" y="950658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132080</xdr:rowOff>
    </xdr:from>
    <xdr:to xmlns:xdr="http://schemas.openxmlformats.org/drawingml/2006/spreadsheetDrawing">
      <xdr:col>67</xdr:col>
      <xdr:colOff>101600</xdr:colOff>
      <xdr:row>57</xdr:row>
      <xdr:rowOff>59055</xdr:rowOff>
    </xdr:to>
    <xdr:sp macro="" textlink="">
      <xdr:nvSpPr>
        <xdr:cNvPr id="608" name="楕円 607"/>
        <xdr:cNvSpPr/>
      </xdr:nvSpPr>
      <xdr:spPr>
        <a:xfrm>
          <a:off x="1276350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49530</xdr:rowOff>
    </xdr:from>
    <xdr:ext cx="247650" cy="268605"/>
    <xdr:sp macro="" textlink="">
      <xdr:nvSpPr>
        <xdr:cNvPr id="609" name="テキスト ボックス 608"/>
        <xdr:cNvSpPr txBox="1"/>
      </xdr:nvSpPr>
      <xdr:spPr>
        <a:xfrm>
          <a:off x="12689840" y="9822180"/>
          <a:ext cx="2476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10" name="正方形/長方形 609"/>
        <xdr:cNvSpPr/>
      </xdr:nvSpPr>
      <xdr:spPr>
        <a:xfrm>
          <a:off x="12446000" y="10858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7" name="正方形/長方形 616"/>
        <xdr:cNvSpPr/>
      </xdr:nvSpPr>
      <xdr:spPr>
        <a:xfrm>
          <a:off x="12446000" y="11684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8" name="テキスト ボックス 617"/>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9" name="直線コネクタ 618"/>
        <xdr:cNvCxnSpPr/>
      </xdr:nvCxnSpPr>
      <xdr:spPr>
        <a:xfrm>
          <a:off x="12446000" y="1397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174625</xdr:colOff>
      <xdr:row>79</xdr:row>
      <xdr:rowOff>99060</xdr:rowOff>
    </xdr:to>
    <xdr:cxnSp macro="">
      <xdr:nvCxnSpPr>
        <xdr:cNvPr id="620" name="直線コネクタ 619"/>
        <xdr:cNvCxnSpPr/>
      </xdr:nvCxnSpPr>
      <xdr:spPr>
        <a:xfrm>
          <a:off x="12446000" y="13643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8445"/>
    <xdr:sp macro="" textlink="">
      <xdr:nvSpPr>
        <xdr:cNvPr id="621" name="テキスト ボックス 620"/>
        <xdr:cNvSpPr txBox="1"/>
      </xdr:nvSpPr>
      <xdr:spPr>
        <a:xfrm>
          <a:off x="12197080" y="13501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174625</xdr:colOff>
      <xdr:row>77</xdr:row>
      <xdr:rowOff>114935</xdr:rowOff>
    </xdr:to>
    <xdr:cxnSp macro="">
      <xdr:nvCxnSpPr>
        <xdr:cNvPr id="622" name="直線コネクタ 621"/>
        <xdr:cNvCxnSpPr/>
      </xdr:nvCxnSpPr>
      <xdr:spPr>
        <a:xfrm>
          <a:off x="12446000" y="133165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23" name="テキスト ボックス 622"/>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174625</xdr:colOff>
      <xdr:row>75</xdr:row>
      <xdr:rowOff>132080</xdr:rowOff>
    </xdr:to>
    <xdr:cxnSp macro="">
      <xdr:nvCxnSpPr>
        <xdr:cNvPr id="624" name="直線コネクタ 623"/>
        <xdr:cNvCxnSpPr/>
      </xdr:nvCxnSpPr>
      <xdr:spPr>
        <a:xfrm>
          <a:off x="12446000" y="129908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8445"/>
    <xdr:sp macro="" textlink="">
      <xdr:nvSpPr>
        <xdr:cNvPr id="625" name="テキスト ボックス 624"/>
        <xdr:cNvSpPr txBox="1"/>
      </xdr:nvSpPr>
      <xdr:spPr>
        <a:xfrm>
          <a:off x="11850370" y="128479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174625</xdr:colOff>
      <xdr:row>73</xdr:row>
      <xdr:rowOff>147955</xdr:rowOff>
    </xdr:to>
    <xdr:cxnSp macro="">
      <xdr:nvCxnSpPr>
        <xdr:cNvPr id="626" name="直線コネクタ 625"/>
        <xdr:cNvCxnSpPr/>
      </xdr:nvCxnSpPr>
      <xdr:spPr>
        <a:xfrm>
          <a:off x="12446000" y="12663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27" name="テキスト ボックス 626"/>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28" name="直線コネクタ 627"/>
        <xdr:cNvCxnSpPr/>
      </xdr:nvCxnSpPr>
      <xdr:spPr>
        <a:xfrm>
          <a:off x="12446000" y="12337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6540"/>
    <xdr:sp macro="" textlink="">
      <xdr:nvSpPr>
        <xdr:cNvPr id="629" name="テキスト ボックス 628"/>
        <xdr:cNvSpPr txBox="1"/>
      </xdr:nvSpPr>
      <xdr:spPr>
        <a:xfrm>
          <a:off x="11850370" y="12195175"/>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30" name="直線コネクタ 629"/>
        <xdr:cNvCxnSpPr/>
      </xdr:nvCxnSpPr>
      <xdr:spPr>
        <a:xfrm>
          <a:off x="12446000" y="1201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1" name="テキスト ボックス 630"/>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32" name="直線コネクタ 631"/>
        <xdr:cNvCxnSpPr/>
      </xdr:nvCxnSpPr>
      <xdr:spPr>
        <a:xfrm>
          <a:off x="12446000" y="1168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175"/>
    <xdr:sp macro="" textlink="">
      <xdr:nvSpPr>
        <xdr:cNvPr id="633" name="テキスト ボックス 632"/>
        <xdr:cNvSpPr txBox="1"/>
      </xdr:nvSpPr>
      <xdr:spPr>
        <a:xfrm>
          <a:off x="11850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34" name="公債費グラフ枠"/>
        <xdr:cNvSpPr/>
      </xdr:nvSpPr>
      <xdr:spPr>
        <a:xfrm>
          <a:off x="12446000" y="11684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166370</xdr:rowOff>
    </xdr:to>
    <xdr:cxnSp macro="">
      <xdr:nvCxnSpPr>
        <xdr:cNvPr id="635" name="直線コネクタ 634"/>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170180</xdr:rowOff>
    </xdr:from>
    <xdr:ext cx="534670" cy="259080"/>
    <xdr:sp macro="" textlink="">
      <xdr:nvSpPr>
        <xdr:cNvPr id="636" name="公債費最小値テキスト"/>
        <xdr:cNvSpPr txBox="1"/>
      </xdr:nvSpPr>
      <xdr:spPr>
        <a:xfrm>
          <a:off x="16367125"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166370</xdr:rowOff>
    </xdr:from>
    <xdr:to xmlns:xdr="http://schemas.openxmlformats.org/drawingml/2006/spreadsheetDrawing">
      <xdr:col>86</xdr:col>
      <xdr:colOff>25400</xdr:colOff>
      <xdr:row>78</xdr:row>
      <xdr:rowOff>166370</xdr:rowOff>
    </xdr:to>
    <xdr:cxnSp macro="">
      <xdr:nvCxnSpPr>
        <xdr:cNvPr id="637" name="直線コネクタ 636"/>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55880</xdr:rowOff>
    </xdr:from>
    <xdr:ext cx="598805" cy="257175"/>
    <xdr:sp macro="" textlink="">
      <xdr:nvSpPr>
        <xdr:cNvPr id="638" name="公債費最大値テキスト"/>
        <xdr:cNvSpPr txBox="1"/>
      </xdr:nvSpPr>
      <xdr:spPr>
        <a:xfrm>
          <a:off x="16367125" y="117144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9" name="直線コネクタ 638"/>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635</xdr:rowOff>
    </xdr:from>
    <xdr:to xmlns:xdr="http://schemas.openxmlformats.org/drawingml/2006/spreadsheetDrawing">
      <xdr:col>85</xdr:col>
      <xdr:colOff>127000</xdr:colOff>
      <xdr:row>78</xdr:row>
      <xdr:rowOff>6985</xdr:rowOff>
    </xdr:to>
    <xdr:cxnSp macro="">
      <xdr:nvCxnSpPr>
        <xdr:cNvPr id="640" name="直線コネクタ 639"/>
        <xdr:cNvCxnSpPr/>
      </xdr:nvCxnSpPr>
      <xdr:spPr>
        <a:xfrm flipV="1">
          <a:off x="15481300" y="133737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116205</xdr:rowOff>
    </xdr:from>
    <xdr:ext cx="534670" cy="259080"/>
    <xdr:sp macro="" textlink="">
      <xdr:nvSpPr>
        <xdr:cNvPr id="641" name="公債費平均値テキスト"/>
        <xdr:cNvSpPr txBox="1"/>
      </xdr:nvSpPr>
      <xdr:spPr>
        <a:xfrm>
          <a:off x="16367125"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137795</xdr:rowOff>
    </xdr:from>
    <xdr:to xmlns:xdr="http://schemas.openxmlformats.org/drawingml/2006/spreadsheetDrawing">
      <xdr:col>85</xdr:col>
      <xdr:colOff>174625</xdr:colOff>
      <xdr:row>78</xdr:row>
      <xdr:rowOff>67945</xdr:rowOff>
    </xdr:to>
    <xdr:sp macro="" textlink="">
      <xdr:nvSpPr>
        <xdr:cNvPr id="642" name="フローチャート: 判断 641"/>
        <xdr:cNvSpPr/>
      </xdr:nvSpPr>
      <xdr:spPr>
        <a:xfrm>
          <a:off x="16268700" y="133394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158750</xdr:rowOff>
    </xdr:from>
    <xdr:to xmlns:xdr="http://schemas.openxmlformats.org/drawingml/2006/spreadsheetDrawing">
      <xdr:col>81</xdr:col>
      <xdr:colOff>50800</xdr:colOff>
      <xdr:row>78</xdr:row>
      <xdr:rowOff>6985</xdr:rowOff>
    </xdr:to>
    <xdr:cxnSp macro="">
      <xdr:nvCxnSpPr>
        <xdr:cNvPr id="643" name="直線コネクタ 642"/>
        <xdr:cNvCxnSpPr/>
      </xdr:nvCxnSpPr>
      <xdr:spPr>
        <a:xfrm>
          <a:off x="14592300" y="133604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4" name="フローチャート: 判断 643"/>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67310</xdr:rowOff>
    </xdr:from>
    <xdr:ext cx="532765" cy="259080"/>
    <xdr:sp macro="" textlink="">
      <xdr:nvSpPr>
        <xdr:cNvPr id="645" name="テキスト ボックス 644"/>
        <xdr:cNvSpPr txBox="1"/>
      </xdr:nvSpPr>
      <xdr:spPr>
        <a:xfrm>
          <a:off x="15213965" y="13440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152400</xdr:rowOff>
    </xdr:from>
    <xdr:to xmlns:xdr="http://schemas.openxmlformats.org/drawingml/2006/spreadsheetDrawing">
      <xdr:col>76</xdr:col>
      <xdr:colOff>114300</xdr:colOff>
      <xdr:row>77</xdr:row>
      <xdr:rowOff>158750</xdr:rowOff>
    </xdr:to>
    <xdr:cxnSp macro="">
      <xdr:nvCxnSpPr>
        <xdr:cNvPr id="646" name="直線コネクタ 645"/>
        <xdr:cNvCxnSpPr/>
      </xdr:nvCxnSpPr>
      <xdr:spPr>
        <a:xfrm>
          <a:off x="13700125" y="13354050"/>
          <a:ext cx="8921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160655</xdr:rowOff>
    </xdr:from>
    <xdr:to xmlns:xdr="http://schemas.openxmlformats.org/drawingml/2006/spreadsheetDrawing">
      <xdr:col>76</xdr:col>
      <xdr:colOff>165100</xdr:colOff>
      <xdr:row>78</xdr:row>
      <xdr:rowOff>90805</xdr:rowOff>
    </xdr:to>
    <xdr:sp macro="" textlink="">
      <xdr:nvSpPr>
        <xdr:cNvPr id="647" name="フローチャート: 判断 646"/>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81915</xdr:rowOff>
    </xdr:from>
    <xdr:ext cx="532765" cy="259080"/>
    <xdr:sp macro="" textlink="">
      <xdr:nvSpPr>
        <xdr:cNvPr id="648" name="テキスト ボックス 647"/>
        <xdr:cNvSpPr txBox="1"/>
      </xdr:nvSpPr>
      <xdr:spPr>
        <a:xfrm>
          <a:off x="14324965" y="13455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152400</xdr:rowOff>
    </xdr:from>
    <xdr:to xmlns:xdr="http://schemas.openxmlformats.org/drawingml/2006/spreadsheetDrawing">
      <xdr:col>71</xdr:col>
      <xdr:colOff>174625</xdr:colOff>
      <xdr:row>77</xdr:row>
      <xdr:rowOff>154940</xdr:rowOff>
    </xdr:to>
    <xdr:cxnSp macro="">
      <xdr:nvCxnSpPr>
        <xdr:cNvPr id="649" name="直線コネクタ 648"/>
        <xdr:cNvCxnSpPr/>
      </xdr:nvCxnSpPr>
      <xdr:spPr>
        <a:xfrm flipV="1">
          <a:off x="12814300" y="13354050"/>
          <a:ext cx="885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165100</xdr:rowOff>
    </xdr:from>
    <xdr:to xmlns:xdr="http://schemas.openxmlformats.org/drawingml/2006/spreadsheetDrawing">
      <xdr:col>72</xdr:col>
      <xdr:colOff>38100</xdr:colOff>
      <xdr:row>78</xdr:row>
      <xdr:rowOff>95250</xdr:rowOff>
    </xdr:to>
    <xdr:sp macro="" textlink="">
      <xdr:nvSpPr>
        <xdr:cNvPr id="650" name="フローチャート: 判断 649"/>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86360</xdr:rowOff>
    </xdr:from>
    <xdr:ext cx="532765" cy="257175"/>
    <xdr:sp macro="" textlink="">
      <xdr:nvSpPr>
        <xdr:cNvPr id="651" name="テキスト ボックス 650"/>
        <xdr:cNvSpPr txBox="1"/>
      </xdr:nvSpPr>
      <xdr:spPr>
        <a:xfrm>
          <a:off x="13435965" y="13459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163195</xdr:rowOff>
    </xdr:from>
    <xdr:to xmlns:xdr="http://schemas.openxmlformats.org/drawingml/2006/spreadsheetDrawing">
      <xdr:col>67</xdr:col>
      <xdr:colOff>101600</xdr:colOff>
      <xdr:row>78</xdr:row>
      <xdr:rowOff>93345</xdr:rowOff>
    </xdr:to>
    <xdr:sp macro="" textlink="">
      <xdr:nvSpPr>
        <xdr:cNvPr id="652" name="フローチャート: 判断 651"/>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84455</xdr:rowOff>
    </xdr:from>
    <xdr:ext cx="532765" cy="259080"/>
    <xdr:sp macro="" textlink="">
      <xdr:nvSpPr>
        <xdr:cNvPr id="653" name="テキスト ボックス 652"/>
        <xdr:cNvSpPr txBox="1"/>
      </xdr:nvSpPr>
      <xdr:spPr>
        <a:xfrm>
          <a:off x="12546965" y="13457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57" name="テキスト ボックス 656"/>
        <xdr:cNvSpPr txBox="1"/>
      </xdr:nvSpPr>
      <xdr:spPr>
        <a:xfrm>
          <a:off x="1350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121285</xdr:rowOff>
    </xdr:from>
    <xdr:to xmlns:xdr="http://schemas.openxmlformats.org/drawingml/2006/spreadsheetDrawing">
      <xdr:col>85</xdr:col>
      <xdr:colOff>174625</xdr:colOff>
      <xdr:row>78</xdr:row>
      <xdr:rowOff>52070</xdr:rowOff>
    </xdr:to>
    <xdr:sp macro="" textlink="">
      <xdr:nvSpPr>
        <xdr:cNvPr id="659" name="楕円 658"/>
        <xdr:cNvSpPr/>
      </xdr:nvSpPr>
      <xdr:spPr>
        <a:xfrm>
          <a:off x="16268700" y="1332293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144145</xdr:rowOff>
    </xdr:from>
    <xdr:ext cx="534670" cy="257810"/>
    <xdr:sp macro="" textlink="">
      <xdr:nvSpPr>
        <xdr:cNvPr id="660" name="公債費該当値テキスト"/>
        <xdr:cNvSpPr txBox="1"/>
      </xdr:nvSpPr>
      <xdr:spPr>
        <a:xfrm>
          <a:off x="16367125" y="131743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127635</xdr:rowOff>
    </xdr:from>
    <xdr:to xmlns:xdr="http://schemas.openxmlformats.org/drawingml/2006/spreadsheetDrawing">
      <xdr:col>81</xdr:col>
      <xdr:colOff>101600</xdr:colOff>
      <xdr:row>78</xdr:row>
      <xdr:rowOff>57785</xdr:rowOff>
    </xdr:to>
    <xdr:sp macro="" textlink="">
      <xdr:nvSpPr>
        <xdr:cNvPr id="661" name="楕円 660"/>
        <xdr:cNvSpPr/>
      </xdr:nvSpPr>
      <xdr:spPr>
        <a:xfrm>
          <a:off x="154305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74930</xdr:rowOff>
    </xdr:from>
    <xdr:ext cx="532765" cy="257810"/>
    <xdr:sp macro="" textlink="">
      <xdr:nvSpPr>
        <xdr:cNvPr id="662" name="テキスト ボックス 661"/>
        <xdr:cNvSpPr txBox="1"/>
      </xdr:nvSpPr>
      <xdr:spPr>
        <a:xfrm>
          <a:off x="15213965" y="1310513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107950</xdr:rowOff>
    </xdr:from>
    <xdr:to xmlns:xdr="http://schemas.openxmlformats.org/drawingml/2006/spreadsheetDrawing">
      <xdr:col>76</xdr:col>
      <xdr:colOff>165100</xdr:colOff>
      <xdr:row>78</xdr:row>
      <xdr:rowOff>38100</xdr:rowOff>
    </xdr:to>
    <xdr:sp macro="" textlink="">
      <xdr:nvSpPr>
        <xdr:cNvPr id="663" name="楕円 662"/>
        <xdr:cNvSpPr/>
      </xdr:nvSpPr>
      <xdr:spPr>
        <a:xfrm>
          <a:off x="14541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54610</xdr:rowOff>
    </xdr:from>
    <xdr:ext cx="532765" cy="257175"/>
    <xdr:sp macro="" textlink="">
      <xdr:nvSpPr>
        <xdr:cNvPr id="664" name="テキスト ボックス 663"/>
        <xdr:cNvSpPr txBox="1"/>
      </xdr:nvSpPr>
      <xdr:spPr>
        <a:xfrm>
          <a:off x="14324965" y="13084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101600</xdr:rowOff>
    </xdr:from>
    <xdr:to xmlns:xdr="http://schemas.openxmlformats.org/drawingml/2006/spreadsheetDrawing">
      <xdr:col>72</xdr:col>
      <xdr:colOff>38100</xdr:colOff>
      <xdr:row>78</xdr:row>
      <xdr:rowOff>31750</xdr:rowOff>
    </xdr:to>
    <xdr:sp macro="" textlink="">
      <xdr:nvSpPr>
        <xdr:cNvPr id="665" name="楕円 664"/>
        <xdr:cNvSpPr/>
      </xdr:nvSpPr>
      <xdr:spPr>
        <a:xfrm>
          <a:off x="13652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48260</xdr:rowOff>
    </xdr:from>
    <xdr:ext cx="532765" cy="259080"/>
    <xdr:sp macro="" textlink="">
      <xdr:nvSpPr>
        <xdr:cNvPr id="666" name="テキスト ボックス 665"/>
        <xdr:cNvSpPr txBox="1"/>
      </xdr:nvSpPr>
      <xdr:spPr>
        <a:xfrm>
          <a:off x="13435965" y="13078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103505</xdr:rowOff>
    </xdr:from>
    <xdr:to xmlns:xdr="http://schemas.openxmlformats.org/drawingml/2006/spreadsheetDrawing">
      <xdr:col>67</xdr:col>
      <xdr:colOff>101600</xdr:colOff>
      <xdr:row>78</xdr:row>
      <xdr:rowOff>33655</xdr:rowOff>
    </xdr:to>
    <xdr:sp macro="" textlink="">
      <xdr:nvSpPr>
        <xdr:cNvPr id="667" name="楕円 666"/>
        <xdr:cNvSpPr/>
      </xdr:nvSpPr>
      <xdr:spPr>
        <a:xfrm>
          <a:off x="12763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50165</xdr:rowOff>
    </xdr:from>
    <xdr:ext cx="532765" cy="259080"/>
    <xdr:sp macro="" textlink="">
      <xdr:nvSpPr>
        <xdr:cNvPr id="668" name="テキスト ボックス 667"/>
        <xdr:cNvSpPr txBox="1"/>
      </xdr:nvSpPr>
      <xdr:spPr>
        <a:xfrm>
          <a:off x="12546965" y="13080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69" name="正方形/長方形 668"/>
        <xdr:cNvSpPr/>
      </xdr:nvSpPr>
      <xdr:spPr>
        <a:xfrm>
          <a:off x="12446000" y="14287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6" name="正方形/長方形 675"/>
        <xdr:cNvSpPr/>
      </xdr:nvSpPr>
      <xdr:spPr>
        <a:xfrm>
          <a:off x="12446000" y="15113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7" name="テキスト ボックス 67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8" name="直線コネクタ 677"/>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9" name="直線コネクタ 678"/>
        <xdr:cNvCxnSpPr/>
      </xdr:nvCxnSpPr>
      <xdr:spPr>
        <a:xfrm>
          <a:off x="12446000" y="1701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1" name="直線コネクタ 680"/>
        <xdr:cNvCxnSpPr/>
      </xdr:nvCxnSpPr>
      <xdr:spPr>
        <a:xfrm>
          <a:off x="12446000" y="1663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82" name="テキスト ボックス 681"/>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3" name="直線コネクタ 682"/>
        <xdr:cNvCxnSpPr/>
      </xdr:nvCxnSpPr>
      <xdr:spPr>
        <a:xfrm>
          <a:off x="12446000" y="1625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175"/>
    <xdr:sp macro="" textlink="">
      <xdr:nvSpPr>
        <xdr:cNvPr id="684" name="テキスト ボックス 683"/>
        <xdr:cNvSpPr txBox="1"/>
      </xdr:nvSpPr>
      <xdr:spPr>
        <a:xfrm>
          <a:off x="11850370" y="16113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5" name="直線コネクタ 684"/>
        <xdr:cNvCxnSpPr/>
      </xdr:nvCxnSpPr>
      <xdr:spPr>
        <a:xfrm>
          <a:off x="12446000" y="1587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6" name="テキスト ボックス 685"/>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87" name="直線コネクタ 686"/>
        <xdr:cNvCxnSpPr/>
      </xdr:nvCxnSpPr>
      <xdr:spPr>
        <a:xfrm>
          <a:off x="12446000" y="1549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8445"/>
    <xdr:sp macro="" textlink="">
      <xdr:nvSpPr>
        <xdr:cNvPr id="688" name="テキスト ボックス 687"/>
        <xdr:cNvSpPr txBox="1"/>
      </xdr:nvSpPr>
      <xdr:spPr>
        <a:xfrm>
          <a:off x="11850370" y="153517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89" name="直線コネクタ 688"/>
        <xdr:cNvCxnSpPr/>
      </xdr:nvCxnSpPr>
      <xdr:spPr>
        <a:xfrm>
          <a:off x="12446000" y="15113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90" name="テキスト ボックス 689"/>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1" name="積立金グラフ枠"/>
        <xdr:cNvSpPr/>
      </xdr:nvSpPr>
      <xdr:spPr>
        <a:xfrm>
          <a:off x="12446000" y="15113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46355</xdr:rowOff>
    </xdr:from>
    <xdr:ext cx="469900" cy="259080"/>
    <xdr:sp macro="" textlink="">
      <xdr:nvSpPr>
        <xdr:cNvPr id="693" name="積立金最小値テキスト"/>
        <xdr:cNvSpPr txBox="1"/>
      </xdr:nvSpPr>
      <xdr:spPr>
        <a:xfrm>
          <a:off x="16367125"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17780</xdr:rowOff>
    </xdr:from>
    <xdr:ext cx="598805" cy="257175"/>
    <xdr:sp macro="" textlink="">
      <xdr:nvSpPr>
        <xdr:cNvPr id="695" name="積立金最大値テキスト"/>
        <xdr:cNvSpPr txBox="1"/>
      </xdr:nvSpPr>
      <xdr:spPr>
        <a:xfrm>
          <a:off x="16367125" y="15276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143510</xdr:rowOff>
    </xdr:from>
    <xdr:to xmlns:xdr="http://schemas.openxmlformats.org/drawingml/2006/spreadsheetDrawing">
      <xdr:col>85</xdr:col>
      <xdr:colOff>127000</xdr:colOff>
      <xdr:row>99</xdr:row>
      <xdr:rowOff>31750</xdr:rowOff>
    </xdr:to>
    <xdr:cxnSp macro="">
      <xdr:nvCxnSpPr>
        <xdr:cNvPr id="697" name="直線コネクタ 696"/>
        <xdr:cNvCxnSpPr/>
      </xdr:nvCxnSpPr>
      <xdr:spPr>
        <a:xfrm flipV="1">
          <a:off x="15481300" y="1694561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104140</xdr:rowOff>
    </xdr:from>
    <xdr:ext cx="534670" cy="259080"/>
    <xdr:sp macro="" textlink="">
      <xdr:nvSpPr>
        <xdr:cNvPr id="698" name="積立金平均値テキスト"/>
        <xdr:cNvSpPr txBox="1"/>
      </xdr:nvSpPr>
      <xdr:spPr>
        <a:xfrm>
          <a:off x="16367125"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174625</xdr:colOff>
      <xdr:row>99</xdr:row>
      <xdr:rowOff>11430</xdr:rowOff>
    </xdr:to>
    <xdr:sp macro="" textlink="">
      <xdr:nvSpPr>
        <xdr:cNvPr id="699" name="フローチャート: 判断 698"/>
        <xdr:cNvSpPr/>
      </xdr:nvSpPr>
      <xdr:spPr>
        <a:xfrm>
          <a:off x="16268700" y="168833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31750</xdr:rowOff>
    </xdr:from>
    <xdr:to xmlns:xdr="http://schemas.openxmlformats.org/drawingml/2006/spreadsheetDrawing">
      <xdr:col>81</xdr:col>
      <xdr:colOff>50800</xdr:colOff>
      <xdr:row>99</xdr:row>
      <xdr:rowOff>34290</xdr:rowOff>
    </xdr:to>
    <xdr:cxnSp macro="">
      <xdr:nvCxnSpPr>
        <xdr:cNvPr id="700" name="直線コネクタ 699"/>
        <xdr:cNvCxnSpPr/>
      </xdr:nvCxnSpPr>
      <xdr:spPr>
        <a:xfrm flipV="1">
          <a:off x="14592300" y="17005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2765" cy="257175"/>
    <xdr:sp macro="" textlink="">
      <xdr:nvSpPr>
        <xdr:cNvPr id="702" name="テキスト ボックス 701"/>
        <xdr:cNvSpPr txBox="1"/>
      </xdr:nvSpPr>
      <xdr:spPr>
        <a:xfrm>
          <a:off x="15213965" y="16649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99</xdr:row>
      <xdr:rowOff>34290</xdr:rowOff>
    </xdr:from>
    <xdr:to xmlns:xdr="http://schemas.openxmlformats.org/drawingml/2006/spreadsheetDrawing">
      <xdr:col>76</xdr:col>
      <xdr:colOff>114300</xdr:colOff>
      <xdr:row>99</xdr:row>
      <xdr:rowOff>34290</xdr:rowOff>
    </xdr:to>
    <xdr:cxnSp macro="">
      <xdr:nvCxnSpPr>
        <xdr:cNvPr id="703" name="直線コネクタ 702"/>
        <xdr:cNvCxnSpPr/>
      </xdr:nvCxnSpPr>
      <xdr:spPr>
        <a:xfrm flipV="1">
          <a:off x="13700125" y="1700784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2765" cy="257175"/>
    <xdr:sp macro="" textlink="">
      <xdr:nvSpPr>
        <xdr:cNvPr id="705" name="テキスト ボックス 704"/>
        <xdr:cNvSpPr txBox="1"/>
      </xdr:nvSpPr>
      <xdr:spPr>
        <a:xfrm>
          <a:off x="14324965" y="16682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22225</xdr:rowOff>
    </xdr:from>
    <xdr:to xmlns:xdr="http://schemas.openxmlformats.org/drawingml/2006/spreadsheetDrawing">
      <xdr:col>71</xdr:col>
      <xdr:colOff>174625</xdr:colOff>
      <xdr:row>99</xdr:row>
      <xdr:rowOff>34290</xdr:rowOff>
    </xdr:to>
    <xdr:cxnSp macro="">
      <xdr:nvCxnSpPr>
        <xdr:cNvPr id="706" name="直線コネクタ 705"/>
        <xdr:cNvCxnSpPr/>
      </xdr:nvCxnSpPr>
      <xdr:spPr>
        <a:xfrm>
          <a:off x="12814300" y="16995775"/>
          <a:ext cx="885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63500</xdr:rowOff>
    </xdr:from>
    <xdr:ext cx="532765" cy="257175"/>
    <xdr:sp macro="" textlink="">
      <xdr:nvSpPr>
        <xdr:cNvPr id="708" name="テキスト ボックス 707"/>
        <xdr:cNvSpPr txBox="1"/>
      </xdr:nvSpPr>
      <xdr:spPr>
        <a:xfrm>
          <a:off x="13435965" y="16694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70485</xdr:rowOff>
    </xdr:from>
    <xdr:ext cx="532765" cy="259080"/>
    <xdr:sp macro="" textlink="">
      <xdr:nvSpPr>
        <xdr:cNvPr id="710" name="テキスト ボックス 709"/>
        <xdr:cNvSpPr txBox="1"/>
      </xdr:nvSpPr>
      <xdr:spPr>
        <a:xfrm>
          <a:off x="12546965" y="16701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4" name="テキスト ボックス 713"/>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92075</xdr:rowOff>
    </xdr:from>
    <xdr:to xmlns:xdr="http://schemas.openxmlformats.org/drawingml/2006/spreadsheetDrawing">
      <xdr:col>85</xdr:col>
      <xdr:colOff>174625</xdr:colOff>
      <xdr:row>99</xdr:row>
      <xdr:rowOff>22225</xdr:rowOff>
    </xdr:to>
    <xdr:sp macro="" textlink="">
      <xdr:nvSpPr>
        <xdr:cNvPr id="716" name="楕円 715"/>
        <xdr:cNvSpPr/>
      </xdr:nvSpPr>
      <xdr:spPr>
        <a:xfrm>
          <a:off x="16268700" y="168941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98</xdr:row>
      <xdr:rowOff>59690</xdr:rowOff>
    </xdr:from>
    <xdr:ext cx="534670" cy="259080"/>
    <xdr:sp macro="" textlink="">
      <xdr:nvSpPr>
        <xdr:cNvPr id="717" name="積立金該当値テキスト"/>
        <xdr:cNvSpPr txBox="1"/>
      </xdr:nvSpPr>
      <xdr:spPr>
        <a:xfrm>
          <a:off x="16367125"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152400</xdr:rowOff>
    </xdr:from>
    <xdr:to xmlns:xdr="http://schemas.openxmlformats.org/drawingml/2006/spreadsheetDrawing">
      <xdr:col>81</xdr:col>
      <xdr:colOff>101600</xdr:colOff>
      <xdr:row>99</xdr:row>
      <xdr:rowOff>82550</xdr:rowOff>
    </xdr:to>
    <xdr:sp macro="" textlink="">
      <xdr:nvSpPr>
        <xdr:cNvPr id="718" name="楕円 717"/>
        <xdr:cNvSpPr/>
      </xdr:nvSpPr>
      <xdr:spPr>
        <a:xfrm>
          <a:off x="15430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73660</xdr:rowOff>
    </xdr:from>
    <xdr:ext cx="467995" cy="259080"/>
    <xdr:sp macro="" textlink="">
      <xdr:nvSpPr>
        <xdr:cNvPr id="719" name="テキスト ボックス 718"/>
        <xdr:cNvSpPr txBox="1"/>
      </xdr:nvSpPr>
      <xdr:spPr>
        <a:xfrm>
          <a:off x="15246350" y="17047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154940</xdr:rowOff>
    </xdr:from>
    <xdr:to xmlns:xdr="http://schemas.openxmlformats.org/drawingml/2006/spreadsheetDrawing">
      <xdr:col>76</xdr:col>
      <xdr:colOff>165100</xdr:colOff>
      <xdr:row>99</xdr:row>
      <xdr:rowOff>85090</xdr:rowOff>
    </xdr:to>
    <xdr:sp macro="" textlink="">
      <xdr:nvSpPr>
        <xdr:cNvPr id="720" name="楕円 719"/>
        <xdr:cNvSpPr/>
      </xdr:nvSpPr>
      <xdr:spPr>
        <a:xfrm>
          <a:off x="14541500" y="169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76200</xdr:rowOff>
    </xdr:from>
    <xdr:ext cx="467995" cy="257175"/>
    <xdr:sp macro="" textlink="">
      <xdr:nvSpPr>
        <xdr:cNvPr id="721" name="テキスト ボックス 720"/>
        <xdr:cNvSpPr txBox="1"/>
      </xdr:nvSpPr>
      <xdr:spPr>
        <a:xfrm>
          <a:off x="14357350" y="17049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154940</xdr:rowOff>
    </xdr:from>
    <xdr:to xmlns:xdr="http://schemas.openxmlformats.org/drawingml/2006/spreadsheetDrawing">
      <xdr:col>72</xdr:col>
      <xdr:colOff>38100</xdr:colOff>
      <xdr:row>99</xdr:row>
      <xdr:rowOff>85090</xdr:rowOff>
    </xdr:to>
    <xdr:sp macro="" textlink="">
      <xdr:nvSpPr>
        <xdr:cNvPr id="722" name="楕円 721"/>
        <xdr:cNvSpPr/>
      </xdr:nvSpPr>
      <xdr:spPr>
        <a:xfrm>
          <a:off x="13652500" y="169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76200</xdr:rowOff>
    </xdr:from>
    <xdr:ext cx="467995" cy="257175"/>
    <xdr:sp macro="" textlink="">
      <xdr:nvSpPr>
        <xdr:cNvPr id="723" name="テキスト ボックス 722"/>
        <xdr:cNvSpPr txBox="1"/>
      </xdr:nvSpPr>
      <xdr:spPr>
        <a:xfrm>
          <a:off x="13468350" y="17049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143510</xdr:rowOff>
    </xdr:from>
    <xdr:to xmlns:xdr="http://schemas.openxmlformats.org/drawingml/2006/spreadsheetDrawing">
      <xdr:col>67</xdr:col>
      <xdr:colOff>101600</xdr:colOff>
      <xdr:row>99</xdr:row>
      <xdr:rowOff>73025</xdr:rowOff>
    </xdr:to>
    <xdr:sp macro="" textlink="">
      <xdr:nvSpPr>
        <xdr:cNvPr id="724" name="楕円 723"/>
        <xdr:cNvSpPr/>
      </xdr:nvSpPr>
      <xdr:spPr>
        <a:xfrm>
          <a:off x="12763500" y="16945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64135</xdr:rowOff>
    </xdr:from>
    <xdr:ext cx="532765" cy="257175"/>
    <xdr:sp macro="" textlink="">
      <xdr:nvSpPr>
        <xdr:cNvPr id="725" name="テキスト ボックス 724"/>
        <xdr:cNvSpPr txBox="1"/>
      </xdr:nvSpPr>
      <xdr:spPr>
        <a:xfrm>
          <a:off x="12546965" y="17037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32385</xdr:rowOff>
    </xdr:to>
    <xdr:sp macro="" textlink="">
      <xdr:nvSpPr>
        <xdr:cNvPr id="726" name="正方形/長方形 725"/>
        <xdr:cNvSpPr/>
      </xdr:nvSpPr>
      <xdr:spPr>
        <a:xfrm>
          <a:off x="18288000" y="4002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27" name="正方形/長方形 726"/>
        <xdr:cNvSpPr/>
      </xdr:nvSpPr>
      <xdr:spPr>
        <a:xfrm>
          <a:off x="18415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9" name="正方形/長方形 728"/>
        <xdr:cNvSpPr/>
      </xdr:nvSpPr>
      <xdr:spPr>
        <a:xfrm>
          <a:off x="19431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31" name="正方形/長方形 730"/>
        <xdr:cNvSpPr/>
      </xdr:nvSpPr>
      <xdr:spPr>
        <a:xfrm>
          <a:off x="20574000" y="4345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9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85090</xdr:rowOff>
    </xdr:to>
    <xdr:sp macro="" textlink="">
      <xdr:nvSpPr>
        <xdr:cNvPr id="733" name="正方形/長方形 732"/>
        <xdr:cNvSpPr/>
      </xdr:nvSpPr>
      <xdr:spPr>
        <a:xfrm>
          <a:off x="18288000" y="4826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32410"/>
    <xdr:sp macro="" textlink="">
      <xdr:nvSpPr>
        <xdr:cNvPr id="734" name="テキスト ボックス 733"/>
        <xdr:cNvSpPr txBox="1"/>
      </xdr:nvSpPr>
      <xdr:spPr>
        <a:xfrm>
          <a:off x="18249900" y="4635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85090</xdr:rowOff>
    </xdr:from>
    <xdr:to xmlns:xdr="http://schemas.openxmlformats.org/drawingml/2006/spreadsheetDrawing">
      <xdr:col>120</xdr:col>
      <xdr:colOff>114300</xdr:colOff>
      <xdr:row>41</xdr:row>
      <xdr:rowOff>85090</xdr:rowOff>
    </xdr:to>
    <xdr:cxnSp macro="">
      <xdr:nvCxnSpPr>
        <xdr:cNvPr id="735" name="直線コネクタ 734"/>
        <xdr:cNvCxnSpPr/>
      </xdr:nvCxnSpPr>
      <xdr:spPr>
        <a:xfrm>
          <a:off x="18288000" y="7114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102235</xdr:rowOff>
    </xdr:from>
    <xdr:to xmlns:xdr="http://schemas.openxmlformats.org/drawingml/2006/spreadsheetDrawing">
      <xdr:col>120</xdr:col>
      <xdr:colOff>114300</xdr:colOff>
      <xdr:row>39</xdr:row>
      <xdr:rowOff>102235</xdr:rowOff>
    </xdr:to>
    <xdr:cxnSp macro="">
      <xdr:nvCxnSpPr>
        <xdr:cNvPr id="736" name="直線コネクタ 735"/>
        <xdr:cNvCxnSpPr/>
      </xdr:nvCxnSpPr>
      <xdr:spPr>
        <a:xfrm>
          <a:off x="18288000" y="67887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7650" cy="266700"/>
    <xdr:sp macro="" textlink="">
      <xdr:nvSpPr>
        <xdr:cNvPr id="737" name="テキスト ボックス 736"/>
        <xdr:cNvSpPr txBox="1"/>
      </xdr:nvSpPr>
      <xdr:spPr>
        <a:xfrm>
          <a:off x="18039080" y="664845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118745</xdr:rowOff>
    </xdr:from>
    <xdr:to xmlns:xdr="http://schemas.openxmlformats.org/drawingml/2006/spreadsheetDrawing">
      <xdr:col>120</xdr:col>
      <xdr:colOff>114300</xdr:colOff>
      <xdr:row>37</xdr:row>
      <xdr:rowOff>118745</xdr:rowOff>
    </xdr:to>
    <xdr:cxnSp macro="">
      <xdr:nvCxnSpPr>
        <xdr:cNvPr id="738" name="直線コネクタ 737"/>
        <xdr:cNvCxnSpPr/>
      </xdr:nvCxnSpPr>
      <xdr:spPr>
        <a:xfrm>
          <a:off x="18288000" y="64623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149225</xdr:rowOff>
    </xdr:from>
    <xdr:ext cx="530860" cy="268605"/>
    <xdr:sp macro="" textlink="">
      <xdr:nvSpPr>
        <xdr:cNvPr id="739" name="テキスト ボックス 738"/>
        <xdr:cNvSpPr txBox="1"/>
      </xdr:nvSpPr>
      <xdr:spPr>
        <a:xfrm>
          <a:off x="17756505" y="6321425"/>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40" name="直線コネクタ 739"/>
        <xdr:cNvCxnSpPr/>
      </xdr:nvCxnSpPr>
      <xdr:spPr>
        <a:xfrm>
          <a:off x="18288000" y="61372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167005</xdr:rowOff>
    </xdr:from>
    <xdr:ext cx="530860" cy="266700"/>
    <xdr:sp macro="" textlink="">
      <xdr:nvSpPr>
        <xdr:cNvPr id="741" name="テキスト ボックス 740"/>
        <xdr:cNvSpPr txBox="1"/>
      </xdr:nvSpPr>
      <xdr:spPr>
        <a:xfrm>
          <a:off x="17756505" y="599630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153035</xdr:rowOff>
    </xdr:from>
    <xdr:to xmlns:xdr="http://schemas.openxmlformats.org/drawingml/2006/spreadsheetDrawing">
      <xdr:col>120</xdr:col>
      <xdr:colOff>114300</xdr:colOff>
      <xdr:row>33</xdr:row>
      <xdr:rowOff>153035</xdr:rowOff>
    </xdr:to>
    <xdr:cxnSp macro="">
      <xdr:nvCxnSpPr>
        <xdr:cNvPr id="742" name="直線コネクタ 741"/>
        <xdr:cNvCxnSpPr/>
      </xdr:nvCxnSpPr>
      <xdr:spPr>
        <a:xfrm>
          <a:off x="18288000" y="58108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0860" cy="267335"/>
    <xdr:sp macro="" textlink="">
      <xdr:nvSpPr>
        <xdr:cNvPr id="743" name="テキスト ボックス 742"/>
        <xdr:cNvSpPr txBox="1"/>
      </xdr:nvSpPr>
      <xdr:spPr>
        <a:xfrm>
          <a:off x="17756505" y="5664200"/>
          <a:ext cx="530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44" name="直線コネクタ 743"/>
        <xdr:cNvCxnSpPr/>
      </xdr:nvCxnSpPr>
      <xdr:spPr>
        <a:xfrm>
          <a:off x="18288000" y="5485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30860" cy="266700"/>
    <xdr:sp macro="" textlink="">
      <xdr:nvSpPr>
        <xdr:cNvPr id="745" name="テキスト ボックス 744"/>
        <xdr:cNvSpPr txBox="1"/>
      </xdr:nvSpPr>
      <xdr:spPr>
        <a:xfrm>
          <a:off x="17756505" y="5337810"/>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30860" cy="268605"/>
    <xdr:sp macro="" textlink="">
      <xdr:nvSpPr>
        <xdr:cNvPr id="747" name="テキスト ボックス 746"/>
        <xdr:cNvSpPr txBox="1"/>
      </xdr:nvSpPr>
      <xdr:spPr>
        <a:xfrm>
          <a:off x="17756505" y="501142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8288000" y="4826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30860" cy="266700"/>
    <xdr:sp macro="" textlink="">
      <xdr:nvSpPr>
        <xdr:cNvPr id="749" name="テキスト ボックス 748"/>
        <xdr:cNvSpPr txBox="1"/>
      </xdr:nvSpPr>
      <xdr:spPr>
        <a:xfrm>
          <a:off x="17756505" y="4685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85090</xdr:rowOff>
    </xdr:to>
    <xdr:sp macro="" textlink="">
      <xdr:nvSpPr>
        <xdr:cNvPr id="750" name="投資及び出資金グラフ枠"/>
        <xdr:cNvSpPr/>
      </xdr:nvSpPr>
      <xdr:spPr>
        <a:xfrm>
          <a:off x="18288000" y="4826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102235</xdr:rowOff>
    </xdr:to>
    <xdr:cxnSp macro="">
      <xdr:nvCxnSpPr>
        <xdr:cNvPr id="751" name="直線コネクタ 750"/>
        <xdr:cNvCxnSpPr/>
      </xdr:nvCxnSpPr>
      <xdr:spPr>
        <a:xfrm flipV="1">
          <a:off x="22159595" y="535559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106045</xdr:rowOff>
    </xdr:from>
    <xdr:ext cx="249555" cy="268605"/>
    <xdr:sp macro="" textlink="">
      <xdr:nvSpPr>
        <xdr:cNvPr id="752" name="投資及び出資金最小値テキスト"/>
        <xdr:cNvSpPr txBox="1"/>
      </xdr:nvSpPr>
      <xdr:spPr>
        <a:xfrm>
          <a:off x="22212300" y="6792595"/>
          <a:ext cx="249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102235</xdr:rowOff>
    </xdr:from>
    <xdr:to xmlns:xdr="http://schemas.openxmlformats.org/drawingml/2006/spreadsheetDrawing">
      <xdr:col>116</xdr:col>
      <xdr:colOff>152400</xdr:colOff>
      <xdr:row>39</xdr:row>
      <xdr:rowOff>102235</xdr:rowOff>
    </xdr:to>
    <xdr:cxnSp macro="">
      <xdr:nvCxnSpPr>
        <xdr:cNvPr id="753" name="直線コネクタ 752"/>
        <xdr:cNvCxnSpPr/>
      </xdr:nvCxnSpPr>
      <xdr:spPr>
        <a:xfrm>
          <a:off x="22072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161925</xdr:rowOff>
    </xdr:from>
    <xdr:ext cx="534670" cy="267970"/>
    <xdr:sp macro="" textlink="">
      <xdr:nvSpPr>
        <xdr:cNvPr id="754" name="投資及び出資金最大値テキスト"/>
        <xdr:cNvSpPr txBox="1"/>
      </xdr:nvSpPr>
      <xdr:spPr>
        <a:xfrm>
          <a:off x="22212300" y="5133975"/>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55" name="直線コネクタ 754"/>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37</xdr:row>
      <xdr:rowOff>91440</xdr:rowOff>
    </xdr:from>
    <xdr:to xmlns:xdr="http://schemas.openxmlformats.org/drawingml/2006/spreadsheetDrawing">
      <xdr:col>116</xdr:col>
      <xdr:colOff>63500</xdr:colOff>
      <xdr:row>39</xdr:row>
      <xdr:rowOff>71120</xdr:rowOff>
    </xdr:to>
    <xdr:cxnSp macro="">
      <xdr:nvCxnSpPr>
        <xdr:cNvPr id="756" name="直線コネクタ 755"/>
        <xdr:cNvCxnSpPr/>
      </xdr:nvCxnSpPr>
      <xdr:spPr>
        <a:xfrm flipV="1">
          <a:off x="21320125" y="6435090"/>
          <a:ext cx="841375"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75565</xdr:rowOff>
    </xdr:from>
    <xdr:ext cx="469900" cy="267335"/>
    <xdr:sp macro="" textlink="">
      <xdr:nvSpPr>
        <xdr:cNvPr id="757" name="投資及び出資金平均値テキスト"/>
        <xdr:cNvSpPr txBox="1"/>
      </xdr:nvSpPr>
      <xdr:spPr>
        <a:xfrm>
          <a:off x="22212300" y="6590665"/>
          <a:ext cx="4699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97790</xdr:rowOff>
    </xdr:from>
    <xdr:to xmlns:xdr="http://schemas.openxmlformats.org/drawingml/2006/spreadsheetDrawing">
      <xdr:col>116</xdr:col>
      <xdr:colOff>114300</xdr:colOff>
      <xdr:row>39</xdr:row>
      <xdr:rowOff>24765</xdr:rowOff>
    </xdr:to>
    <xdr:sp macro="" textlink="">
      <xdr:nvSpPr>
        <xdr:cNvPr id="758" name="フローチャート: 判断 757"/>
        <xdr:cNvSpPr/>
      </xdr:nvSpPr>
      <xdr:spPr>
        <a:xfrm>
          <a:off x="22110700" y="66128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113030</xdr:rowOff>
    </xdr:from>
    <xdr:to xmlns:xdr="http://schemas.openxmlformats.org/drawingml/2006/spreadsheetDrawing">
      <xdr:col>111</xdr:col>
      <xdr:colOff>174625</xdr:colOff>
      <xdr:row>39</xdr:row>
      <xdr:rowOff>71120</xdr:rowOff>
    </xdr:to>
    <xdr:cxnSp macro="">
      <xdr:nvCxnSpPr>
        <xdr:cNvPr id="759" name="直線コネクタ 758"/>
        <xdr:cNvCxnSpPr/>
      </xdr:nvCxnSpPr>
      <xdr:spPr>
        <a:xfrm>
          <a:off x="20434300" y="6628130"/>
          <a:ext cx="8858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104140</xdr:rowOff>
    </xdr:from>
    <xdr:to xmlns:xdr="http://schemas.openxmlformats.org/drawingml/2006/spreadsheetDrawing">
      <xdr:col>112</xdr:col>
      <xdr:colOff>38100</xdr:colOff>
      <xdr:row>39</xdr:row>
      <xdr:rowOff>31750</xdr:rowOff>
    </xdr:to>
    <xdr:sp macro="" textlink="">
      <xdr:nvSpPr>
        <xdr:cNvPr id="760" name="フローチャート: 判断 759"/>
        <xdr:cNvSpPr/>
      </xdr:nvSpPr>
      <xdr:spPr>
        <a:xfrm>
          <a:off x="21272500" y="6619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48895</xdr:rowOff>
    </xdr:from>
    <xdr:ext cx="467995" cy="268605"/>
    <xdr:sp macro="" textlink="">
      <xdr:nvSpPr>
        <xdr:cNvPr id="761" name="テキスト ボックス 760"/>
        <xdr:cNvSpPr txBox="1"/>
      </xdr:nvSpPr>
      <xdr:spPr>
        <a:xfrm>
          <a:off x="21088350" y="639254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113030</xdr:rowOff>
    </xdr:from>
    <xdr:to xmlns:xdr="http://schemas.openxmlformats.org/drawingml/2006/spreadsheetDrawing">
      <xdr:col>107</xdr:col>
      <xdr:colOff>50800</xdr:colOff>
      <xdr:row>39</xdr:row>
      <xdr:rowOff>93980</xdr:rowOff>
    </xdr:to>
    <xdr:cxnSp macro="">
      <xdr:nvCxnSpPr>
        <xdr:cNvPr id="762" name="直線コネクタ 761"/>
        <xdr:cNvCxnSpPr/>
      </xdr:nvCxnSpPr>
      <xdr:spPr>
        <a:xfrm flipV="1">
          <a:off x="19545300" y="662813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94615</xdr:rowOff>
    </xdr:from>
    <xdr:to xmlns:xdr="http://schemas.openxmlformats.org/drawingml/2006/spreadsheetDrawing">
      <xdr:col>107</xdr:col>
      <xdr:colOff>101600</xdr:colOff>
      <xdr:row>39</xdr:row>
      <xdr:rowOff>22225</xdr:rowOff>
    </xdr:to>
    <xdr:sp macro="" textlink="">
      <xdr:nvSpPr>
        <xdr:cNvPr id="763" name="フローチャート: 判断 762"/>
        <xdr:cNvSpPr/>
      </xdr:nvSpPr>
      <xdr:spPr>
        <a:xfrm>
          <a:off x="20383500" y="6609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12700</xdr:rowOff>
    </xdr:from>
    <xdr:ext cx="467995" cy="268605"/>
    <xdr:sp macro="" textlink="">
      <xdr:nvSpPr>
        <xdr:cNvPr id="764" name="テキスト ボックス 763"/>
        <xdr:cNvSpPr txBox="1"/>
      </xdr:nvSpPr>
      <xdr:spPr>
        <a:xfrm>
          <a:off x="20199350" y="669925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93980</xdr:rowOff>
    </xdr:from>
    <xdr:to xmlns:xdr="http://schemas.openxmlformats.org/drawingml/2006/spreadsheetDrawing">
      <xdr:col>102</xdr:col>
      <xdr:colOff>114300</xdr:colOff>
      <xdr:row>39</xdr:row>
      <xdr:rowOff>95250</xdr:rowOff>
    </xdr:to>
    <xdr:cxnSp macro="">
      <xdr:nvCxnSpPr>
        <xdr:cNvPr id="765" name="直線コネクタ 764"/>
        <xdr:cNvCxnSpPr/>
      </xdr:nvCxnSpPr>
      <xdr:spPr>
        <a:xfrm flipV="1">
          <a:off x="18653125" y="6780530"/>
          <a:ext cx="8921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140970</xdr:rowOff>
    </xdr:from>
    <xdr:to xmlns:xdr="http://schemas.openxmlformats.org/drawingml/2006/spreadsheetDrawing">
      <xdr:col>102</xdr:col>
      <xdr:colOff>165100</xdr:colOff>
      <xdr:row>39</xdr:row>
      <xdr:rowOff>68580</xdr:rowOff>
    </xdr:to>
    <xdr:sp macro="" textlink="">
      <xdr:nvSpPr>
        <xdr:cNvPr id="766" name="フローチャート: 判断 765"/>
        <xdr:cNvSpPr/>
      </xdr:nvSpPr>
      <xdr:spPr>
        <a:xfrm>
          <a:off x="19494500" y="6656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86360</xdr:rowOff>
    </xdr:from>
    <xdr:ext cx="467995" cy="266700"/>
    <xdr:sp macro="" textlink="">
      <xdr:nvSpPr>
        <xdr:cNvPr id="767" name="テキスト ボックス 766"/>
        <xdr:cNvSpPr txBox="1"/>
      </xdr:nvSpPr>
      <xdr:spPr>
        <a:xfrm>
          <a:off x="19310350" y="6430010"/>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147955</xdr:rowOff>
    </xdr:from>
    <xdr:to xmlns:xdr="http://schemas.openxmlformats.org/drawingml/2006/spreadsheetDrawing">
      <xdr:col>98</xdr:col>
      <xdr:colOff>38100</xdr:colOff>
      <xdr:row>39</xdr:row>
      <xdr:rowOff>75565</xdr:rowOff>
    </xdr:to>
    <xdr:sp macro="" textlink="">
      <xdr:nvSpPr>
        <xdr:cNvPr id="768" name="フローチャート: 判断 767"/>
        <xdr:cNvSpPr/>
      </xdr:nvSpPr>
      <xdr:spPr>
        <a:xfrm>
          <a:off x="18605500" y="6663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92075</xdr:rowOff>
    </xdr:from>
    <xdr:ext cx="467995" cy="268605"/>
    <xdr:sp macro="" textlink="">
      <xdr:nvSpPr>
        <xdr:cNvPr id="769" name="テキスト ボックス 768"/>
        <xdr:cNvSpPr txBox="1"/>
      </xdr:nvSpPr>
      <xdr:spPr>
        <a:xfrm>
          <a:off x="18421350" y="643572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82550</xdr:rowOff>
    </xdr:from>
    <xdr:ext cx="762000" cy="268605"/>
    <xdr:sp macro="" textlink="">
      <xdr:nvSpPr>
        <xdr:cNvPr id="770" name="テキスト ボックス 769"/>
        <xdr:cNvSpPr txBox="1"/>
      </xdr:nvSpPr>
      <xdr:spPr>
        <a:xfrm>
          <a:off x="219710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82550</xdr:rowOff>
    </xdr:from>
    <xdr:ext cx="762000" cy="268605"/>
    <xdr:sp macro="" textlink="">
      <xdr:nvSpPr>
        <xdr:cNvPr id="771" name="テキスト ボックス 770"/>
        <xdr:cNvSpPr txBox="1"/>
      </xdr:nvSpPr>
      <xdr:spPr>
        <a:xfrm>
          <a:off x="21129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82550</xdr:rowOff>
    </xdr:from>
    <xdr:ext cx="762000" cy="268605"/>
    <xdr:sp macro="" textlink="">
      <xdr:nvSpPr>
        <xdr:cNvPr id="772" name="テキスト ボックス 771"/>
        <xdr:cNvSpPr txBox="1"/>
      </xdr:nvSpPr>
      <xdr:spPr>
        <a:xfrm>
          <a:off x="20243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82550</xdr:rowOff>
    </xdr:from>
    <xdr:ext cx="762000" cy="268605"/>
    <xdr:sp macro="" textlink="">
      <xdr:nvSpPr>
        <xdr:cNvPr id="773" name="テキスト ボックス 772"/>
        <xdr:cNvSpPr txBox="1"/>
      </xdr:nvSpPr>
      <xdr:spPr>
        <a:xfrm>
          <a:off x="19354800"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82550</xdr:rowOff>
    </xdr:from>
    <xdr:ext cx="762000" cy="268605"/>
    <xdr:sp macro="" textlink="">
      <xdr:nvSpPr>
        <xdr:cNvPr id="774" name="テキスト ボックス 773"/>
        <xdr:cNvSpPr txBox="1"/>
      </xdr:nvSpPr>
      <xdr:spPr>
        <a:xfrm>
          <a:off x="18462625" y="7112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38735</xdr:rowOff>
    </xdr:from>
    <xdr:to xmlns:xdr="http://schemas.openxmlformats.org/drawingml/2006/spreadsheetDrawing">
      <xdr:col>116</xdr:col>
      <xdr:colOff>114300</xdr:colOff>
      <xdr:row>37</xdr:row>
      <xdr:rowOff>144145</xdr:rowOff>
    </xdr:to>
    <xdr:sp macro="" textlink="">
      <xdr:nvSpPr>
        <xdr:cNvPr id="775" name="楕円 774"/>
        <xdr:cNvSpPr/>
      </xdr:nvSpPr>
      <xdr:spPr>
        <a:xfrm>
          <a:off x="22110700" y="63823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62230</xdr:rowOff>
    </xdr:from>
    <xdr:ext cx="534670" cy="267970"/>
    <xdr:sp macro="" textlink="">
      <xdr:nvSpPr>
        <xdr:cNvPr id="776" name="投資及び出資金該当値テキスト"/>
        <xdr:cNvSpPr txBox="1"/>
      </xdr:nvSpPr>
      <xdr:spPr>
        <a:xfrm>
          <a:off x="22212300" y="6234430"/>
          <a:ext cx="53467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19050</xdr:rowOff>
    </xdr:from>
    <xdr:to xmlns:xdr="http://schemas.openxmlformats.org/drawingml/2006/spreadsheetDrawing">
      <xdr:col>112</xdr:col>
      <xdr:colOff>38100</xdr:colOff>
      <xdr:row>39</xdr:row>
      <xdr:rowOff>124460</xdr:rowOff>
    </xdr:to>
    <xdr:sp macro="" textlink="">
      <xdr:nvSpPr>
        <xdr:cNvPr id="777" name="楕円 776"/>
        <xdr:cNvSpPr/>
      </xdr:nvSpPr>
      <xdr:spPr>
        <a:xfrm>
          <a:off x="21272500" y="67056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39</xdr:row>
      <xdr:rowOff>114935</xdr:rowOff>
    </xdr:from>
    <xdr:ext cx="378460" cy="268605"/>
    <xdr:sp macro="" textlink="">
      <xdr:nvSpPr>
        <xdr:cNvPr id="778" name="テキスト ボックス 777"/>
        <xdr:cNvSpPr txBox="1"/>
      </xdr:nvSpPr>
      <xdr:spPr>
        <a:xfrm>
          <a:off x="21129625" y="6801485"/>
          <a:ext cx="378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60325</xdr:rowOff>
    </xdr:from>
    <xdr:to xmlns:xdr="http://schemas.openxmlformats.org/drawingml/2006/spreadsheetDrawing">
      <xdr:col>107</xdr:col>
      <xdr:colOff>101600</xdr:colOff>
      <xdr:row>38</xdr:row>
      <xdr:rowOff>166370</xdr:rowOff>
    </xdr:to>
    <xdr:sp macro="" textlink="">
      <xdr:nvSpPr>
        <xdr:cNvPr id="779" name="楕円 778"/>
        <xdr:cNvSpPr/>
      </xdr:nvSpPr>
      <xdr:spPr>
        <a:xfrm>
          <a:off x="20383500" y="657542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5080</xdr:rowOff>
    </xdr:from>
    <xdr:ext cx="467995" cy="268605"/>
    <xdr:sp macro="" textlink="">
      <xdr:nvSpPr>
        <xdr:cNvPr id="780" name="テキスト ボックス 779"/>
        <xdr:cNvSpPr txBox="1"/>
      </xdr:nvSpPr>
      <xdr:spPr>
        <a:xfrm>
          <a:off x="20199350" y="634873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41910</xdr:rowOff>
    </xdr:from>
    <xdr:to xmlns:xdr="http://schemas.openxmlformats.org/drawingml/2006/spreadsheetDrawing">
      <xdr:col>102</xdr:col>
      <xdr:colOff>165100</xdr:colOff>
      <xdr:row>39</xdr:row>
      <xdr:rowOff>147320</xdr:rowOff>
    </xdr:to>
    <xdr:sp macro="" textlink="">
      <xdr:nvSpPr>
        <xdr:cNvPr id="781" name="楕円 780"/>
        <xdr:cNvSpPr/>
      </xdr:nvSpPr>
      <xdr:spPr>
        <a:xfrm>
          <a:off x="19494500" y="67284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137160</xdr:rowOff>
    </xdr:from>
    <xdr:ext cx="377825" cy="267970"/>
    <xdr:sp macro="" textlink="">
      <xdr:nvSpPr>
        <xdr:cNvPr id="782" name="テキスト ボックス 781"/>
        <xdr:cNvSpPr txBox="1"/>
      </xdr:nvSpPr>
      <xdr:spPr>
        <a:xfrm>
          <a:off x="19356070" y="6823710"/>
          <a:ext cx="377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42545</xdr:rowOff>
    </xdr:from>
    <xdr:to xmlns:xdr="http://schemas.openxmlformats.org/drawingml/2006/spreadsheetDrawing">
      <xdr:col>98</xdr:col>
      <xdr:colOff>38100</xdr:colOff>
      <xdr:row>39</xdr:row>
      <xdr:rowOff>148590</xdr:rowOff>
    </xdr:to>
    <xdr:sp macro="" textlink="">
      <xdr:nvSpPr>
        <xdr:cNvPr id="783" name="楕円 782"/>
        <xdr:cNvSpPr/>
      </xdr:nvSpPr>
      <xdr:spPr>
        <a:xfrm>
          <a:off x="18605500" y="672909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39</xdr:row>
      <xdr:rowOff>138430</xdr:rowOff>
    </xdr:from>
    <xdr:ext cx="378460" cy="268605"/>
    <xdr:sp macro="" textlink="">
      <xdr:nvSpPr>
        <xdr:cNvPr id="784" name="テキスト ボックス 783"/>
        <xdr:cNvSpPr txBox="1"/>
      </xdr:nvSpPr>
      <xdr:spPr>
        <a:xfrm>
          <a:off x="18462625" y="6824980"/>
          <a:ext cx="378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32385</xdr:rowOff>
    </xdr:to>
    <xdr:sp macro="" textlink="">
      <xdr:nvSpPr>
        <xdr:cNvPr id="785" name="正方形/長方形 784"/>
        <xdr:cNvSpPr/>
      </xdr:nvSpPr>
      <xdr:spPr>
        <a:xfrm>
          <a:off x="18288000" y="7431405"/>
          <a:ext cx="4686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6" name="正方形/長方形 785"/>
        <xdr:cNvSpPr/>
      </xdr:nvSpPr>
      <xdr:spPr>
        <a:xfrm>
          <a:off x="18415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8" name="正方形/長方形 787"/>
        <xdr:cNvSpPr/>
      </xdr:nvSpPr>
      <xdr:spPr>
        <a:xfrm>
          <a:off x="19431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90" name="正方形/長方形 789"/>
        <xdr:cNvSpPr/>
      </xdr:nvSpPr>
      <xdr:spPr>
        <a:xfrm>
          <a:off x="20574000" y="7774305"/>
          <a:ext cx="152400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877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85090</xdr:rowOff>
    </xdr:to>
    <xdr:sp macro="" textlink="">
      <xdr:nvSpPr>
        <xdr:cNvPr id="792" name="正方形/長方形 791"/>
        <xdr:cNvSpPr/>
      </xdr:nvSpPr>
      <xdr:spPr>
        <a:xfrm>
          <a:off x="18288000" y="8255635"/>
          <a:ext cx="4686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32410"/>
    <xdr:sp macro="" textlink="">
      <xdr:nvSpPr>
        <xdr:cNvPr id="793" name="テキスト ボックス 792"/>
        <xdr:cNvSpPr txBox="1"/>
      </xdr:nvSpPr>
      <xdr:spPr>
        <a:xfrm>
          <a:off x="18249900" y="8064500"/>
          <a:ext cx="34861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85090</xdr:rowOff>
    </xdr:from>
    <xdr:to xmlns:xdr="http://schemas.openxmlformats.org/drawingml/2006/spreadsheetDrawing">
      <xdr:col>120</xdr:col>
      <xdr:colOff>114300</xdr:colOff>
      <xdr:row>61</xdr:row>
      <xdr:rowOff>85090</xdr:rowOff>
    </xdr:to>
    <xdr:cxnSp macro="">
      <xdr:nvCxnSpPr>
        <xdr:cNvPr id="794" name="直線コネクタ 793"/>
        <xdr:cNvCxnSpPr/>
      </xdr:nvCxnSpPr>
      <xdr:spPr>
        <a:xfrm>
          <a:off x="18288000" y="105435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145415</xdr:rowOff>
    </xdr:from>
    <xdr:to xmlns:xdr="http://schemas.openxmlformats.org/drawingml/2006/spreadsheetDrawing">
      <xdr:col>120</xdr:col>
      <xdr:colOff>114300</xdr:colOff>
      <xdr:row>58</xdr:row>
      <xdr:rowOff>145415</xdr:rowOff>
    </xdr:to>
    <xdr:cxnSp macro="">
      <xdr:nvCxnSpPr>
        <xdr:cNvPr id="795" name="直線コネクタ 794"/>
        <xdr:cNvCxnSpPr/>
      </xdr:nvCxnSpPr>
      <xdr:spPr>
        <a:xfrm>
          <a:off x="18288000" y="100895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7650" cy="267970"/>
    <xdr:sp macro="" textlink="">
      <xdr:nvSpPr>
        <xdr:cNvPr id="796" name="テキスト ボックス 795"/>
        <xdr:cNvSpPr txBox="1"/>
      </xdr:nvSpPr>
      <xdr:spPr>
        <a:xfrm>
          <a:off x="18039080" y="9944100"/>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97" name="直線コネクタ 796"/>
        <xdr:cNvCxnSpPr/>
      </xdr:nvCxnSpPr>
      <xdr:spPr>
        <a:xfrm>
          <a:off x="18288000" y="96272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56515</xdr:rowOff>
    </xdr:from>
    <xdr:ext cx="530860" cy="266700"/>
    <xdr:sp macro="" textlink="">
      <xdr:nvSpPr>
        <xdr:cNvPr id="798" name="テキスト ボックス 797"/>
        <xdr:cNvSpPr txBox="1"/>
      </xdr:nvSpPr>
      <xdr:spPr>
        <a:xfrm>
          <a:off x="17756505" y="94862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85090</xdr:rowOff>
    </xdr:from>
    <xdr:to xmlns:xdr="http://schemas.openxmlformats.org/drawingml/2006/spreadsheetDrawing">
      <xdr:col>120</xdr:col>
      <xdr:colOff>114300</xdr:colOff>
      <xdr:row>53</xdr:row>
      <xdr:rowOff>85090</xdr:rowOff>
    </xdr:to>
    <xdr:cxnSp macro="">
      <xdr:nvCxnSpPr>
        <xdr:cNvPr id="799" name="直線コネクタ 798"/>
        <xdr:cNvCxnSpPr/>
      </xdr:nvCxnSpPr>
      <xdr:spPr>
        <a:xfrm>
          <a:off x="18288000" y="91719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115570</xdr:rowOff>
    </xdr:from>
    <xdr:ext cx="530860" cy="268605"/>
    <xdr:sp macro="" textlink="">
      <xdr:nvSpPr>
        <xdr:cNvPr id="800" name="テキスト ボックス 799"/>
        <xdr:cNvSpPr txBox="1"/>
      </xdr:nvSpPr>
      <xdr:spPr>
        <a:xfrm>
          <a:off x="17756505" y="9030970"/>
          <a:ext cx="530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145415</xdr:rowOff>
    </xdr:from>
    <xdr:to xmlns:xdr="http://schemas.openxmlformats.org/drawingml/2006/spreadsheetDrawing">
      <xdr:col>120</xdr:col>
      <xdr:colOff>114300</xdr:colOff>
      <xdr:row>50</xdr:row>
      <xdr:rowOff>145415</xdr:rowOff>
    </xdr:to>
    <xdr:cxnSp macro="">
      <xdr:nvCxnSpPr>
        <xdr:cNvPr id="801" name="直線コネクタ 800"/>
        <xdr:cNvCxnSpPr/>
      </xdr:nvCxnSpPr>
      <xdr:spPr>
        <a:xfrm>
          <a:off x="18288000" y="87179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0860" cy="267970"/>
    <xdr:sp macro="" textlink="">
      <xdr:nvSpPr>
        <xdr:cNvPr id="802" name="テキスト ボックス 801"/>
        <xdr:cNvSpPr txBox="1"/>
      </xdr:nvSpPr>
      <xdr:spPr>
        <a:xfrm>
          <a:off x="17756505" y="8572500"/>
          <a:ext cx="530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3" name="直線コネクタ 802"/>
        <xdr:cNvCxnSpPr/>
      </xdr:nvCxnSpPr>
      <xdr:spPr>
        <a:xfrm>
          <a:off x="18288000" y="825563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30860" cy="266700"/>
    <xdr:sp macro="" textlink="">
      <xdr:nvSpPr>
        <xdr:cNvPr id="804" name="テキスト ボックス 803"/>
        <xdr:cNvSpPr txBox="1"/>
      </xdr:nvSpPr>
      <xdr:spPr>
        <a:xfrm>
          <a:off x="17756505" y="8114665"/>
          <a:ext cx="5308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85090</xdr:rowOff>
    </xdr:to>
    <xdr:sp macro="" textlink="">
      <xdr:nvSpPr>
        <xdr:cNvPr id="805" name="貸付金グラフ枠"/>
        <xdr:cNvSpPr/>
      </xdr:nvSpPr>
      <xdr:spPr>
        <a:xfrm>
          <a:off x="18288000" y="8255635"/>
          <a:ext cx="4686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99695</xdr:rowOff>
    </xdr:from>
    <xdr:to xmlns:xdr="http://schemas.openxmlformats.org/drawingml/2006/spreadsheetDrawing">
      <xdr:col>116</xdr:col>
      <xdr:colOff>62865</xdr:colOff>
      <xdr:row>58</xdr:row>
      <xdr:rowOff>145415</xdr:rowOff>
    </xdr:to>
    <xdr:cxnSp macro="">
      <xdr:nvCxnSpPr>
        <xdr:cNvPr id="806" name="直線コネクタ 805"/>
        <xdr:cNvCxnSpPr/>
      </xdr:nvCxnSpPr>
      <xdr:spPr>
        <a:xfrm flipV="1">
          <a:off x="22159595" y="867219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148590</xdr:rowOff>
    </xdr:from>
    <xdr:ext cx="249555" cy="267970"/>
    <xdr:sp macro="" textlink="">
      <xdr:nvSpPr>
        <xdr:cNvPr id="807" name="貸付金最小値テキスト"/>
        <xdr:cNvSpPr txBox="1"/>
      </xdr:nvSpPr>
      <xdr:spPr>
        <a:xfrm>
          <a:off x="22212300" y="10092690"/>
          <a:ext cx="249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145415</xdr:rowOff>
    </xdr:from>
    <xdr:to xmlns:xdr="http://schemas.openxmlformats.org/drawingml/2006/spreadsheetDrawing">
      <xdr:col>116</xdr:col>
      <xdr:colOff>152400</xdr:colOff>
      <xdr:row>58</xdr:row>
      <xdr:rowOff>145415</xdr:rowOff>
    </xdr:to>
    <xdr:cxnSp macro="">
      <xdr:nvCxnSpPr>
        <xdr:cNvPr id="808" name="直線コネクタ 807"/>
        <xdr:cNvCxnSpPr/>
      </xdr:nvCxnSpPr>
      <xdr:spPr>
        <a:xfrm>
          <a:off x="22072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43815</xdr:rowOff>
    </xdr:from>
    <xdr:ext cx="534670" cy="267335"/>
    <xdr:sp macro="" textlink="">
      <xdr:nvSpPr>
        <xdr:cNvPr id="809" name="貸付金最大値テキスト"/>
        <xdr:cNvSpPr txBox="1"/>
      </xdr:nvSpPr>
      <xdr:spPr>
        <a:xfrm>
          <a:off x="22212300" y="8444865"/>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99695</xdr:rowOff>
    </xdr:from>
    <xdr:to xmlns:xdr="http://schemas.openxmlformats.org/drawingml/2006/spreadsheetDrawing">
      <xdr:col>116</xdr:col>
      <xdr:colOff>152400</xdr:colOff>
      <xdr:row>50</xdr:row>
      <xdr:rowOff>99695</xdr:rowOff>
    </xdr:to>
    <xdr:cxnSp macro="">
      <xdr:nvCxnSpPr>
        <xdr:cNvPr id="810" name="直線コネクタ 809"/>
        <xdr:cNvCxnSpPr/>
      </xdr:nvCxnSpPr>
      <xdr:spPr>
        <a:xfrm>
          <a:off x="22072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144145</xdr:rowOff>
    </xdr:from>
    <xdr:to xmlns:xdr="http://schemas.openxmlformats.org/drawingml/2006/spreadsheetDrawing">
      <xdr:col>116</xdr:col>
      <xdr:colOff>63500</xdr:colOff>
      <xdr:row>58</xdr:row>
      <xdr:rowOff>144145</xdr:rowOff>
    </xdr:to>
    <xdr:cxnSp macro="">
      <xdr:nvCxnSpPr>
        <xdr:cNvPr id="811" name="直線コネクタ 810"/>
        <xdr:cNvCxnSpPr/>
      </xdr:nvCxnSpPr>
      <xdr:spPr>
        <a:xfrm flipV="1">
          <a:off x="21320125" y="10088245"/>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153035</xdr:rowOff>
    </xdr:from>
    <xdr:ext cx="469900" cy="267970"/>
    <xdr:sp macro="" textlink="">
      <xdr:nvSpPr>
        <xdr:cNvPr id="812" name="貸付金平均値テキスト"/>
        <xdr:cNvSpPr txBox="1"/>
      </xdr:nvSpPr>
      <xdr:spPr>
        <a:xfrm>
          <a:off x="22212300" y="9754235"/>
          <a:ext cx="4699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129540</xdr:rowOff>
    </xdr:from>
    <xdr:to xmlns:xdr="http://schemas.openxmlformats.org/drawingml/2006/spreadsheetDrawing">
      <xdr:col>116</xdr:col>
      <xdr:colOff>114300</xdr:colOff>
      <xdr:row>58</xdr:row>
      <xdr:rowOff>57150</xdr:rowOff>
    </xdr:to>
    <xdr:sp macro="" textlink="">
      <xdr:nvSpPr>
        <xdr:cNvPr id="813" name="フローチャート: 判断 812"/>
        <xdr:cNvSpPr/>
      </xdr:nvSpPr>
      <xdr:spPr>
        <a:xfrm>
          <a:off x="22110700" y="9902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144145</xdr:rowOff>
    </xdr:from>
    <xdr:to xmlns:xdr="http://schemas.openxmlformats.org/drawingml/2006/spreadsheetDrawing">
      <xdr:col>111</xdr:col>
      <xdr:colOff>174625</xdr:colOff>
      <xdr:row>58</xdr:row>
      <xdr:rowOff>144145</xdr:rowOff>
    </xdr:to>
    <xdr:cxnSp macro="">
      <xdr:nvCxnSpPr>
        <xdr:cNvPr id="814" name="直線コネクタ 813"/>
        <xdr:cNvCxnSpPr/>
      </xdr:nvCxnSpPr>
      <xdr:spPr>
        <a:xfrm flipV="1">
          <a:off x="20434300" y="10088245"/>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136525</xdr:rowOff>
    </xdr:from>
    <xdr:to xmlns:xdr="http://schemas.openxmlformats.org/drawingml/2006/spreadsheetDrawing">
      <xdr:col>112</xdr:col>
      <xdr:colOff>38100</xdr:colOff>
      <xdr:row>58</xdr:row>
      <xdr:rowOff>64770</xdr:rowOff>
    </xdr:to>
    <xdr:sp macro="" textlink="">
      <xdr:nvSpPr>
        <xdr:cNvPr id="815" name="フローチャート: 判断 814"/>
        <xdr:cNvSpPr/>
      </xdr:nvSpPr>
      <xdr:spPr>
        <a:xfrm>
          <a:off x="21272500" y="9909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81280</xdr:rowOff>
    </xdr:from>
    <xdr:ext cx="467995" cy="268605"/>
    <xdr:sp macro="" textlink="">
      <xdr:nvSpPr>
        <xdr:cNvPr id="816" name="テキスト ボックス 815"/>
        <xdr:cNvSpPr txBox="1"/>
      </xdr:nvSpPr>
      <xdr:spPr>
        <a:xfrm>
          <a:off x="21088350" y="9682480"/>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144145</xdr:rowOff>
    </xdr:from>
    <xdr:to xmlns:xdr="http://schemas.openxmlformats.org/drawingml/2006/spreadsheetDrawing">
      <xdr:col>107</xdr:col>
      <xdr:colOff>50800</xdr:colOff>
      <xdr:row>58</xdr:row>
      <xdr:rowOff>144145</xdr:rowOff>
    </xdr:to>
    <xdr:cxnSp macro="">
      <xdr:nvCxnSpPr>
        <xdr:cNvPr id="817" name="直線コネクタ 816"/>
        <xdr:cNvCxnSpPr/>
      </xdr:nvCxnSpPr>
      <xdr:spPr>
        <a:xfrm>
          <a:off x="19545300" y="1008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121285</xdr:rowOff>
    </xdr:from>
    <xdr:to xmlns:xdr="http://schemas.openxmlformats.org/drawingml/2006/spreadsheetDrawing">
      <xdr:col>107</xdr:col>
      <xdr:colOff>101600</xdr:colOff>
      <xdr:row>58</xdr:row>
      <xdr:rowOff>48260</xdr:rowOff>
    </xdr:to>
    <xdr:sp macro="" textlink="">
      <xdr:nvSpPr>
        <xdr:cNvPr id="818" name="フローチャート: 判断 817"/>
        <xdr:cNvSpPr/>
      </xdr:nvSpPr>
      <xdr:spPr>
        <a:xfrm>
          <a:off x="20383500" y="98939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65405</xdr:rowOff>
    </xdr:from>
    <xdr:ext cx="467995" cy="266700"/>
    <xdr:sp macro="" textlink="">
      <xdr:nvSpPr>
        <xdr:cNvPr id="819" name="テキスト ボックス 818"/>
        <xdr:cNvSpPr txBox="1"/>
      </xdr:nvSpPr>
      <xdr:spPr>
        <a:xfrm>
          <a:off x="20199350" y="9666605"/>
          <a:ext cx="4679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144145</xdr:rowOff>
    </xdr:from>
    <xdr:to xmlns:xdr="http://schemas.openxmlformats.org/drawingml/2006/spreadsheetDrawing">
      <xdr:col>102</xdr:col>
      <xdr:colOff>114300</xdr:colOff>
      <xdr:row>58</xdr:row>
      <xdr:rowOff>144145</xdr:rowOff>
    </xdr:to>
    <xdr:cxnSp macro="">
      <xdr:nvCxnSpPr>
        <xdr:cNvPr id="820" name="直線コネクタ 819"/>
        <xdr:cNvCxnSpPr/>
      </xdr:nvCxnSpPr>
      <xdr:spPr>
        <a:xfrm>
          <a:off x="18653125" y="10088245"/>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139700</xdr:rowOff>
    </xdr:from>
    <xdr:to xmlns:xdr="http://schemas.openxmlformats.org/drawingml/2006/spreadsheetDrawing">
      <xdr:col>102</xdr:col>
      <xdr:colOff>165100</xdr:colOff>
      <xdr:row>58</xdr:row>
      <xdr:rowOff>67310</xdr:rowOff>
    </xdr:to>
    <xdr:sp macro="" textlink="">
      <xdr:nvSpPr>
        <xdr:cNvPr id="821" name="フローチャート: 判断 820"/>
        <xdr:cNvSpPr/>
      </xdr:nvSpPr>
      <xdr:spPr>
        <a:xfrm>
          <a:off x="19494500" y="9912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84455</xdr:rowOff>
    </xdr:from>
    <xdr:ext cx="467995" cy="268605"/>
    <xdr:sp macro="" textlink="">
      <xdr:nvSpPr>
        <xdr:cNvPr id="822" name="テキスト ボックス 821"/>
        <xdr:cNvSpPr txBox="1"/>
      </xdr:nvSpPr>
      <xdr:spPr>
        <a:xfrm>
          <a:off x="19310350" y="9685655"/>
          <a:ext cx="4679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137160</xdr:rowOff>
    </xdr:from>
    <xdr:to xmlns:xdr="http://schemas.openxmlformats.org/drawingml/2006/spreadsheetDrawing">
      <xdr:col>98</xdr:col>
      <xdr:colOff>38100</xdr:colOff>
      <xdr:row>58</xdr:row>
      <xdr:rowOff>65405</xdr:rowOff>
    </xdr:to>
    <xdr:sp macro="" textlink="">
      <xdr:nvSpPr>
        <xdr:cNvPr id="823" name="フローチャート: 判断 822"/>
        <xdr:cNvSpPr/>
      </xdr:nvSpPr>
      <xdr:spPr>
        <a:xfrm>
          <a:off x="18605500" y="9909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67995" cy="267970"/>
    <xdr:sp macro="" textlink="">
      <xdr:nvSpPr>
        <xdr:cNvPr id="824" name="テキスト ボックス 823"/>
        <xdr:cNvSpPr txBox="1"/>
      </xdr:nvSpPr>
      <xdr:spPr>
        <a:xfrm>
          <a:off x="18421350" y="9683115"/>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82550</xdr:rowOff>
    </xdr:from>
    <xdr:ext cx="762000" cy="268605"/>
    <xdr:sp macro="" textlink="">
      <xdr:nvSpPr>
        <xdr:cNvPr id="825" name="テキスト ボックス 824"/>
        <xdr:cNvSpPr txBox="1"/>
      </xdr:nvSpPr>
      <xdr:spPr>
        <a:xfrm>
          <a:off x="219710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82550</xdr:rowOff>
    </xdr:from>
    <xdr:ext cx="762000" cy="268605"/>
    <xdr:sp macro="" textlink="">
      <xdr:nvSpPr>
        <xdr:cNvPr id="826" name="テキスト ボックス 825"/>
        <xdr:cNvSpPr txBox="1"/>
      </xdr:nvSpPr>
      <xdr:spPr>
        <a:xfrm>
          <a:off x="21129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82550</xdr:rowOff>
    </xdr:from>
    <xdr:ext cx="762000" cy="268605"/>
    <xdr:sp macro="" textlink="">
      <xdr:nvSpPr>
        <xdr:cNvPr id="827" name="テキスト ボックス 826"/>
        <xdr:cNvSpPr txBox="1"/>
      </xdr:nvSpPr>
      <xdr:spPr>
        <a:xfrm>
          <a:off x="20243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82550</xdr:rowOff>
    </xdr:from>
    <xdr:ext cx="762000" cy="268605"/>
    <xdr:sp macro="" textlink="">
      <xdr:nvSpPr>
        <xdr:cNvPr id="828" name="テキスト ボックス 827"/>
        <xdr:cNvSpPr txBox="1"/>
      </xdr:nvSpPr>
      <xdr:spPr>
        <a:xfrm>
          <a:off x="19354800"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82550</xdr:rowOff>
    </xdr:from>
    <xdr:ext cx="762000" cy="268605"/>
    <xdr:sp macro="" textlink="">
      <xdr:nvSpPr>
        <xdr:cNvPr id="829" name="テキスト ボックス 828"/>
        <xdr:cNvSpPr txBox="1"/>
      </xdr:nvSpPr>
      <xdr:spPr>
        <a:xfrm>
          <a:off x="18462625" y="105410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91440</xdr:rowOff>
    </xdr:from>
    <xdr:to xmlns:xdr="http://schemas.openxmlformats.org/drawingml/2006/spreadsheetDrawing">
      <xdr:col>116</xdr:col>
      <xdr:colOff>114300</xdr:colOff>
      <xdr:row>59</xdr:row>
      <xdr:rowOff>19050</xdr:rowOff>
    </xdr:to>
    <xdr:sp macro="" textlink="">
      <xdr:nvSpPr>
        <xdr:cNvPr id="830" name="楕円 829"/>
        <xdr:cNvSpPr/>
      </xdr:nvSpPr>
      <xdr:spPr>
        <a:xfrm>
          <a:off x="22110700" y="10035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3175</xdr:rowOff>
    </xdr:from>
    <xdr:ext cx="313690" cy="268605"/>
    <xdr:sp macro="" textlink="">
      <xdr:nvSpPr>
        <xdr:cNvPr id="831" name="貸付金該当値テキスト"/>
        <xdr:cNvSpPr txBox="1"/>
      </xdr:nvSpPr>
      <xdr:spPr>
        <a:xfrm>
          <a:off x="22212300" y="9947275"/>
          <a:ext cx="3136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91440</xdr:rowOff>
    </xdr:from>
    <xdr:to xmlns:xdr="http://schemas.openxmlformats.org/drawingml/2006/spreadsheetDrawing">
      <xdr:col>112</xdr:col>
      <xdr:colOff>38100</xdr:colOff>
      <xdr:row>59</xdr:row>
      <xdr:rowOff>19050</xdr:rowOff>
    </xdr:to>
    <xdr:sp macro="" textlink="">
      <xdr:nvSpPr>
        <xdr:cNvPr id="832" name="楕円 831"/>
        <xdr:cNvSpPr/>
      </xdr:nvSpPr>
      <xdr:spPr>
        <a:xfrm>
          <a:off x="21272500" y="10035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9525</xdr:rowOff>
    </xdr:from>
    <xdr:ext cx="313690" cy="267335"/>
    <xdr:sp macro="" textlink="">
      <xdr:nvSpPr>
        <xdr:cNvPr id="833" name="テキスト ボックス 832"/>
        <xdr:cNvSpPr txBox="1"/>
      </xdr:nvSpPr>
      <xdr:spPr>
        <a:xfrm>
          <a:off x="21166455" y="10125075"/>
          <a:ext cx="3136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91440</xdr:rowOff>
    </xdr:from>
    <xdr:to xmlns:xdr="http://schemas.openxmlformats.org/drawingml/2006/spreadsheetDrawing">
      <xdr:col>107</xdr:col>
      <xdr:colOff>101600</xdr:colOff>
      <xdr:row>59</xdr:row>
      <xdr:rowOff>19050</xdr:rowOff>
    </xdr:to>
    <xdr:sp macro="" textlink="">
      <xdr:nvSpPr>
        <xdr:cNvPr id="834" name="楕円 833"/>
        <xdr:cNvSpPr/>
      </xdr:nvSpPr>
      <xdr:spPr>
        <a:xfrm>
          <a:off x="20383500" y="10035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9525</xdr:rowOff>
    </xdr:from>
    <xdr:ext cx="313690" cy="267335"/>
    <xdr:sp macro="" textlink="">
      <xdr:nvSpPr>
        <xdr:cNvPr id="835" name="テキスト ボックス 834"/>
        <xdr:cNvSpPr txBox="1"/>
      </xdr:nvSpPr>
      <xdr:spPr>
        <a:xfrm>
          <a:off x="20277455" y="10125075"/>
          <a:ext cx="3136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91440</xdr:rowOff>
    </xdr:from>
    <xdr:to xmlns:xdr="http://schemas.openxmlformats.org/drawingml/2006/spreadsheetDrawing">
      <xdr:col>102</xdr:col>
      <xdr:colOff>165100</xdr:colOff>
      <xdr:row>59</xdr:row>
      <xdr:rowOff>19050</xdr:rowOff>
    </xdr:to>
    <xdr:sp macro="" textlink="">
      <xdr:nvSpPr>
        <xdr:cNvPr id="836" name="楕円 835"/>
        <xdr:cNvSpPr/>
      </xdr:nvSpPr>
      <xdr:spPr>
        <a:xfrm>
          <a:off x="19494500" y="10035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9525</xdr:rowOff>
    </xdr:from>
    <xdr:ext cx="313690" cy="267335"/>
    <xdr:sp macro="" textlink="">
      <xdr:nvSpPr>
        <xdr:cNvPr id="837" name="テキスト ボックス 836"/>
        <xdr:cNvSpPr txBox="1"/>
      </xdr:nvSpPr>
      <xdr:spPr>
        <a:xfrm>
          <a:off x="19388455" y="10125075"/>
          <a:ext cx="3136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91440</xdr:rowOff>
    </xdr:from>
    <xdr:to xmlns:xdr="http://schemas.openxmlformats.org/drawingml/2006/spreadsheetDrawing">
      <xdr:col>98</xdr:col>
      <xdr:colOff>38100</xdr:colOff>
      <xdr:row>59</xdr:row>
      <xdr:rowOff>19050</xdr:rowOff>
    </xdr:to>
    <xdr:sp macro="" textlink="">
      <xdr:nvSpPr>
        <xdr:cNvPr id="838" name="楕円 837"/>
        <xdr:cNvSpPr/>
      </xdr:nvSpPr>
      <xdr:spPr>
        <a:xfrm>
          <a:off x="18605500" y="10035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9525</xdr:rowOff>
    </xdr:from>
    <xdr:ext cx="313690" cy="267335"/>
    <xdr:sp macro="" textlink="">
      <xdr:nvSpPr>
        <xdr:cNvPr id="839" name="テキスト ボックス 838"/>
        <xdr:cNvSpPr txBox="1"/>
      </xdr:nvSpPr>
      <xdr:spPr>
        <a:xfrm>
          <a:off x="18499455" y="10125075"/>
          <a:ext cx="3136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8" name="テキスト ボックス 847"/>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50" name="テキスト ボックス 849"/>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51" name="直線コネクタ 85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0860" cy="258445"/>
    <xdr:sp macro="" textlink="">
      <xdr:nvSpPr>
        <xdr:cNvPr id="852" name="テキスト ボックス 851"/>
        <xdr:cNvSpPr txBox="1"/>
      </xdr:nvSpPr>
      <xdr:spPr>
        <a:xfrm>
          <a:off x="17756505" y="135013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53" name="直線コネクタ 85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0860" cy="257810"/>
    <xdr:sp macro="" textlink="">
      <xdr:nvSpPr>
        <xdr:cNvPr id="854" name="テキスト ボックス 853"/>
        <xdr:cNvSpPr txBox="1"/>
      </xdr:nvSpPr>
      <xdr:spPr>
        <a:xfrm>
          <a:off x="17756505" y="131743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55" name="直線コネクタ 85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0860" cy="258445"/>
    <xdr:sp macro="" textlink="">
      <xdr:nvSpPr>
        <xdr:cNvPr id="856" name="テキスト ボックス 855"/>
        <xdr:cNvSpPr txBox="1"/>
      </xdr:nvSpPr>
      <xdr:spPr>
        <a:xfrm>
          <a:off x="17756505" y="128479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57" name="直線コネクタ 85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0860" cy="257810"/>
    <xdr:sp macro="" textlink="">
      <xdr:nvSpPr>
        <xdr:cNvPr id="858" name="テキスト ボックス 857"/>
        <xdr:cNvSpPr txBox="1"/>
      </xdr:nvSpPr>
      <xdr:spPr>
        <a:xfrm>
          <a:off x="17756505" y="125222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9" name="直線コネクタ 85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6540"/>
    <xdr:sp macro="" textlink="">
      <xdr:nvSpPr>
        <xdr:cNvPr id="860" name="テキスト ボックス 859"/>
        <xdr:cNvSpPr txBox="1"/>
      </xdr:nvSpPr>
      <xdr:spPr>
        <a:xfrm>
          <a:off x="17692370" y="12195175"/>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62" name="テキスト ボックス 861"/>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3" name="直線コネクタ 86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175"/>
    <xdr:sp macro="" textlink="">
      <xdr:nvSpPr>
        <xdr:cNvPr id="864" name="テキスト ボックス 863"/>
        <xdr:cNvSpPr txBox="1"/>
      </xdr:nvSpPr>
      <xdr:spPr>
        <a:xfrm>
          <a:off x="17692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105410</xdr:rowOff>
    </xdr:from>
    <xdr:to xmlns:xdr="http://schemas.openxmlformats.org/drawingml/2006/spreadsheetDrawing">
      <xdr:col>116</xdr:col>
      <xdr:colOff>62865</xdr:colOff>
      <xdr:row>78</xdr:row>
      <xdr:rowOff>121285</xdr:rowOff>
    </xdr:to>
    <xdr:cxnSp macro="">
      <xdr:nvCxnSpPr>
        <xdr:cNvPr id="866" name="直線コネクタ 865"/>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125095</xdr:rowOff>
    </xdr:from>
    <xdr:ext cx="534670" cy="256540"/>
    <xdr:sp macro="" textlink="">
      <xdr:nvSpPr>
        <xdr:cNvPr id="867" name="繰出金最小値テキスト"/>
        <xdr:cNvSpPr txBox="1"/>
      </xdr:nvSpPr>
      <xdr:spPr>
        <a:xfrm>
          <a:off x="22212300" y="134981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121285</xdr:rowOff>
    </xdr:from>
    <xdr:to xmlns:xdr="http://schemas.openxmlformats.org/drawingml/2006/spreadsheetDrawing">
      <xdr:col>116</xdr:col>
      <xdr:colOff>152400</xdr:colOff>
      <xdr:row>78</xdr:row>
      <xdr:rowOff>121285</xdr:rowOff>
    </xdr:to>
    <xdr:cxnSp macro="">
      <xdr:nvCxnSpPr>
        <xdr:cNvPr id="868" name="直線コネクタ 867"/>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52070</xdr:rowOff>
    </xdr:from>
    <xdr:ext cx="598805" cy="257175"/>
    <xdr:sp macro="" textlink="">
      <xdr:nvSpPr>
        <xdr:cNvPr id="869" name="繰出金最大値テキスト"/>
        <xdr:cNvSpPr txBox="1"/>
      </xdr:nvSpPr>
      <xdr:spPr>
        <a:xfrm>
          <a:off x="22212300" y="117106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105410</xdr:rowOff>
    </xdr:from>
    <xdr:to xmlns:xdr="http://schemas.openxmlformats.org/drawingml/2006/spreadsheetDrawing">
      <xdr:col>116</xdr:col>
      <xdr:colOff>152400</xdr:colOff>
      <xdr:row>69</xdr:row>
      <xdr:rowOff>105410</xdr:rowOff>
    </xdr:to>
    <xdr:cxnSp macro="">
      <xdr:nvCxnSpPr>
        <xdr:cNvPr id="870" name="直線コネクタ 869"/>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72</xdr:row>
      <xdr:rowOff>113665</xdr:rowOff>
    </xdr:from>
    <xdr:to xmlns:xdr="http://schemas.openxmlformats.org/drawingml/2006/spreadsheetDrawing">
      <xdr:col>116</xdr:col>
      <xdr:colOff>63500</xdr:colOff>
      <xdr:row>75</xdr:row>
      <xdr:rowOff>43180</xdr:rowOff>
    </xdr:to>
    <xdr:cxnSp macro="">
      <xdr:nvCxnSpPr>
        <xdr:cNvPr id="871" name="直線コネクタ 870"/>
        <xdr:cNvCxnSpPr/>
      </xdr:nvCxnSpPr>
      <xdr:spPr>
        <a:xfrm>
          <a:off x="21320125" y="12458065"/>
          <a:ext cx="841375"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128905</xdr:rowOff>
    </xdr:from>
    <xdr:ext cx="534670" cy="258445"/>
    <xdr:sp macro="" textlink="">
      <xdr:nvSpPr>
        <xdr:cNvPr id="872" name="繰出金平均値テキスト"/>
        <xdr:cNvSpPr txBox="1"/>
      </xdr:nvSpPr>
      <xdr:spPr>
        <a:xfrm>
          <a:off x="22212300" y="129876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150495</xdr:rowOff>
    </xdr:from>
    <xdr:to xmlns:xdr="http://schemas.openxmlformats.org/drawingml/2006/spreadsheetDrawing">
      <xdr:col>116</xdr:col>
      <xdr:colOff>114300</xdr:colOff>
      <xdr:row>76</xdr:row>
      <xdr:rowOff>80645</xdr:rowOff>
    </xdr:to>
    <xdr:sp macro="" textlink="">
      <xdr:nvSpPr>
        <xdr:cNvPr id="873" name="フローチャート: 判断 872"/>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113665</xdr:rowOff>
    </xdr:from>
    <xdr:to xmlns:xdr="http://schemas.openxmlformats.org/drawingml/2006/spreadsheetDrawing">
      <xdr:col>111</xdr:col>
      <xdr:colOff>174625</xdr:colOff>
      <xdr:row>73</xdr:row>
      <xdr:rowOff>76200</xdr:rowOff>
    </xdr:to>
    <xdr:cxnSp macro="">
      <xdr:nvCxnSpPr>
        <xdr:cNvPr id="874" name="直線コネクタ 873"/>
        <xdr:cNvCxnSpPr/>
      </xdr:nvCxnSpPr>
      <xdr:spPr>
        <a:xfrm flipV="1">
          <a:off x="20434300" y="12458065"/>
          <a:ext cx="8858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158750</xdr:rowOff>
    </xdr:from>
    <xdr:to xmlns:xdr="http://schemas.openxmlformats.org/drawingml/2006/spreadsheetDrawing">
      <xdr:col>112</xdr:col>
      <xdr:colOff>38100</xdr:colOff>
      <xdr:row>76</xdr:row>
      <xdr:rowOff>88900</xdr:rowOff>
    </xdr:to>
    <xdr:sp macro="" textlink="">
      <xdr:nvSpPr>
        <xdr:cNvPr id="875" name="フローチャート: 判断 874"/>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80010</xdr:rowOff>
    </xdr:from>
    <xdr:ext cx="532765" cy="259080"/>
    <xdr:sp macro="" textlink="">
      <xdr:nvSpPr>
        <xdr:cNvPr id="876" name="テキスト ボックス 875"/>
        <xdr:cNvSpPr txBox="1"/>
      </xdr:nvSpPr>
      <xdr:spPr>
        <a:xfrm>
          <a:off x="21055965" y="13110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65405</xdr:rowOff>
    </xdr:from>
    <xdr:to xmlns:xdr="http://schemas.openxmlformats.org/drawingml/2006/spreadsheetDrawing">
      <xdr:col>107</xdr:col>
      <xdr:colOff>50800</xdr:colOff>
      <xdr:row>73</xdr:row>
      <xdr:rowOff>76200</xdr:rowOff>
    </xdr:to>
    <xdr:cxnSp macro="">
      <xdr:nvCxnSpPr>
        <xdr:cNvPr id="877" name="直線コネクタ 876"/>
        <xdr:cNvCxnSpPr/>
      </xdr:nvCxnSpPr>
      <xdr:spPr>
        <a:xfrm>
          <a:off x="19545300" y="125812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19050</xdr:rowOff>
    </xdr:from>
    <xdr:to xmlns:xdr="http://schemas.openxmlformats.org/drawingml/2006/spreadsheetDrawing">
      <xdr:col>107</xdr:col>
      <xdr:colOff>101600</xdr:colOff>
      <xdr:row>76</xdr:row>
      <xdr:rowOff>120650</xdr:rowOff>
    </xdr:to>
    <xdr:sp macro="" textlink="">
      <xdr:nvSpPr>
        <xdr:cNvPr id="878" name="フローチャート: 判断 877"/>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111760</xdr:rowOff>
    </xdr:from>
    <xdr:ext cx="532765" cy="257810"/>
    <xdr:sp macro="" textlink="">
      <xdr:nvSpPr>
        <xdr:cNvPr id="879" name="テキスト ボックス 878"/>
        <xdr:cNvSpPr txBox="1"/>
      </xdr:nvSpPr>
      <xdr:spPr>
        <a:xfrm>
          <a:off x="20166965" y="1314196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73</xdr:row>
      <xdr:rowOff>65405</xdr:rowOff>
    </xdr:from>
    <xdr:to xmlns:xdr="http://schemas.openxmlformats.org/drawingml/2006/spreadsheetDrawing">
      <xdr:col>102</xdr:col>
      <xdr:colOff>114300</xdr:colOff>
      <xdr:row>73</xdr:row>
      <xdr:rowOff>92075</xdr:rowOff>
    </xdr:to>
    <xdr:cxnSp macro="">
      <xdr:nvCxnSpPr>
        <xdr:cNvPr id="880" name="直線コネクタ 879"/>
        <xdr:cNvCxnSpPr/>
      </xdr:nvCxnSpPr>
      <xdr:spPr>
        <a:xfrm flipV="1">
          <a:off x="18653125" y="12581255"/>
          <a:ext cx="8921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66040</xdr:rowOff>
    </xdr:from>
    <xdr:to xmlns:xdr="http://schemas.openxmlformats.org/drawingml/2006/spreadsheetDrawing">
      <xdr:col>102</xdr:col>
      <xdr:colOff>165100</xdr:colOff>
      <xdr:row>75</xdr:row>
      <xdr:rowOff>167640</xdr:rowOff>
    </xdr:to>
    <xdr:sp macro="" textlink="">
      <xdr:nvSpPr>
        <xdr:cNvPr id="881" name="フローチャート: 判断 880"/>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158750</xdr:rowOff>
    </xdr:from>
    <xdr:ext cx="532765" cy="257175"/>
    <xdr:sp macro="" textlink="">
      <xdr:nvSpPr>
        <xdr:cNvPr id="882" name="テキスト ボックス 881"/>
        <xdr:cNvSpPr txBox="1"/>
      </xdr:nvSpPr>
      <xdr:spPr>
        <a:xfrm>
          <a:off x="19277965" y="130175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44450</xdr:rowOff>
    </xdr:from>
    <xdr:to xmlns:xdr="http://schemas.openxmlformats.org/drawingml/2006/spreadsheetDrawing">
      <xdr:col>98</xdr:col>
      <xdr:colOff>38100</xdr:colOff>
      <xdr:row>75</xdr:row>
      <xdr:rowOff>146050</xdr:rowOff>
    </xdr:to>
    <xdr:sp macro="" textlink="">
      <xdr:nvSpPr>
        <xdr:cNvPr id="883" name="フローチャート: 判断 882"/>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137160</xdr:rowOff>
    </xdr:from>
    <xdr:ext cx="532765" cy="259080"/>
    <xdr:sp macro="" textlink="">
      <xdr:nvSpPr>
        <xdr:cNvPr id="884" name="テキスト ボックス 883"/>
        <xdr:cNvSpPr txBox="1"/>
      </xdr:nvSpPr>
      <xdr:spPr>
        <a:xfrm>
          <a:off x="18388965" y="12995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86" name="テキスト ボックス 885"/>
        <xdr:cNvSpPr txBox="1"/>
      </xdr:nvSpPr>
      <xdr:spPr>
        <a:xfrm>
          <a:off x="2112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89" name="テキスト ボックス 888"/>
        <xdr:cNvSpPr txBox="1"/>
      </xdr:nvSpPr>
      <xdr:spPr>
        <a:xfrm>
          <a:off x="18462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163830</xdr:rowOff>
    </xdr:from>
    <xdr:to xmlns:xdr="http://schemas.openxmlformats.org/drawingml/2006/spreadsheetDrawing">
      <xdr:col>116</xdr:col>
      <xdr:colOff>114300</xdr:colOff>
      <xdr:row>75</xdr:row>
      <xdr:rowOff>93980</xdr:rowOff>
    </xdr:to>
    <xdr:sp macro="" textlink="">
      <xdr:nvSpPr>
        <xdr:cNvPr id="890" name="楕円 889"/>
        <xdr:cNvSpPr/>
      </xdr:nvSpPr>
      <xdr:spPr>
        <a:xfrm>
          <a:off x="221107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15240</xdr:rowOff>
    </xdr:from>
    <xdr:ext cx="534670" cy="259080"/>
    <xdr:sp macro="" textlink="">
      <xdr:nvSpPr>
        <xdr:cNvPr id="891" name="繰出金該当値テキスト"/>
        <xdr:cNvSpPr txBox="1"/>
      </xdr:nvSpPr>
      <xdr:spPr>
        <a:xfrm>
          <a:off x="22212300" y="12702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63500</xdr:rowOff>
    </xdr:from>
    <xdr:to xmlns:xdr="http://schemas.openxmlformats.org/drawingml/2006/spreadsheetDrawing">
      <xdr:col>112</xdr:col>
      <xdr:colOff>38100</xdr:colOff>
      <xdr:row>72</xdr:row>
      <xdr:rowOff>164465</xdr:rowOff>
    </xdr:to>
    <xdr:sp macro="" textlink="">
      <xdr:nvSpPr>
        <xdr:cNvPr id="892" name="楕円 891"/>
        <xdr:cNvSpPr/>
      </xdr:nvSpPr>
      <xdr:spPr>
        <a:xfrm>
          <a:off x="21272500" y="12407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9525</xdr:rowOff>
    </xdr:from>
    <xdr:ext cx="532765" cy="257810"/>
    <xdr:sp macro="" textlink="">
      <xdr:nvSpPr>
        <xdr:cNvPr id="893" name="テキスト ボックス 892"/>
        <xdr:cNvSpPr txBox="1"/>
      </xdr:nvSpPr>
      <xdr:spPr>
        <a:xfrm>
          <a:off x="21055965" y="1218247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25400</xdr:rowOff>
    </xdr:from>
    <xdr:to xmlns:xdr="http://schemas.openxmlformats.org/drawingml/2006/spreadsheetDrawing">
      <xdr:col>107</xdr:col>
      <xdr:colOff>101600</xdr:colOff>
      <xdr:row>73</xdr:row>
      <xdr:rowOff>127000</xdr:rowOff>
    </xdr:to>
    <xdr:sp macro="" textlink="">
      <xdr:nvSpPr>
        <xdr:cNvPr id="894" name="楕円 893"/>
        <xdr:cNvSpPr/>
      </xdr:nvSpPr>
      <xdr:spPr>
        <a:xfrm>
          <a:off x="20383500" y="125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143510</xdr:rowOff>
    </xdr:from>
    <xdr:ext cx="532765" cy="257810"/>
    <xdr:sp macro="" textlink="">
      <xdr:nvSpPr>
        <xdr:cNvPr id="895" name="テキスト ボックス 894"/>
        <xdr:cNvSpPr txBox="1"/>
      </xdr:nvSpPr>
      <xdr:spPr>
        <a:xfrm>
          <a:off x="20166965" y="1231646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14605</xdr:rowOff>
    </xdr:from>
    <xdr:to xmlns:xdr="http://schemas.openxmlformats.org/drawingml/2006/spreadsheetDrawing">
      <xdr:col>102</xdr:col>
      <xdr:colOff>165100</xdr:colOff>
      <xdr:row>73</xdr:row>
      <xdr:rowOff>116205</xdr:rowOff>
    </xdr:to>
    <xdr:sp macro="" textlink="">
      <xdr:nvSpPr>
        <xdr:cNvPr id="896" name="楕円 895"/>
        <xdr:cNvSpPr/>
      </xdr:nvSpPr>
      <xdr:spPr>
        <a:xfrm>
          <a:off x="19494500" y="125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132715</xdr:rowOff>
    </xdr:from>
    <xdr:ext cx="532765" cy="257175"/>
    <xdr:sp macro="" textlink="">
      <xdr:nvSpPr>
        <xdr:cNvPr id="897" name="テキスト ボックス 896"/>
        <xdr:cNvSpPr txBox="1"/>
      </xdr:nvSpPr>
      <xdr:spPr>
        <a:xfrm>
          <a:off x="19277965" y="12305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41275</xdr:rowOff>
    </xdr:from>
    <xdr:to xmlns:xdr="http://schemas.openxmlformats.org/drawingml/2006/spreadsheetDrawing">
      <xdr:col>98</xdr:col>
      <xdr:colOff>38100</xdr:colOff>
      <xdr:row>73</xdr:row>
      <xdr:rowOff>143510</xdr:rowOff>
    </xdr:to>
    <xdr:sp macro="" textlink="">
      <xdr:nvSpPr>
        <xdr:cNvPr id="898" name="楕円 897"/>
        <xdr:cNvSpPr/>
      </xdr:nvSpPr>
      <xdr:spPr>
        <a:xfrm>
          <a:off x="18605500" y="12557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159385</xdr:rowOff>
    </xdr:from>
    <xdr:ext cx="532765" cy="256540"/>
    <xdr:sp macro="" textlink="">
      <xdr:nvSpPr>
        <xdr:cNvPr id="899" name="テキスト ボックス 898"/>
        <xdr:cNvSpPr txBox="1"/>
      </xdr:nvSpPr>
      <xdr:spPr>
        <a:xfrm>
          <a:off x="18388965" y="1233233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908" name="テキスト ボックス 90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7650" cy="259080"/>
    <xdr:sp macro="" textlink="">
      <xdr:nvSpPr>
        <xdr:cNvPr id="911" name="テキスト ボックス 910"/>
        <xdr:cNvSpPr txBox="1"/>
      </xdr:nvSpPr>
      <xdr:spPr>
        <a:xfrm>
          <a:off x="18039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5455" cy="257175"/>
    <xdr:sp macro="" textlink="">
      <xdr:nvSpPr>
        <xdr:cNvPr id="913" name="テキスト ボックス 912"/>
        <xdr:cNvSpPr txBox="1"/>
      </xdr:nvSpPr>
      <xdr:spPr>
        <a:xfrm>
          <a:off x="17820640" y="16603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5455" cy="259080"/>
    <xdr:sp macro="" textlink="">
      <xdr:nvSpPr>
        <xdr:cNvPr id="915" name="テキスト ボックス 914"/>
        <xdr:cNvSpPr txBox="1"/>
      </xdr:nvSpPr>
      <xdr:spPr>
        <a:xfrm>
          <a:off x="17820640" y="16276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5455" cy="257175"/>
    <xdr:sp macro="" textlink="">
      <xdr:nvSpPr>
        <xdr:cNvPr id="917" name="テキスト ボックス 916"/>
        <xdr:cNvSpPr txBox="1"/>
      </xdr:nvSpPr>
      <xdr:spPr>
        <a:xfrm>
          <a:off x="17820640" y="15951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5455" cy="258445"/>
    <xdr:sp macro="" textlink="">
      <xdr:nvSpPr>
        <xdr:cNvPr id="919" name="テキスト ボックス 918"/>
        <xdr:cNvSpPr txBox="1"/>
      </xdr:nvSpPr>
      <xdr:spPr>
        <a:xfrm>
          <a:off x="17820640" y="15624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920" name="直線コネクタ 91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0860" cy="259080"/>
    <xdr:sp macro="" textlink="">
      <xdr:nvSpPr>
        <xdr:cNvPr id="921" name="テキスト ボックス 920"/>
        <xdr:cNvSpPr txBox="1"/>
      </xdr:nvSpPr>
      <xdr:spPr>
        <a:xfrm>
          <a:off x="17756505" y="1529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2" name="直線コネクタ 92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0860" cy="257175"/>
    <xdr:sp macro="" textlink="">
      <xdr:nvSpPr>
        <xdr:cNvPr id="923" name="テキスト ボックス 922"/>
        <xdr:cNvSpPr txBox="1"/>
      </xdr:nvSpPr>
      <xdr:spPr>
        <a:xfrm>
          <a:off x="17756505" y="14970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88265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7175"/>
    <xdr:sp macro="" textlink="">
      <xdr:nvSpPr>
        <xdr:cNvPr id="926" name="前年度繰上充用金最小値テキスト"/>
        <xdr:cNvSpPr txBox="1"/>
      </xdr:nvSpPr>
      <xdr:spPr>
        <a:xfrm>
          <a:off x="22212300" y="17119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34925</xdr:rowOff>
    </xdr:from>
    <xdr:ext cx="469900" cy="259080"/>
    <xdr:sp macro="" textlink="">
      <xdr:nvSpPr>
        <xdr:cNvPr id="928" name="前年度繰上充用金最大値テキスト"/>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88265</xdr:rowOff>
    </xdr:from>
    <xdr:to xmlns:xdr="http://schemas.openxmlformats.org/drawingml/2006/spreadsheetDrawing">
      <xdr:col>116</xdr:col>
      <xdr:colOff>152400</xdr:colOff>
      <xdr:row>90</xdr:row>
      <xdr:rowOff>88265</xdr:rowOff>
    </xdr:to>
    <xdr:cxnSp macro="">
      <xdr:nvCxnSpPr>
        <xdr:cNvPr id="929" name="直線コネクタ 928"/>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1320125" y="1707261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7175"/>
    <xdr:sp macro="" textlink="">
      <xdr:nvSpPr>
        <xdr:cNvPr id="931" name="前年度繰上充用金平均値テキスト"/>
        <xdr:cNvSpPr txBox="1"/>
      </xdr:nvSpPr>
      <xdr:spPr>
        <a:xfrm>
          <a:off x="22212300" y="16865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174625</xdr:colOff>
      <xdr:row>99</xdr:row>
      <xdr:rowOff>99060</xdr:rowOff>
    </xdr:to>
    <xdr:cxnSp macro="">
      <xdr:nvCxnSpPr>
        <xdr:cNvPr id="933" name="直線コネクタ 932"/>
        <xdr:cNvCxnSpPr/>
      </xdr:nvCxnSpPr>
      <xdr:spPr>
        <a:xfrm>
          <a:off x="20434300" y="1707261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175"/>
    <xdr:sp macro="" textlink="">
      <xdr:nvSpPr>
        <xdr:cNvPr id="935" name="テキスト ボックス 934"/>
        <xdr:cNvSpPr txBox="1"/>
      </xdr:nvSpPr>
      <xdr:spPr>
        <a:xfrm>
          <a:off x="21166455" y="16788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175"/>
    <xdr:sp macro="" textlink="">
      <xdr:nvSpPr>
        <xdr:cNvPr id="938" name="テキスト ボックス 937"/>
        <xdr:cNvSpPr txBox="1"/>
      </xdr:nvSpPr>
      <xdr:spPr>
        <a:xfrm>
          <a:off x="20277455" y="16788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653125" y="1707261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7175"/>
    <xdr:sp macro="" textlink="">
      <xdr:nvSpPr>
        <xdr:cNvPr id="941" name="テキスト ボックス 940"/>
        <xdr:cNvSpPr txBox="1"/>
      </xdr:nvSpPr>
      <xdr:spPr>
        <a:xfrm>
          <a:off x="19388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175"/>
    <xdr:sp macro="" textlink="">
      <xdr:nvSpPr>
        <xdr:cNvPr id="943" name="テキスト ボックス 942"/>
        <xdr:cNvSpPr txBox="1"/>
      </xdr:nvSpPr>
      <xdr:spPr>
        <a:xfrm>
          <a:off x="18499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4" name="テキスト ボックス 94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45" name="テキスト ボックス 944"/>
        <xdr:cNvSpPr txBox="1"/>
      </xdr:nvSpPr>
      <xdr:spPr>
        <a:xfrm>
          <a:off x="2112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6" name="テキスト ボックス 94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48" name="テキスト ボックス 947"/>
        <xdr:cNvSpPr txBox="1"/>
      </xdr:nvSpPr>
      <xdr:spPr>
        <a:xfrm>
          <a:off x="18462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7175"/>
    <xdr:sp macro="" textlink="">
      <xdr:nvSpPr>
        <xdr:cNvPr id="950" name="前年度繰上充用金該当値テキスト"/>
        <xdr:cNvSpPr txBox="1"/>
      </xdr:nvSpPr>
      <xdr:spPr>
        <a:xfrm>
          <a:off x="22212300" y="16992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7650" cy="259080"/>
    <xdr:sp macro="" textlink="">
      <xdr:nvSpPr>
        <xdr:cNvPr id="952" name="テキスト ボックス 951"/>
        <xdr:cNvSpPr txBox="1"/>
      </xdr:nvSpPr>
      <xdr:spPr>
        <a:xfrm>
          <a:off x="21198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7650" cy="259080"/>
    <xdr:sp macro="" textlink="">
      <xdr:nvSpPr>
        <xdr:cNvPr id="954" name="テキスト ボックス 953"/>
        <xdr:cNvSpPr txBox="1"/>
      </xdr:nvSpPr>
      <xdr:spPr>
        <a:xfrm>
          <a:off x="20309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99</xdr:row>
      <xdr:rowOff>140970</xdr:rowOff>
    </xdr:from>
    <xdr:ext cx="249555" cy="259080"/>
    <xdr:sp macro="" textlink="">
      <xdr:nvSpPr>
        <xdr:cNvPr id="956" name="テキスト ボックス 955"/>
        <xdr:cNvSpPr txBox="1"/>
      </xdr:nvSpPr>
      <xdr:spPr>
        <a:xfrm>
          <a:off x="19415125"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7650" cy="259080"/>
    <xdr:sp macro="" textlink="">
      <xdr:nvSpPr>
        <xdr:cNvPr id="958" name="テキスト ボックス 957"/>
        <xdr:cNvSpPr txBox="1"/>
      </xdr:nvSpPr>
      <xdr:spPr>
        <a:xfrm>
          <a:off x="18531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ここ数年の扶助費の大幅な増額は、新型コロナウイルス感染症対応地方創生臨時交付金等による給付金事業が主な原因となっている。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普通建設事業費は、新規整備・更新整備ともに増加傾向にあるが、今後も数年は大型事業（新規・更新）が続く計画となっている。これにより、施設管理費や維持修繕費、公債費の減少が見込めないだけでなく、施設数や面積が減少していないことが人件費を抑制できない理由にもなっており、今後の施設管理計画においては財政面も考慮した上で既存施設の統廃合や廃止などの観点から必要な施設を選定し、更新費用の適正化を図っていく。</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災害復旧事業費が減少傾向にあるのは、平成</a:t>
          </a:r>
          <a:r>
            <a:rPr kumimoji="1" lang="en-US" altLang="ja-JP" sz="1300">
              <a:solidFill>
                <a:sysClr val="windowText" lastClr="000000"/>
              </a:solidFill>
              <a:latin typeface="ＭＳ Ｐゴシック"/>
              <a:ea typeface="ＭＳ Ｐゴシック"/>
            </a:rPr>
            <a:t>30</a:t>
          </a:r>
          <a:r>
            <a:rPr kumimoji="1" lang="ja-JP" altLang="en-US" sz="1300">
              <a:solidFill>
                <a:sysClr val="windowText" lastClr="000000"/>
              </a:solidFill>
              <a:latin typeface="ＭＳ Ｐゴシック"/>
              <a:ea typeface="ＭＳ Ｐゴシック"/>
            </a:rPr>
            <a:t>年災に係る災害復旧事業の完了に伴うものとなっている。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出資金の増加や繰出金の減少は、簡易水道事業会計と下水道事業会計の法適用企業化に伴い、一般会計からの繰出金を負担金、補助金、出資金により支出することになったことが原因となっている。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他の区分ではだいたい例年なみ程度となっている。</a:t>
          </a:r>
        </a:p>
        <a:p>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25,381
25,000
537.86
19,868,767
19,482,974
266,012
10,109,390
14,996,272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8445"/>
    <xdr:sp macro="" textlink="">
      <xdr:nvSpPr>
        <xdr:cNvPr id="50" name="テキスト ボックス 49"/>
        <xdr:cNvSpPr txBox="1"/>
      </xdr:nvSpPr>
      <xdr:spPr>
        <a:xfrm>
          <a:off x="294640" y="544576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8445"/>
    <xdr:sp macro="" textlink="">
      <xdr:nvSpPr>
        <xdr:cNvPr id="52" name="テキスト ボックス 51"/>
        <xdr:cNvSpPr txBox="1"/>
      </xdr:nvSpPr>
      <xdr:spPr>
        <a:xfrm>
          <a:off x="230505" y="506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0860" cy="257175"/>
    <xdr:sp macro="" textlink="">
      <xdr:nvSpPr>
        <xdr:cNvPr id="54" name="テキスト ボックス 53"/>
        <xdr:cNvSpPr txBox="1"/>
      </xdr:nvSpPr>
      <xdr:spPr>
        <a:xfrm>
          <a:off x="230505" y="4683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149860</xdr:rowOff>
    </xdr:to>
    <xdr:cxnSp macro="">
      <xdr:nvCxnSpPr>
        <xdr:cNvPr id="56" name="直線コネクタ 55"/>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153670</xdr:rowOff>
    </xdr:from>
    <xdr:ext cx="469900" cy="259080"/>
    <xdr:sp macro="" textlink="">
      <xdr:nvSpPr>
        <xdr:cNvPr id="57" name="議会費最小値テキスト"/>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149860</xdr:rowOff>
    </xdr:from>
    <xdr:to xmlns:xdr="http://schemas.openxmlformats.org/drawingml/2006/spreadsheetDrawing">
      <xdr:col>24</xdr:col>
      <xdr:colOff>152400</xdr:colOff>
      <xdr:row>37</xdr:row>
      <xdr:rowOff>149860</xdr:rowOff>
    </xdr:to>
    <xdr:cxnSp macro="">
      <xdr:nvCxnSpPr>
        <xdr:cNvPr id="58" name="直線コネクタ 57"/>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34670" cy="257175"/>
    <xdr:sp macro="" textlink="">
      <xdr:nvSpPr>
        <xdr:cNvPr id="59" name="議会費最大値テキスト"/>
        <xdr:cNvSpPr txBox="1"/>
      </xdr:nvSpPr>
      <xdr:spPr>
        <a:xfrm>
          <a:off x="4686300" y="49561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34290</xdr:rowOff>
    </xdr:from>
    <xdr:to xmlns:xdr="http://schemas.openxmlformats.org/drawingml/2006/spreadsheetDrawing">
      <xdr:col>24</xdr:col>
      <xdr:colOff>63500</xdr:colOff>
      <xdr:row>35</xdr:row>
      <xdr:rowOff>156210</xdr:rowOff>
    </xdr:to>
    <xdr:cxnSp macro="">
      <xdr:nvCxnSpPr>
        <xdr:cNvPr id="61" name="直線コネクタ 60"/>
        <xdr:cNvCxnSpPr/>
      </xdr:nvCxnSpPr>
      <xdr:spPr>
        <a:xfrm>
          <a:off x="3794125" y="6035040"/>
          <a:ext cx="84137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113030</xdr:rowOff>
    </xdr:from>
    <xdr:ext cx="469900" cy="259080"/>
    <xdr:sp macro="" textlink="">
      <xdr:nvSpPr>
        <xdr:cNvPr id="62" name="議会費平均値テキスト"/>
        <xdr:cNvSpPr txBox="1"/>
      </xdr:nvSpPr>
      <xdr:spPr>
        <a:xfrm>
          <a:off x="4686300" y="5942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20320</xdr:rowOff>
    </xdr:to>
    <xdr:sp macro="" textlink="">
      <xdr:nvSpPr>
        <xdr:cNvPr id="63" name="フローチャート: 判断 62"/>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34290</xdr:rowOff>
    </xdr:from>
    <xdr:to xmlns:xdr="http://schemas.openxmlformats.org/drawingml/2006/spreadsheetDrawing">
      <xdr:col>19</xdr:col>
      <xdr:colOff>174625</xdr:colOff>
      <xdr:row>35</xdr:row>
      <xdr:rowOff>45720</xdr:rowOff>
    </xdr:to>
    <xdr:cxnSp macro="">
      <xdr:nvCxnSpPr>
        <xdr:cNvPr id="64" name="直線コネクタ 63"/>
        <xdr:cNvCxnSpPr/>
      </xdr:nvCxnSpPr>
      <xdr:spPr>
        <a:xfrm flipV="1">
          <a:off x="2908300" y="6035040"/>
          <a:ext cx="8858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100330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21590</xdr:rowOff>
    </xdr:from>
    <xdr:ext cx="467995" cy="257175"/>
    <xdr:sp macro="" textlink="">
      <xdr:nvSpPr>
        <xdr:cNvPr id="66" name="テキスト ボックス 65"/>
        <xdr:cNvSpPr txBox="1"/>
      </xdr:nvSpPr>
      <xdr:spPr>
        <a:xfrm>
          <a:off x="3562350" y="6193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14605</xdr:rowOff>
    </xdr:from>
    <xdr:to xmlns:xdr="http://schemas.openxmlformats.org/drawingml/2006/spreadsheetDrawing">
      <xdr:col>15</xdr:col>
      <xdr:colOff>50800</xdr:colOff>
      <xdr:row>35</xdr:row>
      <xdr:rowOff>45720</xdr:rowOff>
    </xdr:to>
    <xdr:cxnSp macro="">
      <xdr:nvCxnSpPr>
        <xdr:cNvPr id="67" name="直線コネクタ 66"/>
        <xdr:cNvCxnSpPr/>
      </xdr:nvCxnSpPr>
      <xdr:spPr>
        <a:xfrm>
          <a:off x="2019300" y="60153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68" name="フローチャート: 判断 67"/>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46990</xdr:rowOff>
    </xdr:from>
    <xdr:ext cx="467995" cy="259080"/>
    <xdr:sp macro="" textlink="">
      <xdr:nvSpPr>
        <xdr:cNvPr id="69" name="テキスト ボックス 68"/>
        <xdr:cNvSpPr txBox="1"/>
      </xdr:nvSpPr>
      <xdr:spPr>
        <a:xfrm>
          <a:off x="2673350" y="6219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14605</xdr:rowOff>
    </xdr:from>
    <xdr:to xmlns:xdr="http://schemas.openxmlformats.org/drawingml/2006/spreadsheetDrawing">
      <xdr:col>10</xdr:col>
      <xdr:colOff>114300</xdr:colOff>
      <xdr:row>35</xdr:row>
      <xdr:rowOff>85090</xdr:rowOff>
    </xdr:to>
    <xdr:cxnSp macro="">
      <xdr:nvCxnSpPr>
        <xdr:cNvPr id="70" name="直線コネクタ 69"/>
        <xdr:cNvCxnSpPr/>
      </xdr:nvCxnSpPr>
      <xdr:spPr>
        <a:xfrm flipV="1">
          <a:off x="1127125" y="6015355"/>
          <a:ext cx="89217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7995" cy="257810"/>
    <xdr:sp macro="" textlink="">
      <xdr:nvSpPr>
        <xdr:cNvPr id="72" name="テキスト ボックス 71"/>
        <xdr:cNvSpPr txBox="1"/>
      </xdr:nvSpPr>
      <xdr:spPr>
        <a:xfrm>
          <a:off x="1784350" y="6179820"/>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7995" cy="259080"/>
    <xdr:sp macro="" textlink="">
      <xdr:nvSpPr>
        <xdr:cNvPr id="74" name="テキスト ボックス 73"/>
        <xdr:cNvSpPr txBox="1"/>
      </xdr:nvSpPr>
      <xdr:spPr>
        <a:xfrm>
          <a:off x="895350" y="6174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603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936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105410</xdr:rowOff>
    </xdr:from>
    <xdr:to xmlns:xdr="http://schemas.openxmlformats.org/drawingml/2006/spreadsheetDrawing">
      <xdr:col>24</xdr:col>
      <xdr:colOff>114300</xdr:colOff>
      <xdr:row>36</xdr:row>
      <xdr:rowOff>35560</xdr:rowOff>
    </xdr:to>
    <xdr:sp macro="" textlink="">
      <xdr:nvSpPr>
        <xdr:cNvPr id="80" name="楕円 79"/>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83820</xdr:rowOff>
    </xdr:from>
    <xdr:ext cx="469900" cy="259080"/>
    <xdr:sp macro="" textlink="">
      <xdr:nvSpPr>
        <xdr:cNvPr id="81" name="議会費該当値テキスト"/>
        <xdr:cNvSpPr txBox="1"/>
      </xdr:nvSpPr>
      <xdr:spPr>
        <a:xfrm>
          <a:off x="4686300" y="6084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154940</xdr:rowOff>
    </xdr:from>
    <xdr:to xmlns:xdr="http://schemas.openxmlformats.org/drawingml/2006/spreadsheetDrawing">
      <xdr:col>20</xdr:col>
      <xdr:colOff>38100</xdr:colOff>
      <xdr:row>35</xdr:row>
      <xdr:rowOff>85090</xdr:rowOff>
    </xdr:to>
    <xdr:sp macro="" textlink="">
      <xdr:nvSpPr>
        <xdr:cNvPr id="82" name="楕円 81"/>
        <xdr:cNvSpPr/>
      </xdr:nvSpPr>
      <xdr:spPr>
        <a:xfrm>
          <a:off x="3746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101600</xdr:rowOff>
    </xdr:from>
    <xdr:ext cx="467995" cy="259080"/>
    <xdr:sp macro="" textlink="">
      <xdr:nvSpPr>
        <xdr:cNvPr id="83" name="テキスト ボックス 82"/>
        <xdr:cNvSpPr txBox="1"/>
      </xdr:nvSpPr>
      <xdr:spPr>
        <a:xfrm>
          <a:off x="3562350" y="5759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166370</xdr:rowOff>
    </xdr:from>
    <xdr:to xmlns:xdr="http://schemas.openxmlformats.org/drawingml/2006/spreadsheetDrawing">
      <xdr:col>15</xdr:col>
      <xdr:colOff>101600</xdr:colOff>
      <xdr:row>35</xdr:row>
      <xdr:rowOff>96520</xdr:rowOff>
    </xdr:to>
    <xdr:sp macro="" textlink="">
      <xdr:nvSpPr>
        <xdr:cNvPr id="84" name="楕円 83"/>
        <xdr:cNvSpPr/>
      </xdr:nvSpPr>
      <xdr:spPr>
        <a:xfrm>
          <a:off x="2857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113030</xdr:rowOff>
    </xdr:from>
    <xdr:ext cx="467995" cy="259080"/>
    <xdr:sp macro="" textlink="">
      <xdr:nvSpPr>
        <xdr:cNvPr id="85" name="テキスト ボックス 84"/>
        <xdr:cNvSpPr txBox="1"/>
      </xdr:nvSpPr>
      <xdr:spPr>
        <a:xfrm>
          <a:off x="2673350" y="5770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135255</xdr:rowOff>
    </xdr:from>
    <xdr:to xmlns:xdr="http://schemas.openxmlformats.org/drawingml/2006/spreadsheetDrawing">
      <xdr:col>10</xdr:col>
      <xdr:colOff>165100</xdr:colOff>
      <xdr:row>35</xdr:row>
      <xdr:rowOff>65405</xdr:rowOff>
    </xdr:to>
    <xdr:sp macro="" textlink="">
      <xdr:nvSpPr>
        <xdr:cNvPr id="86" name="楕円 85"/>
        <xdr:cNvSpPr/>
      </xdr:nvSpPr>
      <xdr:spPr>
        <a:xfrm>
          <a:off x="1968500" y="59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81915</xdr:rowOff>
    </xdr:from>
    <xdr:ext cx="467995" cy="259080"/>
    <xdr:sp macro="" textlink="">
      <xdr:nvSpPr>
        <xdr:cNvPr id="87" name="テキスト ボックス 86"/>
        <xdr:cNvSpPr txBox="1"/>
      </xdr:nvSpPr>
      <xdr:spPr>
        <a:xfrm>
          <a:off x="1784350" y="57397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34290</xdr:rowOff>
    </xdr:from>
    <xdr:to xmlns:xdr="http://schemas.openxmlformats.org/drawingml/2006/spreadsheetDrawing">
      <xdr:col>6</xdr:col>
      <xdr:colOff>38100</xdr:colOff>
      <xdr:row>35</xdr:row>
      <xdr:rowOff>135890</xdr:rowOff>
    </xdr:to>
    <xdr:sp macro="" textlink="">
      <xdr:nvSpPr>
        <xdr:cNvPr id="88" name="楕円 87"/>
        <xdr:cNvSpPr/>
      </xdr:nvSpPr>
      <xdr:spPr>
        <a:xfrm>
          <a:off x="10795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152400</xdr:rowOff>
    </xdr:from>
    <xdr:ext cx="467995" cy="259080"/>
    <xdr:sp macro="" textlink="">
      <xdr:nvSpPr>
        <xdr:cNvPr id="89" name="テキスト ボックス 88"/>
        <xdr:cNvSpPr txBox="1"/>
      </xdr:nvSpPr>
      <xdr:spPr>
        <a:xfrm>
          <a:off x="895350" y="5810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8445"/>
    <xdr:sp macro="" textlink="">
      <xdr:nvSpPr>
        <xdr:cNvPr id="101" name="テキスト ボックス 100"/>
        <xdr:cNvSpPr txBox="1"/>
      </xdr:nvSpPr>
      <xdr:spPr>
        <a:xfrm>
          <a:off x="513080" y="10072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8445"/>
    <xdr:sp macro="" textlink="">
      <xdr:nvSpPr>
        <xdr:cNvPr id="105" name="テキスト ボックス 104"/>
        <xdr:cNvSpPr txBox="1"/>
      </xdr:nvSpPr>
      <xdr:spPr>
        <a:xfrm>
          <a:off x="166370" y="94189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3895" cy="256540"/>
    <xdr:sp macro="" textlink="">
      <xdr:nvSpPr>
        <xdr:cNvPr id="109" name="テキスト ボックス 108"/>
        <xdr:cNvSpPr txBox="1"/>
      </xdr:nvSpPr>
      <xdr:spPr>
        <a:xfrm>
          <a:off x="76200" y="8766175"/>
          <a:ext cx="6838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3895" cy="259080"/>
    <xdr:sp macro="" textlink="">
      <xdr:nvSpPr>
        <xdr:cNvPr id="111" name="テキスト ボックス 110"/>
        <xdr:cNvSpPr txBox="1"/>
      </xdr:nvSpPr>
      <xdr:spPr>
        <a:xfrm>
          <a:off x="76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3" name="テキスト ボックス 112"/>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52070</xdr:rowOff>
    </xdr:to>
    <xdr:cxnSp macro="">
      <xdr:nvCxnSpPr>
        <xdr:cNvPr id="115" name="直線コネクタ 114"/>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7175"/>
    <xdr:sp macro="" textlink="">
      <xdr:nvSpPr>
        <xdr:cNvPr id="116" name="総務費最小値テキスト"/>
        <xdr:cNvSpPr txBox="1"/>
      </xdr:nvSpPr>
      <xdr:spPr>
        <a:xfrm>
          <a:off x="4686300" y="101714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7" name="直線コネクタ 116"/>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158115</xdr:rowOff>
    </xdr:from>
    <xdr:ext cx="690245" cy="257175"/>
    <xdr:sp macro="" textlink="">
      <xdr:nvSpPr>
        <xdr:cNvPr id="118" name="総務費最大値テキスト"/>
        <xdr:cNvSpPr txBox="1"/>
      </xdr:nvSpPr>
      <xdr:spPr>
        <a:xfrm>
          <a:off x="4686300" y="855916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137160</xdr:rowOff>
    </xdr:from>
    <xdr:to xmlns:xdr="http://schemas.openxmlformats.org/drawingml/2006/spreadsheetDrawing">
      <xdr:col>24</xdr:col>
      <xdr:colOff>63500</xdr:colOff>
      <xdr:row>58</xdr:row>
      <xdr:rowOff>156845</xdr:rowOff>
    </xdr:to>
    <xdr:cxnSp macro="">
      <xdr:nvCxnSpPr>
        <xdr:cNvPr id="120" name="直線コネクタ 119"/>
        <xdr:cNvCxnSpPr/>
      </xdr:nvCxnSpPr>
      <xdr:spPr>
        <a:xfrm flipV="1">
          <a:off x="3794125" y="10081260"/>
          <a:ext cx="8413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99060</xdr:rowOff>
    </xdr:from>
    <xdr:ext cx="598805" cy="257175"/>
    <xdr:sp macro="" textlink="">
      <xdr:nvSpPr>
        <xdr:cNvPr id="121" name="総務費平均値テキスト"/>
        <xdr:cNvSpPr txBox="1"/>
      </xdr:nvSpPr>
      <xdr:spPr>
        <a:xfrm>
          <a:off x="4686300" y="987171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69215</xdr:rowOff>
    </xdr:from>
    <xdr:to xmlns:xdr="http://schemas.openxmlformats.org/drawingml/2006/spreadsheetDrawing">
      <xdr:col>19</xdr:col>
      <xdr:colOff>174625</xdr:colOff>
      <xdr:row>58</xdr:row>
      <xdr:rowOff>156845</xdr:rowOff>
    </xdr:to>
    <xdr:cxnSp macro="">
      <xdr:nvCxnSpPr>
        <xdr:cNvPr id="123" name="直線コネクタ 122"/>
        <xdr:cNvCxnSpPr/>
      </xdr:nvCxnSpPr>
      <xdr:spPr>
        <a:xfrm>
          <a:off x="2908300" y="10013315"/>
          <a:ext cx="8858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20320</xdr:rowOff>
    </xdr:from>
    <xdr:ext cx="597535" cy="257175"/>
    <xdr:sp macro="" textlink="">
      <xdr:nvSpPr>
        <xdr:cNvPr id="125" name="テキスト ボックス 124"/>
        <xdr:cNvSpPr txBox="1"/>
      </xdr:nvSpPr>
      <xdr:spPr>
        <a:xfrm>
          <a:off x="3497580" y="979297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69215</xdr:rowOff>
    </xdr:from>
    <xdr:to xmlns:xdr="http://schemas.openxmlformats.org/drawingml/2006/spreadsheetDrawing">
      <xdr:col>15</xdr:col>
      <xdr:colOff>50800</xdr:colOff>
      <xdr:row>59</xdr:row>
      <xdr:rowOff>3175</xdr:rowOff>
    </xdr:to>
    <xdr:cxnSp macro="">
      <xdr:nvCxnSpPr>
        <xdr:cNvPr id="126" name="直線コネクタ 125"/>
        <xdr:cNvCxnSpPr/>
      </xdr:nvCxnSpPr>
      <xdr:spPr>
        <a:xfrm flipV="1">
          <a:off x="2019300" y="1001331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161290</xdr:rowOff>
    </xdr:from>
    <xdr:to xmlns:xdr="http://schemas.openxmlformats.org/drawingml/2006/spreadsheetDrawing">
      <xdr:col>15</xdr:col>
      <xdr:colOff>101600</xdr:colOff>
      <xdr:row>58</xdr:row>
      <xdr:rowOff>91440</xdr:rowOff>
    </xdr:to>
    <xdr:sp macro="" textlink="">
      <xdr:nvSpPr>
        <xdr:cNvPr id="127" name="フローチャート: 判断 126"/>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109220</xdr:rowOff>
    </xdr:from>
    <xdr:ext cx="597535" cy="257810"/>
    <xdr:sp macro="" textlink="">
      <xdr:nvSpPr>
        <xdr:cNvPr id="128" name="テキスト ボックス 127"/>
        <xdr:cNvSpPr txBox="1"/>
      </xdr:nvSpPr>
      <xdr:spPr>
        <a:xfrm>
          <a:off x="2608580" y="9710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59</xdr:row>
      <xdr:rowOff>3175</xdr:rowOff>
    </xdr:from>
    <xdr:to xmlns:xdr="http://schemas.openxmlformats.org/drawingml/2006/spreadsheetDrawing">
      <xdr:col>10</xdr:col>
      <xdr:colOff>114300</xdr:colOff>
      <xdr:row>59</xdr:row>
      <xdr:rowOff>3810</xdr:rowOff>
    </xdr:to>
    <xdr:cxnSp macro="">
      <xdr:nvCxnSpPr>
        <xdr:cNvPr id="129" name="直線コネクタ 128"/>
        <xdr:cNvCxnSpPr/>
      </xdr:nvCxnSpPr>
      <xdr:spPr>
        <a:xfrm flipV="1">
          <a:off x="1127125" y="10118725"/>
          <a:ext cx="8921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109220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55880</xdr:rowOff>
    </xdr:from>
    <xdr:ext cx="597535" cy="257175"/>
    <xdr:sp macro="" textlink="">
      <xdr:nvSpPr>
        <xdr:cNvPr id="131" name="テキスト ボックス 130"/>
        <xdr:cNvSpPr txBox="1"/>
      </xdr:nvSpPr>
      <xdr:spPr>
        <a:xfrm>
          <a:off x="1719580" y="982853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32" name="フローチャート: 判断 131"/>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69215</xdr:rowOff>
    </xdr:from>
    <xdr:ext cx="532765" cy="259080"/>
    <xdr:sp macro="" textlink="">
      <xdr:nvSpPr>
        <xdr:cNvPr id="133" name="テキスト ボックス 132"/>
        <xdr:cNvSpPr txBox="1"/>
      </xdr:nvSpPr>
      <xdr:spPr>
        <a:xfrm>
          <a:off x="862965" y="9841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5" name="テキスト ボックス 134"/>
        <xdr:cNvSpPr txBox="1"/>
      </xdr:nvSpPr>
      <xdr:spPr>
        <a:xfrm>
          <a:off x="3603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8" name="テキスト ボックス 137"/>
        <xdr:cNvSpPr txBox="1"/>
      </xdr:nvSpPr>
      <xdr:spPr>
        <a:xfrm>
          <a:off x="936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86360</xdr:rowOff>
    </xdr:from>
    <xdr:to xmlns:xdr="http://schemas.openxmlformats.org/drawingml/2006/spreadsheetDrawing">
      <xdr:col>24</xdr:col>
      <xdr:colOff>114300</xdr:colOff>
      <xdr:row>59</xdr:row>
      <xdr:rowOff>16510</xdr:rowOff>
    </xdr:to>
    <xdr:sp macro="" textlink="">
      <xdr:nvSpPr>
        <xdr:cNvPr id="139" name="楕円 138"/>
        <xdr:cNvSpPr/>
      </xdr:nvSpPr>
      <xdr:spPr>
        <a:xfrm>
          <a:off x="4584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54610</xdr:rowOff>
    </xdr:from>
    <xdr:ext cx="598805" cy="257175"/>
    <xdr:sp macro="" textlink="">
      <xdr:nvSpPr>
        <xdr:cNvPr id="140" name="総務費該当値テキスト"/>
        <xdr:cNvSpPr txBox="1"/>
      </xdr:nvSpPr>
      <xdr:spPr>
        <a:xfrm>
          <a:off x="4686300" y="99987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106045</xdr:rowOff>
    </xdr:from>
    <xdr:to xmlns:xdr="http://schemas.openxmlformats.org/drawingml/2006/spreadsheetDrawing">
      <xdr:col>20</xdr:col>
      <xdr:colOff>38100</xdr:colOff>
      <xdr:row>59</xdr:row>
      <xdr:rowOff>36195</xdr:rowOff>
    </xdr:to>
    <xdr:sp macro="" textlink="">
      <xdr:nvSpPr>
        <xdr:cNvPr id="141" name="楕円 140"/>
        <xdr:cNvSpPr/>
      </xdr:nvSpPr>
      <xdr:spPr>
        <a:xfrm>
          <a:off x="3746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27305</xdr:rowOff>
    </xdr:from>
    <xdr:ext cx="597535" cy="258445"/>
    <xdr:sp macro="" textlink="">
      <xdr:nvSpPr>
        <xdr:cNvPr id="142" name="テキスト ボックス 141"/>
        <xdr:cNvSpPr txBox="1"/>
      </xdr:nvSpPr>
      <xdr:spPr>
        <a:xfrm>
          <a:off x="3497580" y="101428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18415</xdr:rowOff>
    </xdr:from>
    <xdr:to xmlns:xdr="http://schemas.openxmlformats.org/drawingml/2006/spreadsheetDrawing">
      <xdr:col>15</xdr:col>
      <xdr:colOff>101600</xdr:colOff>
      <xdr:row>58</xdr:row>
      <xdr:rowOff>120650</xdr:rowOff>
    </xdr:to>
    <xdr:sp macro="" textlink="">
      <xdr:nvSpPr>
        <xdr:cNvPr id="143" name="楕円 142"/>
        <xdr:cNvSpPr/>
      </xdr:nvSpPr>
      <xdr:spPr>
        <a:xfrm>
          <a:off x="2857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111125</xdr:rowOff>
    </xdr:from>
    <xdr:ext cx="597535" cy="257810"/>
    <xdr:sp macro="" textlink="">
      <xdr:nvSpPr>
        <xdr:cNvPr id="144" name="テキスト ボックス 143"/>
        <xdr:cNvSpPr txBox="1"/>
      </xdr:nvSpPr>
      <xdr:spPr>
        <a:xfrm>
          <a:off x="2608580" y="100552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123825</xdr:rowOff>
    </xdr:from>
    <xdr:to xmlns:xdr="http://schemas.openxmlformats.org/drawingml/2006/spreadsheetDrawing">
      <xdr:col>10</xdr:col>
      <xdr:colOff>165100</xdr:colOff>
      <xdr:row>59</xdr:row>
      <xdr:rowOff>53975</xdr:rowOff>
    </xdr:to>
    <xdr:sp macro="" textlink="">
      <xdr:nvSpPr>
        <xdr:cNvPr id="145" name="楕円 144"/>
        <xdr:cNvSpPr/>
      </xdr:nvSpPr>
      <xdr:spPr>
        <a:xfrm>
          <a:off x="19685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45085</xdr:rowOff>
    </xdr:from>
    <xdr:ext cx="532765" cy="258445"/>
    <xdr:sp macro="" textlink="">
      <xdr:nvSpPr>
        <xdr:cNvPr id="146" name="テキスト ボックス 145"/>
        <xdr:cNvSpPr txBox="1"/>
      </xdr:nvSpPr>
      <xdr:spPr>
        <a:xfrm>
          <a:off x="1751965" y="101606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124460</xdr:rowOff>
    </xdr:from>
    <xdr:to xmlns:xdr="http://schemas.openxmlformats.org/drawingml/2006/spreadsheetDrawing">
      <xdr:col>6</xdr:col>
      <xdr:colOff>38100</xdr:colOff>
      <xdr:row>59</xdr:row>
      <xdr:rowOff>54610</xdr:rowOff>
    </xdr:to>
    <xdr:sp macro="" textlink="">
      <xdr:nvSpPr>
        <xdr:cNvPr id="147" name="楕円 146"/>
        <xdr:cNvSpPr/>
      </xdr:nvSpPr>
      <xdr:spPr>
        <a:xfrm>
          <a:off x="1079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45720</xdr:rowOff>
    </xdr:from>
    <xdr:ext cx="532765" cy="259080"/>
    <xdr:sp macro="" textlink="">
      <xdr:nvSpPr>
        <xdr:cNvPr id="148" name="テキスト ボックス 147"/>
        <xdr:cNvSpPr txBox="1"/>
      </xdr:nvSpPr>
      <xdr:spPr>
        <a:xfrm>
          <a:off x="862965" y="10161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175"/>
    <xdr:sp macro="" textlink="">
      <xdr:nvSpPr>
        <xdr:cNvPr id="161" name="テキスト ボックス 160"/>
        <xdr:cNvSpPr txBox="1"/>
      </xdr:nvSpPr>
      <xdr:spPr>
        <a:xfrm>
          <a:off x="166370" y="133705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175"/>
    <xdr:sp macro="" textlink="">
      <xdr:nvSpPr>
        <xdr:cNvPr id="163" name="テキスト ボックス 162"/>
        <xdr:cNvSpPr txBox="1"/>
      </xdr:nvSpPr>
      <xdr:spPr>
        <a:xfrm>
          <a:off x="166370" y="129133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175"/>
    <xdr:sp macro="" textlink="">
      <xdr:nvSpPr>
        <xdr:cNvPr id="167" name="テキスト ボックス 166"/>
        <xdr:cNvSpPr txBox="1"/>
      </xdr:nvSpPr>
      <xdr:spPr>
        <a:xfrm>
          <a:off x="166370" y="119989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175"/>
    <xdr:sp macro="" textlink="">
      <xdr:nvSpPr>
        <xdr:cNvPr id="169" name="テキスト ボックス 168"/>
        <xdr:cNvSpPr txBox="1"/>
      </xdr:nvSpPr>
      <xdr:spPr>
        <a:xfrm>
          <a:off x="166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74930</xdr:rowOff>
    </xdr:to>
    <xdr:cxnSp macro="">
      <xdr:nvCxnSpPr>
        <xdr:cNvPr id="171" name="直線コネクタ 170"/>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598805" cy="257810"/>
    <xdr:sp macro="" textlink="">
      <xdr:nvSpPr>
        <xdr:cNvPr id="172" name="民生費最小値テキスト"/>
        <xdr:cNvSpPr txBox="1"/>
      </xdr:nvSpPr>
      <xdr:spPr>
        <a:xfrm>
          <a:off x="4686300" y="132797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74930</xdr:rowOff>
    </xdr:from>
    <xdr:to xmlns:xdr="http://schemas.openxmlformats.org/drawingml/2006/spreadsheetDrawing">
      <xdr:col>24</xdr:col>
      <xdr:colOff>152400</xdr:colOff>
      <xdr:row>77</xdr:row>
      <xdr:rowOff>74930</xdr:rowOff>
    </xdr:to>
    <xdr:cxnSp macro="">
      <xdr:nvCxnSpPr>
        <xdr:cNvPr id="173" name="直線コネクタ 172"/>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127635</xdr:rowOff>
    </xdr:from>
    <xdr:ext cx="598805" cy="258445"/>
    <xdr:sp macro="" textlink="">
      <xdr:nvSpPr>
        <xdr:cNvPr id="174" name="民生費最大値テキスト"/>
        <xdr:cNvSpPr txBox="1"/>
      </xdr:nvSpPr>
      <xdr:spPr>
        <a:xfrm>
          <a:off x="4686300" y="12129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9525</xdr:rowOff>
    </xdr:from>
    <xdr:to xmlns:xdr="http://schemas.openxmlformats.org/drawingml/2006/spreadsheetDrawing">
      <xdr:col>24</xdr:col>
      <xdr:colOff>63500</xdr:colOff>
      <xdr:row>75</xdr:row>
      <xdr:rowOff>10795</xdr:rowOff>
    </xdr:to>
    <xdr:cxnSp macro="">
      <xdr:nvCxnSpPr>
        <xdr:cNvPr id="176" name="直線コネクタ 175"/>
        <xdr:cNvCxnSpPr/>
      </xdr:nvCxnSpPr>
      <xdr:spPr>
        <a:xfrm flipV="1">
          <a:off x="3794125" y="12868275"/>
          <a:ext cx="8413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175"/>
    <xdr:sp macro="" textlink="">
      <xdr:nvSpPr>
        <xdr:cNvPr id="177" name="民生費平均値テキスト"/>
        <xdr:cNvSpPr txBox="1"/>
      </xdr:nvSpPr>
      <xdr:spPr>
        <a:xfrm>
          <a:off x="4686300" y="1294765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78" name="フローチャート: 判断 177"/>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10795</xdr:rowOff>
    </xdr:from>
    <xdr:to xmlns:xdr="http://schemas.openxmlformats.org/drawingml/2006/spreadsheetDrawing">
      <xdr:col>19</xdr:col>
      <xdr:colOff>174625</xdr:colOff>
      <xdr:row>75</xdr:row>
      <xdr:rowOff>93345</xdr:rowOff>
    </xdr:to>
    <xdr:cxnSp macro="">
      <xdr:nvCxnSpPr>
        <xdr:cNvPr id="179" name="直線コネクタ 178"/>
        <xdr:cNvCxnSpPr/>
      </xdr:nvCxnSpPr>
      <xdr:spPr>
        <a:xfrm flipV="1">
          <a:off x="2908300" y="12869545"/>
          <a:ext cx="8858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70485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163195</xdr:rowOff>
    </xdr:from>
    <xdr:ext cx="597535" cy="258445"/>
    <xdr:sp macro="" textlink="">
      <xdr:nvSpPr>
        <xdr:cNvPr id="181" name="テキスト ボックス 180"/>
        <xdr:cNvSpPr txBox="1"/>
      </xdr:nvSpPr>
      <xdr:spPr>
        <a:xfrm>
          <a:off x="3497580" y="130219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93345</xdr:rowOff>
    </xdr:from>
    <xdr:to xmlns:xdr="http://schemas.openxmlformats.org/drawingml/2006/spreadsheetDrawing">
      <xdr:col>15</xdr:col>
      <xdr:colOff>50800</xdr:colOff>
      <xdr:row>75</xdr:row>
      <xdr:rowOff>170815</xdr:rowOff>
    </xdr:to>
    <xdr:cxnSp macro="">
      <xdr:nvCxnSpPr>
        <xdr:cNvPr id="182" name="直線コネクタ 181"/>
        <xdr:cNvCxnSpPr/>
      </xdr:nvCxnSpPr>
      <xdr:spPr>
        <a:xfrm flipV="1">
          <a:off x="2019300" y="1295209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127635</xdr:rowOff>
    </xdr:to>
    <xdr:sp macro="" textlink="">
      <xdr:nvSpPr>
        <xdr:cNvPr id="183" name="フローチャート: 判断 182"/>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118745</xdr:rowOff>
    </xdr:from>
    <xdr:ext cx="597535" cy="259080"/>
    <xdr:sp macro="" textlink="">
      <xdr:nvSpPr>
        <xdr:cNvPr id="184" name="テキスト ボックス 183"/>
        <xdr:cNvSpPr txBox="1"/>
      </xdr:nvSpPr>
      <xdr:spPr>
        <a:xfrm>
          <a:off x="2608580" y="13148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170815</xdr:rowOff>
    </xdr:from>
    <xdr:to xmlns:xdr="http://schemas.openxmlformats.org/drawingml/2006/spreadsheetDrawing">
      <xdr:col>10</xdr:col>
      <xdr:colOff>114300</xdr:colOff>
      <xdr:row>76</xdr:row>
      <xdr:rowOff>31115</xdr:rowOff>
    </xdr:to>
    <xdr:cxnSp macro="">
      <xdr:nvCxnSpPr>
        <xdr:cNvPr id="185" name="直線コネクタ 184"/>
        <xdr:cNvCxnSpPr/>
      </xdr:nvCxnSpPr>
      <xdr:spPr>
        <a:xfrm flipV="1">
          <a:off x="1127125" y="13029565"/>
          <a:ext cx="8921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40640</xdr:rowOff>
    </xdr:from>
    <xdr:to xmlns:xdr="http://schemas.openxmlformats.org/drawingml/2006/spreadsheetDrawing">
      <xdr:col>10</xdr:col>
      <xdr:colOff>165100</xdr:colOff>
      <xdr:row>76</xdr:row>
      <xdr:rowOff>142240</xdr:rowOff>
    </xdr:to>
    <xdr:sp macro="" textlink="">
      <xdr:nvSpPr>
        <xdr:cNvPr id="186" name="フローチャート: 判断 185"/>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133350</xdr:rowOff>
    </xdr:from>
    <xdr:ext cx="597535" cy="257175"/>
    <xdr:sp macro="" textlink="">
      <xdr:nvSpPr>
        <xdr:cNvPr id="187" name="テキスト ボックス 186"/>
        <xdr:cNvSpPr txBox="1"/>
      </xdr:nvSpPr>
      <xdr:spPr>
        <a:xfrm>
          <a:off x="1719580" y="1316355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188" name="フローチャート: 判断 187"/>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156845</xdr:rowOff>
    </xdr:from>
    <xdr:ext cx="597535" cy="257175"/>
    <xdr:sp macro="" textlink="">
      <xdr:nvSpPr>
        <xdr:cNvPr id="189" name="テキスト ボックス 188"/>
        <xdr:cNvSpPr txBox="1"/>
      </xdr:nvSpPr>
      <xdr:spPr>
        <a:xfrm>
          <a:off x="830580" y="1318704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1" name="テキスト ボックス 190"/>
        <xdr:cNvSpPr txBox="1"/>
      </xdr:nvSpPr>
      <xdr:spPr>
        <a:xfrm>
          <a:off x="3603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4" name="テキスト ボックス 193"/>
        <xdr:cNvSpPr txBox="1"/>
      </xdr:nvSpPr>
      <xdr:spPr>
        <a:xfrm>
          <a:off x="93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130175</xdr:rowOff>
    </xdr:from>
    <xdr:to xmlns:xdr="http://schemas.openxmlformats.org/drawingml/2006/spreadsheetDrawing">
      <xdr:col>24</xdr:col>
      <xdr:colOff>114300</xdr:colOff>
      <xdr:row>75</xdr:row>
      <xdr:rowOff>60325</xdr:rowOff>
    </xdr:to>
    <xdr:sp macro="" textlink="">
      <xdr:nvSpPr>
        <xdr:cNvPr id="195" name="楕円 194"/>
        <xdr:cNvSpPr/>
      </xdr:nvSpPr>
      <xdr:spPr>
        <a:xfrm>
          <a:off x="4584700" y="128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153035</xdr:rowOff>
    </xdr:from>
    <xdr:ext cx="598805" cy="259080"/>
    <xdr:sp macro="" textlink="">
      <xdr:nvSpPr>
        <xdr:cNvPr id="196" name="民生費該当値テキスト"/>
        <xdr:cNvSpPr txBox="1"/>
      </xdr:nvSpPr>
      <xdr:spPr>
        <a:xfrm>
          <a:off x="4686300" y="126688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132080</xdr:rowOff>
    </xdr:from>
    <xdr:to xmlns:xdr="http://schemas.openxmlformats.org/drawingml/2006/spreadsheetDrawing">
      <xdr:col>20</xdr:col>
      <xdr:colOff>38100</xdr:colOff>
      <xdr:row>75</xdr:row>
      <xdr:rowOff>61595</xdr:rowOff>
    </xdr:to>
    <xdr:sp macro="" textlink="">
      <xdr:nvSpPr>
        <xdr:cNvPr id="197" name="楕円 196"/>
        <xdr:cNvSpPr/>
      </xdr:nvSpPr>
      <xdr:spPr>
        <a:xfrm>
          <a:off x="37465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78105</xdr:rowOff>
    </xdr:from>
    <xdr:ext cx="597535" cy="257810"/>
    <xdr:sp macro="" textlink="">
      <xdr:nvSpPr>
        <xdr:cNvPr id="198" name="テキスト ボックス 197"/>
        <xdr:cNvSpPr txBox="1"/>
      </xdr:nvSpPr>
      <xdr:spPr>
        <a:xfrm>
          <a:off x="3497580" y="12593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42545</xdr:rowOff>
    </xdr:from>
    <xdr:to xmlns:xdr="http://schemas.openxmlformats.org/drawingml/2006/spreadsheetDrawing">
      <xdr:col>15</xdr:col>
      <xdr:colOff>101600</xdr:colOff>
      <xdr:row>75</xdr:row>
      <xdr:rowOff>144145</xdr:rowOff>
    </xdr:to>
    <xdr:sp macro="" textlink="">
      <xdr:nvSpPr>
        <xdr:cNvPr id="199" name="楕円 198"/>
        <xdr:cNvSpPr/>
      </xdr:nvSpPr>
      <xdr:spPr>
        <a:xfrm>
          <a:off x="285750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160655</xdr:rowOff>
    </xdr:from>
    <xdr:ext cx="597535" cy="258445"/>
    <xdr:sp macro="" textlink="">
      <xdr:nvSpPr>
        <xdr:cNvPr id="200" name="テキスト ボックス 199"/>
        <xdr:cNvSpPr txBox="1"/>
      </xdr:nvSpPr>
      <xdr:spPr>
        <a:xfrm>
          <a:off x="2608580" y="126765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120650</xdr:rowOff>
    </xdr:from>
    <xdr:to xmlns:xdr="http://schemas.openxmlformats.org/drawingml/2006/spreadsheetDrawing">
      <xdr:col>10</xdr:col>
      <xdr:colOff>165100</xdr:colOff>
      <xdr:row>76</xdr:row>
      <xdr:rowOff>50165</xdr:rowOff>
    </xdr:to>
    <xdr:sp macro="" textlink="">
      <xdr:nvSpPr>
        <xdr:cNvPr id="201" name="楕円 200"/>
        <xdr:cNvSpPr/>
      </xdr:nvSpPr>
      <xdr:spPr>
        <a:xfrm>
          <a:off x="19685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66675</xdr:rowOff>
    </xdr:from>
    <xdr:ext cx="597535" cy="257175"/>
    <xdr:sp macro="" textlink="">
      <xdr:nvSpPr>
        <xdr:cNvPr id="202" name="テキスト ボックス 201"/>
        <xdr:cNvSpPr txBox="1"/>
      </xdr:nvSpPr>
      <xdr:spPr>
        <a:xfrm>
          <a:off x="1719580" y="1275397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151765</xdr:rowOff>
    </xdr:from>
    <xdr:to xmlns:xdr="http://schemas.openxmlformats.org/drawingml/2006/spreadsheetDrawing">
      <xdr:col>6</xdr:col>
      <xdr:colOff>38100</xdr:colOff>
      <xdr:row>76</xdr:row>
      <xdr:rowOff>81915</xdr:rowOff>
    </xdr:to>
    <xdr:sp macro="" textlink="">
      <xdr:nvSpPr>
        <xdr:cNvPr id="203" name="楕円 202"/>
        <xdr:cNvSpPr/>
      </xdr:nvSpPr>
      <xdr:spPr>
        <a:xfrm>
          <a:off x="1079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98425</xdr:rowOff>
    </xdr:from>
    <xdr:ext cx="597535" cy="257175"/>
    <xdr:sp macro="" textlink="">
      <xdr:nvSpPr>
        <xdr:cNvPr id="204" name="テキスト ボックス 203"/>
        <xdr:cNvSpPr txBox="1"/>
      </xdr:nvSpPr>
      <xdr:spPr>
        <a:xfrm>
          <a:off x="830580" y="1278572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175"/>
    <xdr:sp macro="" textlink="">
      <xdr:nvSpPr>
        <xdr:cNvPr id="218" name="テキスト ボックス 217"/>
        <xdr:cNvSpPr txBox="1"/>
      </xdr:nvSpPr>
      <xdr:spPr>
        <a:xfrm>
          <a:off x="166370" y="166033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0" name="テキスト ボックス 219"/>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175"/>
    <xdr:sp macro="" textlink="">
      <xdr:nvSpPr>
        <xdr:cNvPr id="222" name="テキスト ボックス 221"/>
        <xdr:cNvSpPr txBox="1"/>
      </xdr:nvSpPr>
      <xdr:spPr>
        <a:xfrm>
          <a:off x="166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175"/>
    <xdr:sp macro="" textlink="">
      <xdr:nvSpPr>
        <xdr:cNvPr id="228" name="テキスト ボックス 227"/>
        <xdr:cNvSpPr txBox="1"/>
      </xdr:nvSpPr>
      <xdr:spPr>
        <a:xfrm>
          <a:off x="166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175"/>
    <xdr:sp macro="" textlink="">
      <xdr:nvSpPr>
        <xdr:cNvPr id="231" name="衛生費最小値テキスト"/>
        <xdr:cNvSpPr txBox="1"/>
      </xdr:nvSpPr>
      <xdr:spPr>
        <a:xfrm>
          <a:off x="4686300" y="169684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98</xdr:row>
      <xdr:rowOff>95885</xdr:rowOff>
    </xdr:from>
    <xdr:to xmlns:xdr="http://schemas.openxmlformats.org/drawingml/2006/spreadsheetDrawing">
      <xdr:col>24</xdr:col>
      <xdr:colOff>63500</xdr:colOff>
      <xdr:row>98</xdr:row>
      <xdr:rowOff>97790</xdr:rowOff>
    </xdr:to>
    <xdr:cxnSp macro="">
      <xdr:nvCxnSpPr>
        <xdr:cNvPr id="235" name="直線コネクタ 234"/>
        <xdr:cNvCxnSpPr/>
      </xdr:nvCxnSpPr>
      <xdr:spPr>
        <a:xfrm flipV="1">
          <a:off x="3794125" y="16897985"/>
          <a:ext cx="8413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97790</xdr:rowOff>
    </xdr:from>
    <xdr:to xmlns:xdr="http://schemas.openxmlformats.org/drawingml/2006/spreadsheetDrawing">
      <xdr:col>19</xdr:col>
      <xdr:colOff>174625</xdr:colOff>
      <xdr:row>98</xdr:row>
      <xdr:rowOff>119380</xdr:rowOff>
    </xdr:to>
    <xdr:cxnSp macro="">
      <xdr:nvCxnSpPr>
        <xdr:cNvPr id="238" name="直線コネクタ 237"/>
        <xdr:cNvCxnSpPr/>
      </xdr:nvCxnSpPr>
      <xdr:spPr>
        <a:xfrm flipV="1">
          <a:off x="2908300" y="16899890"/>
          <a:ext cx="8858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2765" cy="259080"/>
    <xdr:sp macro="" textlink="">
      <xdr:nvSpPr>
        <xdr:cNvPr id="240" name="テキスト ボックス 239"/>
        <xdr:cNvSpPr txBox="1"/>
      </xdr:nvSpPr>
      <xdr:spPr>
        <a:xfrm>
          <a:off x="3529965" y="16586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119380</xdr:rowOff>
    </xdr:from>
    <xdr:to xmlns:xdr="http://schemas.openxmlformats.org/drawingml/2006/spreadsheetDrawing">
      <xdr:col>15</xdr:col>
      <xdr:colOff>50800</xdr:colOff>
      <xdr:row>98</xdr:row>
      <xdr:rowOff>133350</xdr:rowOff>
    </xdr:to>
    <xdr:cxnSp macro="">
      <xdr:nvCxnSpPr>
        <xdr:cNvPr id="241" name="直線コネクタ 240"/>
        <xdr:cNvCxnSpPr/>
      </xdr:nvCxnSpPr>
      <xdr:spPr>
        <a:xfrm flipV="1">
          <a:off x="2019300" y="169214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2765" cy="259080"/>
    <xdr:sp macro="" textlink="">
      <xdr:nvSpPr>
        <xdr:cNvPr id="243" name="テキスト ボックス 242"/>
        <xdr:cNvSpPr txBox="1"/>
      </xdr:nvSpPr>
      <xdr:spPr>
        <a:xfrm>
          <a:off x="2640965" y="16610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130810</xdr:rowOff>
    </xdr:from>
    <xdr:to xmlns:xdr="http://schemas.openxmlformats.org/drawingml/2006/spreadsheetDrawing">
      <xdr:col>10</xdr:col>
      <xdr:colOff>114300</xdr:colOff>
      <xdr:row>98</xdr:row>
      <xdr:rowOff>133350</xdr:rowOff>
    </xdr:to>
    <xdr:cxnSp macro="">
      <xdr:nvCxnSpPr>
        <xdr:cNvPr id="244" name="直線コネクタ 243"/>
        <xdr:cNvCxnSpPr/>
      </xdr:nvCxnSpPr>
      <xdr:spPr>
        <a:xfrm>
          <a:off x="1127125" y="16932910"/>
          <a:ext cx="8921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2765" cy="257175"/>
    <xdr:sp macro="" textlink="">
      <xdr:nvSpPr>
        <xdr:cNvPr id="246" name="テキスト ボックス 245"/>
        <xdr:cNvSpPr txBox="1"/>
      </xdr:nvSpPr>
      <xdr:spPr>
        <a:xfrm>
          <a:off x="1751965" y="16615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2765" cy="259080"/>
    <xdr:sp macro="" textlink="">
      <xdr:nvSpPr>
        <xdr:cNvPr id="248" name="テキスト ボックス 247"/>
        <xdr:cNvSpPr txBox="1"/>
      </xdr:nvSpPr>
      <xdr:spPr>
        <a:xfrm>
          <a:off x="862965" y="16623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603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93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45085</xdr:rowOff>
    </xdr:from>
    <xdr:to xmlns:xdr="http://schemas.openxmlformats.org/drawingml/2006/spreadsheetDrawing">
      <xdr:col>24</xdr:col>
      <xdr:colOff>114300</xdr:colOff>
      <xdr:row>98</xdr:row>
      <xdr:rowOff>146685</xdr:rowOff>
    </xdr:to>
    <xdr:sp macro="" textlink="">
      <xdr:nvSpPr>
        <xdr:cNvPr id="254" name="楕円 253"/>
        <xdr:cNvSpPr/>
      </xdr:nvSpPr>
      <xdr:spPr>
        <a:xfrm>
          <a:off x="45847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154940</xdr:rowOff>
    </xdr:from>
    <xdr:ext cx="534670" cy="257175"/>
    <xdr:sp macro="" textlink="">
      <xdr:nvSpPr>
        <xdr:cNvPr id="255" name="衛生費該当値テキスト"/>
        <xdr:cNvSpPr txBox="1"/>
      </xdr:nvSpPr>
      <xdr:spPr>
        <a:xfrm>
          <a:off x="4686300" y="16785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46990</xdr:rowOff>
    </xdr:from>
    <xdr:to xmlns:xdr="http://schemas.openxmlformats.org/drawingml/2006/spreadsheetDrawing">
      <xdr:col>20</xdr:col>
      <xdr:colOff>38100</xdr:colOff>
      <xdr:row>98</xdr:row>
      <xdr:rowOff>148590</xdr:rowOff>
    </xdr:to>
    <xdr:sp macro="" textlink="">
      <xdr:nvSpPr>
        <xdr:cNvPr id="256" name="楕円 255"/>
        <xdr:cNvSpPr/>
      </xdr:nvSpPr>
      <xdr:spPr>
        <a:xfrm>
          <a:off x="3746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139700</xdr:rowOff>
    </xdr:from>
    <xdr:ext cx="532765" cy="259080"/>
    <xdr:sp macro="" textlink="">
      <xdr:nvSpPr>
        <xdr:cNvPr id="257" name="テキスト ボックス 256"/>
        <xdr:cNvSpPr txBox="1"/>
      </xdr:nvSpPr>
      <xdr:spPr>
        <a:xfrm>
          <a:off x="3529965" y="16941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68580</xdr:rowOff>
    </xdr:from>
    <xdr:to xmlns:xdr="http://schemas.openxmlformats.org/drawingml/2006/spreadsheetDrawing">
      <xdr:col>15</xdr:col>
      <xdr:colOff>101600</xdr:colOff>
      <xdr:row>98</xdr:row>
      <xdr:rowOff>170180</xdr:rowOff>
    </xdr:to>
    <xdr:sp macro="" textlink="">
      <xdr:nvSpPr>
        <xdr:cNvPr id="258" name="楕円 257"/>
        <xdr:cNvSpPr/>
      </xdr:nvSpPr>
      <xdr:spPr>
        <a:xfrm>
          <a:off x="2857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161290</xdr:rowOff>
    </xdr:from>
    <xdr:ext cx="532765" cy="259080"/>
    <xdr:sp macro="" textlink="">
      <xdr:nvSpPr>
        <xdr:cNvPr id="259" name="テキスト ボックス 258"/>
        <xdr:cNvSpPr txBox="1"/>
      </xdr:nvSpPr>
      <xdr:spPr>
        <a:xfrm>
          <a:off x="2640965" y="16963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82550</xdr:rowOff>
    </xdr:from>
    <xdr:to xmlns:xdr="http://schemas.openxmlformats.org/drawingml/2006/spreadsheetDrawing">
      <xdr:col>10</xdr:col>
      <xdr:colOff>165100</xdr:colOff>
      <xdr:row>99</xdr:row>
      <xdr:rowOff>12700</xdr:rowOff>
    </xdr:to>
    <xdr:sp macro="" textlink="">
      <xdr:nvSpPr>
        <xdr:cNvPr id="260" name="楕円 259"/>
        <xdr:cNvSpPr/>
      </xdr:nvSpPr>
      <xdr:spPr>
        <a:xfrm>
          <a:off x="1968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3810</xdr:rowOff>
    </xdr:from>
    <xdr:ext cx="532765" cy="259080"/>
    <xdr:sp macro="" textlink="">
      <xdr:nvSpPr>
        <xdr:cNvPr id="261" name="テキスト ボックス 260"/>
        <xdr:cNvSpPr txBox="1"/>
      </xdr:nvSpPr>
      <xdr:spPr>
        <a:xfrm>
          <a:off x="1751965" y="16977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80010</xdr:rowOff>
    </xdr:from>
    <xdr:to xmlns:xdr="http://schemas.openxmlformats.org/drawingml/2006/spreadsheetDrawing">
      <xdr:col>6</xdr:col>
      <xdr:colOff>38100</xdr:colOff>
      <xdr:row>99</xdr:row>
      <xdr:rowOff>10160</xdr:rowOff>
    </xdr:to>
    <xdr:sp macro="" textlink="">
      <xdr:nvSpPr>
        <xdr:cNvPr id="262" name="楕円 261"/>
        <xdr:cNvSpPr/>
      </xdr:nvSpPr>
      <xdr:spPr>
        <a:xfrm>
          <a:off x="1079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1270</xdr:rowOff>
    </xdr:from>
    <xdr:ext cx="532765" cy="259080"/>
    <xdr:sp macro="" textlink="">
      <xdr:nvSpPr>
        <xdr:cNvPr id="263" name="テキスト ボックス 262"/>
        <xdr:cNvSpPr txBox="1"/>
      </xdr:nvSpPr>
      <xdr:spPr>
        <a:xfrm>
          <a:off x="862965" y="16974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8445"/>
    <xdr:sp macro="" textlink="">
      <xdr:nvSpPr>
        <xdr:cNvPr id="275" name="テキスト ボックス 274"/>
        <xdr:cNvSpPr txBox="1"/>
      </xdr:nvSpPr>
      <xdr:spPr>
        <a:xfrm>
          <a:off x="6355080" y="6643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5455" cy="257810"/>
    <xdr:sp macro="" textlink="">
      <xdr:nvSpPr>
        <xdr:cNvPr id="277" name="テキスト ボックス 276"/>
        <xdr:cNvSpPr txBox="1"/>
      </xdr:nvSpPr>
      <xdr:spPr>
        <a:xfrm>
          <a:off x="6136640" y="6316345"/>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5455" cy="258445"/>
    <xdr:sp macro="" textlink="">
      <xdr:nvSpPr>
        <xdr:cNvPr id="279" name="テキスト ボックス 278"/>
        <xdr:cNvSpPr txBox="1"/>
      </xdr:nvSpPr>
      <xdr:spPr>
        <a:xfrm>
          <a:off x="6136640" y="59899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5455" cy="257810"/>
    <xdr:sp macro="" textlink="">
      <xdr:nvSpPr>
        <xdr:cNvPr id="281" name="テキスト ボックス 280"/>
        <xdr:cNvSpPr txBox="1"/>
      </xdr:nvSpPr>
      <xdr:spPr>
        <a:xfrm>
          <a:off x="6136640" y="566420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5455" cy="256540"/>
    <xdr:sp macro="" textlink="">
      <xdr:nvSpPr>
        <xdr:cNvPr id="283" name="テキスト ボックス 282"/>
        <xdr:cNvSpPr txBox="1"/>
      </xdr:nvSpPr>
      <xdr:spPr>
        <a:xfrm>
          <a:off x="6136640" y="5337175"/>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5455" cy="259080"/>
    <xdr:sp macro="" textlink="">
      <xdr:nvSpPr>
        <xdr:cNvPr id="285" name="テキスト ボックス 284"/>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7" name="テキスト ボックス 286"/>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20955</xdr:rowOff>
    </xdr:from>
    <xdr:to xmlns:xdr="http://schemas.openxmlformats.org/drawingml/2006/spreadsheetDrawing">
      <xdr:col>54</xdr:col>
      <xdr:colOff>174625</xdr:colOff>
      <xdr:row>39</xdr:row>
      <xdr:rowOff>99060</xdr:rowOff>
    </xdr:to>
    <xdr:cxnSp macro="">
      <xdr:nvCxnSpPr>
        <xdr:cNvPr id="289" name="直線コネクタ 288"/>
        <xdr:cNvCxnSpPr/>
      </xdr:nvCxnSpPr>
      <xdr:spPr>
        <a:xfrm flipV="1">
          <a:off x="10461625" y="516445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2"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3" name="直線コネクタ 292"/>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378460" cy="259080"/>
    <xdr:sp macro="" textlink="">
      <xdr:nvSpPr>
        <xdr:cNvPr id="295" name="労働費平均値テキスト"/>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47125" y="678561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63500</xdr:rowOff>
    </xdr:to>
    <xdr:sp macro="" textlink="">
      <xdr:nvSpPr>
        <xdr:cNvPr id="298" name="フローチャート: 判断 297"/>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79375</xdr:rowOff>
    </xdr:from>
    <xdr:ext cx="377825" cy="258445"/>
    <xdr:sp macro="" textlink="">
      <xdr:nvSpPr>
        <xdr:cNvPr id="299" name="テキスト ボックス 298"/>
        <xdr:cNvSpPr txBox="1"/>
      </xdr:nvSpPr>
      <xdr:spPr>
        <a:xfrm>
          <a:off x="9450070" y="62515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174625</xdr:colOff>
      <xdr:row>39</xdr:row>
      <xdr:rowOff>99060</xdr:rowOff>
    </xdr:to>
    <xdr:cxnSp macro="">
      <xdr:nvCxnSpPr>
        <xdr:cNvPr id="300" name="直線コネクタ 299"/>
        <xdr:cNvCxnSpPr/>
      </xdr:nvCxnSpPr>
      <xdr:spPr>
        <a:xfrm>
          <a:off x="7861300" y="678561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1" name="フローチャート: 判断 300"/>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104775</xdr:rowOff>
    </xdr:from>
    <xdr:ext cx="378460" cy="259080"/>
    <xdr:sp macro="" textlink="">
      <xdr:nvSpPr>
        <xdr:cNvPr id="302" name="テキスト ボックス 301"/>
        <xdr:cNvSpPr txBox="1"/>
      </xdr:nvSpPr>
      <xdr:spPr>
        <a:xfrm>
          <a:off x="8556625"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4" name="フローチャート: 判断 303"/>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7825" cy="257175"/>
    <xdr:sp macro="" textlink="">
      <xdr:nvSpPr>
        <xdr:cNvPr id="305" name="テキスト ボックス 304"/>
        <xdr:cNvSpPr txBox="1"/>
      </xdr:nvSpPr>
      <xdr:spPr>
        <a:xfrm>
          <a:off x="7672070" y="6273165"/>
          <a:ext cx="377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156210</xdr:rowOff>
    </xdr:from>
    <xdr:to xmlns:xdr="http://schemas.openxmlformats.org/drawingml/2006/spreadsheetDrawing">
      <xdr:col>36</xdr:col>
      <xdr:colOff>165100</xdr:colOff>
      <xdr:row>38</xdr:row>
      <xdr:rowOff>86360</xdr:rowOff>
    </xdr:to>
    <xdr:sp macro="" textlink="">
      <xdr:nvSpPr>
        <xdr:cNvPr id="306" name="フローチャート: 判断 305"/>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7825" cy="259080"/>
    <xdr:sp macro="" textlink="">
      <xdr:nvSpPr>
        <xdr:cNvPr id="307" name="テキスト ボックス 306"/>
        <xdr:cNvSpPr txBox="1"/>
      </xdr:nvSpPr>
      <xdr:spPr>
        <a:xfrm>
          <a:off x="6783070" y="62750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10" name="テキスト ボックス 309"/>
        <xdr:cNvSpPr txBox="1"/>
      </xdr:nvSpPr>
      <xdr:spPr>
        <a:xfrm>
          <a:off x="8556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175"/>
    <xdr:sp macro="" textlink="">
      <xdr:nvSpPr>
        <xdr:cNvPr id="314" name="労働費該当値テキスト"/>
        <xdr:cNvSpPr txBox="1"/>
      </xdr:nvSpPr>
      <xdr:spPr>
        <a:xfrm>
          <a:off x="10528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140970</xdr:rowOff>
    </xdr:from>
    <xdr:ext cx="249555" cy="259080"/>
    <xdr:sp macro="" textlink="">
      <xdr:nvSpPr>
        <xdr:cNvPr id="316" name="テキスト ボックス 315"/>
        <xdr:cNvSpPr txBox="1"/>
      </xdr:nvSpPr>
      <xdr:spPr>
        <a:xfrm>
          <a:off x="9509125"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7650" cy="259080"/>
    <xdr:sp macro="" textlink="">
      <xdr:nvSpPr>
        <xdr:cNvPr id="318" name="テキスト ボックス 317"/>
        <xdr:cNvSpPr txBox="1"/>
      </xdr:nvSpPr>
      <xdr:spPr>
        <a:xfrm>
          <a:off x="8625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7650" cy="259080"/>
    <xdr:sp macro="" textlink="">
      <xdr:nvSpPr>
        <xdr:cNvPr id="320" name="テキスト ボックス 319"/>
        <xdr:cNvSpPr txBox="1"/>
      </xdr:nvSpPr>
      <xdr:spPr>
        <a:xfrm>
          <a:off x="7736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140970</xdr:rowOff>
    </xdr:from>
    <xdr:ext cx="249555" cy="259080"/>
    <xdr:sp macro="" textlink="">
      <xdr:nvSpPr>
        <xdr:cNvPr id="322" name="テキスト ボックス 321"/>
        <xdr:cNvSpPr txBox="1"/>
      </xdr:nvSpPr>
      <xdr:spPr>
        <a:xfrm>
          <a:off x="6842125"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8445"/>
    <xdr:sp macro="" textlink="">
      <xdr:nvSpPr>
        <xdr:cNvPr id="334" name="テキスト ボックス 333"/>
        <xdr:cNvSpPr txBox="1"/>
      </xdr:nvSpPr>
      <xdr:spPr>
        <a:xfrm>
          <a:off x="6355080" y="10072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7810"/>
    <xdr:sp macro="" textlink="">
      <xdr:nvSpPr>
        <xdr:cNvPr id="336" name="テキスト ボックス 335"/>
        <xdr:cNvSpPr txBox="1"/>
      </xdr:nvSpPr>
      <xdr:spPr>
        <a:xfrm>
          <a:off x="6072505" y="97453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8445"/>
    <xdr:sp macro="" textlink="">
      <xdr:nvSpPr>
        <xdr:cNvPr id="338" name="テキスト ボックス 337"/>
        <xdr:cNvSpPr txBox="1"/>
      </xdr:nvSpPr>
      <xdr:spPr>
        <a:xfrm>
          <a:off x="6072505" y="94189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860" cy="257810"/>
    <xdr:sp macro="" textlink="">
      <xdr:nvSpPr>
        <xdr:cNvPr id="340" name="テキスト ボックス 339"/>
        <xdr:cNvSpPr txBox="1"/>
      </xdr:nvSpPr>
      <xdr:spPr>
        <a:xfrm>
          <a:off x="6072505" y="90932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6540"/>
    <xdr:sp macro="" textlink="">
      <xdr:nvSpPr>
        <xdr:cNvPr id="342" name="テキスト ボックス 341"/>
        <xdr:cNvSpPr txBox="1"/>
      </xdr:nvSpPr>
      <xdr:spPr>
        <a:xfrm>
          <a:off x="6008370" y="8766175"/>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4" name="テキスト ボックス 343"/>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175"/>
    <xdr:sp macro="" textlink="">
      <xdr:nvSpPr>
        <xdr:cNvPr id="346" name="テキスト ボックス 345"/>
        <xdr:cNvSpPr txBox="1"/>
      </xdr:nvSpPr>
      <xdr:spPr>
        <a:xfrm>
          <a:off x="6008370" y="8112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142240</xdr:rowOff>
    </xdr:from>
    <xdr:to xmlns:xdr="http://schemas.openxmlformats.org/drawingml/2006/spreadsheetDrawing">
      <xdr:col>54</xdr:col>
      <xdr:colOff>174625</xdr:colOff>
      <xdr:row>59</xdr:row>
      <xdr:rowOff>40640</xdr:rowOff>
    </xdr:to>
    <xdr:cxnSp macro="">
      <xdr:nvCxnSpPr>
        <xdr:cNvPr id="348" name="直線コネクタ 347"/>
        <xdr:cNvCxnSpPr/>
      </xdr:nvCxnSpPr>
      <xdr:spPr>
        <a:xfrm flipV="1">
          <a:off x="10461625" y="871474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7810"/>
    <xdr:sp macro="" textlink="">
      <xdr:nvSpPr>
        <xdr:cNvPr id="349" name="農林水産業費最小値テキスト"/>
        <xdr:cNvSpPr txBox="1"/>
      </xdr:nvSpPr>
      <xdr:spPr>
        <a:xfrm>
          <a:off x="10528300" y="10159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88900</xdr:rowOff>
    </xdr:from>
    <xdr:ext cx="598805" cy="257175"/>
    <xdr:sp macro="" textlink="">
      <xdr:nvSpPr>
        <xdr:cNvPr id="351" name="農林水産業費最大値テキスト"/>
        <xdr:cNvSpPr txBox="1"/>
      </xdr:nvSpPr>
      <xdr:spPr>
        <a:xfrm>
          <a:off x="10528300" y="84899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142240</xdr:rowOff>
    </xdr:from>
    <xdr:to xmlns:xdr="http://schemas.openxmlformats.org/drawingml/2006/spreadsheetDrawing">
      <xdr:col>55</xdr:col>
      <xdr:colOff>88900</xdr:colOff>
      <xdr:row>50</xdr:row>
      <xdr:rowOff>142240</xdr:rowOff>
    </xdr:to>
    <xdr:cxnSp macro="">
      <xdr:nvCxnSpPr>
        <xdr:cNvPr id="352" name="直線コネクタ 351"/>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6350</xdr:rowOff>
    </xdr:from>
    <xdr:to xmlns:xdr="http://schemas.openxmlformats.org/drawingml/2006/spreadsheetDrawing">
      <xdr:col>55</xdr:col>
      <xdr:colOff>0</xdr:colOff>
      <xdr:row>57</xdr:row>
      <xdr:rowOff>67310</xdr:rowOff>
    </xdr:to>
    <xdr:cxnSp macro="">
      <xdr:nvCxnSpPr>
        <xdr:cNvPr id="353" name="直線コネクタ 352"/>
        <xdr:cNvCxnSpPr/>
      </xdr:nvCxnSpPr>
      <xdr:spPr>
        <a:xfrm flipV="1">
          <a:off x="9639300" y="977900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119380</xdr:rowOff>
    </xdr:from>
    <xdr:ext cx="534670" cy="259080"/>
    <xdr:sp macro="" textlink="">
      <xdr:nvSpPr>
        <xdr:cNvPr id="354" name="農林水産業費平均値テキスト"/>
        <xdr:cNvSpPr txBox="1"/>
      </xdr:nvSpPr>
      <xdr:spPr>
        <a:xfrm>
          <a:off x="10528300" y="9720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140970</xdr:rowOff>
    </xdr:from>
    <xdr:to xmlns:xdr="http://schemas.openxmlformats.org/drawingml/2006/spreadsheetDrawing">
      <xdr:col>55</xdr:col>
      <xdr:colOff>50800</xdr:colOff>
      <xdr:row>57</xdr:row>
      <xdr:rowOff>71120</xdr:rowOff>
    </xdr:to>
    <xdr:sp macro="" textlink="">
      <xdr:nvSpPr>
        <xdr:cNvPr id="355" name="フローチャート: 判断 354"/>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67310</xdr:rowOff>
    </xdr:from>
    <xdr:to xmlns:xdr="http://schemas.openxmlformats.org/drawingml/2006/spreadsheetDrawing">
      <xdr:col>50</xdr:col>
      <xdr:colOff>114300</xdr:colOff>
      <xdr:row>57</xdr:row>
      <xdr:rowOff>76835</xdr:rowOff>
    </xdr:to>
    <xdr:cxnSp macro="">
      <xdr:nvCxnSpPr>
        <xdr:cNvPr id="356" name="直線コネクタ 355"/>
        <xdr:cNvCxnSpPr/>
      </xdr:nvCxnSpPr>
      <xdr:spPr>
        <a:xfrm flipV="1">
          <a:off x="8747125" y="9839960"/>
          <a:ext cx="8921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57" name="フローチャート: 判断 356"/>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82550</xdr:rowOff>
    </xdr:from>
    <xdr:ext cx="532765" cy="259080"/>
    <xdr:sp macro="" textlink="">
      <xdr:nvSpPr>
        <xdr:cNvPr id="358" name="テキスト ボックス 357"/>
        <xdr:cNvSpPr txBox="1"/>
      </xdr:nvSpPr>
      <xdr:spPr>
        <a:xfrm>
          <a:off x="9371965" y="9512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76835</xdr:rowOff>
    </xdr:from>
    <xdr:to xmlns:xdr="http://schemas.openxmlformats.org/drawingml/2006/spreadsheetDrawing">
      <xdr:col>45</xdr:col>
      <xdr:colOff>174625</xdr:colOff>
      <xdr:row>57</xdr:row>
      <xdr:rowOff>94615</xdr:rowOff>
    </xdr:to>
    <xdr:cxnSp macro="">
      <xdr:nvCxnSpPr>
        <xdr:cNvPr id="359" name="直線コネクタ 358"/>
        <xdr:cNvCxnSpPr/>
      </xdr:nvCxnSpPr>
      <xdr:spPr>
        <a:xfrm flipV="1">
          <a:off x="7861300" y="9849485"/>
          <a:ext cx="8858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60" name="フローチャート: 判断 359"/>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92075</xdr:rowOff>
    </xdr:from>
    <xdr:ext cx="532765" cy="258445"/>
    <xdr:sp macro="" textlink="">
      <xdr:nvSpPr>
        <xdr:cNvPr id="361" name="テキスト ボックス 360"/>
        <xdr:cNvSpPr txBox="1"/>
      </xdr:nvSpPr>
      <xdr:spPr>
        <a:xfrm>
          <a:off x="8482965" y="95218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155575</xdr:rowOff>
    </xdr:from>
    <xdr:to xmlns:xdr="http://schemas.openxmlformats.org/drawingml/2006/spreadsheetDrawing">
      <xdr:col>41</xdr:col>
      <xdr:colOff>50800</xdr:colOff>
      <xdr:row>57</xdr:row>
      <xdr:rowOff>94615</xdr:rowOff>
    </xdr:to>
    <xdr:cxnSp macro="">
      <xdr:nvCxnSpPr>
        <xdr:cNvPr id="362" name="直線コネクタ 361"/>
        <xdr:cNvCxnSpPr/>
      </xdr:nvCxnSpPr>
      <xdr:spPr>
        <a:xfrm>
          <a:off x="6972300" y="975677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107315</xdr:rowOff>
    </xdr:to>
    <xdr:sp macro="" textlink="">
      <xdr:nvSpPr>
        <xdr:cNvPr id="363" name="フローチャート: 判断 362"/>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123825</xdr:rowOff>
    </xdr:from>
    <xdr:ext cx="532765" cy="257175"/>
    <xdr:sp macro="" textlink="">
      <xdr:nvSpPr>
        <xdr:cNvPr id="364" name="テキスト ボックス 363"/>
        <xdr:cNvSpPr txBox="1"/>
      </xdr:nvSpPr>
      <xdr:spPr>
        <a:xfrm>
          <a:off x="7593965" y="95535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5" name="フローチャート: 判断 364"/>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90805</xdr:rowOff>
    </xdr:from>
    <xdr:ext cx="532765" cy="256540"/>
    <xdr:sp macro="" textlink="">
      <xdr:nvSpPr>
        <xdr:cNvPr id="366" name="テキスト ボックス 365"/>
        <xdr:cNvSpPr txBox="1"/>
      </xdr:nvSpPr>
      <xdr:spPr>
        <a:xfrm>
          <a:off x="6704965" y="986345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9" name="テキスト ボックス 368"/>
        <xdr:cNvSpPr txBox="1"/>
      </xdr:nvSpPr>
      <xdr:spPr>
        <a:xfrm>
          <a:off x="8556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127000</xdr:rowOff>
    </xdr:from>
    <xdr:to xmlns:xdr="http://schemas.openxmlformats.org/drawingml/2006/spreadsheetDrawing">
      <xdr:col>55</xdr:col>
      <xdr:colOff>50800</xdr:colOff>
      <xdr:row>57</xdr:row>
      <xdr:rowOff>57150</xdr:rowOff>
    </xdr:to>
    <xdr:sp macro="" textlink="">
      <xdr:nvSpPr>
        <xdr:cNvPr id="372" name="楕円 371"/>
        <xdr:cNvSpPr/>
      </xdr:nvSpPr>
      <xdr:spPr>
        <a:xfrm>
          <a:off x="10426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150495</xdr:rowOff>
    </xdr:from>
    <xdr:ext cx="534670" cy="259080"/>
    <xdr:sp macro="" textlink="">
      <xdr:nvSpPr>
        <xdr:cNvPr id="373" name="農林水産業費該当値テキスト"/>
        <xdr:cNvSpPr txBox="1"/>
      </xdr:nvSpPr>
      <xdr:spPr>
        <a:xfrm>
          <a:off x="10528300" y="9580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16510</xdr:rowOff>
    </xdr:from>
    <xdr:to xmlns:xdr="http://schemas.openxmlformats.org/drawingml/2006/spreadsheetDrawing">
      <xdr:col>50</xdr:col>
      <xdr:colOff>165100</xdr:colOff>
      <xdr:row>57</xdr:row>
      <xdr:rowOff>118110</xdr:rowOff>
    </xdr:to>
    <xdr:sp macro="" textlink="">
      <xdr:nvSpPr>
        <xdr:cNvPr id="374" name="楕円 373"/>
        <xdr:cNvSpPr/>
      </xdr:nvSpPr>
      <xdr:spPr>
        <a:xfrm>
          <a:off x="9588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109220</xdr:rowOff>
    </xdr:from>
    <xdr:ext cx="532765" cy="257810"/>
    <xdr:sp macro="" textlink="">
      <xdr:nvSpPr>
        <xdr:cNvPr id="375" name="テキスト ボックス 374"/>
        <xdr:cNvSpPr txBox="1"/>
      </xdr:nvSpPr>
      <xdr:spPr>
        <a:xfrm>
          <a:off x="9371965" y="988187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26035</xdr:rowOff>
    </xdr:from>
    <xdr:to xmlns:xdr="http://schemas.openxmlformats.org/drawingml/2006/spreadsheetDrawing">
      <xdr:col>46</xdr:col>
      <xdr:colOff>38100</xdr:colOff>
      <xdr:row>57</xdr:row>
      <xdr:rowOff>127635</xdr:rowOff>
    </xdr:to>
    <xdr:sp macro="" textlink="">
      <xdr:nvSpPr>
        <xdr:cNvPr id="376" name="楕円 375"/>
        <xdr:cNvSpPr/>
      </xdr:nvSpPr>
      <xdr:spPr>
        <a:xfrm>
          <a:off x="8699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118745</xdr:rowOff>
    </xdr:from>
    <xdr:ext cx="532765" cy="259080"/>
    <xdr:sp macro="" textlink="">
      <xdr:nvSpPr>
        <xdr:cNvPr id="377" name="テキスト ボックス 376"/>
        <xdr:cNvSpPr txBox="1"/>
      </xdr:nvSpPr>
      <xdr:spPr>
        <a:xfrm>
          <a:off x="8482965" y="9891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43815</xdr:rowOff>
    </xdr:from>
    <xdr:to xmlns:xdr="http://schemas.openxmlformats.org/drawingml/2006/spreadsheetDrawing">
      <xdr:col>41</xdr:col>
      <xdr:colOff>101600</xdr:colOff>
      <xdr:row>57</xdr:row>
      <xdr:rowOff>145415</xdr:rowOff>
    </xdr:to>
    <xdr:sp macro="" textlink="">
      <xdr:nvSpPr>
        <xdr:cNvPr id="378" name="楕円 377"/>
        <xdr:cNvSpPr/>
      </xdr:nvSpPr>
      <xdr:spPr>
        <a:xfrm>
          <a:off x="7810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136525</xdr:rowOff>
    </xdr:from>
    <xdr:ext cx="532765" cy="258445"/>
    <xdr:sp macro="" textlink="">
      <xdr:nvSpPr>
        <xdr:cNvPr id="379" name="テキスト ボックス 378"/>
        <xdr:cNvSpPr txBox="1"/>
      </xdr:nvSpPr>
      <xdr:spPr>
        <a:xfrm>
          <a:off x="7593965" y="99091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104775</xdr:rowOff>
    </xdr:from>
    <xdr:to xmlns:xdr="http://schemas.openxmlformats.org/drawingml/2006/spreadsheetDrawing">
      <xdr:col>36</xdr:col>
      <xdr:colOff>165100</xdr:colOff>
      <xdr:row>57</xdr:row>
      <xdr:rowOff>34925</xdr:rowOff>
    </xdr:to>
    <xdr:sp macro="" textlink="">
      <xdr:nvSpPr>
        <xdr:cNvPr id="380" name="楕円 379"/>
        <xdr:cNvSpPr/>
      </xdr:nvSpPr>
      <xdr:spPr>
        <a:xfrm>
          <a:off x="6921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32765" cy="257175"/>
    <xdr:sp macro="" textlink="">
      <xdr:nvSpPr>
        <xdr:cNvPr id="381" name="テキスト ボックス 380"/>
        <xdr:cNvSpPr txBox="1"/>
      </xdr:nvSpPr>
      <xdr:spPr>
        <a:xfrm>
          <a:off x="6704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0" name="テキスト ボックス 38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175"/>
    <xdr:sp macro="" textlink="">
      <xdr:nvSpPr>
        <xdr:cNvPr id="393" name="テキスト ボックス 392"/>
        <xdr:cNvSpPr txBox="1"/>
      </xdr:nvSpPr>
      <xdr:spPr>
        <a:xfrm>
          <a:off x="6355080" y="1337056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360" cy="257175"/>
    <xdr:sp macro="" textlink="">
      <xdr:nvSpPr>
        <xdr:cNvPr id="395" name="テキスト ボックス 394"/>
        <xdr:cNvSpPr txBox="1"/>
      </xdr:nvSpPr>
      <xdr:spPr>
        <a:xfrm>
          <a:off x="6008370" y="129133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7" name="テキスト ボックス 396"/>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175"/>
    <xdr:sp macro="" textlink="">
      <xdr:nvSpPr>
        <xdr:cNvPr id="399" name="テキスト ボックス 398"/>
        <xdr:cNvSpPr txBox="1"/>
      </xdr:nvSpPr>
      <xdr:spPr>
        <a:xfrm>
          <a:off x="6008370" y="119989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175"/>
    <xdr:sp macro="" textlink="">
      <xdr:nvSpPr>
        <xdr:cNvPr id="401" name="テキスト ボックス 400"/>
        <xdr:cNvSpPr txBox="1"/>
      </xdr:nvSpPr>
      <xdr:spPr>
        <a:xfrm>
          <a:off x="6008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72</xdr:row>
      <xdr:rowOff>73025</xdr:rowOff>
    </xdr:from>
    <xdr:to xmlns:xdr="http://schemas.openxmlformats.org/drawingml/2006/spreadsheetDrawing">
      <xdr:col>54</xdr:col>
      <xdr:colOff>174625</xdr:colOff>
      <xdr:row>78</xdr:row>
      <xdr:rowOff>121285</xdr:rowOff>
    </xdr:to>
    <xdr:cxnSp macro="">
      <xdr:nvCxnSpPr>
        <xdr:cNvPr id="403" name="直線コネクタ 402"/>
        <xdr:cNvCxnSpPr/>
      </xdr:nvCxnSpPr>
      <xdr:spPr>
        <a:xfrm flipV="1">
          <a:off x="10461625" y="12417425"/>
          <a:ext cx="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469900" cy="256540"/>
    <xdr:sp macro="" textlink="">
      <xdr:nvSpPr>
        <xdr:cNvPr id="404" name="商工費最小値テキスト"/>
        <xdr:cNvSpPr txBox="1"/>
      </xdr:nvSpPr>
      <xdr:spPr>
        <a:xfrm>
          <a:off x="10528300" y="13498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121285</xdr:rowOff>
    </xdr:from>
    <xdr:to xmlns:xdr="http://schemas.openxmlformats.org/drawingml/2006/spreadsheetDrawing">
      <xdr:col>55</xdr:col>
      <xdr:colOff>88900</xdr:colOff>
      <xdr:row>78</xdr:row>
      <xdr:rowOff>121285</xdr:rowOff>
    </xdr:to>
    <xdr:cxnSp macro="">
      <xdr:nvCxnSpPr>
        <xdr:cNvPr id="405" name="直線コネクタ 404"/>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98805" cy="257175"/>
    <xdr:sp macro="" textlink="">
      <xdr:nvSpPr>
        <xdr:cNvPr id="406" name="商工費最大値テキスト"/>
        <xdr:cNvSpPr txBox="1"/>
      </xdr:nvSpPr>
      <xdr:spPr>
        <a:xfrm>
          <a:off x="10528300" y="121926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73025</xdr:rowOff>
    </xdr:from>
    <xdr:to xmlns:xdr="http://schemas.openxmlformats.org/drawingml/2006/spreadsheetDrawing">
      <xdr:col>55</xdr:col>
      <xdr:colOff>88900</xdr:colOff>
      <xdr:row>72</xdr:row>
      <xdr:rowOff>73025</xdr:rowOff>
    </xdr:to>
    <xdr:cxnSp macro="">
      <xdr:nvCxnSpPr>
        <xdr:cNvPr id="407" name="直線コネクタ 406"/>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153035</xdr:rowOff>
    </xdr:from>
    <xdr:to xmlns:xdr="http://schemas.openxmlformats.org/drawingml/2006/spreadsheetDrawing">
      <xdr:col>55</xdr:col>
      <xdr:colOff>0</xdr:colOff>
      <xdr:row>78</xdr:row>
      <xdr:rowOff>15875</xdr:rowOff>
    </xdr:to>
    <xdr:cxnSp macro="">
      <xdr:nvCxnSpPr>
        <xdr:cNvPr id="408" name="直線コネクタ 407"/>
        <xdr:cNvCxnSpPr/>
      </xdr:nvCxnSpPr>
      <xdr:spPr>
        <a:xfrm>
          <a:off x="9639300" y="133546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146050</xdr:rowOff>
    </xdr:from>
    <xdr:ext cx="534670" cy="257810"/>
    <xdr:sp macro="" textlink="">
      <xdr:nvSpPr>
        <xdr:cNvPr id="409" name="商工費平均値テキスト"/>
        <xdr:cNvSpPr txBox="1"/>
      </xdr:nvSpPr>
      <xdr:spPr>
        <a:xfrm>
          <a:off x="10528300" y="131762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10" name="フローチャート: 判断 409"/>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153035</xdr:rowOff>
    </xdr:from>
    <xdr:to xmlns:xdr="http://schemas.openxmlformats.org/drawingml/2006/spreadsheetDrawing">
      <xdr:col>50</xdr:col>
      <xdr:colOff>114300</xdr:colOff>
      <xdr:row>78</xdr:row>
      <xdr:rowOff>73025</xdr:rowOff>
    </xdr:to>
    <xdr:cxnSp macro="">
      <xdr:nvCxnSpPr>
        <xdr:cNvPr id="411" name="直線コネクタ 410"/>
        <xdr:cNvCxnSpPr/>
      </xdr:nvCxnSpPr>
      <xdr:spPr>
        <a:xfrm flipV="1">
          <a:off x="8747125" y="13354685"/>
          <a:ext cx="8921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12" name="フローチャート: 判断 411"/>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40640</xdr:rowOff>
    </xdr:from>
    <xdr:ext cx="532765" cy="257810"/>
    <xdr:sp macro="" textlink="">
      <xdr:nvSpPr>
        <xdr:cNvPr id="413" name="テキスト ボックス 412"/>
        <xdr:cNvSpPr txBox="1"/>
      </xdr:nvSpPr>
      <xdr:spPr>
        <a:xfrm>
          <a:off x="9371965" y="1341374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73025</xdr:rowOff>
    </xdr:from>
    <xdr:to xmlns:xdr="http://schemas.openxmlformats.org/drawingml/2006/spreadsheetDrawing">
      <xdr:col>45</xdr:col>
      <xdr:colOff>174625</xdr:colOff>
      <xdr:row>78</xdr:row>
      <xdr:rowOff>89535</xdr:rowOff>
    </xdr:to>
    <xdr:cxnSp macro="">
      <xdr:nvCxnSpPr>
        <xdr:cNvPr id="414" name="直線コネクタ 413"/>
        <xdr:cNvCxnSpPr/>
      </xdr:nvCxnSpPr>
      <xdr:spPr>
        <a:xfrm flipV="1">
          <a:off x="7861300" y="13446125"/>
          <a:ext cx="885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41910</xdr:rowOff>
    </xdr:to>
    <xdr:sp macro="" textlink="">
      <xdr:nvSpPr>
        <xdr:cNvPr id="415" name="フローチャート: 判断 414"/>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58420</xdr:rowOff>
    </xdr:from>
    <xdr:ext cx="532765" cy="258445"/>
    <xdr:sp macro="" textlink="">
      <xdr:nvSpPr>
        <xdr:cNvPr id="416" name="テキスト ボックス 415"/>
        <xdr:cNvSpPr txBox="1"/>
      </xdr:nvSpPr>
      <xdr:spPr>
        <a:xfrm>
          <a:off x="8482965" y="13088620"/>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86360</xdr:rowOff>
    </xdr:from>
    <xdr:to xmlns:xdr="http://schemas.openxmlformats.org/drawingml/2006/spreadsheetDrawing">
      <xdr:col>41</xdr:col>
      <xdr:colOff>50800</xdr:colOff>
      <xdr:row>78</xdr:row>
      <xdr:rowOff>89535</xdr:rowOff>
    </xdr:to>
    <xdr:cxnSp macro="">
      <xdr:nvCxnSpPr>
        <xdr:cNvPr id="417" name="直線コネクタ 416"/>
        <xdr:cNvCxnSpPr/>
      </xdr:nvCxnSpPr>
      <xdr:spPr>
        <a:xfrm>
          <a:off x="6972300" y="134594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161290</xdr:rowOff>
    </xdr:from>
    <xdr:to xmlns:xdr="http://schemas.openxmlformats.org/drawingml/2006/spreadsheetDrawing">
      <xdr:col>41</xdr:col>
      <xdr:colOff>101600</xdr:colOff>
      <xdr:row>78</xdr:row>
      <xdr:rowOff>91440</xdr:rowOff>
    </xdr:to>
    <xdr:sp macro="" textlink="">
      <xdr:nvSpPr>
        <xdr:cNvPr id="418" name="フローチャート: 判断 417"/>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107950</xdr:rowOff>
    </xdr:from>
    <xdr:ext cx="532765" cy="259080"/>
    <xdr:sp macro="" textlink="">
      <xdr:nvSpPr>
        <xdr:cNvPr id="419" name="テキスト ボックス 418"/>
        <xdr:cNvSpPr txBox="1"/>
      </xdr:nvSpPr>
      <xdr:spPr>
        <a:xfrm>
          <a:off x="7593965" y="13138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102870</xdr:rowOff>
    </xdr:to>
    <xdr:sp macro="" textlink="">
      <xdr:nvSpPr>
        <xdr:cNvPr id="420" name="フローチャート: 判断 419"/>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119380</xdr:rowOff>
    </xdr:from>
    <xdr:ext cx="532765" cy="259080"/>
    <xdr:sp macro="" textlink="">
      <xdr:nvSpPr>
        <xdr:cNvPr id="421" name="テキスト ボックス 420"/>
        <xdr:cNvSpPr txBox="1"/>
      </xdr:nvSpPr>
      <xdr:spPr>
        <a:xfrm>
          <a:off x="6704965" y="13149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4" name="テキスト ボックス 423"/>
        <xdr:cNvSpPr txBox="1"/>
      </xdr:nvSpPr>
      <xdr:spPr>
        <a:xfrm>
          <a:off x="8556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136525</xdr:rowOff>
    </xdr:from>
    <xdr:to xmlns:xdr="http://schemas.openxmlformats.org/drawingml/2006/spreadsheetDrawing">
      <xdr:col>55</xdr:col>
      <xdr:colOff>50800</xdr:colOff>
      <xdr:row>78</xdr:row>
      <xdr:rowOff>66675</xdr:rowOff>
    </xdr:to>
    <xdr:sp macro="" textlink="">
      <xdr:nvSpPr>
        <xdr:cNvPr id="427" name="楕円 426"/>
        <xdr:cNvSpPr/>
      </xdr:nvSpPr>
      <xdr:spPr>
        <a:xfrm>
          <a:off x="104267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101600</xdr:rowOff>
    </xdr:from>
    <xdr:ext cx="534670" cy="259080"/>
    <xdr:sp macro="" textlink="">
      <xdr:nvSpPr>
        <xdr:cNvPr id="428" name="商工費該当値テキスト"/>
        <xdr:cNvSpPr txBox="1"/>
      </xdr:nvSpPr>
      <xdr:spPr>
        <a:xfrm>
          <a:off x="10528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102235</xdr:rowOff>
    </xdr:from>
    <xdr:to xmlns:xdr="http://schemas.openxmlformats.org/drawingml/2006/spreadsheetDrawing">
      <xdr:col>50</xdr:col>
      <xdr:colOff>165100</xdr:colOff>
      <xdr:row>78</xdr:row>
      <xdr:rowOff>32385</xdr:rowOff>
    </xdr:to>
    <xdr:sp macro="" textlink="">
      <xdr:nvSpPr>
        <xdr:cNvPr id="429" name="楕円 428"/>
        <xdr:cNvSpPr/>
      </xdr:nvSpPr>
      <xdr:spPr>
        <a:xfrm>
          <a:off x="9588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48895</xdr:rowOff>
    </xdr:from>
    <xdr:ext cx="532765" cy="259080"/>
    <xdr:sp macro="" textlink="">
      <xdr:nvSpPr>
        <xdr:cNvPr id="430" name="テキスト ボックス 429"/>
        <xdr:cNvSpPr txBox="1"/>
      </xdr:nvSpPr>
      <xdr:spPr>
        <a:xfrm>
          <a:off x="9371965" y="13079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22225</xdr:rowOff>
    </xdr:from>
    <xdr:to xmlns:xdr="http://schemas.openxmlformats.org/drawingml/2006/spreadsheetDrawing">
      <xdr:col>46</xdr:col>
      <xdr:colOff>38100</xdr:colOff>
      <xdr:row>78</xdr:row>
      <xdr:rowOff>123825</xdr:rowOff>
    </xdr:to>
    <xdr:sp macro="" textlink="">
      <xdr:nvSpPr>
        <xdr:cNvPr id="431" name="楕円 430"/>
        <xdr:cNvSpPr/>
      </xdr:nvSpPr>
      <xdr:spPr>
        <a:xfrm>
          <a:off x="8699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114935</xdr:rowOff>
    </xdr:from>
    <xdr:ext cx="532765" cy="259080"/>
    <xdr:sp macro="" textlink="">
      <xdr:nvSpPr>
        <xdr:cNvPr id="432" name="テキスト ボックス 431"/>
        <xdr:cNvSpPr txBox="1"/>
      </xdr:nvSpPr>
      <xdr:spPr>
        <a:xfrm>
          <a:off x="8482965" y="13488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38735</xdr:rowOff>
    </xdr:from>
    <xdr:to xmlns:xdr="http://schemas.openxmlformats.org/drawingml/2006/spreadsheetDrawing">
      <xdr:col>41</xdr:col>
      <xdr:colOff>101600</xdr:colOff>
      <xdr:row>78</xdr:row>
      <xdr:rowOff>140335</xdr:rowOff>
    </xdr:to>
    <xdr:sp macro="" textlink="">
      <xdr:nvSpPr>
        <xdr:cNvPr id="433" name="楕円 432"/>
        <xdr:cNvSpPr/>
      </xdr:nvSpPr>
      <xdr:spPr>
        <a:xfrm>
          <a:off x="7810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132080</xdr:rowOff>
    </xdr:from>
    <xdr:ext cx="532765" cy="257175"/>
    <xdr:sp macro="" textlink="">
      <xdr:nvSpPr>
        <xdr:cNvPr id="434" name="テキスト ボックス 433"/>
        <xdr:cNvSpPr txBox="1"/>
      </xdr:nvSpPr>
      <xdr:spPr>
        <a:xfrm>
          <a:off x="7593965" y="13505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34925</xdr:rowOff>
    </xdr:from>
    <xdr:to xmlns:xdr="http://schemas.openxmlformats.org/drawingml/2006/spreadsheetDrawing">
      <xdr:col>36</xdr:col>
      <xdr:colOff>165100</xdr:colOff>
      <xdr:row>78</xdr:row>
      <xdr:rowOff>136525</xdr:rowOff>
    </xdr:to>
    <xdr:sp macro="" textlink="">
      <xdr:nvSpPr>
        <xdr:cNvPr id="435" name="楕円 434"/>
        <xdr:cNvSpPr/>
      </xdr:nvSpPr>
      <xdr:spPr>
        <a:xfrm>
          <a:off x="6921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127635</xdr:rowOff>
    </xdr:from>
    <xdr:ext cx="532765" cy="258445"/>
    <xdr:sp macro="" textlink="">
      <xdr:nvSpPr>
        <xdr:cNvPr id="436" name="テキスト ボックス 435"/>
        <xdr:cNvSpPr txBox="1"/>
      </xdr:nvSpPr>
      <xdr:spPr>
        <a:xfrm>
          <a:off x="6704965" y="135007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175"/>
    <xdr:sp macro="" textlink="">
      <xdr:nvSpPr>
        <xdr:cNvPr id="448" name="テキスト ボックス 447"/>
        <xdr:cNvSpPr txBox="1"/>
      </xdr:nvSpPr>
      <xdr:spPr>
        <a:xfrm>
          <a:off x="6355080" y="169710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0860" cy="257175"/>
    <xdr:sp macro="" textlink="">
      <xdr:nvSpPr>
        <xdr:cNvPr id="450" name="テキスト ボックス 449"/>
        <xdr:cNvSpPr txBox="1"/>
      </xdr:nvSpPr>
      <xdr:spPr>
        <a:xfrm>
          <a:off x="6072505" y="166852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0860" cy="257175"/>
    <xdr:sp macro="" textlink="">
      <xdr:nvSpPr>
        <xdr:cNvPr id="452" name="テキスト ボックス 451"/>
        <xdr:cNvSpPr txBox="1"/>
      </xdr:nvSpPr>
      <xdr:spPr>
        <a:xfrm>
          <a:off x="6072505" y="163995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7175"/>
    <xdr:sp macro="" textlink="">
      <xdr:nvSpPr>
        <xdr:cNvPr id="454" name="テキスト ボックス 453"/>
        <xdr:cNvSpPr txBox="1"/>
      </xdr:nvSpPr>
      <xdr:spPr>
        <a:xfrm>
          <a:off x="6072505" y="16113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175"/>
    <xdr:sp macro="" textlink="">
      <xdr:nvSpPr>
        <xdr:cNvPr id="456" name="テキスト ボックス 455"/>
        <xdr:cNvSpPr txBox="1"/>
      </xdr:nvSpPr>
      <xdr:spPr>
        <a:xfrm>
          <a:off x="6008370" y="1582801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8" name="テキスト ボックス 45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175"/>
    <xdr:sp macro="" textlink="">
      <xdr:nvSpPr>
        <xdr:cNvPr id="460" name="テキスト ボックス 459"/>
        <xdr:cNvSpPr txBox="1"/>
      </xdr:nvSpPr>
      <xdr:spPr>
        <a:xfrm>
          <a:off x="6008370" y="1525651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175"/>
    <xdr:sp macro="" textlink="">
      <xdr:nvSpPr>
        <xdr:cNvPr id="462" name="テキスト ボックス 461"/>
        <xdr:cNvSpPr txBox="1"/>
      </xdr:nvSpPr>
      <xdr:spPr>
        <a:xfrm>
          <a:off x="6008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95885</xdr:rowOff>
    </xdr:from>
    <xdr:to xmlns:xdr="http://schemas.openxmlformats.org/drawingml/2006/spreadsheetDrawing">
      <xdr:col>54</xdr:col>
      <xdr:colOff>174625</xdr:colOff>
      <xdr:row>98</xdr:row>
      <xdr:rowOff>112395</xdr:rowOff>
    </xdr:to>
    <xdr:cxnSp macro="">
      <xdr:nvCxnSpPr>
        <xdr:cNvPr id="464" name="直線コネクタ 463"/>
        <xdr:cNvCxnSpPr/>
      </xdr:nvCxnSpPr>
      <xdr:spPr>
        <a:xfrm flipV="1">
          <a:off x="10461625" y="1552638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7810"/>
    <xdr:sp macro="" textlink="">
      <xdr:nvSpPr>
        <xdr:cNvPr id="467" name="土木費最大値テキスト"/>
        <xdr:cNvSpPr txBox="1"/>
      </xdr:nvSpPr>
      <xdr:spPr>
        <a:xfrm>
          <a:off x="10528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23495</xdr:rowOff>
    </xdr:from>
    <xdr:to xmlns:xdr="http://schemas.openxmlformats.org/drawingml/2006/spreadsheetDrawing">
      <xdr:col>55</xdr:col>
      <xdr:colOff>0</xdr:colOff>
      <xdr:row>97</xdr:row>
      <xdr:rowOff>78105</xdr:rowOff>
    </xdr:to>
    <xdr:cxnSp macro="">
      <xdr:nvCxnSpPr>
        <xdr:cNvPr id="469" name="直線コネクタ 468"/>
        <xdr:cNvCxnSpPr/>
      </xdr:nvCxnSpPr>
      <xdr:spPr>
        <a:xfrm flipV="1">
          <a:off x="9639300" y="1665414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23495</xdr:rowOff>
    </xdr:from>
    <xdr:ext cx="534670" cy="259080"/>
    <xdr:sp macro="" textlink="">
      <xdr:nvSpPr>
        <xdr:cNvPr id="470" name="土木費平均値テキスト"/>
        <xdr:cNvSpPr txBox="1"/>
      </xdr:nvSpPr>
      <xdr:spPr>
        <a:xfrm>
          <a:off x="10528300" y="16311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73660</xdr:rowOff>
    </xdr:from>
    <xdr:to xmlns:xdr="http://schemas.openxmlformats.org/drawingml/2006/spreadsheetDrawing">
      <xdr:col>50</xdr:col>
      <xdr:colOff>114300</xdr:colOff>
      <xdr:row>97</xdr:row>
      <xdr:rowOff>78105</xdr:rowOff>
    </xdr:to>
    <xdr:cxnSp macro="">
      <xdr:nvCxnSpPr>
        <xdr:cNvPr id="472" name="直線コネクタ 471"/>
        <xdr:cNvCxnSpPr/>
      </xdr:nvCxnSpPr>
      <xdr:spPr>
        <a:xfrm>
          <a:off x="8747125" y="16704310"/>
          <a:ext cx="8921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102870</xdr:rowOff>
    </xdr:from>
    <xdr:ext cx="532765" cy="259080"/>
    <xdr:sp macro="" textlink="">
      <xdr:nvSpPr>
        <xdr:cNvPr id="474" name="テキスト ボックス 473"/>
        <xdr:cNvSpPr txBox="1"/>
      </xdr:nvSpPr>
      <xdr:spPr>
        <a:xfrm>
          <a:off x="9371965" y="16219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167640</xdr:rowOff>
    </xdr:from>
    <xdr:to xmlns:xdr="http://schemas.openxmlformats.org/drawingml/2006/spreadsheetDrawing">
      <xdr:col>45</xdr:col>
      <xdr:colOff>174625</xdr:colOff>
      <xdr:row>97</xdr:row>
      <xdr:rowOff>73660</xdr:rowOff>
    </xdr:to>
    <xdr:cxnSp macro="">
      <xdr:nvCxnSpPr>
        <xdr:cNvPr id="475" name="直線コネクタ 474"/>
        <xdr:cNvCxnSpPr/>
      </xdr:nvCxnSpPr>
      <xdr:spPr>
        <a:xfrm>
          <a:off x="7861300" y="16626840"/>
          <a:ext cx="8858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153035</xdr:rowOff>
    </xdr:from>
    <xdr:ext cx="532765" cy="259080"/>
    <xdr:sp macro="" textlink="">
      <xdr:nvSpPr>
        <xdr:cNvPr id="477" name="テキスト ボックス 476"/>
        <xdr:cNvSpPr txBox="1"/>
      </xdr:nvSpPr>
      <xdr:spPr>
        <a:xfrm>
          <a:off x="8482965" y="16269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153035</xdr:rowOff>
    </xdr:from>
    <xdr:to xmlns:xdr="http://schemas.openxmlformats.org/drawingml/2006/spreadsheetDrawing">
      <xdr:col>41</xdr:col>
      <xdr:colOff>50800</xdr:colOff>
      <xdr:row>96</xdr:row>
      <xdr:rowOff>167640</xdr:rowOff>
    </xdr:to>
    <xdr:cxnSp macro="">
      <xdr:nvCxnSpPr>
        <xdr:cNvPr id="478" name="直線コネクタ 477"/>
        <xdr:cNvCxnSpPr/>
      </xdr:nvCxnSpPr>
      <xdr:spPr>
        <a:xfrm>
          <a:off x="6972300" y="166122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31750</xdr:rowOff>
    </xdr:from>
    <xdr:ext cx="532765" cy="257175"/>
    <xdr:sp macro="" textlink="">
      <xdr:nvSpPr>
        <xdr:cNvPr id="480" name="テキスト ボックス 479"/>
        <xdr:cNvSpPr txBox="1"/>
      </xdr:nvSpPr>
      <xdr:spPr>
        <a:xfrm>
          <a:off x="7593965" y="163195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2765" cy="258445"/>
    <xdr:sp macro="" textlink="">
      <xdr:nvSpPr>
        <xdr:cNvPr id="482" name="テキスト ボックス 481"/>
        <xdr:cNvSpPr txBox="1"/>
      </xdr:nvSpPr>
      <xdr:spPr>
        <a:xfrm>
          <a:off x="6704965" y="163099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5" name="テキスト ボックス 484"/>
        <xdr:cNvSpPr txBox="1"/>
      </xdr:nvSpPr>
      <xdr:spPr>
        <a:xfrm>
          <a:off x="8556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144145</xdr:rowOff>
    </xdr:from>
    <xdr:to xmlns:xdr="http://schemas.openxmlformats.org/drawingml/2006/spreadsheetDrawing">
      <xdr:col>55</xdr:col>
      <xdr:colOff>50800</xdr:colOff>
      <xdr:row>97</xdr:row>
      <xdr:rowOff>74930</xdr:rowOff>
    </xdr:to>
    <xdr:sp macro="" textlink="">
      <xdr:nvSpPr>
        <xdr:cNvPr id="488" name="楕円 487"/>
        <xdr:cNvSpPr/>
      </xdr:nvSpPr>
      <xdr:spPr>
        <a:xfrm>
          <a:off x="104267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122555</xdr:rowOff>
    </xdr:from>
    <xdr:ext cx="534670" cy="257175"/>
    <xdr:sp macro="" textlink="">
      <xdr:nvSpPr>
        <xdr:cNvPr id="489" name="土木費該当値テキスト"/>
        <xdr:cNvSpPr txBox="1"/>
      </xdr:nvSpPr>
      <xdr:spPr>
        <a:xfrm>
          <a:off x="10528300" y="165817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27305</xdr:rowOff>
    </xdr:from>
    <xdr:to xmlns:xdr="http://schemas.openxmlformats.org/drawingml/2006/spreadsheetDrawing">
      <xdr:col>50</xdr:col>
      <xdr:colOff>165100</xdr:colOff>
      <xdr:row>97</xdr:row>
      <xdr:rowOff>128905</xdr:rowOff>
    </xdr:to>
    <xdr:sp macro="" textlink="">
      <xdr:nvSpPr>
        <xdr:cNvPr id="490" name="楕円 489"/>
        <xdr:cNvSpPr/>
      </xdr:nvSpPr>
      <xdr:spPr>
        <a:xfrm>
          <a:off x="9588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120650</xdr:rowOff>
    </xdr:from>
    <xdr:ext cx="532765" cy="257175"/>
    <xdr:sp macro="" textlink="">
      <xdr:nvSpPr>
        <xdr:cNvPr id="491" name="テキスト ボックス 490"/>
        <xdr:cNvSpPr txBox="1"/>
      </xdr:nvSpPr>
      <xdr:spPr>
        <a:xfrm>
          <a:off x="9371965" y="16751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22860</xdr:rowOff>
    </xdr:from>
    <xdr:to xmlns:xdr="http://schemas.openxmlformats.org/drawingml/2006/spreadsheetDrawing">
      <xdr:col>46</xdr:col>
      <xdr:colOff>38100</xdr:colOff>
      <xdr:row>97</xdr:row>
      <xdr:rowOff>124460</xdr:rowOff>
    </xdr:to>
    <xdr:sp macro="" textlink="">
      <xdr:nvSpPr>
        <xdr:cNvPr id="492" name="楕円 491"/>
        <xdr:cNvSpPr/>
      </xdr:nvSpPr>
      <xdr:spPr>
        <a:xfrm>
          <a:off x="8699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115570</xdr:rowOff>
    </xdr:from>
    <xdr:ext cx="532765" cy="259080"/>
    <xdr:sp macro="" textlink="">
      <xdr:nvSpPr>
        <xdr:cNvPr id="493" name="テキスト ボックス 492"/>
        <xdr:cNvSpPr txBox="1"/>
      </xdr:nvSpPr>
      <xdr:spPr>
        <a:xfrm>
          <a:off x="8482965" y="16746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116840</xdr:rowOff>
    </xdr:from>
    <xdr:to xmlns:xdr="http://schemas.openxmlformats.org/drawingml/2006/spreadsheetDrawing">
      <xdr:col>41</xdr:col>
      <xdr:colOff>101600</xdr:colOff>
      <xdr:row>97</xdr:row>
      <xdr:rowOff>46990</xdr:rowOff>
    </xdr:to>
    <xdr:sp macro="" textlink="">
      <xdr:nvSpPr>
        <xdr:cNvPr id="494" name="楕円 493"/>
        <xdr:cNvSpPr/>
      </xdr:nvSpPr>
      <xdr:spPr>
        <a:xfrm>
          <a:off x="7810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38100</xdr:rowOff>
    </xdr:from>
    <xdr:ext cx="532765" cy="259080"/>
    <xdr:sp macro="" textlink="">
      <xdr:nvSpPr>
        <xdr:cNvPr id="495" name="テキスト ボックス 494"/>
        <xdr:cNvSpPr txBox="1"/>
      </xdr:nvSpPr>
      <xdr:spPr>
        <a:xfrm>
          <a:off x="7593965" y="16668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102235</xdr:rowOff>
    </xdr:from>
    <xdr:to xmlns:xdr="http://schemas.openxmlformats.org/drawingml/2006/spreadsheetDrawing">
      <xdr:col>36</xdr:col>
      <xdr:colOff>165100</xdr:colOff>
      <xdr:row>97</xdr:row>
      <xdr:rowOff>32385</xdr:rowOff>
    </xdr:to>
    <xdr:sp macro="" textlink="">
      <xdr:nvSpPr>
        <xdr:cNvPr id="496" name="楕円 495"/>
        <xdr:cNvSpPr/>
      </xdr:nvSpPr>
      <xdr:spPr>
        <a:xfrm>
          <a:off x="6921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24130</xdr:rowOff>
    </xdr:from>
    <xdr:ext cx="532765" cy="259080"/>
    <xdr:sp macro="" textlink="">
      <xdr:nvSpPr>
        <xdr:cNvPr id="497" name="テキスト ボックス 496"/>
        <xdr:cNvSpPr txBox="1"/>
      </xdr:nvSpPr>
      <xdr:spPr>
        <a:xfrm>
          <a:off x="6704965" y="16654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8" name="正方形/長方形 497"/>
        <xdr:cNvSpPr/>
      </xdr:nvSpPr>
      <xdr:spPr>
        <a:xfrm>
          <a:off x="12446000" y="4000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5" name="正方形/長方形 504"/>
        <xdr:cNvSpPr/>
      </xdr:nvSpPr>
      <xdr:spPr>
        <a:xfrm>
          <a:off x="12446000" y="4826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6" name="テキスト ボックス 50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07" name="直線コネクタ 506"/>
        <xdr:cNvCxnSpPr/>
      </xdr:nvCxnSpPr>
      <xdr:spPr>
        <a:xfrm>
          <a:off x="12446000" y="7112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508" name="直線コネクタ 507"/>
        <xdr:cNvCxnSpPr/>
      </xdr:nvCxnSpPr>
      <xdr:spPr>
        <a:xfrm>
          <a:off x="12446000" y="6731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9" name="テキスト ボックス 50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10" name="直線コネクタ 509"/>
        <xdr:cNvCxnSpPr/>
      </xdr:nvCxnSpPr>
      <xdr:spPr>
        <a:xfrm>
          <a:off x="12446000" y="635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11" name="テキスト ボックス 510"/>
        <xdr:cNvSpPr txBox="1"/>
      </xdr:nvSpPr>
      <xdr:spPr>
        <a:xfrm>
          <a:off x="1191450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12" name="直線コネクタ 511"/>
        <xdr:cNvCxnSpPr/>
      </xdr:nvCxnSpPr>
      <xdr:spPr>
        <a:xfrm>
          <a:off x="12446000" y="596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0860" cy="257175"/>
    <xdr:sp macro="" textlink="">
      <xdr:nvSpPr>
        <xdr:cNvPr id="513" name="テキスト ボックス 512"/>
        <xdr:cNvSpPr txBox="1"/>
      </xdr:nvSpPr>
      <xdr:spPr>
        <a:xfrm>
          <a:off x="11914505" y="5826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514" name="直線コネクタ 513"/>
        <xdr:cNvCxnSpPr/>
      </xdr:nvCxnSpPr>
      <xdr:spPr>
        <a:xfrm>
          <a:off x="12446000" y="558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8445"/>
    <xdr:sp macro="" textlink="">
      <xdr:nvSpPr>
        <xdr:cNvPr id="515" name="テキスト ボックス 514"/>
        <xdr:cNvSpPr txBox="1"/>
      </xdr:nvSpPr>
      <xdr:spPr>
        <a:xfrm>
          <a:off x="11914505" y="544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16" name="直線コネクタ 515"/>
        <xdr:cNvCxnSpPr/>
      </xdr:nvCxnSpPr>
      <xdr:spPr>
        <a:xfrm>
          <a:off x="12446000" y="520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17" name="テキスト ボックス 516"/>
        <xdr:cNvSpPr txBox="1"/>
      </xdr:nvSpPr>
      <xdr:spPr>
        <a:xfrm>
          <a:off x="11914505" y="506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8" name="直線コネクタ 517"/>
        <xdr:cNvCxnSpPr/>
      </xdr:nvCxnSpPr>
      <xdr:spPr>
        <a:xfrm>
          <a:off x="12446000" y="482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175"/>
    <xdr:sp macro="" textlink="">
      <xdr:nvSpPr>
        <xdr:cNvPr id="519" name="テキスト ボックス 518"/>
        <xdr:cNvSpPr txBox="1"/>
      </xdr:nvSpPr>
      <xdr:spPr>
        <a:xfrm>
          <a:off x="11850370" y="4683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20" name="消防費グラフ枠"/>
        <xdr:cNvSpPr/>
      </xdr:nvSpPr>
      <xdr:spPr>
        <a:xfrm>
          <a:off x="12446000" y="4826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33020</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6317595" y="534797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19685</xdr:rowOff>
    </xdr:from>
    <xdr:ext cx="534670" cy="257175"/>
    <xdr:sp macro="" textlink="">
      <xdr:nvSpPr>
        <xdr:cNvPr id="522" name="消防費最小値テキスト"/>
        <xdr:cNvSpPr txBox="1"/>
      </xdr:nvSpPr>
      <xdr:spPr>
        <a:xfrm>
          <a:off x="16367125" y="65347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151130</xdr:rowOff>
    </xdr:from>
    <xdr:ext cx="534670" cy="259080"/>
    <xdr:sp macro="" textlink="">
      <xdr:nvSpPr>
        <xdr:cNvPr id="524" name="消防費最大値テキスト"/>
        <xdr:cNvSpPr txBox="1"/>
      </xdr:nvSpPr>
      <xdr:spPr>
        <a:xfrm>
          <a:off x="16367125" y="512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33020</xdr:rowOff>
    </xdr:from>
    <xdr:to xmlns:xdr="http://schemas.openxmlformats.org/drawingml/2006/spreadsheetDrawing">
      <xdr:col>86</xdr:col>
      <xdr:colOff>25400</xdr:colOff>
      <xdr:row>31</xdr:row>
      <xdr:rowOff>33020</xdr:rowOff>
    </xdr:to>
    <xdr:cxnSp macro="">
      <xdr:nvCxnSpPr>
        <xdr:cNvPr id="525" name="直線コネクタ 524"/>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158115</xdr:rowOff>
    </xdr:from>
    <xdr:to xmlns:xdr="http://schemas.openxmlformats.org/drawingml/2006/spreadsheetDrawing">
      <xdr:col>85</xdr:col>
      <xdr:colOff>127000</xdr:colOff>
      <xdr:row>35</xdr:row>
      <xdr:rowOff>73660</xdr:rowOff>
    </xdr:to>
    <xdr:cxnSp macro="">
      <xdr:nvCxnSpPr>
        <xdr:cNvPr id="526" name="直線コネクタ 525"/>
        <xdr:cNvCxnSpPr/>
      </xdr:nvCxnSpPr>
      <xdr:spPr>
        <a:xfrm>
          <a:off x="15481300" y="598741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35</xdr:row>
      <xdr:rowOff>162560</xdr:rowOff>
    </xdr:from>
    <xdr:ext cx="534670" cy="258445"/>
    <xdr:sp macro="" textlink="">
      <xdr:nvSpPr>
        <xdr:cNvPr id="527" name="消防費平均値テキスト"/>
        <xdr:cNvSpPr txBox="1"/>
      </xdr:nvSpPr>
      <xdr:spPr>
        <a:xfrm>
          <a:off x="16367125" y="61633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174625</xdr:colOff>
      <xdr:row>36</xdr:row>
      <xdr:rowOff>114300</xdr:rowOff>
    </xdr:to>
    <xdr:sp macro="" textlink="">
      <xdr:nvSpPr>
        <xdr:cNvPr id="528" name="フローチャート: 判断 527"/>
        <xdr:cNvSpPr/>
      </xdr:nvSpPr>
      <xdr:spPr>
        <a:xfrm>
          <a:off x="16268700" y="61849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158115</xdr:rowOff>
    </xdr:from>
    <xdr:to xmlns:xdr="http://schemas.openxmlformats.org/drawingml/2006/spreadsheetDrawing">
      <xdr:col>81</xdr:col>
      <xdr:colOff>50800</xdr:colOff>
      <xdr:row>35</xdr:row>
      <xdr:rowOff>92710</xdr:rowOff>
    </xdr:to>
    <xdr:cxnSp macro="">
      <xdr:nvCxnSpPr>
        <xdr:cNvPr id="529" name="直線コネクタ 528"/>
        <xdr:cNvCxnSpPr/>
      </xdr:nvCxnSpPr>
      <xdr:spPr>
        <a:xfrm flipV="1">
          <a:off x="14592300" y="598741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167005</xdr:rowOff>
    </xdr:from>
    <xdr:to xmlns:xdr="http://schemas.openxmlformats.org/drawingml/2006/spreadsheetDrawing">
      <xdr:col>81</xdr:col>
      <xdr:colOff>101600</xdr:colOff>
      <xdr:row>36</xdr:row>
      <xdr:rowOff>97790</xdr:rowOff>
    </xdr:to>
    <xdr:sp macro="" textlink="">
      <xdr:nvSpPr>
        <xdr:cNvPr id="530" name="フローチャート: 判断 529"/>
        <xdr:cNvSpPr/>
      </xdr:nvSpPr>
      <xdr:spPr>
        <a:xfrm>
          <a:off x="15430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88265</xdr:rowOff>
    </xdr:from>
    <xdr:ext cx="532765" cy="257175"/>
    <xdr:sp macro="" textlink="">
      <xdr:nvSpPr>
        <xdr:cNvPr id="531" name="テキスト ボックス 530"/>
        <xdr:cNvSpPr txBox="1"/>
      </xdr:nvSpPr>
      <xdr:spPr>
        <a:xfrm>
          <a:off x="15213965" y="6260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35</xdr:row>
      <xdr:rowOff>92710</xdr:rowOff>
    </xdr:from>
    <xdr:to xmlns:xdr="http://schemas.openxmlformats.org/drawingml/2006/spreadsheetDrawing">
      <xdr:col>76</xdr:col>
      <xdr:colOff>114300</xdr:colOff>
      <xdr:row>35</xdr:row>
      <xdr:rowOff>122555</xdr:rowOff>
    </xdr:to>
    <xdr:cxnSp macro="">
      <xdr:nvCxnSpPr>
        <xdr:cNvPr id="532" name="直線コネクタ 531"/>
        <xdr:cNvCxnSpPr/>
      </xdr:nvCxnSpPr>
      <xdr:spPr>
        <a:xfrm flipV="1">
          <a:off x="13700125" y="6093460"/>
          <a:ext cx="8921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156845</xdr:rowOff>
    </xdr:from>
    <xdr:to xmlns:xdr="http://schemas.openxmlformats.org/drawingml/2006/spreadsheetDrawing">
      <xdr:col>76</xdr:col>
      <xdr:colOff>165100</xdr:colOff>
      <xdr:row>36</xdr:row>
      <xdr:rowOff>86995</xdr:rowOff>
    </xdr:to>
    <xdr:sp macro="" textlink="">
      <xdr:nvSpPr>
        <xdr:cNvPr id="533" name="フローチャート: 判断 532"/>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78105</xdr:rowOff>
    </xdr:from>
    <xdr:ext cx="532765" cy="257810"/>
    <xdr:sp macro="" textlink="">
      <xdr:nvSpPr>
        <xdr:cNvPr id="534" name="テキスト ボックス 533"/>
        <xdr:cNvSpPr txBox="1"/>
      </xdr:nvSpPr>
      <xdr:spPr>
        <a:xfrm>
          <a:off x="14324965" y="625030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39370</xdr:rowOff>
    </xdr:from>
    <xdr:to xmlns:xdr="http://schemas.openxmlformats.org/drawingml/2006/spreadsheetDrawing">
      <xdr:col>71</xdr:col>
      <xdr:colOff>174625</xdr:colOff>
      <xdr:row>35</xdr:row>
      <xdr:rowOff>122555</xdr:rowOff>
    </xdr:to>
    <xdr:cxnSp macro="">
      <xdr:nvCxnSpPr>
        <xdr:cNvPr id="535" name="直線コネクタ 534"/>
        <xdr:cNvCxnSpPr/>
      </xdr:nvCxnSpPr>
      <xdr:spPr>
        <a:xfrm>
          <a:off x="12814300" y="5868670"/>
          <a:ext cx="885825"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135255</xdr:rowOff>
    </xdr:to>
    <xdr:sp macro="" textlink="">
      <xdr:nvSpPr>
        <xdr:cNvPr id="536" name="フローチャート: 判断 535"/>
        <xdr:cNvSpPr/>
      </xdr:nvSpPr>
      <xdr:spPr>
        <a:xfrm>
          <a:off x="13652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126365</xdr:rowOff>
    </xdr:from>
    <xdr:ext cx="532765" cy="258445"/>
    <xdr:sp macro="" textlink="">
      <xdr:nvSpPr>
        <xdr:cNvPr id="537" name="テキスト ボックス 536"/>
        <xdr:cNvSpPr txBox="1"/>
      </xdr:nvSpPr>
      <xdr:spPr>
        <a:xfrm>
          <a:off x="13435965" y="62985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139065</xdr:rowOff>
    </xdr:to>
    <xdr:sp macro="" textlink="">
      <xdr:nvSpPr>
        <xdr:cNvPr id="538" name="フローチャート: 判断 537"/>
        <xdr:cNvSpPr/>
      </xdr:nvSpPr>
      <xdr:spPr>
        <a:xfrm>
          <a:off x="12763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130175</xdr:rowOff>
    </xdr:from>
    <xdr:ext cx="532765" cy="258445"/>
    <xdr:sp macro="" textlink="">
      <xdr:nvSpPr>
        <xdr:cNvPr id="539" name="テキスト ボックス 538"/>
        <xdr:cNvSpPr txBox="1"/>
      </xdr:nvSpPr>
      <xdr:spPr>
        <a:xfrm>
          <a:off x="12546965" y="63023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43" name="テキスト ボックス 542"/>
        <xdr:cNvSpPr txBox="1"/>
      </xdr:nvSpPr>
      <xdr:spPr>
        <a:xfrm>
          <a:off x="13509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22860</xdr:rowOff>
    </xdr:from>
    <xdr:to xmlns:xdr="http://schemas.openxmlformats.org/drawingml/2006/spreadsheetDrawing">
      <xdr:col>85</xdr:col>
      <xdr:colOff>174625</xdr:colOff>
      <xdr:row>35</xdr:row>
      <xdr:rowOff>124460</xdr:rowOff>
    </xdr:to>
    <xdr:sp macro="" textlink="">
      <xdr:nvSpPr>
        <xdr:cNvPr id="545" name="楕円 544"/>
        <xdr:cNvSpPr/>
      </xdr:nvSpPr>
      <xdr:spPr>
        <a:xfrm>
          <a:off x="16268700" y="60236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34</xdr:row>
      <xdr:rowOff>45720</xdr:rowOff>
    </xdr:from>
    <xdr:ext cx="534670" cy="259080"/>
    <xdr:sp macro="" textlink="">
      <xdr:nvSpPr>
        <xdr:cNvPr id="546" name="消防費該当値テキスト"/>
        <xdr:cNvSpPr txBox="1"/>
      </xdr:nvSpPr>
      <xdr:spPr>
        <a:xfrm>
          <a:off x="16367125" y="5875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107315</xdr:rowOff>
    </xdr:from>
    <xdr:to xmlns:xdr="http://schemas.openxmlformats.org/drawingml/2006/spreadsheetDrawing">
      <xdr:col>81</xdr:col>
      <xdr:colOff>101600</xdr:colOff>
      <xdr:row>35</xdr:row>
      <xdr:rowOff>37465</xdr:rowOff>
    </xdr:to>
    <xdr:sp macro="" textlink="">
      <xdr:nvSpPr>
        <xdr:cNvPr id="547" name="楕円 546"/>
        <xdr:cNvSpPr/>
      </xdr:nvSpPr>
      <xdr:spPr>
        <a:xfrm>
          <a:off x="15430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53975</xdr:rowOff>
    </xdr:from>
    <xdr:ext cx="532765" cy="257175"/>
    <xdr:sp macro="" textlink="">
      <xdr:nvSpPr>
        <xdr:cNvPr id="548" name="テキスト ボックス 547"/>
        <xdr:cNvSpPr txBox="1"/>
      </xdr:nvSpPr>
      <xdr:spPr>
        <a:xfrm>
          <a:off x="15213965" y="57118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41910</xdr:rowOff>
    </xdr:from>
    <xdr:to xmlns:xdr="http://schemas.openxmlformats.org/drawingml/2006/spreadsheetDrawing">
      <xdr:col>76</xdr:col>
      <xdr:colOff>165100</xdr:colOff>
      <xdr:row>35</xdr:row>
      <xdr:rowOff>143510</xdr:rowOff>
    </xdr:to>
    <xdr:sp macro="" textlink="">
      <xdr:nvSpPr>
        <xdr:cNvPr id="549" name="楕円 548"/>
        <xdr:cNvSpPr/>
      </xdr:nvSpPr>
      <xdr:spPr>
        <a:xfrm>
          <a:off x="14541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160020</xdr:rowOff>
    </xdr:from>
    <xdr:ext cx="532765" cy="258445"/>
    <xdr:sp macro="" textlink="">
      <xdr:nvSpPr>
        <xdr:cNvPr id="550" name="テキスト ボックス 549"/>
        <xdr:cNvSpPr txBox="1"/>
      </xdr:nvSpPr>
      <xdr:spPr>
        <a:xfrm>
          <a:off x="14324965" y="5817870"/>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71755</xdr:rowOff>
    </xdr:from>
    <xdr:to xmlns:xdr="http://schemas.openxmlformats.org/drawingml/2006/spreadsheetDrawing">
      <xdr:col>72</xdr:col>
      <xdr:colOff>38100</xdr:colOff>
      <xdr:row>36</xdr:row>
      <xdr:rowOff>1905</xdr:rowOff>
    </xdr:to>
    <xdr:sp macro="" textlink="">
      <xdr:nvSpPr>
        <xdr:cNvPr id="551" name="楕円 550"/>
        <xdr:cNvSpPr/>
      </xdr:nvSpPr>
      <xdr:spPr>
        <a:xfrm>
          <a:off x="13652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18415</xdr:rowOff>
    </xdr:from>
    <xdr:ext cx="532765" cy="257175"/>
    <xdr:sp macro="" textlink="">
      <xdr:nvSpPr>
        <xdr:cNvPr id="552" name="テキスト ボックス 551"/>
        <xdr:cNvSpPr txBox="1"/>
      </xdr:nvSpPr>
      <xdr:spPr>
        <a:xfrm>
          <a:off x="13435965" y="58477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160020</xdr:rowOff>
    </xdr:from>
    <xdr:to xmlns:xdr="http://schemas.openxmlformats.org/drawingml/2006/spreadsheetDrawing">
      <xdr:col>67</xdr:col>
      <xdr:colOff>101600</xdr:colOff>
      <xdr:row>34</xdr:row>
      <xdr:rowOff>90170</xdr:rowOff>
    </xdr:to>
    <xdr:sp macro="" textlink="">
      <xdr:nvSpPr>
        <xdr:cNvPr id="553" name="楕円 552"/>
        <xdr:cNvSpPr/>
      </xdr:nvSpPr>
      <xdr:spPr>
        <a:xfrm>
          <a:off x="127635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106680</xdr:rowOff>
    </xdr:from>
    <xdr:ext cx="532765" cy="259080"/>
    <xdr:sp macro="" textlink="">
      <xdr:nvSpPr>
        <xdr:cNvPr id="554" name="テキスト ボックス 553"/>
        <xdr:cNvSpPr txBox="1"/>
      </xdr:nvSpPr>
      <xdr:spPr>
        <a:xfrm>
          <a:off x="12546965" y="5593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5" name="正方形/長方形 554"/>
        <xdr:cNvSpPr/>
      </xdr:nvSpPr>
      <xdr:spPr>
        <a:xfrm>
          <a:off x="12446000" y="7429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2" name="正方形/長方形 561"/>
        <xdr:cNvSpPr/>
      </xdr:nvSpPr>
      <xdr:spPr>
        <a:xfrm>
          <a:off x="12446000" y="8255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3" name="テキスト ボックス 56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4" name="直線コネクタ 563"/>
        <xdr:cNvCxnSpPr/>
      </xdr:nvCxnSpPr>
      <xdr:spPr>
        <a:xfrm>
          <a:off x="12446000" y="10541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5" name="テキスト ボックス 564"/>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174625</xdr:colOff>
      <xdr:row>59</xdr:row>
      <xdr:rowOff>44450</xdr:rowOff>
    </xdr:to>
    <xdr:cxnSp macro="">
      <xdr:nvCxnSpPr>
        <xdr:cNvPr id="566" name="直線コネクタ 565"/>
        <xdr:cNvCxnSpPr/>
      </xdr:nvCxnSpPr>
      <xdr:spPr>
        <a:xfrm>
          <a:off x="12446000" y="1016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860" cy="259080"/>
    <xdr:sp macro="" textlink="">
      <xdr:nvSpPr>
        <xdr:cNvPr id="567" name="テキスト ボックス 566"/>
        <xdr:cNvSpPr txBox="1"/>
      </xdr:nvSpPr>
      <xdr:spPr>
        <a:xfrm>
          <a:off x="11914505" y="1001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8" name="直線コネクタ 567"/>
        <xdr:cNvCxnSpPr/>
      </xdr:nvCxnSpPr>
      <xdr:spPr>
        <a:xfrm>
          <a:off x="12446000" y="977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9080"/>
    <xdr:sp macro="" textlink="">
      <xdr:nvSpPr>
        <xdr:cNvPr id="569" name="テキスト ボックス 568"/>
        <xdr:cNvSpPr txBox="1"/>
      </xdr:nvSpPr>
      <xdr:spPr>
        <a:xfrm>
          <a:off x="11914505"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70" name="直線コネクタ 569"/>
        <xdr:cNvCxnSpPr/>
      </xdr:nvCxnSpPr>
      <xdr:spPr>
        <a:xfrm>
          <a:off x="12446000" y="9398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0860" cy="257175"/>
    <xdr:sp macro="" textlink="">
      <xdr:nvSpPr>
        <xdr:cNvPr id="571" name="テキスト ボックス 570"/>
        <xdr:cNvSpPr txBox="1"/>
      </xdr:nvSpPr>
      <xdr:spPr>
        <a:xfrm>
          <a:off x="11914505" y="9255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174625</xdr:colOff>
      <xdr:row>52</xdr:row>
      <xdr:rowOff>101600</xdr:rowOff>
    </xdr:to>
    <xdr:cxnSp macro="">
      <xdr:nvCxnSpPr>
        <xdr:cNvPr id="572" name="直線コネクタ 571"/>
        <xdr:cNvCxnSpPr/>
      </xdr:nvCxnSpPr>
      <xdr:spPr>
        <a:xfrm>
          <a:off x="12446000" y="9017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8445"/>
    <xdr:sp macro="" textlink="">
      <xdr:nvSpPr>
        <xdr:cNvPr id="573" name="テキスト ボックス 572"/>
        <xdr:cNvSpPr txBox="1"/>
      </xdr:nvSpPr>
      <xdr:spPr>
        <a:xfrm>
          <a:off x="11850370" y="88747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174625</xdr:colOff>
      <xdr:row>50</xdr:row>
      <xdr:rowOff>63500</xdr:rowOff>
    </xdr:to>
    <xdr:cxnSp macro="">
      <xdr:nvCxnSpPr>
        <xdr:cNvPr id="574" name="直線コネクタ 573"/>
        <xdr:cNvCxnSpPr/>
      </xdr:nvCxnSpPr>
      <xdr:spPr>
        <a:xfrm>
          <a:off x="12446000" y="8636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8445"/>
    <xdr:sp macro="" textlink="">
      <xdr:nvSpPr>
        <xdr:cNvPr id="575" name="テキスト ボックス 574"/>
        <xdr:cNvSpPr txBox="1"/>
      </xdr:nvSpPr>
      <xdr:spPr>
        <a:xfrm>
          <a:off x="11850370" y="84937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76" name="直線コネクタ 575"/>
        <xdr:cNvCxnSpPr/>
      </xdr:nvCxnSpPr>
      <xdr:spPr>
        <a:xfrm>
          <a:off x="12446000" y="8255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175"/>
    <xdr:sp macro="" textlink="">
      <xdr:nvSpPr>
        <xdr:cNvPr id="577" name="テキスト ボックス 576"/>
        <xdr:cNvSpPr txBox="1"/>
      </xdr:nvSpPr>
      <xdr:spPr>
        <a:xfrm>
          <a:off x="11850370" y="8112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78" name="教育費グラフ枠"/>
        <xdr:cNvSpPr/>
      </xdr:nvSpPr>
      <xdr:spPr>
        <a:xfrm>
          <a:off x="12446000" y="8255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62230</xdr:rowOff>
    </xdr:from>
    <xdr:to xmlns:xdr="http://schemas.openxmlformats.org/drawingml/2006/spreadsheetDrawing">
      <xdr:col>85</xdr:col>
      <xdr:colOff>126365</xdr:colOff>
      <xdr:row>59</xdr:row>
      <xdr:rowOff>72390</xdr:rowOff>
    </xdr:to>
    <xdr:cxnSp macro="">
      <xdr:nvCxnSpPr>
        <xdr:cNvPr id="579" name="直線コネクタ 578"/>
        <xdr:cNvCxnSpPr/>
      </xdr:nvCxnSpPr>
      <xdr:spPr>
        <a:xfrm flipV="1">
          <a:off x="16317595" y="863473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76200</xdr:rowOff>
    </xdr:from>
    <xdr:ext cx="534670" cy="257810"/>
    <xdr:sp macro="" textlink="">
      <xdr:nvSpPr>
        <xdr:cNvPr id="580" name="教育費最小値テキスト"/>
        <xdr:cNvSpPr txBox="1"/>
      </xdr:nvSpPr>
      <xdr:spPr>
        <a:xfrm>
          <a:off x="16367125" y="10191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72390</xdr:rowOff>
    </xdr:from>
    <xdr:to xmlns:xdr="http://schemas.openxmlformats.org/drawingml/2006/spreadsheetDrawing">
      <xdr:col>86</xdr:col>
      <xdr:colOff>25400</xdr:colOff>
      <xdr:row>59</xdr:row>
      <xdr:rowOff>72390</xdr:rowOff>
    </xdr:to>
    <xdr:cxnSp macro="">
      <xdr:nvCxnSpPr>
        <xdr:cNvPr id="581" name="直線コネクタ 580"/>
        <xdr:cNvCxnSpPr/>
      </xdr:nvCxnSpPr>
      <xdr:spPr>
        <a:xfrm>
          <a:off x="16230600" y="1018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8890</xdr:rowOff>
    </xdr:from>
    <xdr:ext cx="598805" cy="257810"/>
    <xdr:sp macro="" textlink="">
      <xdr:nvSpPr>
        <xdr:cNvPr id="582" name="教育費最大値テキスト"/>
        <xdr:cNvSpPr txBox="1"/>
      </xdr:nvSpPr>
      <xdr:spPr>
        <a:xfrm>
          <a:off x="16367125" y="8409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62230</xdr:rowOff>
    </xdr:from>
    <xdr:to xmlns:xdr="http://schemas.openxmlformats.org/drawingml/2006/spreadsheetDrawing">
      <xdr:col>86</xdr:col>
      <xdr:colOff>25400</xdr:colOff>
      <xdr:row>50</xdr:row>
      <xdr:rowOff>62230</xdr:rowOff>
    </xdr:to>
    <xdr:cxnSp macro="">
      <xdr:nvCxnSpPr>
        <xdr:cNvPr id="583" name="直線コネクタ 582"/>
        <xdr:cNvCxnSpPr/>
      </xdr:nvCxnSpPr>
      <xdr:spPr>
        <a:xfrm>
          <a:off x="16230600" y="863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53</xdr:row>
      <xdr:rowOff>167640</xdr:rowOff>
    </xdr:from>
    <xdr:to xmlns:xdr="http://schemas.openxmlformats.org/drawingml/2006/spreadsheetDrawing">
      <xdr:col>85</xdr:col>
      <xdr:colOff>127000</xdr:colOff>
      <xdr:row>56</xdr:row>
      <xdr:rowOff>62230</xdr:rowOff>
    </xdr:to>
    <xdr:cxnSp macro="">
      <xdr:nvCxnSpPr>
        <xdr:cNvPr id="584" name="直線コネクタ 583"/>
        <xdr:cNvCxnSpPr/>
      </xdr:nvCxnSpPr>
      <xdr:spPr>
        <a:xfrm flipV="1">
          <a:off x="15481300" y="9254490"/>
          <a:ext cx="838200" cy="408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52070</xdr:rowOff>
    </xdr:from>
    <xdr:ext cx="534670" cy="257175"/>
    <xdr:sp macro="" textlink="">
      <xdr:nvSpPr>
        <xdr:cNvPr id="585" name="教育費平均値テキスト"/>
        <xdr:cNvSpPr txBox="1"/>
      </xdr:nvSpPr>
      <xdr:spPr>
        <a:xfrm>
          <a:off x="16367125" y="96532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73025</xdr:rowOff>
    </xdr:from>
    <xdr:to xmlns:xdr="http://schemas.openxmlformats.org/drawingml/2006/spreadsheetDrawing">
      <xdr:col>85</xdr:col>
      <xdr:colOff>174625</xdr:colOff>
      <xdr:row>57</xdr:row>
      <xdr:rowOff>3175</xdr:rowOff>
    </xdr:to>
    <xdr:sp macro="" textlink="">
      <xdr:nvSpPr>
        <xdr:cNvPr id="586" name="フローチャート: 判断 585"/>
        <xdr:cNvSpPr/>
      </xdr:nvSpPr>
      <xdr:spPr>
        <a:xfrm>
          <a:off x="16268700" y="96742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62230</xdr:rowOff>
    </xdr:from>
    <xdr:to xmlns:xdr="http://schemas.openxmlformats.org/drawingml/2006/spreadsheetDrawing">
      <xdr:col>81</xdr:col>
      <xdr:colOff>50800</xdr:colOff>
      <xdr:row>56</xdr:row>
      <xdr:rowOff>96520</xdr:rowOff>
    </xdr:to>
    <xdr:cxnSp macro="">
      <xdr:nvCxnSpPr>
        <xdr:cNvPr id="587" name="直線コネクタ 586"/>
        <xdr:cNvCxnSpPr/>
      </xdr:nvCxnSpPr>
      <xdr:spPr>
        <a:xfrm flipV="1">
          <a:off x="14592300" y="96634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53975</xdr:rowOff>
    </xdr:from>
    <xdr:to xmlns:xdr="http://schemas.openxmlformats.org/drawingml/2006/spreadsheetDrawing">
      <xdr:col>81</xdr:col>
      <xdr:colOff>101600</xdr:colOff>
      <xdr:row>56</xdr:row>
      <xdr:rowOff>155575</xdr:rowOff>
    </xdr:to>
    <xdr:sp macro="" textlink="">
      <xdr:nvSpPr>
        <xdr:cNvPr id="588" name="フローチャート: 判断 587"/>
        <xdr:cNvSpPr/>
      </xdr:nvSpPr>
      <xdr:spPr>
        <a:xfrm>
          <a:off x="15430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146685</xdr:rowOff>
    </xdr:from>
    <xdr:ext cx="532765" cy="257810"/>
    <xdr:sp macro="" textlink="">
      <xdr:nvSpPr>
        <xdr:cNvPr id="589" name="テキスト ボックス 588"/>
        <xdr:cNvSpPr txBox="1"/>
      </xdr:nvSpPr>
      <xdr:spPr>
        <a:xfrm>
          <a:off x="15213965" y="974788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56</xdr:row>
      <xdr:rowOff>96520</xdr:rowOff>
    </xdr:from>
    <xdr:to xmlns:xdr="http://schemas.openxmlformats.org/drawingml/2006/spreadsheetDrawing">
      <xdr:col>76</xdr:col>
      <xdr:colOff>114300</xdr:colOff>
      <xdr:row>56</xdr:row>
      <xdr:rowOff>143510</xdr:rowOff>
    </xdr:to>
    <xdr:cxnSp macro="">
      <xdr:nvCxnSpPr>
        <xdr:cNvPr id="590" name="直線コネクタ 589"/>
        <xdr:cNvCxnSpPr/>
      </xdr:nvCxnSpPr>
      <xdr:spPr>
        <a:xfrm flipV="1">
          <a:off x="13700125" y="9697720"/>
          <a:ext cx="89217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161290</xdr:rowOff>
    </xdr:from>
    <xdr:to xmlns:xdr="http://schemas.openxmlformats.org/drawingml/2006/spreadsheetDrawing">
      <xdr:col>76</xdr:col>
      <xdr:colOff>165100</xdr:colOff>
      <xdr:row>56</xdr:row>
      <xdr:rowOff>91440</xdr:rowOff>
    </xdr:to>
    <xdr:sp macro="" textlink="">
      <xdr:nvSpPr>
        <xdr:cNvPr id="591" name="フローチャート: 判断 590"/>
        <xdr:cNvSpPr/>
      </xdr:nvSpPr>
      <xdr:spPr>
        <a:xfrm>
          <a:off x="14541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107950</xdr:rowOff>
    </xdr:from>
    <xdr:ext cx="532765" cy="259080"/>
    <xdr:sp macro="" textlink="">
      <xdr:nvSpPr>
        <xdr:cNvPr id="592" name="テキスト ボックス 591"/>
        <xdr:cNvSpPr txBox="1"/>
      </xdr:nvSpPr>
      <xdr:spPr>
        <a:xfrm>
          <a:off x="14324965" y="9366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144145</xdr:rowOff>
    </xdr:from>
    <xdr:to xmlns:xdr="http://schemas.openxmlformats.org/drawingml/2006/spreadsheetDrawing">
      <xdr:col>71</xdr:col>
      <xdr:colOff>174625</xdr:colOff>
      <xdr:row>56</xdr:row>
      <xdr:rowOff>143510</xdr:rowOff>
    </xdr:to>
    <xdr:cxnSp macro="">
      <xdr:nvCxnSpPr>
        <xdr:cNvPr id="593" name="直線コネクタ 592"/>
        <xdr:cNvCxnSpPr/>
      </xdr:nvCxnSpPr>
      <xdr:spPr>
        <a:xfrm>
          <a:off x="12814300" y="9402445"/>
          <a:ext cx="885825"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42545</xdr:rowOff>
    </xdr:from>
    <xdr:to xmlns:xdr="http://schemas.openxmlformats.org/drawingml/2006/spreadsheetDrawing">
      <xdr:col>72</xdr:col>
      <xdr:colOff>38100</xdr:colOff>
      <xdr:row>56</xdr:row>
      <xdr:rowOff>144145</xdr:rowOff>
    </xdr:to>
    <xdr:sp macro="" textlink="">
      <xdr:nvSpPr>
        <xdr:cNvPr id="594" name="フローチャート: 判断 593"/>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160655</xdr:rowOff>
    </xdr:from>
    <xdr:ext cx="532765" cy="258445"/>
    <xdr:sp macro="" textlink="">
      <xdr:nvSpPr>
        <xdr:cNvPr id="595" name="テキスト ボックス 594"/>
        <xdr:cNvSpPr txBox="1"/>
      </xdr:nvSpPr>
      <xdr:spPr>
        <a:xfrm>
          <a:off x="13435965" y="94189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59055</xdr:rowOff>
    </xdr:to>
    <xdr:sp macro="" textlink="">
      <xdr:nvSpPr>
        <xdr:cNvPr id="596" name="フローチャート: 判断 595"/>
        <xdr:cNvSpPr/>
      </xdr:nvSpPr>
      <xdr:spPr>
        <a:xfrm>
          <a:off x="12763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50165</xdr:rowOff>
    </xdr:from>
    <xdr:ext cx="532765" cy="259080"/>
    <xdr:sp macro="" textlink="">
      <xdr:nvSpPr>
        <xdr:cNvPr id="597" name="テキスト ボックス 596"/>
        <xdr:cNvSpPr txBox="1"/>
      </xdr:nvSpPr>
      <xdr:spPr>
        <a:xfrm>
          <a:off x="12546965" y="9822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601" name="テキスト ボックス 600"/>
        <xdr:cNvSpPr txBox="1"/>
      </xdr:nvSpPr>
      <xdr:spPr>
        <a:xfrm>
          <a:off x="13509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116840</xdr:rowOff>
    </xdr:from>
    <xdr:to xmlns:xdr="http://schemas.openxmlformats.org/drawingml/2006/spreadsheetDrawing">
      <xdr:col>85</xdr:col>
      <xdr:colOff>174625</xdr:colOff>
      <xdr:row>54</xdr:row>
      <xdr:rowOff>46990</xdr:rowOff>
    </xdr:to>
    <xdr:sp macro="" textlink="">
      <xdr:nvSpPr>
        <xdr:cNvPr id="603" name="楕円 602"/>
        <xdr:cNvSpPr/>
      </xdr:nvSpPr>
      <xdr:spPr>
        <a:xfrm>
          <a:off x="16268700" y="92036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52</xdr:row>
      <xdr:rowOff>139700</xdr:rowOff>
    </xdr:from>
    <xdr:ext cx="598805" cy="259080"/>
    <xdr:sp macro="" textlink="">
      <xdr:nvSpPr>
        <xdr:cNvPr id="604" name="教育費該当値テキスト"/>
        <xdr:cNvSpPr txBox="1"/>
      </xdr:nvSpPr>
      <xdr:spPr>
        <a:xfrm>
          <a:off x="16367125" y="9055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11430</xdr:rowOff>
    </xdr:from>
    <xdr:to xmlns:xdr="http://schemas.openxmlformats.org/drawingml/2006/spreadsheetDrawing">
      <xdr:col>81</xdr:col>
      <xdr:colOff>101600</xdr:colOff>
      <xdr:row>56</xdr:row>
      <xdr:rowOff>113030</xdr:rowOff>
    </xdr:to>
    <xdr:sp macro="" textlink="">
      <xdr:nvSpPr>
        <xdr:cNvPr id="605" name="楕円 604"/>
        <xdr:cNvSpPr/>
      </xdr:nvSpPr>
      <xdr:spPr>
        <a:xfrm>
          <a:off x="15430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129540</xdr:rowOff>
    </xdr:from>
    <xdr:ext cx="532765" cy="258445"/>
    <xdr:sp macro="" textlink="">
      <xdr:nvSpPr>
        <xdr:cNvPr id="606" name="テキスト ボックス 605"/>
        <xdr:cNvSpPr txBox="1"/>
      </xdr:nvSpPr>
      <xdr:spPr>
        <a:xfrm>
          <a:off x="15213965" y="9387840"/>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45720</xdr:rowOff>
    </xdr:from>
    <xdr:to xmlns:xdr="http://schemas.openxmlformats.org/drawingml/2006/spreadsheetDrawing">
      <xdr:col>76</xdr:col>
      <xdr:colOff>165100</xdr:colOff>
      <xdr:row>56</xdr:row>
      <xdr:rowOff>147320</xdr:rowOff>
    </xdr:to>
    <xdr:sp macro="" textlink="">
      <xdr:nvSpPr>
        <xdr:cNvPr id="607" name="楕円 606"/>
        <xdr:cNvSpPr/>
      </xdr:nvSpPr>
      <xdr:spPr>
        <a:xfrm>
          <a:off x="14541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138430</xdr:rowOff>
    </xdr:from>
    <xdr:ext cx="532765" cy="259080"/>
    <xdr:sp macro="" textlink="">
      <xdr:nvSpPr>
        <xdr:cNvPr id="608" name="テキスト ボックス 607"/>
        <xdr:cNvSpPr txBox="1"/>
      </xdr:nvSpPr>
      <xdr:spPr>
        <a:xfrm>
          <a:off x="14324965" y="9739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92075</xdr:rowOff>
    </xdr:from>
    <xdr:to xmlns:xdr="http://schemas.openxmlformats.org/drawingml/2006/spreadsheetDrawing">
      <xdr:col>72</xdr:col>
      <xdr:colOff>38100</xdr:colOff>
      <xdr:row>57</xdr:row>
      <xdr:rowOff>22225</xdr:rowOff>
    </xdr:to>
    <xdr:sp macro="" textlink="">
      <xdr:nvSpPr>
        <xdr:cNvPr id="609" name="楕円 608"/>
        <xdr:cNvSpPr/>
      </xdr:nvSpPr>
      <xdr:spPr>
        <a:xfrm>
          <a:off x="13652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13335</xdr:rowOff>
    </xdr:from>
    <xdr:ext cx="532765" cy="259080"/>
    <xdr:sp macro="" textlink="">
      <xdr:nvSpPr>
        <xdr:cNvPr id="610" name="テキスト ボックス 609"/>
        <xdr:cNvSpPr txBox="1"/>
      </xdr:nvSpPr>
      <xdr:spPr>
        <a:xfrm>
          <a:off x="13435965" y="9785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93345</xdr:rowOff>
    </xdr:from>
    <xdr:to xmlns:xdr="http://schemas.openxmlformats.org/drawingml/2006/spreadsheetDrawing">
      <xdr:col>67</xdr:col>
      <xdr:colOff>101600</xdr:colOff>
      <xdr:row>55</xdr:row>
      <xdr:rowOff>23495</xdr:rowOff>
    </xdr:to>
    <xdr:sp macro="" textlink="">
      <xdr:nvSpPr>
        <xdr:cNvPr id="611" name="楕円 610"/>
        <xdr:cNvSpPr/>
      </xdr:nvSpPr>
      <xdr:spPr>
        <a:xfrm>
          <a:off x="12763500" y="9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40640</xdr:rowOff>
    </xdr:from>
    <xdr:ext cx="532765" cy="257810"/>
    <xdr:sp macro="" textlink="">
      <xdr:nvSpPr>
        <xdr:cNvPr id="612" name="テキスト ボックス 611"/>
        <xdr:cNvSpPr txBox="1"/>
      </xdr:nvSpPr>
      <xdr:spPr>
        <a:xfrm>
          <a:off x="12546965" y="912749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13" name="正方形/長方形 612"/>
        <xdr:cNvSpPr/>
      </xdr:nvSpPr>
      <xdr:spPr>
        <a:xfrm>
          <a:off x="12446000" y="10858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20" name="正方形/長方形 619"/>
        <xdr:cNvSpPr/>
      </xdr:nvSpPr>
      <xdr:spPr>
        <a:xfrm>
          <a:off x="12446000" y="11684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21" name="テキスト ボックス 62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22" name="直線コネクタ 621"/>
        <xdr:cNvCxnSpPr/>
      </xdr:nvCxnSpPr>
      <xdr:spPr>
        <a:xfrm>
          <a:off x="12446000" y="13970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174625</xdr:colOff>
      <xdr:row>79</xdr:row>
      <xdr:rowOff>99060</xdr:rowOff>
    </xdr:to>
    <xdr:cxnSp macro="">
      <xdr:nvCxnSpPr>
        <xdr:cNvPr id="623" name="直線コネクタ 622"/>
        <xdr:cNvCxnSpPr/>
      </xdr:nvCxnSpPr>
      <xdr:spPr>
        <a:xfrm>
          <a:off x="12446000" y="13643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8445"/>
    <xdr:sp macro="" textlink="">
      <xdr:nvSpPr>
        <xdr:cNvPr id="624" name="テキスト ボックス 623"/>
        <xdr:cNvSpPr txBox="1"/>
      </xdr:nvSpPr>
      <xdr:spPr>
        <a:xfrm>
          <a:off x="12197080" y="13501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174625</xdr:colOff>
      <xdr:row>77</xdr:row>
      <xdr:rowOff>114935</xdr:rowOff>
    </xdr:to>
    <xdr:cxnSp macro="">
      <xdr:nvCxnSpPr>
        <xdr:cNvPr id="625" name="直線コネクタ 624"/>
        <xdr:cNvCxnSpPr/>
      </xdr:nvCxnSpPr>
      <xdr:spPr>
        <a:xfrm>
          <a:off x="12446000" y="133165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7810"/>
    <xdr:sp macro="" textlink="">
      <xdr:nvSpPr>
        <xdr:cNvPr id="626" name="テキスト ボックス 625"/>
        <xdr:cNvSpPr txBox="1"/>
      </xdr:nvSpPr>
      <xdr:spPr>
        <a:xfrm>
          <a:off x="11914505" y="131743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174625</xdr:colOff>
      <xdr:row>75</xdr:row>
      <xdr:rowOff>132080</xdr:rowOff>
    </xdr:to>
    <xdr:cxnSp macro="">
      <xdr:nvCxnSpPr>
        <xdr:cNvPr id="627" name="直線コネクタ 626"/>
        <xdr:cNvCxnSpPr/>
      </xdr:nvCxnSpPr>
      <xdr:spPr>
        <a:xfrm>
          <a:off x="12446000" y="129908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8445"/>
    <xdr:sp macro="" textlink="">
      <xdr:nvSpPr>
        <xdr:cNvPr id="628" name="テキスト ボックス 627"/>
        <xdr:cNvSpPr txBox="1"/>
      </xdr:nvSpPr>
      <xdr:spPr>
        <a:xfrm>
          <a:off x="11914505" y="128479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174625</xdr:colOff>
      <xdr:row>73</xdr:row>
      <xdr:rowOff>147955</xdr:rowOff>
    </xdr:to>
    <xdr:cxnSp macro="">
      <xdr:nvCxnSpPr>
        <xdr:cNvPr id="629" name="直線コネクタ 628"/>
        <xdr:cNvCxnSpPr/>
      </xdr:nvCxnSpPr>
      <xdr:spPr>
        <a:xfrm>
          <a:off x="12446000" y="12663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860" cy="257810"/>
    <xdr:sp macro="" textlink="">
      <xdr:nvSpPr>
        <xdr:cNvPr id="630" name="テキスト ボックス 629"/>
        <xdr:cNvSpPr txBox="1"/>
      </xdr:nvSpPr>
      <xdr:spPr>
        <a:xfrm>
          <a:off x="11914505" y="125222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31" name="直線コネクタ 630"/>
        <xdr:cNvCxnSpPr/>
      </xdr:nvCxnSpPr>
      <xdr:spPr>
        <a:xfrm>
          <a:off x="12446000" y="12337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6540"/>
    <xdr:sp macro="" textlink="">
      <xdr:nvSpPr>
        <xdr:cNvPr id="632" name="テキスト ボックス 631"/>
        <xdr:cNvSpPr txBox="1"/>
      </xdr:nvSpPr>
      <xdr:spPr>
        <a:xfrm>
          <a:off x="11914505" y="1219517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33" name="直線コネクタ 632"/>
        <xdr:cNvCxnSpPr/>
      </xdr:nvCxnSpPr>
      <xdr:spPr>
        <a:xfrm>
          <a:off x="12446000" y="12010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4" name="テキスト ボックス 633"/>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35" name="直線コネクタ 634"/>
        <xdr:cNvCxnSpPr/>
      </xdr:nvCxnSpPr>
      <xdr:spPr>
        <a:xfrm>
          <a:off x="12446000" y="11684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175"/>
    <xdr:sp macro="" textlink="">
      <xdr:nvSpPr>
        <xdr:cNvPr id="636" name="テキスト ボックス 635"/>
        <xdr:cNvSpPr txBox="1"/>
      </xdr:nvSpPr>
      <xdr:spPr>
        <a:xfrm>
          <a:off x="11850370" y="11541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37" name="災害復旧費グラフ枠"/>
        <xdr:cNvSpPr/>
      </xdr:nvSpPr>
      <xdr:spPr>
        <a:xfrm>
          <a:off x="12446000" y="11684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79</xdr:row>
      <xdr:rowOff>99060</xdr:rowOff>
    </xdr:to>
    <xdr:cxnSp macro="">
      <xdr:nvCxnSpPr>
        <xdr:cNvPr id="638" name="直線コネクタ 637"/>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102870</xdr:rowOff>
    </xdr:from>
    <xdr:ext cx="249555" cy="259080"/>
    <xdr:sp macro="" textlink="">
      <xdr:nvSpPr>
        <xdr:cNvPr id="639" name="災害復旧費最小値テキスト"/>
        <xdr:cNvSpPr txBox="1"/>
      </xdr:nvSpPr>
      <xdr:spPr>
        <a:xfrm>
          <a:off x="16367125"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0" name="直線コネクタ 63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147955</xdr:rowOff>
    </xdr:from>
    <xdr:ext cx="534670" cy="258445"/>
    <xdr:sp macro="" textlink="">
      <xdr:nvSpPr>
        <xdr:cNvPr id="641" name="災害復旧費最大値テキスト"/>
        <xdr:cNvSpPr txBox="1"/>
      </xdr:nvSpPr>
      <xdr:spPr>
        <a:xfrm>
          <a:off x="16367125"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42" name="直線コネクタ 641"/>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13335</xdr:rowOff>
    </xdr:from>
    <xdr:to xmlns:xdr="http://schemas.openxmlformats.org/drawingml/2006/spreadsheetDrawing">
      <xdr:col>85</xdr:col>
      <xdr:colOff>127000</xdr:colOff>
      <xdr:row>78</xdr:row>
      <xdr:rowOff>70485</xdr:rowOff>
    </xdr:to>
    <xdr:cxnSp macro="">
      <xdr:nvCxnSpPr>
        <xdr:cNvPr id="643" name="直線コネクタ 642"/>
        <xdr:cNvCxnSpPr/>
      </xdr:nvCxnSpPr>
      <xdr:spPr>
        <a:xfrm>
          <a:off x="15481300" y="1321498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53340</xdr:rowOff>
    </xdr:from>
    <xdr:ext cx="469900" cy="257175"/>
    <xdr:sp macro="" textlink="">
      <xdr:nvSpPr>
        <xdr:cNvPr id="644" name="災害復旧費平均値テキスト"/>
        <xdr:cNvSpPr txBox="1"/>
      </xdr:nvSpPr>
      <xdr:spPr>
        <a:xfrm>
          <a:off x="16367125" y="134264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74930</xdr:rowOff>
    </xdr:from>
    <xdr:to xmlns:xdr="http://schemas.openxmlformats.org/drawingml/2006/spreadsheetDrawing">
      <xdr:col>85</xdr:col>
      <xdr:colOff>174625</xdr:colOff>
      <xdr:row>79</xdr:row>
      <xdr:rowOff>5080</xdr:rowOff>
    </xdr:to>
    <xdr:sp macro="" textlink="">
      <xdr:nvSpPr>
        <xdr:cNvPr id="645" name="フローチャート: 判断 644"/>
        <xdr:cNvSpPr/>
      </xdr:nvSpPr>
      <xdr:spPr>
        <a:xfrm>
          <a:off x="16268700" y="134480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135890</xdr:rowOff>
    </xdr:from>
    <xdr:to xmlns:xdr="http://schemas.openxmlformats.org/drawingml/2006/spreadsheetDrawing">
      <xdr:col>81</xdr:col>
      <xdr:colOff>50800</xdr:colOff>
      <xdr:row>77</xdr:row>
      <xdr:rowOff>13335</xdr:rowOff>
    </xdr:to>
    <xdr:cxnSp macro="">
      <xdr:nvCxnSpPr>
        <xdr:cNvPr id="646" name="直線コネクタ 645"/>
        <xdr:cNvCxnSpPr/>
      </xdr:nvCxnSpPr>
      <xdr:spPr>
        <a:xfrm>
          <a:off x="14592300" y="131660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55245</xdr:rowOff>
    </xdr:from>
    <xdr:to xmlns:xdr="http://schemas.openxmlformats.org/drawingml/2006/spreadsheetDrawing">
      <xdr:col>81</xdr:col>
      <xdr:colOff>101600</xdr:colOff>
      <xdr:row>78</xdr:row>
      <xdr:rowOff>156845</xdr:rowOff>
    </xdr:to>
    <xdr:sp macro="" textlink="">
      <xdr:nvSpPr>
        <xdr:cNvPr id="647" name="フローチャート: 判断 646"/>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147955</xdr:rowOff>
    </xdr:from>
    <xdr:ext cx="532765" cy="258445"/>
    <xdr:sp macro="" textlink="">
      <xdr:nvSpPr>
        <xdr:cNvPr id="648" name="テキスト ボックス 647"/>
        <xdr:cNvSpPr txBox="1"/>
      </xdr:nvSpPr>
      <xdr:spPr>
        <a:xfrm>
          <a:off x="15213965" y="135210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50165</xdr:rowOff>
    </xdr:from>
    <xdr:to xmlns:xdr="http://schemas.openxmlformats.org/drawingml/2006/spreadsheetDrawing">
      <xdr:col>76</xdr:col>
      <xdr:colOff>114300</xdr:colOff>
      <xdr:row>76</xdr:row>
      <xdr:rowOff>135890</xdr:rowOff>
    </xdr:to>
    <xdr:cxnSp macro="">
      <xdr:nvCxnSpPr>
        <xdr:cNvPr id="649" name="直線コネクタ 648"/>
        <xdr:cNvCxnSpPr/>
      </xdr:nvCxnSpPr>
      <xdr:spPr>
        <a:xfrm>
          <a:off x="13700125" y="13080365"/>
          <a:ext cx="89217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69215</xdr:rowOff>
    </xdr:from>
    <xdr:to xmlns:xdr="http://schemas.openxmlformats.org/drawingml/2006/spreadsheetDrawing">
      <xdr:col>76</xdr:col>
      <xdr:colOff>165100</xdr:colOff>
      <xdr:row>78</xdr:row>
      <xdr:rowOff>170815</xdr:rowOff>
    </xdr:to>
    <xdr:sp macro="" textlink="">
      <xdr:nvSpPr>
        <xdr:cNvPr id="650" name="フローチャート: 判断 649"/>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161925</xdr:rowOff>
    </xdr:from>
    <xdr:ext cx="467995" cy="258445"/>
    <xdr:sp macro="" textlink="">
      <xdr:nvSpPr>
        <xdr:cNvPr id="651" name="テキスト ボックス 650"/>
        <xdr:cNvSpPr txBox="1"/>
      </xdr:nvSpPr>
      <xdr:spPr>
        <a:xfrm>
          <a:off x="14357350" y="135350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50165</xdr:rowOff>
    </xdr:from>
    <xdr:to xmlns:xdr="http://schemas.openxmlformats.org/drawingml/2006/spreadsheetDrawing">
      <xdr:col>71</xdr:col>
      <xdr:colOff>174625</xdr:colOff>
      <xdr:row>77</xdr:row>
      <xdr:rowOff>154940</xdr:rowOff>
    </xdr:to>
    <xdr:cxnSp macro="">
      <xdr:nvCxnSpPr>
        <xdr:cNvPr id="652" name="直線コネクタ 651"/>
        <xdr:cNvCxnSpPr/>
      </xdr:nvCxnSpPr>
      <xdr:spPr>
        <a:xfrm flipV="1">
          <a:off x="12814300" y="13080365"/>
          <a:ext cx="885825"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54610</xdr:rowOff>
    </xdr:from>
    <xdr:to xmlns:xdr="http://schemas.openxmlformats.org/drawingml/2006/spreadsheetDrawing">
      <xdr:col>72</xdr:col>
      <xdr:colOff>38100</xdr:colOff>
      <xdr:row>78</xdr:row>
      <xdr:rowOff>156210</xdr:rowOff>
    </xdr:to>
    <xdr:sp macro="" textlink="">
      <xdr:nvSpPr>
        <xdr:cNvPr id="653" name="フローチャート: 判断 652"/>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147320</xdr:rowOff>
    </xdr:from>
    <xdr:ext cx="532765" cy="259080"/>
    <xdr:sp macro="" textlink="">
      <xdr:nvSpPr>
        <xdr:cNvPr id="654" name="テキスト ボックス 653"/>
        <xdr:cNvSpPr txBox="1"/>
      </xdr:nvSpPr>
      <xdr:spPr>
        <a:xfrm>
          <a:off x="13435965" y="13520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55" name="フローチャート: 判断 654"/>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163195</xdr:rowOff>
    </xdr:from>
    <xdr:ext cx="467995" cy="258445"/>
    <xdr:sp macro="" textlink="">
      <xdr:nvSpPr>
        <xdr:cNvPr id="656" name="テキスト ボックス 655"/>
        <xdr:cNvSpPr txBox="1"/>
      </xdr:nvSpPr>
      <xdr:spPr>
        <a:xfrm>
          <a:off x="12579350" y="135362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60" name="テキスト ボックス 659"/>
        <xdr:cNvSpPr txBox="1"/>
      </xdr:nvSpPr>
      <xdr:spPr>
        <a:xfrm>
          <a:off x="13509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19685</xdr:rowOff>
    </xdr:from>
    <xdr:to xmlns:xdr="http://schemas.openxmlformats.org/drawingml/2006/spreadsheetDrawing">
      <xdr:col>85</xdr:col>
      <xdr:colOff>174625</xdr:colOff>
      <xdr:row>78</xdr:row>
      <xdr:rowOff>121285</xdr:rowOff>
    </xdr:to>
    <xdr:sp macro="" textlink="">
      <xdr:nvSpPr>
        <xdr:cNvPr id="662" name="楕円 661"/>
        <xdr:cNvSpPr/>
      </xdr:nvSpPr>
      <xdr:spPr>
        <a:xfrm>
          <a:off x="16268700" y="133927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42545</xdr:rowOff>
    </xdr:from>
    <xdr:ext cx="534670" cy="257810"/>
    <xdr:sp macro="" textlink="">
      <xdr:nvSpPr>
        <xdr:cNvPr id="663" name="災害復旧費該当値テキスト"/>
        <xdr:cNvSpPr txBox="1"/>
      </xdr:nvSpPr>
      <xdr:spPr>
        <a:xfrm>
          <a:off x="16367125" y="132441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133985</xdr:rowOff>
    </xdr:from>
    <xdr:to xmlns:xdr="http://schemas.openxmlformats.org/drawingml/2006/spreadsheetDrawing">
      <xdr:col>81</xdr:col>
      <xdr:colOff>101600</xdr:colOff>
      <xdr:row>77</xdr:row>
      <xdr:rowOff>64135</xdr:rowOff>
    </xdr:to>
    <xdr:sp macro="" textlink="">
      <xdr:nvSpPr>
        <xdr:cNvPr id="664" name="楕円 663"/>
        <xdr:cNvSpPr/>
      </xdr:nvSpPr>
      <xdr:spPr>
        <a:xfrm>
          <a:off x="15430500" y="131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80645</xdr:rowOff>
    </xdr:from>
    <xdr:ext cx="532765" cy="259080"/>
    <xdr:sp macro="" textlink="">
      <xdr:nvSpPr>
        <xdr:cNvPr id="665" name="テキスト ボックス 664"/>
        <xdr:cNvSpPr txBox="1"/>
      </xdr:nvSpPr>
      <xdr:spPr>
        <a:xfrm>
          <a:off x="15213965" y="12939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85090</xdr:rowOff>
    </xdr:from>
    <xdr:to xmlns:xdr="http://schemas.openxmlformats.org/drawingml/2006/spreadsheetDrawing">
      <xdr:col>76</xdr:col>
      <xdr:colOff>165100</xdr:colOff>
      <xdr:row>77</xdr:row>
      <xdr:rowOff>15240</xdr:rowOff>
    </xdr:to>
    <xdr:sp macro="" textlink="">
      <xdr:nvSpPr>
        <xdr:cNvPr id="666" name="楕円 665"/>
        <xdr:cNvSpPr/>
      </xdr:nvSpPr>
      <xdr:spPr>
        <a:xfrm>
          <a:off x="14541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31750</xdr:rowOff>
    </xdr:from>
    <xdr:ext cx="532765" cy="257175"/>
    <xdr:sp macro="" textlink="">
      <xdr:nvSpPr>
        <xdr:cNvPr id="667" name="テキスト ボックス 666"/>
        <xdr:cNvSpPr txBox="1"/>
      </xdr:nvSpPr>
      <xdr:spPr>
        <a:xfrm>
          <a:off x="14324965" y="128905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170815</xdr:rowOff>
    </xdr:from>
    <xdr:to xmlns:xdr="http://schemas.openxmlformats.org/drawingml/2006/spreadsheetDrawing">
      <xdr:col>72</xdr:col>
      <xdr:colOff>38100</xdr:colOff>
      <xdr:row>76</xdr:row>
      <xdr:rowOff>100965</xdr:rowOff>
    </xdr:to>
    <xdr:sp macro="" textlink="">
      <xdr:nvSpPr>
        <xdr:cNvPr id="668" name="楕円 667"/>
        <xdr:cNvSpPr/>
      </xdr:nvSpPr>
      <xdr:spPr>
        <a:xfrm>
          <a:off x="13652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117475</xdr:rowOff>
    </xdr:from>
    <xdr:ext cx="532765" cy="259080"/>
    <xdr:sp macro="" textlink="">
      <xdr:nvSpPr>
        <xdr:cNvPr id="669" name="テキスト ボックス 668"/>
        <xdr:cNvSpPr txBox="1"/>
      </xdr:nvSpPr>
      <xdr:spPr>
        <a:xfrm>
          <a:off x="13435965" y="128047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103505</xdr:rowOff>
    </xdr:from>
    <xdr:to xmlns:xdr="http://schemas.openxmlformats.org/drawingml/2006/spreadsheetDrawing">
      <xdr:col>67</xdr:col>
      <xdr:colOff>101600</xdr:colOff>
      <xdr:row>78</xdr:row>
      <xdr:rowOff>33655</xdr:rowOff>
    </xdr:to>
    <xdr:sp macro="" textlink="">
      <xdr:nvSpPr>
        <xdr:cNvPr id="670" name="楕円 669"/>
        <xdr:cNvSpPr/>
      </xdr:nvSpPr>
      <xdr:spPr>
        <a:xfrm>
          <a:off x="12763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50165</xdr:rowOff>
    </xdr:from>
    <xdr:ext cx="532765" cy="259080"/>
    <xdr:sp macro="" textlink="">
      <xdr:nvSpPr>
        <xdr:cNvPr id="671" name="テキスト ボックス 670"/>
        <xdr:cNvSpPr txBox="1"/>
      </xdr:nvSpPr>
      <xdr:spPr>
        <a:xfrm>
          <a:off x="12546965" y="13080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72" name="正方形/長方形 671"/>
        <xdr:cNvSpPr/>
      </xdr:nvSpPr>
      <xdr:spPr>
        <a:xfrm>
          <a:off x="12446000" y="14287500"/>
          <a:ext cx="4683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9" name="正方形/長方形 678"/>
        <xdr:cNvSpPr/>
      </xdr:nvSpPr>
      <xdr:spPr>
        <a:xfrm>
          <a:off x="12446000" y="15113000"/>
          <a:ext cx="4683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80" name="テキスト ボックス 67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1" name="直線コネクタ 680"/>
        <xdr:cNvCxnSpPr/>
      </xdr:nvCxnSpPr>
      <xdr:spPr>
        <a:xfrm>
          <a:off x="12446000" y="17399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82" name="直線コネクタ 681"/>
        <xdr:cNvCxnSpPr/>
      </xdr:nvCxnSpPr>
      <xdr:spPr>
        <a:xfrm>
          <a:off x="12446000" y="1707261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83" name="テキスト ボックス 682"/>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84" name="直線コネクタ 683"/>
        <xdr:cNvCxnSpPr/>
      </xdr:nvCxnSpPr>
      <xdr:spPr>
        <a:xfrm>
          <a:off x="12446000" y="1674558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175"/>
    <xdr:sp macro="" textlink="">
      <xdr:nvSpPr>
        <xdr:cNvPr id="685" name="テキスト ボックス 684"/>
        <xdr:cNvSpPr txBox="1"/>
      </xdr:nvSpPr>
      <xdr:spPr>
        <a:xfrm>
          <a:off x="11850370" y="166033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86" name="直線コネクタ 685"/>
        <xdr:cNvCxnSpPr/>
      </xdr:nvCxnSpPr>
      <xdr:spPr>
        <a:xfrm>
          <a:off x="12446000" y="1641983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87" name="テキスト ボックス 686"/>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8" name="直線コネクタ 687"/>
        <xdr:cNvCxnSpPr/>
      </xdr:nvCxnSpPr>
      <xdr:spPr>
        <a:xfrm>
          <a:off x="12446000" y="1609280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175"/>
    <xdr:sp macro="" textlink="">
      <xdr:nvSpPr>
        <xdr:cNvPr id="689" name="テキスト ボックス 688"/>
        <xdr:cNvSpPr txBox="1"/>
      </xdr:nvSpPr>
      <xdr:spPr>
        <a:xfrm>
          <a:off x="11850370" y="159512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90" name="直線コネクタ 689"/>
        <xdr:cNvCxnSpPr/>
      </xdr:nvCxnSpPr>
      <xdr:spPr>
        <a:xfrm>
          <a:off x="12446000" y="15766415"/>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91" name="テキスト ボックス 690"/>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92" name="直線コネクタ 691"/>
        <xdr:cNvCxnSpPr/>
      </xdr:nvCxnSpPr>
      <xdr:spPr>
        <a:xfrm>
          <a:off x="12446000" y="1543939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93" name="テキスト ボックス 692"/>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94" name="直線コネクタ 693"/>
        <xdr:cNvCxnSpPr/>
      </xdr:nvCxnSpPr>
      <xdr:spPr>
        <a:xfrm>
          <a:off x="12446000" y="15113000"/>
          <a:ext cx="4683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175"/>
    <xdr:sp macro="" textlink="">
      <xdr:nvSpPr>
        <xdr:cNvPr id="695" name="テキスト ボックス 694"/>
        <xdr:cNvSpPr txBox="1"/>
      </xdr:nvSpPr>
      <xdr:spPr>
        <a:xfrm>
          <a:off x="11850370" y="1497076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6" name="公債費グラフ枠"/>
        <xdr:cNvSpPr/>
      </xdr:nvSpPr>
      <xdr:spPr>
        <a:xfrm>
          <a:off x="12446000" y="15113000"/>
          <a:ext cx="4683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7" name="直線コネクタ 696"/>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170180</xdr:rowOff>
    </xdr:from>
    <xdr:ext cx="534670" cy="259080"/>
    <xdr:sp macro="" textlink="">
      <xdr:nvSpPr>
        <xdr:cNvPr id="698" name="公債費最小値テキスト"/>
        <xdr:cNvSpPr txBox="1"/>
      </xdr:nvSpPr>
      <xdr:spPr>
        <a:xfrm>
          <a:off x="16367125"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9" name="直線コネクタ 698"/>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55880</xdr:rowOff>
    </xdr:from>
    <xdr:ext cx="598805" cy="257175"/>
    <xdr:sp macro="" textlink="">
      <xdr:nvSpPr>
        <xdr:cNvPr id="700" name="公債費最大値テキスト"/>
        <xdr:cNvSpPr txBox="1"/>
      </xdr:nvSpPr>
      <xdr:spPr>
        <a:xfrm>
          <a:off x="16367125" y="151434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1" name="直線コネクタ 700"/>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635</xdr:rowOff>
    </xdr:from>
    <xdr:to xmlns:xdr="http://schemas.openxmlformats.org/drawingml/2006/spreadsheetDrawing">
      <xdr:col>85</xdr:col>
      <xdr:colOff>127000</xdr:colOff>
      <xdr:row>98</xdr:row>
      <xdr:rowOff>6985</xdr:rowOff>
    </xdr:to>
    <xdr:cxnSp macro="">
      <xdr:nvCxnSpPr>
        <xdr:cNvPr id="702" name="直線コネクタ 701"/>
        <xdr:cNvCxnSpPr/>
      </xdr:nvCxnSpPr>
      <xdr:spPr>
        <a:xfrm flipV="1">
          <a:off x="15481300" y="168027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116205</xdr:rowOff>
    </xdr:from>
    <xdr:ext cx="534670" cy="259080"/>
    <xdr:sp macro="" textlink="">
      <xdr:nvSpPr>
        <xdr:cNvPr id="703" name="公債費平均値テキスト"/>
        <xdr:cNvSpPr txBox="1"/>
      </xdr:nvSpPr>
      <xdr:spPr>
        <a:xfrm>
          <a:off x="16367125" y="1674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174625</xdr:colOff>
      <xdr:row>98</xdr:row>
      <xdr:rowOff>67945</xdr:rowOff>
    </xdr:to>
    <xdr:sp macro="" textlink="">
      <xdr:nvSpPr>
        <xdr:cNvPr id="704" name="フローチャート: 判断 703"/>
        <xdr:cNvSpPr/>
      </xdr:nvSpPr>
      <xdr:spPr>
        <a:xfrm>
          <a:off x="16268700" y="167684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158750</xdr:rowOff>
    </xdr:from>
    <xdr:to xmlns:xdr="http://schemas.openxmlformats.org/drawingml/2006/spreadsheetDrawing">
      <xdr:col>81</xdr:col>
      <xdr:colOff>50800</xdr:colOff>
      <xdr:row>98</xdr:row>
      <xdr:rowOff>6985</xdr:rowOff>
    </xdr:to>
    <xdr:cxnSp macro="">
      <xdr:nvCxnSpPr>
        <xdr:cNvPr id="705" name="直線コネクタ 704"/>
        <xdr:cNvCxnSpPr/>
      </xdr:nvCxnSpPr>
      <xdr:spPr>
        <a:xfrm>
          <a:off x="14592300" y="167894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6" name="フローチャート: 判断 705"/>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67310</xdr:rowOff>
    </xdr:from>
    <xdr:ext cx="532765" cy="259080"/>
    <xdr:sp macro="" textlink="">
      <xdr:nvSpPr>
        <xdr:cNvPr id="707" name="テキスト ボックス 706"/>
        <xdr:cNvSpPr txBox="1"/>
      </xdr:nvSpPr>
      <xdr:spPr>
        <a:xfrm>
          <a:off x="15213965" y="16869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152400</xdr:rowOff>
    </xdr:from>
    <xdr:to xmlns:xdr="http://schemas.openxmlformats.org/drawingml/2006/spreadsheetDrawing">
      <xdr:col>76</xdr:col>
      <xdr:colOff>114300</xdr:colOff>
      <xdr:row>97</xdr:row>
      <xdr:rowOff>158750</xdr:rowOff>
    </xdr:to>
    <xdr:cxnSp macro="">
      <xdr:nvCxnSpPr>
        <xdr:cNvPr id="708" name="直線コネクタ 707"/>
        <xdr:cNvCxnSpPr/>
      </xdr:nvCxnSpPr>
      <xdr:spPr>
        <a:xfrm>
          <a:off x="13700125" y="16783050"/>
          <a:ext cx="8921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9" name="フローチャート: 判断 708"/>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2765" cy="259080"/>
    <xdr:sp macro="" textlink="">
      <xdr:nvSpPr>
        <xdr:cNvPr id="710" name="テキスト ボックス 709"/>
        <xdr:cNvSpPr txBox="1"/>
      </xdr:nvSpPr>
      <xdr:spPr>
        <a:xfrm>
          <a:off x="14324965" y="16884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152400</xdr:rowOff>
    </xdr:from>
    <xdr:to xmlns:xdr="http://schemas.openxmlformats.org/drawingml/2006/spreadsheetDrawing">
      <xdr:col>71</xdr:col>
      <xdr:colOff>174625</xdr:colOff>
      <xdr:row>97</xdr:row>
      <xdr:rowOff>154940</xdr:rowOff>
    </xdr:to>
    <xdr:cxnSp macro="">
      <xdr:nvCxnSpPr>
        <xdr:cNvPr id="711" name="直線コネクタ 710"/>
        <xdr:cNvCxnSpPr/>
      </xdr:nvCxnSpPr>
      <xdr:spPr>
        <a:xfrm flipV="1">
          <a:off x="12814300" y="16783050"/>
          <a:ext cx="885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2" name="フローチャート: 判断 711"/>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2765" cy="257175"/>
    <xdr:sp macro="" textlink="">
      <xdr:nvSpPr>
        <xdr:cNvPr id="713" name="テキスト ボックス 712"/>
        <xdr:cNvSpPr txBox="1"/>
      </xdr:nvSpPr>
      <xdr:spPr>
        <a:xfrm>
          <a:off x="13435965" y="16888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4" name="フローチャート: 判断 713"/>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2765" cy="259080"/>
    <xdr:sp macro="" textlink="">
      <xdr:nvSpPr>
        <xdr:cNvPr id="715" name="テキスト ボックス 714"/>
        <xdr:cNvSpPr txBox="1"/>
      </xdr:nvSpPr>
      <xdr:spPr>
        <a:xfrm>
          <a:off x="12546965" y="16886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9" name="テキスト ボックス 718"/>
        <xdr:cNvSpPr txBox="1"/>
      </xdr:nvSpPr>
      <xdr:spPr>
        <a:xfrm>
          <a:off x="13509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121285</xdr:rowOff>
    </xdr:from>
    <xdr:to xmlns:xdr="http://schemas.openxmlformats.org/drawingml/2006/spreadsheetDrawing">
      <xdr:col>85</xdr:col>
      <xdr:colOff>174625</xdr:colOff>
      <xdr:row>98</xdr:row>
      <xdr:rowOff>52070</xdr:rowOff>
    </xdr:to>
    <xdr:sp macro="" textlink="">
      <xdr:nvSpPr>
        <xdr:cNvPr id="721" name="楕円 720"/>
        <xdr:cNvSpPr/>
      </xdr:nvSpPr>
      <xdr:spPr>
        <a:xfrm>
          <a:off x="16268700" y="1675193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144145</xdr:rowOff>
    </xdr:from>
    <xdr:ext cx="534670" cy="257175"/>
    <xdr:sp macro="" textlink="">
      <xdr:nvSpPr>
        <xdr:cNvPr id="722" name="公債費該当値テキスト"/>
        <xdr:cNvSpPr txBox="1"/>
      </xdr:nvSpPr>
      <xdr:spPr>
        <a:xfrm>
          <a:off x="16367125" y="166033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127635</xdr:rowOff>
    </xdr:from>
    <xdr:to xmlns:xdr="http://schemas.openxmlformats.org/drawingml/2006/spreadsheetDrawing">
      <xdr:col>81</xdr:col>
      <xdr:colOff>101600</xdr:colOff>
      <xdr:row>98</xdr:row>
      <xdr:rowOff>57785</xdr:rowOff>
    </xdr:to>
    <xdr:sp macro="" textlink="">
      <xdr:nvSpPr>
        <xdr:cNvPr id="723" name="楕円 722"/>
        <xdr:cNvSpPr/>
      </xdr:nvSpPr>
      <xdr:spPr>
        <a:xfrm>
          <a:off x="15430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74930</xdr:rowOff>
    </xdr:from>
    <xdr:ext cx="532765" cy="257175"/>
    <xdr:sp macro="" textlink="">
      <xdr:nvSpPr>
        <xdr:cNvPr id="724" name="テキスト ボックス 723"/>
        <xdr:cNvSpPr txBox="1"/>
      </xdr:nvSpPr>
      <xdr:spPr>
        <a:xfrm>
          <a:off x="15213965" y="16534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107950</xdr:rowOff>
    </xdr:from>
    <xdr:to xmlns:xdr="http://schemas.openxmlformats.org/drawingml/2006/spreadsheetDrawing">
      <xdr:col>76</xdr:col>
      <xdr:colOff>165100</xdr:colOff>
      <xdr:row>98</xdr:row>
      <xdr:rowOff>38100</xdr:rowOff>
    </xdr:to>
    <xdr:sp macro="" textlink="">
      <xdr:nvSpPr>
        <xdr:cNvPr id="725" name="楕円 724"/>
        <xdr:cNvSpPr/>
      </xdr:nvSpPr>
      <xdr:spPr>
        <a:xfrm>
          <a:off x="14541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54610</xdr:rowOff>
    </xdr:from>
    <xdr:ext cx="532765" cy="257175"/>
    <xdr:sp macro="" textlink="">
      <xdr:nvSpPr>
        <xdr:cNvPr id="726" name="テキスト ボックス 725"/>
        <xdr:cNvSpPr txBox="1"/>
      </xdr:nvSpPr>
      <xdr:spPr>
        <a:xfrm>
          <a:off x="14324965" y="16513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101600</xdr:rowOff>
    </xdr:from>
    <xdr:to xmlns:xdr="http://schemas.openxmlformats.org/drawingml/2006/spreadsheetDrawing">
      <xdr:col>72</xdr:col>
      <xdr:colOff>38100</xdr:colOff>
      <xdr:row>98</xdr:row>
      <xdr:rowOff>31750</xdr:rowOff>
    </xdr:to>
    <xdr:sp macro="" textlink="">
      <xdr:nvSpPr>
        <xdr:cNvPr id="727" name="楕円 726"/>
        <xdr:cNvSpPr/>
      </xdr:nvSpPr>
      <xdr:spPr>
        <a:xfrm>
          <a:off x="13652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48260</xdr:rowOff>
    </xdr:from>
    <xdr:ext cx="532765" cy="259080"/>
    <xdr:sp macro="" textlink="">
      <xdr:nvSpPr>
        <xdr:cNvPr id="728" name="テキスト ボックス 727"/>
        <xdr:cNvSpPr txBox="1"/>
      </xdr:nvSpPr>
      <xdr:spPr>
        <a:xfrm>
          <a:off x="13435965" y="16507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103505</xdr:rowOff>
    </xdr:from>
    <xdr:to xmlns:xdr="http://schemas.openxmlformats.org/drawingml/2006/spreadsheetDrawing">
      <xdr:col>67</xdr:col>
      <xdr:colOff>101600</xdr:colOff>
      <xdr:row>98</xdr:row>
      <xdr:rowOff>33655</xdr:rowOff>
    </xdr:to>
    <xdr:sp macro="" textlink="">
      <xdr:nvSpPr>
        <xdr:cNvPr id="729" name="楕円 728"/>
        <xdr:cNvSpPr/>
      </xdr:nvSpPr>
      <xdr:spPr>
        <a:xfrm>
          <a:off x="12763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50165</xdr:rowOff>
    </xdr:from>
    <xdr:ext cx="532765" cy="259080"/>
    <xdr:sp macro="" textlink="">
      <xdr:nvSpPr>
        <xdr:cNvPr id="730" name="テキスト ボックス 729"/>
        <xdr:cNvSpPr txBox="1"/>
      </xdr:nvSpPr>
      <xdr:spPr>
        <a:xfrm>
          <a:off x="12546965" y="16509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9" name="テキスト ボックス 73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1" name="直線コネクタ 74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175"/>
    <xdr:sp macro="" textlink="">
      <xdr:nvSpPr>
        <xdr:cNvPr id="742" name="テキスト ボックス 741"/>
        <xdr:cNvSpPr txBox="1"/>
      </xdr:nvSpPr>
      <xdr:spPr>
        <a:xfrm>
          <a:off x="18039080" y="651256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3" name="直線コネクタ 74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44" name="テキスト ボックス 743"/>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5" name="直線コネクタ 74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7810"/>
    <xdr:sp macro="" textlink="">
      <xdr:nvSpPr>
        <xdr:cNvPr id="746" name="テキスト ボックス 745"/>
        <xdr:cNvSpPr txBox="1"/>
      </xdr:nvSpPr>
      <xdr:spPr>
        <a:xfrm>
          <a:off x="17756505" y="55981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7" name="直線コネクタ 74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0860" cy="257175"/>
    <xdr:sp macro="" textlink="">
      <xdr:nvSpPr>
        <xdr:cNvPr id="748" name="テキスト ボックス 747"/>
        <xdr:cNvSpPr txBox="1"/>
      </xdr:nvSpPr>
      <xdr:spPr>
        <a:xfrm>
          <a:off x="17756505" y="51409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7175"/>
    <xdr:sp macro="" textlink="">
      <xdr:nvSpPr>
        <xdr:cNvPr id="750" name="テキスト ボックス 749"/>
        <xdr:cNvSpPr txBox="1"/>
      </xdr:nvSpPr>
      <xdr:spPr>
        <a:xfrm>
          <a:off x="17756505" y="4683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139700</xdr:rowOff>
    </xdr:to>
    <xdr:cxnSp macro="">
      <xdr:nvCxnSpPr>
        <xdr:cNvPr id="752" name="直線コネクタ 751"/>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59080"/>
    <xdr:sp macro="" textlink="">
      <xdr:nvSpPr>
        <xdr:cNvPr id="753"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4" name="直線コネクタ 75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121285</xdr:rowOff>
    </xdr:from>
    <xdr:ext cx="534670" cy="257175"/>
    <xdr:sp macro="" textlink="">
      <xdr:nvSpPr>
        <xdr:cNvPr id="755" name="諸支出金最大値テキスト"/>
        <xdr:cNvSpPr txBox="1"/>
      </xdr:nvSpPr>
      <xdr:spPr>
        <a:xfrm>
          <a:off x="22212300" y="49218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6" name="直線コネクタ 755"/>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139700</xdr:rowOff>
    </xdr:from>
    <xdr:to xmlns:xdr="http://schemas.openxmlformats.org/drawingml/2006/spreadsheetDrawing">
      <xdr:col>116</xdr:col>
      <xdr:colOff>63500</xdr:colOff>
      <xdr:row>38</xdr:row>
      <xdr:rowOff>139700</xdr:rowOff>
    </xdr:to>
    <xdr:cxnSp macro="">
      <xdr:nvCxnSpPr>
        <xdr:cNvPr id="757" name="直線コネクタ 756"/>
        <xdr:cNvCxnSpPr/>
      </xdr:nvCxnSpPr>
      <xdr:spPr>
        <a:xfrm>
          <a:off x="21320125" y="66548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99060</xdr:rowOff>
    </xdr:from>
    <xdr:ext cx="378460" cy="257175"/>
    <xdr:sp macro="" textlink="">
      <xdr:nvSpPr>
        <xdr:cNvPr id="758" name="諸支出金平均値テキスト"/>
        <xdr:cNvSpPr txBox="1"/>
      </xdr:nvSpPr>
      <xdr:spPr>
        <a:xfrm>
          <a:off x="22212300" y="644271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6350</xdr:rowOff>
    </xdr:to>
    <xdr:sp macro="" textlink="">
      <xdr:nvSpPr>
        <xdr:cNvPr id="759" name="フローチャート: 判断 758"/>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174625</xdr:colOff>
      <xdr:row>38</xdr:row>
      <xdr:rowOff>139700</xdr:rowOff>
    </xdr:to>
    <xdr:cxnSp macro="">
      <xdr:nvCxnSpPr>
        <xdr:cNvPr id="760" name="直線コネクタ 759"/>
        <xdr:cNvCxnSpPr/>
      </xdr:nvCxnSpPr>
      <xdr:spPr>
        <a:xfrm>
          <a:off x="20434300" y="665480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13335</xdr:rowOff>
    </xdr:to>
    <xdr:sp macro="" textlink="">
      <xdr:nvSpPr>
        <xdr:cNvPr id="761" name="フローチャート: 判断 760"/>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29845</xdr:rowOff>
    </xdr:from>
    <xdr:ext cx="313690" cy="257175"/>
    <xdr:sp macro="" textlink="">
      <xdr:nvSpPr>
        <xdr:cNvPr id="762" name="テキスト ボックス 761"/>
        <xdr:cNvSpPr txBox="1"/>
      </xdr:nvSpPr>
      <xdr:spPr>
        <a:xfrm>
          <a:off x="21166455" y="637349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3" name="直線コネクタ 76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64" name="フローチャート: 判断 763"/>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23495</xdr:rowOff>
    </xdr:from>
    <xdr:ext cx="377825" cy="258445"/>
    <xdr:sp macro="" textlink="">
      <xdr:nvSpPr>
        <xdr:cNvPr id="765" name="テキスト ボックス 764"/>
        <xdr:cNvSpPr txBox="1"/>
      </xdr:nvSpPr>
      <xdr:spPr>
        <a:xfrm>
          <a:off x="20245070" y="636714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139700</xdr:rowOff>
    </xdr:from>
    <xdr:to xmlns:xdr="http://schemas.openxmlformats.org/drawingml/2006/spreadsheetDrawing">
      <xdr:col>102</xdr:col>
      <xdr:colOff>114300</xdr:colOff>
      <xdr:row>38</xdr:row>
      <xdr:rowOff>139700</xdr:rowOff>
    </xdr:to>
    <xdr:cxnSp macro="">
      <xdr:nvCxnSpPr>
        <xdr:cNvPr id="766" name="直線コネクタ 765"/>
        <xdr:cNvCxnSpPr/>
      </xdr:nvCxnSpPr>
      <xdr:spPr>
        <a:xfrm>
          <a:off x="18653125" y="665480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67" name="フローチャート: 判断 766"/>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24765</xdr:rowOff>
    </xdr:from>
    <xdr:ext cx="377825" cy="258445"/>
    <xdr:sp macro="" textlink="">
      <xdr:nvSpPr>
        <xdr:cNvPr id="768" name="テキスト ボックス 767"/>
        <xdr:cNvSpPr txBox="1"/>
      </xdr:nvSpPr>
      <xdr:spPr>
        <a:xfrm>
          <a:off x="19356070" y="636841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9" name="フローチャート: 判断 768"/>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37</xdr:row>
      <xdr:rowOff>20955</xdr:rowOff>
    </xdr:from>
    <xdr:ext cx="378460" cy="257175"/>
    <xdr:sp macro="" textlink="">
      <xdr:nvSpPr>
        <xdr:cNvPr id="770" name="テキスト ボックス 769"/>
        <xdr:cNvSpPr txBox="1"/>
      </xdr:nvSpPr>
      <xdr:spPr>
        <a:xfrm>
          <a:off x="18462625" y="63646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72" name="テキスト ボックス 771"/>
        <xdr:cNvSpPr txBox="1"/>
      </xdr:nvSpPr>
      <xdr:spPr>
        <a:xfrm>
          <a:off x="21129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75" name="テキスト ボックス 774"/>
        <xdr:cNvSpPr txBox="1"/>
      </xdr:nvSpPr>
      <xdr:spPr>
        <a:xfrm>
          <a:off x="18462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54610</xdr:rowOff>
    </xdr:from>
    <xdr:ext cx="249555" cy="257175"/>
    <xdr:sp macro="" textlink="">
      <xdr:nvSpPr>
        <xdr:cNvPr id="777" name="諸支出金該当値テキスト"/>
        <xdr:cNvSpPr txBox="1"/>
      </xdr:nvSpPr>
      <xdr:spPr>
        <a:xfrm>
          <a:off x="22212300" y="65697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79" name="テキスト ボックス 778"/>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81" name="テキスト ボックス 780"/>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10160</xdr:rowOff>
    </xdr:from>
    <xdr:ext cx="249555" cy="259080"/>
    <xdr:sp macro="" textlink="">
      <xdr:nvSpPr>
        <xdr:cNvPr id="783" name="テキスト ボックス 782"/>
        <xdr:cNvSpPr txBox="1"/>
      </xdr:nvSpPr>
      <xdr:spPr>
        <a:xfrm>
          <a:off x="19415125"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85" name="テキスト ボックス 784"/>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4" name="テキスト ボックス 79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6" name="直線コネクタ 795"/>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650" cy="258445"/>
    <xdr:sp macro="" textlink="">
      <xdr:nvSpPr>
        <xdr:cNvPr id="797" name="テキスト ボックス 796"/>
        <xdr:cNvSpPr txBox="1"/>
      </xdr:nvSpPr>
      <xdr:spPr>
        <a:xfrm>
          <a:off x="18039080" y="10072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98" name="直線コネクタ 797"/>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5455" cy="257810"/>
    <xdr:sp macro="" textlink="">
      <xdr:nvSpPr>
        <xdr:cNvPr id="799" name="テキスト ボックス 798"/>
        <xdr:cNvSpPr txBox="1"/>
      </xdr:nvSpPr>
      <xdr:spPr>
        <a:xfrm>
          <a:off x="17820640" y="9745345"/>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800" name="直線コネクタ 799"/>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5455" cy="258445"/>
    <xdr:sp macro="" textlink="">
      <xdr:nvSpPr>
        <xdr:cNvPr id="801" name="テキスト ボックス 800"/>
        <xdr:cNvSpPr txBox="1"/>
      </xdr:nvSpPr>
      <xdr:spPr>
        <a:xfrm>
          <a:off x="17820640" y="94189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802" name="直線コネクタ 801"/>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5455" cy="257810"/>
    <xdr:sp macro="" textlink="">
      <xdr:nvSpPr>
        <xdr:cNvPr id="803" name="テキスト ボックス 802"/>
        <xdr:cNvSpPr txBox="1"/>
      </xdr:nvSpPr>
      <xdr:spPr>
        <a:xfrm>
          <a:off x="17820640" y="909320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804" name="直線コネクタ 803"/>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5455" cy="256540"/>
    <xdr:sp macro="" textlink="">
      <xdr:nvSpPr>
        <xdr:cNvPr id="805" name="テキスト ボックス 804"/>
        <xdr:cNvSpPr txBox="1"/>
      </xdr:nvSpPr>
      <xdr:spPr>
        <a:xfrm>
          <a:off x="17820640" y="8766175"/>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6" name="直線コネクタ 805"/>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0860" cy="259080"/>
    <xdr:sp macro="" textlink="">
      <xdr:nvSpPr>
        <xdr:cNvPr id="807" name="テキスト ボックス 806"/>
        <xdr:cNvSpPr txBox="1"/>
      </xdr:nvSpPr>
      <xdr:spPr>
        <a:xfrm>
          <a:off x="17756505" y="8439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8" name="直線コネクタ 80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7175"/>
    <xdr:sp macro="" textlink="">
      <xdr:nvSpPr>
        <xdr:cNvPr id="809" name="テキスト ボックス 808"/>
        <xdr:cNvSpPr txBox="1"/>
      </xdr:nvSpPr>
      <xdr:spPr>
        <a:xfrm>
          <a:off x="17756505" y="811276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88265</xdr:rowOff>
    </xdr:from>
    <xdr:to xmlns:xdr="http://schemas.openxmlformats.org/drawingml/2006/spreadsheetDrawing">
      <xdr:col>116</xdr:col>
      <xdr:colOff>62865</xdr:colOff>
      <xdr:row>59</xdr:row>
      <xdr:rowOff>99060</xdr:rowOff>
    </xdr:to>
    <xdr:cxnSp macro="">
      <xdr:nvCxnSpPr>
        <xdr:cNvPr id="811" name="直線コネクタ 810"/>
        <xdr:cNvCxnSpPr/>
      </xdr:nvCxnSpPr>
      <xdr:spPr>
        <a:xfrm flipV="1">
          <a:off x="22159595" y="8660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7810"/>
    <xdr:sp macro="" textlink="">
      <xdr:nvSpPr>
        <xdr:cNvPr id="812" name="前年度繰上充用金最小値テキスト"/>
        <xdr:cNvSpPr txBox="1"/>
      </xdr:nvSpPr>
      <xdr:spPr>
        <a:xfrm>
          <a:off x="22212300" y="102616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13" name="直線コネクタ 812"/>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34925</xdr:rowOff>
    </xdr:from>
    <xdr:ext cx="469900" cy="259080"/>
    <xdr:sp macro="" textlink="">
      <xdr:nvSpPr>
        <xdr:cNvPr id="814" name="前年度繰上充用金最大値テキスト"/>
        <xdr:cNvSpPr txBox="1"/>
      </xdr:nvSpPr>
      <xdr:spPr>
        <a:xfrm>
          <a:off x="22212300" y="843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88265</xdr:rowOff>
    </xdr:from>
    <xdr:to xmlns:xdr="http://schemas.openxmlformats.org/drawingml/2006/spreadsheetDrawing">
      <xdr:col>116</xdr:col>
      <xdr:colOff>152400</xdr:colOff>
      <xdr:row>50</xdr:row>
      <xdr:rowOff>88265</xdr:rowOff>
    </xdr:to>
    <xdr:cxnSp macro="">
      <xdr:nvCxnSpPr>
        <xdr:cNvPr id="815" name="直線コネクタ 814"/>
        <xdr:cNvCxnSpPr/>
      </xdr:nvCxnSpPr>
      <xdr:spPr>
        <a:xfrm>
          <a:off x="22072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99060</xdr:rowOff>
    </xdr:from>
    <xdr:to xmlns:xdr="http://schemas.openxmlformats.org/drawingml/2006/spreadsheetDrawing">
      <xdr:col>116</xdr:col>
      <xdr:colOff>63500</xdr:colOff>
      <xdr:row>59</xdr:row>
      <xdr:rowOff>99060</xdr:rowOff>
    </xdr:to>
    <xdr:cxnSp macro="">
      <xdr:nvCxnSpPr>
        <xdr:cNvPr id="816" name="直線コネクタ 815"/>
        <xdr:cNvCxnSpPr/>
      </xdr:nvCxnSpPr>
      <xdr:spPr>
        <a:xfrm>
          <a:off x="21320125" y="1021461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7175"/>
    <xdr:sp macro="" textlink="">
      <xdr:nvSpPr>
        <xdr:cNvPr id="817" name="前年度繰上充用金平均値テキスト"/>
        <xdr:cNvSpPr txBox="1"/>
      </xdr:nvSpPr>
      <xdr:spPr>
        <a:xfrm>
          <a:off x="22212300" y="10007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818" name="フローチャート: 判断 817"/>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174625</xdr:colOff>
      <xdr:row>59</xdr:row>
      <xdr:rowOff>99060</xdr:rowOff>
    </xdr:to>
    <xdr:cxnSp macro="">
      <xdr:nvCxnSpPr>
        <xdr:cNvPr id="819" name="直線コネクタ 818"/>
        <xdr:cNvCxnSpPr/>
      </xdr:nvCxnSpPr>
      <xdr:spPr>
        <a:xfrm>
          <a:off x="20434300" y="10214610"/>
          <a:ext cx="885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141605</xdr:rowOff>
    </xdr:to>
    <xdr:sp macro="" textlink="">
      <xdr:nvSpPr>
        <xdr:cNvPr id="820" name="フローチャート: 判断 819"/>
        <xdr:cNvSpPr/>
      </xdr:nvSpPr>
      <xdr:spPr>
        <a:xfrm>
          <a:off x="21272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158115</xdr:rowOff>
    </xdr:from>
    <xdr:ext cx="313690" cy="257175"/>
    <xdr:sp macro="" textlink="">
      <xdr:nvSpPr>
        <xdr:cNvPr id="821" name="テキスト ボックス 820"/>
        <xdr:cNvSpPr txBox="1"/>
      </xdr:nvSpPr>
      <xdr:spPr>
        <a:xfrm>
          <a:off x="21166455" y="9930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22" name="直線コネクタ 821"/>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140970</xdr:rowOff>
    </xdr:to>
    <xdr:sp macro="" textlink="">
      <xdr:nvSpPr>
        <xdr:cNvPr id="823" name="フローチャート: 判断 822"/>
        <xdr:cNvSpPr/>
      </xdr:nvSpPr>
      <xdr:spPr>
        <a:xfrm>
          <a:off x="20383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157480</xdr:rowOff>
    </xdr:from>
    <xdr:ext cx="313690" cy="257175"/>
    <xdr:sp macro="" textlink="">
      <xdr:nvSpPr>
        <xdr:cNvPr id="824" name="テキスト ボックス 823"/>
        <xdr:cNvSpPr txBox="1"/>
      </xdr:nvSpPr>
      <xdr:spPr>
        <a:xfrm>
          <a:off x="20277455" y="9930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99060</xdr:rowOff>
    </xdr:from>
    <xdr:to xmlns:xdr="http://schemas.openxmlformats.org/drawingml/2006/spreadsheetDrawing">
      <xdr:col>102</xdr:col>
      <xdr:colOff>114300</xdr:colOff>
      <xdr:row>59</xdr:row>
      <xdr:rowOff>99060</xdr:rowOff>
    </xdr:to>
    <xdr:cxnSp macro="">
      <xdr:nvCxnSpPr>
        <xdr:cNvPr id="825" name="直線コネクタ 824"/>
        <xdr:cNvCxnSpPr/>
      </xdr:nvCxnSpPr>
      <xdr:spPr>
        <a:xfrm>
          <a:off x="18653125" y="10214610"/>
          <a:ext cx="892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37465</xdr:rowOff>
    </xdr:from>
    <xdr:to xmlns:xdr="http://schemas.openxmlformats.org/drawingml/2006/spreadsheetDrawing">
      <xdr:col>102</xdr:col>
      <xdr:colOff>165100</xdr:colOff>
      <xdr:row>59</xdr:row>
      <xdr:rowOff>139065</xdr:rowOff>
    </xdr:to>
    <xdr:sp macro="" textlink="">
      <xdr:nvSpPr>
        <xdr:cNvPr id="826" name="フローチャート: 判断 825"/>
        <xdr:cNvSpPr/>
      </xdr:nvSpPr>
      <xdr:spPr>
        <a:xfrm>
          <a:off x="19494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155575</xdr:rowOff>
    </xdr:from>
    <xdr:ext cx="313690" cy="257175"/>
    <xdr:sp macro="" textlink="">
      <xdr:nvSpPr>
        <xdr:cNvPr id="827" name="テキスト ボックス 826"/>
        <xdr:cNvSpPr txBox="1"/>
      </xdr:nvSpPr>
      <xdr:spPr>
        <a:xfrm>
          <a:off x="19388455" y="9928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28" name="フローチャート: 判断 827"/>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7175"/>
    <xdr:sp macro="" textlink="">
      <xdr:nvSpPr>
        <xdr:cNvPr id="829" name="テキスト ボックス 828"/>
        <xdr:cNvSpPr txBox="1"/>
      </xdr:nvSpPr>
      <xdr:spPr>
        <a:xfrm>
          <a:off x="18499455" y="9928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30" name="テキスト ボックス 82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31" name="テキスト ボックス 830"/>
        <xdr:cNvSpPr txBox="1"/>
      </xdr:nvSpPr>
      <xdr:spPr>
        <a:xfrm>
          <a:off x="21129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2" name="テキスト ボックス 83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3" name="テキスト ボックス 83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34" name="テキスト ボックス 833"/>
        <xdr:cNvSpPr txBox="1"/>
      </xdr:nvSpPr>
      <xdr:spPr>
        <a:xfrm>
          <a:off x="18462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35" name="楕円 834"/>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7175"/>
    <xdr:sp macro="" textlink="">
      <xdr:nvSpPr>
        <xdr:cNvPr id="836" name="前年度繰上充用金該当値テキスト"/>
        <xdr:cNvSpPr txBox="1"/>
      </xdr:nvSpPr>
      <xdr:spPr>
        <a:xfrm>
          <a:off x="22212300" y="10134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37" name="楕円 836"/>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7650" cy="259080"/>
    <xdr:sp macro="" textlink="">
      <xdr:nvSpPr>
        <xdr:cNvPr id="838" name="テキスト ボックス 837"/>
        <xdr:cNvSpPr txBox="1"/>
      </xdr:nvSpPr>
      <xdr:spPr>
        <a:xfrm>
          <a:off x="21198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39" name="楕円 838"/>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7650" cy="259080"/>
    <xdr:sp macro="" textlink="">
      <xdr:nvSpPr>
        <xdr:cNvPr id="840" name="テキスト ボックス 839"/>
        <xdr:cNvSpPr txBox="1"/>
      </xdr:nvSpPr>
      <xdr:spPr>
        <a:xfrm>
          <a:off x="20309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41" name="楕円 840"/>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140970</xdr:rowOff>
    </xdr:from>
    <xdr:ext cx="249555" cy="259080"/>
    <xdr:sp macro="" textlink="">
      <xdr:nvSpPr>
        <xdr:cNvPr id="842" name="テキスト ボックス 841"/>
        <xdr:cNvSpPr txBox="1"/>
      </xdr:nvSpPr>
      <xdr:spPr>
        <a:xfrm>
          <a:off x="19415125"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43" name="楕円 842"/>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7650" cy="259080"/>
    <xdr:sp macro="" textlink="">
      <xdr:nvSpPr>
        <xdr:cNvPr id="844" name="テキスト ボックス 843"/>
        <xdr:cNvSpPr txBox="1"/>
      </xdr:nvSpPr>
      <xdr:spPr>
        <a:xfrm>
          <a:off x="18531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議会費では、議員定数減の影響により令和</a:t>
          </a:r>
          <a:r>
            <a:rPr kumimoji="1" lang="en-US" altLang="ja-JP" sz="1300">
              <a:solidFill>
                <a:sysClr val="windowText" lastClr="000000"/>
              </a:solidFill>
              <a:latin typeface="ＭＳ Ｐゴシック"/>
              <a:ea typeface="ＭＳ Ｐゴシック"/>
            </a:rPr>
            <a:t>4</a:t>
          </a:r>
          <a:r>
            <a:rPr kumimoji="1" lang="ja-JP" altLang="en-US" sz="1300">
              <a:solidFill>
                <a:sysClr val="windowText" lastClr="000000"/>
              </a:solidFill>
              <a:latin typeface="ＭＳ Ｐゴシック"/>
              <a:ea typeface="ＭＳ Ｐゴシック"/>
            </a:rPr>
            <a:t>年度から減額となっている。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民生費では、新型コロナウイルス感染症対応地方創生臨時交付金等による給付金事業により、令和</a:t>
          </a:r>
          <a:r>
            <a:rPr kumimoji="1" lang="en-US" altLang="ja-JP" sz="1300">
              <a:solidFill>
                <a:sysClr val="windowText" lastClr="000000"/>
              </a:solidFill>
              <a:latin typeface="ＭＳ Ｐゴシック"/>
              <a:ea typeface="ＭＳ Ｐゴシック"/>
            </a:rPr>
            <a:t>4</a:t>
          </a:r>
          <a:r>
            <a:rPr kumimoji="1" lang="ja-JP" altLang="en-US" sz="1300">
              <a:solidFill>
                <a:sysClr val="windowText" lastClr="000000"/>
              </a:solidFill>
              <a:latin typeface="ＭＳ Ｐゴシック"/>
              <a:ea typeface="ＭＳ Ｐゴシック"/>
            </a:rPr>
            <a:t>年度も増加傾向のままとなった。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教育費では、新図書館建設事業や市民グラウンド改修工事などの普通建設事業費により大幅な増額となった。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消防費では、前年度と比較すると減少はしたものの、類似団体や県内平均と比較すると高い水準となっており、分署方式による人件費や住宅等耐震事業補助金等の支出額が大きいことが原因として挙げられ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災害復旧費では、平成</a:t>
          </a:r>
          <a:r>
            <a:rPr kumimoji="1" lang="en-US" altLang="ja-JP" sz="1300">
              <a:solidFill>
                <a:sysClr val="windowText" lastClr="000000"/>
              </a:solidFill>
              <a:latin typeface="ＭＳ Ｐゴシック"/>
              <a:ea typeface="ＭＳ Ｐゴシック"/>
            </a:rPr>
            <a:t>30</a:t>
          </a:r>
          <a:r>
            <a:rPr kumimoji="1" lang="ja-JP" altLang="en-US" sz="1300">
              <a:solidFill>
                <a:sysClr val="windowText" lastClr="000000"/>
              </a:solidFill>
              <a:latin typeface="ＭＳ Ｐゴシック"/>
              <a:ea typeface="ＭＳ Ｐゴシック"/>
            </a:rPr>
            <a:t>年に被災した施設の災害復旧事業の完了に伴い減少した。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804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804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804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448945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7595" y="11706225"/>
          <a:ext cx="18859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実質単年度収支については、令和</a:t>
          </a:r>
          <a:r>
            <a:rPr kumimoji="1" lang="en-US" altLang="ja-JP" sz="1400">
              <a:solidFill>
                <a:sysClr val="windowText" lastClr="000000"/>
              </a:solidFill>
              <a:latin typeface="ＭＳ ゴシック"/>
              <a:ea typeface="ＭＳ ゴシック"/>
            </a:rPr>
            <a:t>2</a:t>
          </a:r>
          <a:r>
            <a:rPr kumimoji="1" lang="ja-JP" altLang="en-US" sz="1400">
              <a:solidFill>
                <a:sysClr val="windowText" lastClr="000000"/>
              </a:solidFill>
              <a:latin typeface="ＭＳ ゴシック"/>
              <a:ea typeface="ＭＳ ゴシック"/>
            </a:rPr>
            <a:t>～</a:t>
          </a:r>
          <a:r>
            <a:rPr kumimoji="1" lang="en-US" altLang="ja-JP" sz="1400">
              <a:solidFill>
                <a:sysClr val="windowText" lastClr="000000"/>
              </a:solidFill>
              <a:latin typeface="ＭＳ ゴシック"/>
              <a:ea typeface="ＭＳ ゴシック"/>
            </a:rPr>
            <a:t>3</a:t>
          </a:r>
          <a:r>
            <a:rPr kumimoji="1" lang="ja-JP" altLang="en-US" sz="1400">
              <a:solidFill>
                <a:sysClr val="windowText" lastClr="000000"/>
              </a:solidFill>
              <a:latin typeface="ＭＳ ゴシック"/>
              <a:ea typeface="ＭＳ ゴシック"/>
            </a:rPr>
            <a:t>年度はプラスであったが、令和</a:t>
          </a:r>
          <a:r>
            <a:rPr kumimoji="1" lang="en-US" altLang="ja-JP" sz="1400">
              <a:solidFill>
                <a:sysClr val="windowText" lastClr="000000"/>
              </a:solidFill>
              <a:latin typeface="ＭＳ ゴシック"/>
              <a:ea typeface="ＭＳ ゴシック"/>
            </a:rPr>
            <a:t>4</a:t>
          </a:r>
          <a:r>
            <a:rPr kumimoji="1" lang="ja-JP" altLang="en-US" sz="1400">
              <a:solidFill>
                <a:sysClr val="windowText" lastClr="000000"/>
              </a:solidFill>
              <a:latin typeface="ＭＳ ゴシック"/>
              <a:ea typeface="ＭＳ ゴシック"/>
            </a:rPr>
            <a:t>年度はマイナスとなった。</a:t>
          </a:r>
        </a:p>
        <a:p>
          <a:r>
            <a:rPr kumimoji="1" lang="ja-JP" altLang="en-US" sz="1400">
              <a:solidFill>
                <a:sysClr val="windowText" lastClr="000000"/>
              </a:solidFill>
              <a:latin typeface="ＭＳ ゴシック"/>
              <a:ea typeface="ＭＳ ゴシック"/>
            </a:rPr>
            <a:t>　これは、コロナ下において縮小されていた事業が通常に戻りつつあることも一因ではあるが、普通交付税と臨時財政対策債が令和</a:t>
          </a:r>
          <a:r>
            <a:rPr kumimoji="1" lang="en-US" altLang="ja-JP" sz="1400">
              <a:solidFill>
                <a:sysClr val="windowText" lastClr="000000"/>
              </a:solidFill>
              <a:latin typeface="ＭＳ ゴシック"/>
              <a:ea typeface="ＭＳ ゴシック"/>
            </a:rPr>
            <a:t>4</a:t>
          </a:r>
          <a:r>
            <a:rPr kumimoji="1" lang="ja-JP" altLang="en-US" sz="1400">
              <a:solidFill>
                <a:sysClr val="windowText" lastClr="000000"/>
              </a:solidFill>
              <a:latin typeface="ＭＳ ゴシック"/>
              <a:ea typeface="ＭＳ ゴシック"/>
            </a:rPr>
            <a:t>年度に減少したことが大きく影響している。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91825" y="238125"/>
          <a:ext cx="2552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すべての会計において実質収支は黒字であるが、水道事業会計以外は一般会計からの繰出金等に頼っている状況にある。</a:t>
          </a:r>
        </a:p>
        <a:p>
          <a:r>
            <a:rPr kumimoji="1" lang="ja-JP" altLang="en-US" sz="1400">
              <a:solidFill>
                <a:sysClr val="windowText" lastClr="000000"/>
              </a:solidFill>
              <a:latin typeface="ＭＳ ゴシック"/>
              <a:ea typeface="ＭＳ ゴシック"/>
            </a:rPr>
            <a:t>　簡易水道事業会計及び下水道事業会計については、令和</a:t>
          </a:r>
          <a:r>
            <a:rPr kumimoji="1" lang="en-US" altLang="ja-JP" sz="1400">
              <a:solidFill>
                <a:sysClr val="windowText" lastClr="000000"/>
              </a:solidFill>
              <a:latin typeface="ＭＳ ゴシック"/>
              <a:ea typeface="ＭＳ ゴシック"/>
            </a:rPr>
            <a:t>4</a:t>
          </a:r>
          <a:r>
            <a:rPr kumimoji="1" lang="ja-JP" altLang="en-US" sz="1400">
              <a:solidFill>
                <a:sysClr val="windowText" lastClr="000000"/>
              </a:solidFill>
              <a:latin typeface="ＭＳ ゴシック"/>
              <a:ea typeface="ＭＳ ゴシック"/>
            </a:rPr>
            <a:t>年度から公営企業法適用となり、各特別会計への一般会計繰出金から、各事業会計への負担金、補助金、出資金に支出科目が変更されたが、基準外繰出を行っていた状況から実情に変わりはないため、料金改定の見直しや経費削減について引き続き努めて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128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19868767</v>
      </c>
      <c r="BO4" s="216"/>
      <c r="BP4" s="216"/>
      <c r="BQ4" s="216"/>
      <c r="BR4" s="216"/>
      <c r="BS4" s="216"/>
      <c r="BT4" s="216"/>
      <c r="BU4" s="219"/>
      <c r="BV4" s="213">
        <v>19473391</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2.6</v>
      </c>
      <c r="CU4" s="237"/>
      <c r="CV4" s="237"/>
      <c r="CW4" s="237"/>
      <c r="CX4" s="237"/>
      <c r="CY4" s="237"/>
      <c r="CZ4" s="237"/>
      <c r="DA4" s="245"/>
      <c r="DB4" s="229">
        <v>5.3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74</v>
      </c>
      <c r="AV5" s="139"/>
      <c r="AW5" s="139"/>
      <c r="AX5" s="139"/>
      <c r="AY5" s="190" t="s">
        <v>146</v>
      </c>
      <c r="AZ5" s="198"/>
      <c r="BA5" s="198"/>
      <c r="BB5" s="198"/>
      <c r="BC5" s="198"/>
      <c r="BD5" s="198"/>
      <c r="BE5" s="198"/>
      <c r="BF5" s="198"/>
      <c r="BG5" s="198"/>
      <c r="BH5" s="198"/>
      <c r="BI5" s="198"/>
      <c r="BJ5" s="198"/>
      <c r="BK5" s="198"/>
      <c r="BL5" s="198"/>
      <c r="BM5" s="209"/>
      <c r="BN5" s="214">
        <v>19482974</v>
      </c>
      <c r="BO5" s="217"/>
      <c r="BP5" s="217"/>
      <c r="BQ5" s="217"/>
      <c r="BR5" s="217"/>
      <c r="BS5" s="217"/>
      <c r="BT5" s="217"/>
      <c r="BU5" s="220"/>
      <c r="BV5" s="214">
        <v>18742196</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94.6</v>
      </c>
      <c r="CU5" s="238"/>
      <c r="CV5" s="238"/>
      <c r="CW5" s="238"/>
      <c r="CX5" s="238"/>
      <c r="CY5" s="238"/>
      <c r="CZ5" s="238"/>
      <c r="DA5" s="246"/>
      <c r="DB5" s="230">
        <v>92.3</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169</v>
      </c>
      <c r="AZ6" s="198"/>
      <c r="BA6" s="198"/>
      <c r="BB6" s="198"/>
      <c r="BC6" s="198"/>
      <c r="BD6" s="198"/>
      <c r="BE6" s="198"/>
      <c r="BF6" s="198"/>
      <c r="BG6" s="198"/>
      <c r="BH6" s="198"/>
      <c r="BI6" s="198"/>
      <c r="BJ6" s="198"/>
      <c r="BK6" s="198"/>
      <c r="BL6" s="198"/>
      <c r="BM6" s="209"/>
      <c r="BN6" s="214">
        <v>385793</v>
      </c>
      <c r="BO6" s="217"/>
      <c r="BP6" s="217"/>
      <c r="BQ6" s="217"/>
      <c r="BR6" s="217"/>
      <c r="BS6" s="217"/>
      <c r="BT6" s="217"/>
      <c r="BU6" s="220"/>
      <c r="BV6" s="214">
        <v>731195</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95.6</v>
      </c>
      <c r="CU6" s="239"/>
      <c r="CV6" s="239"/>
      <c r="CW6" s="239"/>
      <c r="CX6" s="239"/>
      <c r="CY6" s="239"/>
      <c r="CZ6" s="239"/>
      <c r="DA6" s="247"/>
      <c r="DB6" s="231">
        <v>95.9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74</v>
      </c>
      <c r="AV7" s="139"/>
      <c r="AW7" s="139"/>
      <c r="AX7" s="139"/>
      <c r="AY7" s="190" t="s">
        <v>172</v>
      </c>
      <c r="AZ7" s="198"/>
      <c r="BA7" s="198"/>
      <c r="BB7" s="198"/>
      <c r="BC7" s="198"/>
      <c r="BD7" s="198"/>
      <c r="BE7" s="198"/>
      <c r="BF7" s="198"/>
      <c r="BG7" s="198"/>
      <c r="BH7" s="198"/>
      <c r="BI7" s="198"/>
      <c r="BJ7" s="198"/>
      <c r="BK7" s="198"/>
      <c r="BL7" s="198"/>
      <c r="BM7" s="209"/>
      <c r="BN7" s="214">
        <v>119781</v>
      </c>
      <c r="BO7" s="217"/>
      <c r="BP7" s="217"/>
      <c r="BQ7" s="217"/>
      <c r="BR7" s="217"/>
      <c r="BS7" s="217"/>
      <c r="BT7" s="217"/>
      <c r="BU7" s="220"/>
      <c r="BV7" s="214">
        <v>178342</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10109390</v>
      </c>
      <c r="CU7" s="217"/>
      <c r="CV7" s="217"/>
      <c r="CW7" s="217"/>
      <c r="CX7" s="217"/>
      <c r="CY7" s="217"/>
      <c r="CZ7" s="217"/>
      <c r="DA7" s="220"/>
      <c r="DB7" s="214">
        <v>10426782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74</v>
      </c>
      <c r="AV8" s="139"/>
      <c r="AW8" s="139"/>
      <c r="AX8" s="139"/>
      <c r="AY8" s="190" t="s">
        <v>177</v>
      </c>
      <c r="AZ8" s="198"/>
      <c r="BA8" s="198"/>
      <c r="BB8" s="198"/>
      <c r="BC8" s="198"/>
      <c r="BD8" s="198"/>
      <c r="BE8" s="198"/>
      <c r="BF8" s="198"/>
      <c r="BG8" s="198"/>
      <c r="BH8" s="198"/>
      <c r="BI8" s="198"/>
      <c r="BJ8" s="198"/>
      <c r="BK8" s="198"/>
      <c r="BL8" s="198"/>
      <c r="BM8" s="209"/>
      <c r="BN8" s="214">
        <v>266012</v>
      </c>
      <c r="BO8" s="217"/>
      <c r="BP8" s="217"/>
      <c r="BQ8" s="217"/>
      <c r="BR8" s="217"/>
      <c r="BS8" s="217"/>
      <c r="BT8" s="217"/>
      <c r="BU8" s="220"/>
      <c r="BV8" s="214">
        <v>552853</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0.31</v>
      </c>
      <c r="CU8" s="240"/>
      <c r="CV8" s="240"/>
      <c r="CW8" s="240"/>
      <c r="CX8" s="240"/>
      <c r="CY8" s="240"/>
      <c r="CZ8" s="240"/>
      <c r="DA8" s="248"/>
      <c r="DB8" s="232">
        <v>0.31</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26513</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-286841</v>
      </c>
      <c r="BO9" s="217"/>
      <c r="BP9" s="217"/>
      <c r="BQ9" s="217"/>
      <c r="BR9" s="217"/>
      <c r="BS9" s="217"/>
      <c r="BT9" s="217"/>
      <c r="BU9" s="220"/>
      <c r="BV9" s="214">
        <v>392008</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17.2</v>
      </c>
      <c r="CU9" s="238"/>
      <c r="CV9" s="238"/>
      <c r="CW9" s="238"/>
      <c r="CX9" s="238"/>
      <c r="CY9" s="238"/>
      <c r="CZ9" s="238"/>
      <c r="DA9" s="246"/>
      <c r="DB9" s="230">
        <v>16.5</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27513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188</v>
      </c>
      <c r="AV10" s="139"/>
      <c r="AW10" s="139"/>
      <c r="AX10" s="139"/>
      <c r="AY10" s="190" t="s">
        <v>189</v>
      </c>
      <c r="AZ10" s="198"/>
      <c r="BA10" s="198"/>
      <c r="BB10" s="198"/>
      <c r="BC10" s="198"/>
      <c r="BD10" s="198"/>
      <c r="BE10" s="198"/>
      <c r="BF10" s="198"/>
      <c r="BG10" s="198"/>
      <c r="BH10" s="198"/>
      <c r="BI10" s="198"/>
      <c r="BJ10" s="198"/>
      <c r="BK10" s="198"/>
      <c r="BL10" s="198"/>
      <c r="BM10" s="209"/>
      <c r="BN10" s="214">
        <v>5403</v>
      </c>
      <c r="BO10" s="217"/>
      <c r="BP10" s="217"/>
      <c r="BQ10" s="217"/>
      <c r="BR10" s="217"/>
      <c r="BS10" s="217"/>
      <c r="BT10" s="217"/>
      <c r="BU10" s="220"/>
      <c r="BV10" s="214">
        <v>7856</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188</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25381</v>
      </c>
      <c r="S12" s="108"/>
      <c r="T12" s="108"/>
      <c r="U12" s="108"/>
      <c r="V12" s="120"/>
      <c r="W12" s="132" t="s">
        <v>5</v>
      </c>
      <c r="X12" s="139"/>
      <c r="Y12" s="139"/>
      <c r="Z12" s="139"/>
      <c r="AA12" s="139"/>
      <c r="AB12" s="144"/>
      <c r="AC12" s="148" t="s">
        <v>107</v>
      </c>
      <c r="AD12" s="155"/>
      <c r="AE12" s="155"/>
      <c r="AF12" s="155"/>
      <c r="AG12" s="158"/>
      <c r="AH12" s="148" t="s">
        <v>207</v>
      </c>
      <c r="AI12" s="155"/>
      <c r="AJ12" s="155"/>
      <c r="AK12" s="155"/>
      <c r="AL12" s="170"/>
      <c r="AM12" s="175" t="s">
        <v>209</v>
      </c>
      <c r="AN12" s="58"/>
      <c r="AO12" s="58"/>
      <c r="AP12" s="58"/>
      <c r="AQ12" s="58"/>
      <c r="AR12" s="58"/>
      <c r="AS12" s="58"/>
      <c r="AT12" s="63"/>
      <c r="AU12" s="182" t="s">
        <v>74</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25000</v>
      </c>
      <c r="S13" s="109"/>
      <c r="T13" s="109"/>
      <c r="U13" s="109"/>
      <c r="V13" s="121"/>
      <c r="W13" s="130" t="s">
        <v>216</v>
      </c>
      <c r="X13" s="56"/>
      <c r="Y13" s="56"/>
      <c r="Z13" s="56"/>
      <c r="AA13" s="56"/>
      <c r="AB13" s="25"/>
      <c r="AC13" s="72">
        <v>1911</v>
      </c>
      <c r="AD13" s="80"/>
      <c r="AE13" s="80"/>
      <c r="AF13" s="80"/>
      <c r="AG13" s="84"/>
      <c r="AH13" s="72">
        <v>2282</v>
      </c>
      <c r="AI13" s="80"/>
      <c r="AJ13" s="80"/>
      <c r="AK13" s="80"/>
      <c r="AL13" s="118"/>
      <c r="AM13" s="175" t="s">
        <v>218</v>
      </c>
      <c r="AN13" s="58"/>
      <c r="AO13" s="58"/>
      <c r="AP13" s="58"/>
      <c r="AQ13" s="58"/>
      <c r="AR13" s="58"/>
      <c r="AS13" s="58"/>
      <c r="AT13" s="63"/>
      <c r="AU13" s="182" t="s">
        <v>188</v>
      </c>
      <c r="AV13" s="139"/>
      <c r="AW13" s="139"/>
      <c r="AX13" s="139"/>
      <c r="AY13" s="190" t="s">
        <v>220</v>
      </c>
      <c r="AZ13" s="198"/>
      <c r="BA13" s="198"/>
      <c r="BB13" s="198"/>
      <c r="BC13" s="198"/>
      <c r="BD13" s="198"/>
      <c r="BE13" s="198"/>
      <c r="BF13" s="198"/>
      <c r="BG13" s="198"/>
      <c r="BH13" s="198"/>
      <c r="BI13" s="198"/>
      <c r="BJ13" s="198"/>
      <c r="BK13" s="198"/>
      <c r="BL13" s="198"/>
      <c r="BM13" s="209"/>
      <c r="BN13" s="214">
        <v>-281438</v>
      </c>
      <c r="BO13" s="217"/>
      <c r="BP13" s="217"/>
      <c r="BQ13" s="217"/>
      <c r="BR13" s="217"/>
      <c r="BS13" s="217"/>
      <c r="BT13" s="217"/>
      <c r="BU13" s="220"/>
      <c r="BV13" s="214">
        <v>399864</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9</v>
      </c>
      <c r="CU13" s="238"/>
      <c r="CV13" s="238"/>
      <c r="CW13" s="238"/>
      <c r="CX13" s="238"/>
      <c r="CY13" s="238"/>
      <c r="CZ13" s="238"/>
      <c r="DA13" s="246"/>
      <c r="DB13" s="230">
        <v>9.8000000000000007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25676</v>
      </c>
      <c r="S14" s="109"/>
      <c r="T14" s="109"/>
      <c r="U14" s="109"/>
      <c r="V14" s="121"/>
      <c r="W14" s="129"/>
      <c r="X14" s="57"/>
      <c r="Y14" s="57"/>
      <c r="Z14" s="57"/>
      <c r="AA14" s="57"/>
      <c r="AB14" s="24"/>
      <c r="AC14" s="149">
        <v>16.399999999999999</v>
      </c>
      <c r="AD14" s="156"/>
      <c r="AE14" s="156"/>
      <c r="AF14" s="156"/>
      <c r="AG14" s="159"/>
      <c r="AH14" s="149">
        <v>18.7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t="s">
        <v>202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25368</v>
      </c>
      <c r="S15" s="109"/>
      <c r="T15" s="109"/>
      <c r="U15" s="109"/>
      <c r="V15" s="121"/>
      <c r="W15" s="130" t="s">
        <v>7</v>
      </c>
      <c r="X15" s="56"/>
      <c r="Y15" s="56"/>
      <c r="Z15" s="56"/>
      <c r="AA15" s="56"/>
      <c r="AB15" s="25"/>
      <c r="AC15" s="72">
        <v>2028</v>
      </c>
      <c r="AD15" s="80"/>
      <c r="AE15" s="80"/>
      <c r="AF15" s="80"/>
      <c r="AG15" s="84"/>
      <c r="AH15" s="72">
        <v>2099</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2948168</v>
      </c>
      <c r="BO15" s="216"/>
      <c r="BP15" s="216"/>
      <c r="BQ15" s="216"/>
      <c r="BR15" s="216"/>
      <c r="BS15" s="216"/>
      <c r="BT15" s="216"/>
      <c r="BU15" s="219"/>
      <c r="BV15" s="213">
        <v>2810866</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232</v>
      </c>
      <c r="S16" s="110"/>
      <c r="T16" s="110"/>
      <c r="U16" s="110"/>
      <c r="V16" s="122"/>
      <c r="W16" s="129"/>
      <c r="X16" s="57"/>
      <c r="Y16" s="57"/>
      <c r="Z16" s="57"/>
      <c r="AA16" s="57"/>
      <c r="AB16" s="24"/>
      <c r="AC16" s="149">
        <v>17.5</v>
      </c>
      <c r="AD16" s="156"/>
      <c r="AE16" s="156"/>
      <c r="AF16" s="156"/>
      <c r="AG16" s="159"/>
      <c r="AH16" s="149">
        <v>17.2</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9297261</v>
      </c>
      <c r="BO16" s="217"/>
      <c r="BP16" s="217"/>
      <c r="BQ16" s="217"/>
      <c r="BR16" s="217"/>
      <c r="BS16" s="217"/>
      <c r="BT16" s="217"/>
      <c r="BU16" s="220"/>
      <c r="BV16" s="214">
        <v>9350990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233</v>
      </c>
      <c r="S17" s="110"/>
      <c r="T17" s="110"/>
      <c r="U17" s="110"/>
      <c r="V17" s="122"/>
      <c r="W17" s="130" t="s">
        <v>94</v>
      </c>
      <c r="X17" s="56"/>
      <c r="Y17" s="56"/>
      <c r="Z17" s="56"/>
      <c r="AA17" s="56"/>
      <c r="AB17" s="25"/>
      <c r="AC17" s="72">
        <v>7681</v>
      </c>
      <c r="AD17" s="80"/>
      <c r="AE17" s="80"/>
      <c r="AF17" s="80"/>
      <c r="AG17" s="84"/>
      <c r="AH17" s="72">
        <v>7846</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3661545</v>
      </c>
      <c r="BO17" s="217"/>
      <c r="BP17" s="217"/>
      <c r="BQ17" s="217"/>
      <c r="BR17" s="217"/>
      <c r="BS17" s="217"/>
      <c r="BT17" s="217"/>
      <c r="BU17" s="220"/>
      <c r="BV17" s="214">
        <v>3487893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537.86</v>
      </c>
      <c r="M18" s="70"/>
      <c r="N18" s="70"/>
      <c r="O18" s="70"/>
      <c r="P18" s="70"/>
      <c r="Q18" s="70"/>
      <c r="R18" s="102"/>
      <c r="S18" s="102"/>
      <c r="T18" s="102"/>
      <c r="U18" s="102"/>
      <c r="V18" s="123"/>
      <c r="W18" s="131"/>
      <c r="X18" s="138"/>
      <c r="Y18" s="138"/>
      <c r="Z18" s="138"/>
      <c r="AA18" s="138"/>
      <c r="AB18" s="26"/>
      <c r="AC18" s="150">
        <v>66.099999999999994</v>
      </c>
      <c r="AD18" s="157"/>
      <c r="AE18" s="157"/>
      <c r="AF18" s="157"/>
      <c r="AG18" s="160"/>
      <c r="AH18" s="150">
        <v>64.2</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9614021</v>
      </c>
      <c r="BO18" s="217"/>
      <c r="BP18" s="217"/>
      <c r="BQ18" s="217"/>
      <c r="BR18" s="217"/>
      <c r="BS18" s="217"/>
      <c r="BT18" s="217"/>
      <c r="BU18" s="220"/>
      <c r="BV18" s="214">
        <v>9796131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69</v>
      </c>
      <c r="C19" s="31"/>
      <c r="D19" s="31"/>
      <c r="E19" s="49"/>
      <c r="F19" s="49"/>
      <c r="G19" s="49"/>
      <c r="H19" s="49"/>
      <c r="I19" s="49"/>
      <c r="J19" s="49"/>
      <c r="K19" s="49"/>
      <c r="L19" s="71">
        <v>49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12028145</v>
      </c>
      <c r="BO19" s="217"/>
      <c r="BP19" s="217"/>
      <c r="BQ19" s="217"/>
      <c r="BR19" s="217"/>
      <c r="BS19" s="217"/>
      <c r="BT19" s="217"/>
      <c r="BU19" s="220"/>
      <c r="BV19" s="214">
        <v>12455300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12033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247</v>
      </c>
      <c r="R22" s="104"/>
      <c r="S22" s="104"/>
      <c r="T22" s="104"/>
      <c r="U22" s="104"/>
      <c r="V22" s="125"/>
      <c r="W22" s="133" t="s">
        <v>248</v>
      </c>
      <c r="X22" s="33"/>
      <c r="Y22" s="41"/>
      <c r="Z22" s="50" t="s">
        <v>5</v>
      </c>
      <c r="AA22" s="56"/>
      <c r="AB22" s="56"/>
      <c r="AC22" s="56"/>
      <c r="AD22" s="56"/>
      <c r="AE22" s="56"/>
      <c r="AF22" s="56"/>
      <c r="AG22" s="25"/>
      <c r="AH22" s="163" t="s">
        <v>182</v>
      </c>
      <c r="AI22" s="56"/>
      <c r="AJ22" s="56"/>
      <c r="AK22" s="56"/>
      <c r="AL22" s="25"/>
      <c r="AM22" s="163" t="s">
        <v>249</v>
      </c>
      <c r="AN22" s="178"/>
      <c r="AO22" s="178"/>
      <c r="AP22" s="178"/>
      <c r="AQ22" s="178"/>
      <c r="AR22" s="180"/>
      <c r="AS22" s="92" t="s">
        <v>247</v>
      </c>
      <c r="AT22" s="104"/>
      <c r="AU22" s="104"/>
      <c r="AV22" s="104"/>
      <c r="AW22" s="104"/>
      <c r="AX22" s="187"/>
      <c r="AY22" s="189" t="s">
        <v>251</v>
      </c>
      <c r="AZ22" s="197"/>
      <c r="BA22" s="197"/>
      <c r="BB22" s="197"/>
      <c r="BC22" s="197"/>
      <c r="BD22" s="197"/>
      <c r="BE22" s="197"/>
      <c r="BF22" s="197"/>
      <c r="BG22" s="197"/>
      <c r="BH22" s="197"/>
      <c r="BI22" s="197"/>
      <c r="BJ22" s="197"/>
      <c r="BK22" s="197"/>
      <c r="BL22" s="197"/>
      <c r="BM22" s="208"/>
      <c r="BN22" s="213">
        <v>14996272</v>
      </c>
      <c r="BO22" s="216"/>
      <c r="BP22" s="216"/>
      <c r="BQ22" s="216"/>
      <c r="BR22" s="216"/>
      <c r="BS22" s="216"/>
      <c r="BT22" s="216"/>
      <c r="BU22" s="219"/>
      <c r="BV22" s="213">
        <v>14693512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9318919</v>
      </c>
      <c r="BO23" s="217"/>
      <c r="BP23" s="217"/>
      <c r="BQ23" s="217"/>
      <c r="BR23" s="217"/>
      <c r="BS23" s="217"/>
      <c r="BT23" s="217"/>
      <c r="BU23" s="220"/>
      <c r="BV23" s="214">
        <v>9170221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7400</v>
      </c>
      <c r="R24" s="80"/>
      <c r="S24" s="80"/>
      <c r="T24" s="80"/>
      <c r="U24" s="80"/>
      <c r="V24" s="84"/>
      <c r="W24" s="134"/>
      <c r="X24" s="34"/>
      <c r="Y24" s="42"/>
      <c r="Z24" s="52" t="s">
        <v>256</v>
      </c>
      <c r="AA24" s="58"/>
      <c r="AB24" s="58"/>
      <c r="AC24" s="58"/>
      <c r="AD24" s="58"/>
      <c r="AE24" s="58"/>
      <c r="AF24" s="58"/>
      <c r="AG24" s="63"/>
      <c r="AH24" s="72">
        <v>365</v>
      </c>
      <c r="AI24" s="80"/>
      <c r="AJ24" s="80"/>
      <c r="AK24" s="80"/>
      <c r="AL24" s="84"/>
      <c r="AM24" s="72">
        <v>1088430</v>
      </c>
      <c r="AN24" s="80"/>
      <c r="AO24" s="80"/>
      <c r="AP24" s="80"/>
      <c r="AQ24" s="80"/>
      <c r="AR24" s="84"/>
      <c r="AS24" s="72">
        <v>2982</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11747030</v>
      </c>
      <c r="BO24" s="217"/>
      <c r="BP24" s="217"/>
      <c r="BQ24" s="217"/>
      <c r="BR24" s="217"/>
      <c r="BS24" s="217"/>
      <c r="BT24" s="217"/>
      <c r="BU24" s="220"/>
      <c r="BV24" s="214">
        <v>11032602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6150</v>
      </c>
      <c r="R25" s="80"/>
      <c r="S25" s="80"/>
      <c r="T25" s="80"/>
      <c r="U25" s="80"/>
      <c r="V25" s="84"/>
      <c r="W25" s="134"/>
      <c r="X25" s="34"/>
      <c r="Y25" s="42"/>
      <c r="Z25" s="52" t="s">
        <v>261</v>
      </c>
      <c r="AA25" s="58"/>
      <c r="AB25" s="58"/>
      <c r="AC25" s="58"/>
      <c r="AD25" s="58"/>
      <c r="AE25" s="58"/>
      <c r="AF25" s="58"/>
      <c r="AG25" s="63"/>
      <c r="AH25" s="72">
        <v>57</v>
      </c>
      <c r="AI25" s="80"/>
      <c r="AJ25" s="80"/>
      <c r="AK25" s="80"/>
      <c r="AL25" s="84"/>
      <c r="AM25" s="72">
        <v>170430</v>
      </c>
      <c r="AN25" s="80"/>
      <c r="AO25" s="80"/>
      <c r="AP25" s="80"/>
      <c r="AQ25" s="80"/>
      <c r="AR25" s="84"/>
      <c r="AS25" s="72">
        <v>2990</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1355056</v>
      </c>
      <c r="BO25" s="216"/>
      <c r="BP25" s="216"/>
      <c r="BQ25" s="216"/>
      <c r="BR25" s="216"/>
      <c r="BS25" s="216"/>
      <c r="BT25" s="216"/>
      <c r="BU25" s="219"/>
      <c r="BV25" s="213">
        <v>2580326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5810</v>
      </c>
      <c r="R26" s="80"/>
      <c r="S26" s="80"/>
      <c r="T26" s="80"/>
      <c r="U26" s="80"/>
      <c r="V26" s="84"/>
      <c r="W26" s="134"/>
      <c r="X26" s="34"/>
      <c r="Y26" s="42"/>
      <c r="Z26" s="52" t="s">
        <v>263</v>
      </c>
      <c r="AA26" s="143"/>
      <c r="AB26" s="143"/>
      <c r="AC26" s="143"/>
      <c r="AD26" s="143"/>
      <c r="AE26" s="143"/>
      <c r="AF26" s="143"/>
      <c r="AG26" s="161"/>
      <c r="AH26" s="72">
        <v>7</v>
      </c>
      <c r="AI26" s="80"/>
      <c r="AJ26" s="80"/>
      <c r="AK26" s="80"/>
      <c r="AL26" s="84"/>
      <c r="AM26" s="72">
        <v>18382</v>
      </c>
      <c r="AN26" s="80"/>
      <c r="AO26" s="80"/>
      <c r="AP26" s="80"/>
      <c r="AQ26" s="80"/>
      <c r="AR26" s="84"/>
      <c r="AS26" s="72">
        <v>2626</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3900</v>
      </c>
      <c r="R27" s="80"/>
      <c r="S27" s="80"/>
      <c r="T27" s="80"/>
      <c r="U27" s="80"/>
      <c r="V27" s="84"/>
      <c r="W27" s="134"/>
      <c r="X27" s="34"/>
      <c r="Y27" s="42"/>
      <c r="Z27" s="52" t="s">
        <v>267</v>
      </c>
      <c r="AA27" s="58"/>
      <c r="AB27" s="58"/>
      <c r="AC27" s="58"/>
      <c r="AD27" s="58"/>
      <c r="AE27" s="58"/>
      <c r="AF27" s="58"/>
      <c r="AG27" s="63"/>
      <c r="AH27" s="72" t="s">
        <v>202</v>
      </c>
      <c r="AI27" s="80"/>
      <c r="AJ27" s="80"/>
      <c r="AK27" s="80"/>
      <c r="AL27" s="84"/>
      <c r="AM27" s="72" t="s">
        <v>202</v>
      </c>
      <c r="AN27" s="80"/>
      <c r="AO27" s="80"/>
      <c r="AP27" s="80"/>
      <c r="AQ27" s="80"/>
      <c r="AR27" s="84"/>
      <c r="AS27" s="72" t="s">
        <v>202</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287679</v>
      </c>
      <c r="BO27" s="218"/>
      <c r="BP27" s="218"/>
      <c r="BQ27" s="218"/>
      <c r="BR27" s="218"/>
      <c r="BS27" s="218"/>
      <c r="BT27" s="218"/>
      <c r="BU27" s="221"/>
      <c r="BV27" s="215">
        <v>287679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3300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273</v>
      </c>
      <c r="AZ28" s="201"/>
      <c r="BA28" s="201"/>
      <c r="BB28" s="204"/>
      <c r="BC28" s="189" t="s">
        <v>99</v>
      </c>
      <c r="BD28" s="197"/>
      <c r="BE28" s="197"/>
      <c r="BF28" s="197"/>
      <c r="BG28" s="197"/>
      <c r="BH28" s="197"/>
      <c r="BI28" s="197"/>
      <c r="BJ28" s="197"/>
      <c r="BK28" s="197"/>
      <c r="BL28" s="197"/>
      <c r="BM28" s="208"/>
      <c r="BN28" s="213">
        <v>4966520</v>
      </c>
      <c r="BO28" s="216"/>
      <c r="BP28" s="216"/>
      <c r="BQ28" s="216"/>
      <c r="BR28" s="216"/>
      <c r="BS28" s="216"/>
      <c r="BT28" s="216"/>
      <c r="BU28" s="219"/>
      <c r="BV28" s="213">
        <v>4684690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18</v>
      </c>
      <c r="M29" s="80"/>
      <c r="N29" s="80"/>
      <c r="O29" s="80"/>
      <c r="P29" s="84"/>
      <c r="Q29" s="72">
        <v>2850</v>
      </c>
      <c r="R29" s="80"/>
      <c r="S29" s="80"/>
      <c r="T29" s="80"/>
      <c r="U29" s="80"/>
      <c r="V29" s="84"/>
      <c r="W29" s="135"/>
      <c r="X29" s="140"/>
      <c r="Y29" s="142"/>
      <c r="Z29" s="52" t="s">
        <v>276</v>
      </c>
      <c r="AA29" s="58"/>
      <c r="AB29" s="58"/>
      <c r="AC29" s="58"/>
      <c r="AD29" s="58"/>
      <c r="AE29" s="58"/>
      <c r="AF29" s="58"/>
      <c r="AG29" s="63"/>
      <c r="AH29" s="72">
        <v>365</v>
      </c>
      <c r="AI29" s="80"/>
      <c r="AJ29" s="80"/>
      <c r="AK29" s="80"/>
      <c r="AL29" s="84"/>
      <c r="AM29" s="72">
        <v>1088430</v>
      </c>
      <c r="AN29" s="80"/>
      <c r="AO29" s="80"/>
      <c r="AP29" s="80"/>
      <c r="AQ29" s="80"/>
      <c r="AR29" s="84"/>
      <c r="AS29" s="72">
        <v>2982</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949238</v>
      </c>
      <c r="BO29" s="217"/>
      <c r="BP29" s="217"/>
      <c r="BQ29" s="217"/>
      <c r="BR29" s="217"/>
      <c r="BS29" s="217"/>
      <c r="BT29" s="217"/>
      <c r="BU29" s="220"/>
      <c r="BV29" s="214">
        <v>948366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6110550</v>
      </c>
      <c r="BO30" s="218"/>
      <c r="BP30" s="218"/>
      <c r="BQ30" s="218"/>
      <c r="BR30" s="218"/>
      <c r="BS30" s="218"/>
      <c r="BT30" s="218"/>
      <c r="BU30" s="221"/>
      <c r="BV30" s="215">
        <v>6161301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286</v>
      </c>
      <c r="F33" s="54"/>
      <c r="G33" s="54"/>
      <c r="H33" s="54"/>
      <c r="I33" s="54"/>
      <c r="J33" s="54"/>
      <c r="K33" s="54"/>
      <c r="L33" s="54"/>
      <c r="M33" s="54"/>
      <c r="N33" s="54"/>
      <c r="O33" s="54"/>
      <c r="P33" s="54"/>
      <c r="Q33" s="54"/>
      <c r="R33" s="54"/>
      <c r="S33" s="54"/>
      <c r="T33" s="54"/>
      <c r="U33" s="37" t="s">
        <v>117</v>
      </c>
      <c r="V33" s="37"/>
      <c r="W33" s="54" t="s">
        <v>286</v>
      </c>
      <c r="X33" s="54"/>
      <c r="Y33" s="54"/>
      <c r="Z33" s="54"/>
      <c r="AA33" s="54"/>
      <c r="AB33" s="54"/>
      <c r="AC33" s="54"/>
      <c r="AD33" s="54"/>
      <c r="AE33" s="54"/>
      <c r="AF33" s="54"/>
      <c r="AG33" s="54"/>
      <c r="AH33" s="54"/>
      <c r="AI33" s="54"/>
      <c r="AJ33" s="54"/>
      <c r="AK33" s="54"/>
      <c r="AL33" s="54"/>
      <c r="AM33" s="37" t="s">
        <v>117</v>
      </c>
      <c r="AN33" s="37"/>
      <c r="AO33" s="54" t="s">
        <v>286</v>
      </c>
      <c r="AP33" s="54"/>
      <c r="AQ33" s="54"/>
      <c r="AR33" s="54"/>
      <c r="AS33" s="54"/>
      <c r="AT33" s="54"/>
      <c r="AU33" s="54"/>
      <c r="AV33" s="54"/>
      <c r="AW33" s="54"/>
      <c r="AX33" s="54"/>
      <c r="AY33" s="54"/>
      <c r="AZ33" s="54"/>
      <c r="BA33" s="54"/>
      <c r="BB33" s="54"/>
      <c r="BC33" s="54"/>
      <c r="BD33" s="37"/>
      <c r="BE33" s="54" t="s">
        <v>288</v>
      </c>
      <c r="BF33" s="54"/>
      <c r="BG33" s="54" t="s">
        <v>167</v>
      </c>
      <c r="BH33" s="54"/>
      <c r="BI33" s="54"/>
      <c r="BJ33" s="54"/>
      <c r="BK33" s="54"/>
      <c r="BL33" s="54"/>
      <c r="BM33" s="54"/>
      <c r="BN33" s="54"/>
      <c r="BO33" s="54"/>
      <c r="BP33" s="54"/>
      <c r="BQ33" s="54"/>
      <c r="BR33" s="54"/>
      <c r="BS33" s="54"/>
      <c r="BT33" s="54"/>
      <c r="BU33" s="54"/>
      <c r="BV33" s="37"/>
      <c r="BW33" s="37" t="s">
        <v>288</v>
      </c>
      <c r="BX33" s="37"/>
      <c r="BY33" s="54" t="s">
        <v>106</v>
      </c>
      <c r="BZ33" s="54"/>
      <c r="CA33" s="54"/>
      <c r="CB33" s="54"/>
      <c r="CC33" s="54"/>
      <c r="CD33" s="54"/>
      <c r="CE33" s="54"/>
      <c r="CF33" s="54"/>
      <c r="CG33" s="54"/>
      <c r="CH33" s="54"/>
      <c r="CI33" s="54"/>
      <c r="CJ33" s="54"/>
      <c r="CK33" s="54"/>
      <c r="CL33" s="54"/>
      <c r="CM33" s="54"/>
      <c r="CN33" s="54"/>
      <c r="CO33" s="37" t="s">
        <v>117</v>
      </c>
      <c r="CP33" s="37"/>
      <c r="CQ33" s="54" t="s">
        <v>289</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香美郡殖林組合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香南香美衛生組合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介護保険特別会計（介護サービス事業勘定）</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香南斎場組合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香南香美老人ホーム組合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香南香美老人ホーム組合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香南清掃組合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高知県広域食肉センター事務組合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こうち人づくり広域連合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高知県市町村総合事務組合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高知県市町村総合事務組合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qyCKoHcxsTOPr1W6dX+smCBkLc8csupE7vpH2c/b8gKW8k4a41Cr2wRluVzlvth+e0TC9wf7+YoH8oiYOwr+A==" saltValue="XNVU2y2Rd/8WgA517IQqT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60" zoomScaleNormal="6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530</v>
      </c>
      <c r="G33" s="883" t="s">
        <v>531</v>
      </c>
      <c r="H33" s="883" t="s">
        <v>532</v>
      </c>
      <c r="I33" s="883" t="s">
        <v>533</v>
      </c>
      <c r="J33" s="887" t="s">
        <v>534</v>
      </c>
      <c r="K33" s="862"/>
      <c r="L33" s="862"/>
      <c r="M33" s="862"/>
      <c r="N33" s="862"/>
      <c r="O33" s="862"/>
      <c r="P33" s="862"/>
    </row>
    <row r="34" spans="1:16" ht="39" customHeight="1">
      <c r="A34" s="862"/>
      <c r="B34" s="864"/>
      <c r="C34" s="870" t="s">
        <v>462</v>
      </c>
      <c r="D34" s="870"/>
      <c r="E34" s="875"/>
      <c r="F34" s="879">
        <v>2.5099999999999998</v>
      </c>
      <c r="G34" s="884">
        <v>3.17</v>
      </c>
      <c r="H34" s="884">
        <v>3.88</v>
      </c>
      <c r="I34" s="884">
        <v>4.4800000000000004</v>
      </c>
      <c r="J34" s="888">
        <v>5.57</v>
      </c>
      <c r="K34" s="862"/>
      <c r="L34" s="862"/>
      <c r="M34" s="862"/>
      <c r="N34" s="862"/>
      <c r="O34" s="862"/>
      <c r="P34" s="862"/>
    </row>
    <row r="35" spans="1:16" ht="39" customHeight="1">
      <c r="A35" s="862"/>
      <c r="B35" s="865"/>
      <c r="C35" s="871" t="s">
        <v>141</v>
      </c>
      <c r="D35" s="871"/>
      <c r="E35" s="876"/>
      <c r="F35" s="880" t="s">
        <v>202</v>
      </c>
      <c r="G35" s="885" t="s">
        <v>202</v>
      </c>
      <c r="H35" s="885" t="s">
        <v>202</v>
      </c>
      <c r="I35" s="885" t="s">
        <v>202</v>
      </c>
      <c r="J35" s="889">
        <v>3.04</v>
      </c>
      <c r="K35" s="862"/>
      <c r="L35" s="862"/>
      <c r="M35" s="862"/>
      <c r="N35" s="862"/>
      <c r="O35" s="862"/>
      <c r="P35" s="862"/>
    </row>
    <row r="36" spans="1:16" ht="39" customHeight="1">
      <c r="A36" s="862"/>
      <c r="B36" s="865"/>
      <c r="C36" s="871" t="s">
        <v>451</v>
      </c>
      <c r="D36" s="871"/>
      <c r="E36" s="876"/>
      <c r="F36" s="880">
        <v>0.95</v>
      </c>
      <c r="G36" s="885">
        <v>0.91</v>
      </c>
      <c r="H36" s="885">
        <v>1.58</v>
      </c>
      <c r="I36" s="885">
        <v>5.3</v>
      </c>
      <c r="J36" s="889">
        <v>2.63</v>
      </c>
      <c r="K36" s="862"/>
      <c r="L36" s="862"/>
      <c r="M36" s="862"/>
      <c r="N36" s="862"/>
      <c r="O36" s="862"/>
      <c r="P36" s="862"/>
    </row>
    <row r="37" spans="1:16" ht="39" customHeight="1">
      <c r="A37" s="862"/>
      <c r="B37" s="865"/>
      <c r="C37" s="871" t="s">
        <v>208</v>
      </c>
      <c r="D37" s="871"/>
      <c r="E37" s="876"/>
      <c r="F37" s="880">
        <v>0.8</v>
      </c>
      <c r="G37" s="885">
        <v>0.3</v>
      </c>
      <c r="H37" s="885">
        <v>0.42</v>
      </c>
      <c r="I37" s="885">
        <v>2.48</v>
      </c>
      <c r="J37" s="889">
        <v>2.33</v>
      </c>
      <c r="K37" s="862"/>
      <c r="L37" s="862"/>
      <c r="M37" s="862"/>
      <c r="N37" s="862"/>
      <c r="O37" s="862"/>
      <c r="P37" s="862"/>
    </row>
    <row r="38" spans="1:16" ht="39" customHeight="1">
      <c r="A38" s="862"/>
      <c r="B38" s="865"/>
      <c r="C38" s="871" t="s">
        <v>464</v>
      </c>
      <c r="D38" s="871"/>
      <c r="E38" s="876"/>
      <c r="F38" s="880" t="s">
        <v>202</v>
      </c>
      <c r="G38" s="885" t="s">
        <v>202</v>
      </c>
      <c r="H38" s="885" t="s">
        <v>202</v>
      </c>
      <c r="I38" s="885" t="s">
        <v>202</v>
      </c>
      <c r="J38" s="889">
        <v>1.4</v>
      </c>
      <c r="K38" s="862"/>
      <c r="L38" s="862"/>
      <c r="M38" s="862"/>
      <c r="N38" s="862"/>
      <c r="O38" s="862"/>
      <c r="P38" s="862"/>
    </row>
    <row r="39" spans="1:16" ht="39" customHeight="1">
      <c r="A39" s="862"/>
      <c r="B39" s="865"/>
      <c r="C39" s="871" t="s">
        <v>460</v>
      </c>
      <c r="D39" s="871"/>
      <c r="E39" s="876"/>
      <c r="F39" s="880">
        <v>3.e-002</v>
      </c>
      <c r="G39" s="885">
        <v>4.e-002</v>
      </c>
      <c r="H39" s="885">
        <v>8.e-002</v>
      </c>
      <c r="I39" s="885">
        <v>0.41</v>
      </c>
      <c r="J39" s="889">
        <v>0.17</v>
      </c>
      <c r="K39" s="862"/>
      <c r="L39" s="862"/>
      <c r="M39" s="862"/>
      <c r="N39" s="862"/>
      <c r="O39" s="862"/>
      <c r="P39" s="862"/>
    </row>
    <row r="40" spans="1:16" ht="39" customHeight="1">
      <c r="A40" s="862"/>
      <c r="B40" s="865"/>
      <c r="C40" s="871" t="s">
        <v>226</v>
      </c>
      <c r="D40" s="871"/>
      <c r="E40" s="876"/>
      <c r="F40" s="880">
        <v>0.12</v>
      </c>
      <c r="G40" s="885">
        <v>0.14000000000000001</v>
      </c>
      <c r="H40" s="885">
        <v>0.11</v>
      </c>
      <c r="I40" s="885">
        <v>0.12</v>
      </c>
      <c r="J40" s="889">
        <v>0.11</v>
      </c>
      <c r="K40" s="862"/>
      <c r="L40" s="862"/>
      <c r="M40" s="862"/>
      <c r="N40" s="862"/>
      <c r="O40" s="862"/>
      <c r="P40" s="862"/>
    </row>
    <row r="41" spans="1:16" ht="39" customHeight="1">
      <c r="A41" s="862"/>
      <c r="B41" s="865"/>
      <c r="C41" s="871" t="s">
        <v>461</v>
      </c>
      <c r="D41" s="871"/>
      <c r="E41" s="876"/>
      <c r="F41" s="880">
        <v>0</v>
      </c>
      <c r="G41" s="885">
        <v>0</v>
      </c>
      <c r="H41" s="885">
        <v>0</v>
      </c>
      <c r="I41" s="885">
        <v>0</v>
      </c>
      <c r="J41" s="889">
        <v>0</v>
      </c>
      <c r="K41" s="862"/>
      <c r="L41" s="862"/>
      <c r="M41" s="862"/>
      <c r="N41" s="862"/>
      <c r="O41" s="862"/>
      <c r="P41" s="862"/>
    </row>
    <row r="42" spans="1:16" ht="39" customHeight="1">
      <c r="A42" s="862"/>
      <c r="B42" s="866"/>
      <c r="C42" s="871" t="s">
        <v>537</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489</v>
      </c>
      <c r="D43" s="872"/>
      <c r="E43" s="877"/>
      <c r="F43" s="881">
        <v>5.e-002</v>
      </c>
      <c r="G43" s="886">
        <v>7.0000000000000007e-002</v>
      </c>
      <c r="H43" s="886">
        <v>3.e-002</v>
      </c>
      <c r="I43" s="886">
        <v>2.64</v>
      </c>
      <c r="J43" s="890" t="s">
        <v>202</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bUYyL03sWfRoCeUgIdkpcPAFLERF6NWJHvyT+DoCo5DMETr+eSyf7tvmzqd1Te+v487pWdoKhf1+6JyXbAPiiA==" saltValue="HKZ0kQtdkzd1kd8PPV3/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 bottom="0" header="0" footer="0"/>
  <pageSetup paperSize="8" scale="87" fitToWidth="1" fitToHeight="1" orientation="landscape" usePrinterDefaults="1"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9" zoomScaleNormal="59"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25</v>
      </c>
      <c r="C44" s="905"/>
      <c r="D44" s="905"/>
      <c r="E44" s="924"/>
      <c r="F44" s="924"/>
      <c r="G44" s="924"/>
      <c r="H44" s="924"/>
      <c r="I44" s="924"/>
      <c r="J44" s="933" t="s">
        <v>16</v>
      </c>
      <c r="K44" s="941" t="s">
        <v>530</v>
      </c>
      <c r="L44" s="950" t="s">
        <v>531</v>
      </c>
      <c r="M44" s="950" t="s">
        <v>532</v>
      </c>
      <c r="N44" s="950" t="s">
        <v>533</v>
      </c>
      <c r="O44" s="959" t="s">
        <v>534</v>
      </c>
      <c r="P44" s="734"/>
      <c r="Q44" s="734"/>
      <c r="R44" s="734"/>
      <c r="S44" s="734"/>
      <c r="T44" s="734"/>
      <c r="U44" s="734"/>
    </row>
    <row r="45" spans="1:21" ht="30.75" customHeight="1">
      <c r="A45" s="734"/>
      <c r="B45" s="892" t="s">
        <v>26</v>
      </c>
      <c r="C45" s="906"/>
      <c r="D45" s="916"/>
      <c r="E45" s="925" t="s">
        <v>24</v>
      </c>
      <c r="F45" s="925"/>
      <c r="G45" s="925"/>
      <c r="H45" s="925"/>
      <c r="I45" s="925"/>
      <c r="J45" s="934"/>
      <c r="K45" s="942">
        <v>2318</v>
      </c>
      <c r="L45" s="951">
        <v>2314</v>
      </c>
      <c r="M45" s="951">
        <v>2246</v>
      </c>
      <c r="N45" s="951">
        <v>2072</v>
      </c>
      <c r="O45" s="960">
        <v>2094</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32</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38</v>
      </c>
      <c r="F48" s="926"/>
      <c r="G48" s="926"/>
      <c r="H48" s="926"/>
      <c r="I48" s="926"/>
      <c r="J48" s="935"/>
      <c r="K48" s="943">
        <v>438</v>
      </c>
      <c r="L48" s="952">
        <v>416</v>
      </c>
      <c r="M48" s="952">
        <v>382</v>
      </c>
      <c r="N48" s="952">
        <v>429</v>
      </c>
      <c r="O48" s="961">
        <v>272</v>
      </c>
      <c r="P48" s="734"/>
      <c r="Q48" s="734"/>
      <c r="R48" s="734"/>
      <c r="S48" s="734"/>
      <c r="T48" s="734"/>
      <c r="U48" s="734"/>
    </row>
    <row r="49" spans="1:21" ht="30.75" customHeight="1">
      <c r="A49" s="734"/>
      <c r="B49" s="893"/>
      <c r="C49" s="907"/>
      <c r="D49" s="917"/>
      <c r="E49" s="926" t="s">
        <v>0</v>
      </c>
      <c r="F49" s="926"/>
      <c r="G49" s="926"/>
      <c r="H49" s="926"/>
      <c r="I49" s="926"/>
      <c r="J49" s="935"/>
      <c r="K49" s="943">
        <v>32</v>
      </c>
      <c r="L49" s="952">
        <v>72</v>
      </c>
      <c r="M49" s="952">
        <v>136</v>
      </c>
      <c r="N49" s="952">
        <v>136</v>
      </c>
      <c r="O49" s="961">
        <v>136</v>
      </c>
      <c r="P49" s="734"/>
      <c r="Q49" s="734"/>
      <c r="R49" s="734"/>
      <c r="S49" s="734"/>
      <c r="T49" s="734"/>
      <c r="U49" s="734"/>
    </row>
    <row r="50" spans="1:21" ht="30.75" customHeight="1">
      <c r="A50" s="734"/>
      <c r="B50" s="893"/>
      <c r="C50" s="907"/>
      <c r="D50" s="917"/>
      <c r="E50" s="926" t="s">
        <v>41</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45</v>
      </c>
      <c r="F51" s="926"/>
      <c r="G51" s="926"/>
      <c r="H51" s="926"/>
      <c r="I51" s="926"/>
      <c r="J51" s="935"/>
      <c r="K51" s="943" t="s">
        <v>202</v>
      </c>
      <c r="L51" s="952" t="s">
        <v>202</v>
      </c>
      <c r="M51" s="952" t="s">
        <v>202</v>
      </c>
      <c r="N51" s="952" t="s">
        <v>202</v>
      </c>
      <c r="O51" s="961" t="s">
        <v>202</v>
      </c>
      <c r="P51" s="734"/>
      <c r="Q51" s="734"/>
      <c r="R51" s="734"/>
      <c r="S51" s="734"/>
      <c r="T51" s="734"/>
      <c r="U51" s="734"/>
    </row>
    <row r="52" spans="1:21" ht="30.75" customHeight="1">
      <c r="A52" s="734"/>
      <c r="B52" s="895" t="s">
        <v>47</v>
      </c>
      <c r="C52" s="909"/>
      <c r="D52" s="918"/>
      <c r="E52" s="926" t="s">
        <v>48</v>
      </c>
      <c r="F52" s="926"/>
      <c r="G52" s="926"/>
      <c r="H52" s="926"/>
      <c r="I52" s="926"/>
      <c r="J52" s="935"/>
      <c r="K52" s="943">
        <v>2041</v>
      </c>
      <c r="L52" s="952">
        <v>1982</v>
      </c>
      <c r="M52" s="952">
        <v>1952</v>
      </c>
      <c r="N52" s="952">
        <v>1836</v>
      </c>
      <c r="O52" s="961">
        <v>1824</v>
      </c>
      <c r="P52" s="734"/>
      <c r="Q52" s="734"/>
      <c r="R52" s="734"/>
      <c r="S52" s="734"/>
      <c r="T52" s="734"/>
      <c r="U52" s="734"/>
    </row>
    <row r="53" spans="1:21" ht="30.75" customHeight="1">
      <c r="A53" s="734"/>
      <c r="B53" s="896" t="s">
        <v>49</v>
      </c>
      <c r="C53" s="910"/>
      <c r="D53" s="919"/>
      <c r="E53" s="927" t="s">
        <v>52</v>
      </c>
      <c r="F53" s="927"/>
      <c r="G53" s="927"/>
      <c r="H53" s="927"/>
      <c r="I53" s="927"/>
      <c r="J53" s="936"/>
      <c r="K53" s="944">
        <v>747</v>
      </c>
      <c r="L53" s="953">
        <v>820</v>
      </c>
      <c r="M53" s="953">
        <v>812</v>
      </c>
      <c r="N53" s="953">
        <v>801</v>
      </c>
      <c r="O53" s="962">
        <v>678</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61</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538</v>
      </c>
      <c r="P56" s="734"/>
      <c r="Q56" s="734"/>
      <c r="R56" s="734"/>
      <c r="S56" s="734"/>
      <c r="T56" s="734"/>
      <c r="U56" s="734"/>
    </row>
    <row r="57" spans="1:21" ht="31.5" customHeight="1">
      <c r="A57" s="734"/>
      <c r="B57" s="899"/>
      <c r="C57" s="912"/>
      <c r="D57" s="912"/>
      <c r="E57" s="928"/>
      <c r="F57" s="928"/>
      <c r="G57" s="928"/>
      <c r="H57" s="928"/>
      <c r="I57" s="928"/>
      <c r="J57" s="937" t="s">
        <v>16</v>
      </c>
      <c r="K57" s="946" t="s">
        <v>530</v>
      </c>
      <c r="L57" s="954" t="s">
        <v>531</v>
      </c>
      <c r="M57" s="954" t="s">
        <v>532</v>
      </c>
      <c r="N57" s="954" t="s">
        <v>533</v>
      </c>
      <c r="O57" s="964" t="s">
        <v>534</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aZgm2a8oRAtFwL5ANWe6vxyzHODUCcxr9mBe+uv6ph9hcA5DWwqViNJMLLE3vdy9Kcsc8K0dcNKGiP6aADWlA==" saltValue="ZbLGfPpimpGz+0IJTQdm8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verticalCentered="1"/>
  <pageMargins left="0" right="0" top="0" bottom="0" header="0" footer="0"/>
  <pageSetup paperSize="8" scale="78" fitToWidth="1" fitToHeight="1" orientation="landscape" usePrinterDefaults="1"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7" zoomScaleNormal="57"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25</v>
      </c>
      <c r="C40" s="905"/>
      <c r="D40" s="905"/>
      <c r="E40" s="924"/>
      <c r="F40" s="924"/>
      <c r="G40" s="924"/>
      <c r="H40" s="933" t="s">
        <v>16</v>
      </c>
      <c r="I40" s="941" t="s">
        <v>530</v>
      </c>
      <c r="J40" s="950" t="s">
        <v>531</v>
      </c>
      <c r="K40" s="950" t="s">
        <v>532</v>
      </c>
      <c r="L40" s="950" t="s">
        <v>533</v>
      </c>
      <c r="M40" s="990" t="s">
        <v>534</v>
      </c>
    </row>
    <row r="41" spans="2:13" ht="27.75" customHeight="1">
      <c r="B41" s="892" t="s">
        <v>34</v>
      </c>
      <c r="C41" s="906"/>
      <c r="D41" s="916"/>
      <c r="E41" s="973" t="s">
        <v>68</v>
      </c>
      <c r="F41" s="973"/>
      <c r="G41" s="973"/>
      <c r="H41" s="979"/>
      <c r="I41" s="983">
        <v>15934</v>
      </c>
      <c r="J41" s="987">
        <v>15224</v>
      </c>
      <c r="K41" s="987">
        <v>14631</v>
      </c>
      <c r="L41" s="987">
        <v>14694</v>
      </c>
      <c r="M41" s="991">
        <v>14996</v>
      </c>
    </row>
    <row r="42" spans="2:13" ht="27.75" customHeight="1">
      <c r="B42" s="893"/>
      <c r="C42" s="907"/>
      <c r="D42" s="917"/>
      <c r="E42" s="974" t="s">
        <v>76</v>
      </c>
      <c r="F42" s="974"/>
      <c r="G42" s="974"/>
      <c r="H42" s="980"/>
      <c r="I42" s="984" t="s">
        <v>202</v>
      </c>
      <c r="J42" s="988" t="s">
        <v>202</v>
      </c>
      <c r="K42" s="988" t="s">
        <v>202</v>
      </c>
      <c r="L42" s="988" t="s">
        <v>202</v>
      </c>
      <c r="M42" s="992" t="s">
        <v>202</v>
      </c>
    </row>
    <row r="43" spans="2:13" ht="27.75" customHeight="1">
      <c r="B43" s="893"/>
      <c r="C43" s="907"/>
      <c r="D43" s="917"/>
      <c r="E43" s="974" t="s">
        <v>77</v>
      </c>
      <c r="F43" s="974"/>
      <c r="G43" s="974"/>
      <c r="H43" s="980"/>
      <c r="I43" s="984">
        <v>3737</v>
      </c>
      <c r="J43" s="988">
        <v>3533</v>
      </c>
      <c r="K43" s="988">
        <v>3256</v>
      </c>
      <c r="L43" s="988">
        <v>3194</v>
      </c>
      <c r="M43" s="992">
        <v>2799</v>
      </c>
    </row>
    <row r="44" spans="2:13" ht="27.75" customHeight="1">
      <c r="B44" s="893"/>
      <c r="C44" s="907"/>
      <c r="D44" s="917"/>
      <c r="E44" s="974" t="s">
        <v>17</v>
      </c>
      <c r="F44" s="974"/>
      <c r="G44" s="974"/>
      <c r="H44" s="980"/>
      <c r="I44" s="984">
        <v>1541</v>
      </c>
      <c r="J44" s="988">
        <v>1456</v>
      </c>
      <c r="K44" s="988">
        <v>1310</v>
      </c>
      <c r="L44" s="988">
        <v>1166</v>
      </c>
      <c r="M44" s="992">
        <v>1021</v>
      </c>
    </row>
    <row r="45" spans="2:13" ht="27.75" customHeight="1">
      <c r="B45" s="893"/>
      <c r="C45" s="907"/>
      <c r="D45" s="917"/>
      <c r="E45" s="974" t="s">
        <v>80</v>
      </c>
      <c r="F45" s="974"/>
      <c r="G45" s="974"/>
      <c r="H45" s="980"/>
      <c r="I45" s="984">
        <v>2987</v>
      </c>
      <c r="J45" s="988">
        <v>2904</v>
      </c>
      <c r="K45" s="988">
        <v>2842</v>
      </c>
      <c r="L45" s="988">
        <v>2739</v>
      </c>
      <c r="M45" s="992">
        <v>2625</v>
      </c>
    </row>
    <row r="46" spans="2:13" ht="27.75" customHeight="1">
      <c r="B46" s="893"/>
      <c r="C46" s="907"/>
      <c r="D46" s="918"/>
      <c r="E46" s="974" t="s">
        <v>79</v>
      </c>
      <c r="F46" s="974"/>
      <c r="G46" s="974"/>
      <c r="H46" s="980"/>
      <c r="I46" s="984" t="s">
        <v>202</v>
      </c>
      <c r="J46" s="988" t="s">
        <v>202</v>
      </c>
      <c r="K46" s="988" t="s">
        <v>202</v>
      </c>
      <c r="L46" s="988" t="s">
        <v>202</v>
      </c>
      <c r="M46" s="992" t="s">
        <v>202</v>
      </c>
    </row>
    <row r="47" spans="2:13" ht="27.75" customHeight="1">
      <c r="B47" s="893"/>
      <c r="C47" s="907"/>
      <c r="D47" s="971"/>
      <c r="E47" s="975" t="s">
        <v>82</v>
      </c>
      <c r="F47" s="978"/>
      <c r="G47" s="978"/>
      <c r="H47" s="981"/>
      <c r="I47" s="984" t="s">
        <v>202</v>
      </c>
      <c r="J47" s="988" t="s">
        <v>202</v>
      </c>
      <c r="K47" s="988" t="s">
        <v>202</v>
      </c>
      <c r="L47" s="988" t="s">
        <v>202</v>
      </c>
      <c r="M47" s="992" t="s">
        <v>202</v>
      </c>
    </row>
    <row r="48" spans="2:13" ht="27.75" customHeight="1">
      <c r="B48" s="893"/>
      <c r="C48" s="907"/>
      <c r="D48" s="917"/>
      <c r="E48" s="974" t="s">
        <v>57</v>
      </c>
      <c r="F48" s="974"/>
      <c r="G48" s="974"/>
      <c r="H48" s="980"/>
      <c r="I48" s="984" t="s">
        <v>202</v>
      </c>
      <c r="J48" s="988" t="s">
        <v>202</v>
      </c>
      <c r="K48" s="988" t="s">
        <v>202</v>
      </c>
      <c r="L48" s="988" t="s">
        <v>202</v>
      </c>
      <c r="M48" s="992" t="s">
        <v>202</v>
      </c>
    </row>
    <row r="49" spans="2:13" ht="27.75" customHeight="1">
      <c r="B49" s="894"/>
      <c r="C49" s="908"/>
      <c r="D49" s="917"/>
      <c r="E49" s="974" t="s">
        <v>86</v>
      </c>
      <c r="F49" s="974"/>
      <c r="G49" s="974"/>
      <c r="H49" s="980"/>
      <c r="I49" s="984" t="s">
        <v>202</v>
      </c>
      <c r="J49" s="988" t="s">
        <v>202</v>
      </c>
      <c r="K49" s="988" t="s">
        <v>202</v>
      </c>
      <c r="L49" s="988" t="s">
        <v>202</v>
      </c>
      <c r="M49" s="992" t="s">
        <v>202</v>
      </c>
    </row>
    <row r="50" spans="2:13" ht="27.75" customHeight="1">
      <c r="B50" s="968" t="s">
        <v>88</v>
      </c>
      <c r="C50" s="970"/>
      <c r="D50" s="972"/>
      <c r="E50" s="974" t="s">
        <v>90</v>
      </c>
      <c r="F50" s="974"/>
      <c r="G50" s="974"/>
      <c r="H50" s="980"/>
      <c r="I50" s="984">
        <v>10824</v>
      </c>
      <c r="J50" s="988">
        <v>10169</v>
      </c>
      <c r="K50" s="988">
        <v>10120</v>
      </c>
      <c r="L50" s="988">
        <v>10248</v>
      </c>
      <c r="M50" s="992">
        <v>10657</v>
      </c>
    </row>
    <row r="51" spans="2:13" ht="27.75" customHeight="1">
      <c r="B51" s="893"/>
      <c r="C51" s="907"/>
      <c r="D51" s="917"/>
      <c r="E51" s="974" t="s">
        <v>93</v>
      </c>
      <c r="F51" s="974"/>
      <c r="G51" s="974"/>
      <c r="H51" s="980"/>
      <c r="I51" s="984">
        <v>392</v>
      </c>
      <c r="J51" s="988">
        <v>336</v>
      </c>
      <c r="K51" s="988">
        <v>264</v>
      </c>
      <c r="L51" s="988">
        <v>179</v>
      </c>
      <c r="M51" s="992">
        <v>143</v>
      </c>
    </row>
    <row r="52" spans="2:13" ht="27.75" customHeight="1">
      <c r="B52" s="894"/>
      <c r="C52" s="908"/>
      <c r="D52" s="917"/>
      <c r="E52" s="974" t="s">
        <v>43</v>
      </c>
      <c r="F52" s="974"/>
      <c r="G52" s="974"/>
      <c r="H52" s="980"/>
      <c r="I52" s="984">
        <v>17107</v>
      </c>
      <c r="J52" s="988">
        <v>16771</v>
      </c>
      <c r="K52" s="988">
        <v>16087</v>
      </c>
      <c r="L52" s="988">
        <v>15928</v>
      </c>
      <c r="M52" s="992">
        <v>16238</v>
      </c>
    </row>
    <row r="53" spans="2:13" ht="27.75" customHeight="1">
      <c r="B53" s="896" t="s">
        <v>49</v>
      </c>
      <c r="C53" s="910"/>
      <c r="D53" s="919"/>
      <c r="E53" s="976" t="s">
        <v>95</v>
      </c>
      <c r="F53" s="976"/>
      <c r="G53" s="976"/>
      <c r="H53" s="982"/>
      <c r="I53" s="985">
        <v>-4124</v>
      </c>
      <c r="J53" s="989">
        <v>-4158</v>
      </c>
      <c r="K53" s="989">
        <v>-4431</v>
      </c>
      <c r="L53" s="989">
        <v>-4563</v>
      </c>
      <c r="M53" s="993">
        <v>-5596</v>
      </c>
    </row>
    <row r="54" spans="2:13" ht="27.75" customHeight="1">
      <c r="B54" s="969" t="s">
        <v>70</v>
      </c>
      <c r="C54" s="868"/>
      <c r="D54" s="868"/>
      <c r="E54" s="977"/>
      <c r="F54" s="977"/>
      <c r="G54" s="977"/>
      <c r="H54" s="977"/>
      <c r="I54" s="986"/>
      <c r="J54" s="986"/>
      <c r="K54" s="986"/>
      <c r="L54" s="986"/>
      <c r="M54" s="986"/>
    </row>
    <row r="55" spans="2:13"/>
  </sheetData>
  <sheetProtection algorithmName="SHA-512" hashValue="Lu7XcCqfr34gyfXocVNg/SwJhyggN+dHdi3hoxVgHViwjNz3qSwxUTnHThFmpXOe13Bt0weJPMbe0HuuLsHSFg==" saltValue="5WDsfNcJSiJfcfElkWkcH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verticalCentered="1"/>
  <pageMargins left="0" right="0" top="0" bottom="0" header="0" footer="0"/>
  <pageSetup paperSize="8" scale="86" fitToWidth="1" fitToHeight="1" orientation="landscape" usePrinterDefaults="1"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5</v>
      </c>
      <c r="C54" s="1000"/>
      <c r="D54" s="1000"/>
      <c r="E54" s="1009" t="s">
        <v>16</v>
      </c>
      <c r="F54" s="1016" t="s">
        <v>532</v>
      </c>
      <c r="G54" s="1016" t="s">
        <v>533</v>
      </c>
      <c r="H54" s="1024" t="s">
        <v>534</v>
      </c>
    </row>
    <row r="55" spans="2:8" ht="52.5" customHeight="1">
      <c r="B55" s="995"/>
      <c r="C55" s="1001" t="s">
        <v>99</v>
      </c>
      <c r="D55" s="1001"/>
      <c r="E55" s="1010"/>
      <c r="F55" s="1017">
        <v>4597</v>
      </c>
      <c r="G55" s="1017">
        <v>4685</v>
      </c>
      <c r="H55" s="1025">
        <v>4967</v>
      </c>
    </row>
    <row r="56" spans="2:8" ht="52.5" customHeight="1">
      <c r="B56" s="996"/>
      <c r="C56" s="1002" t="s">
        <v>102</v>
      </c>
      <c r="D56" s="1002"/>
      <c r="E56" s="1011"/>
      <c r="F56" s="1018">
        <v>948</v>
      </c>
      <c r="G56" s="1018">
        <v>948</v>
      </c>
      <c r="H56" s="1026">
        <v>949</v>
      </c>
    </row>
    <row r="57" spans="2:8" ht="53.25" customHeight="1">
      <c r="B57" s="996"/>
      <c r="C57" s="1003" t="s">
        <v>73</v>
      </c>
      <c r="D57" s="1003"/>
      <c r="E57" s="1012"/>
      <c r="F57" s="1019">
        <v>6112</v>
      </c>
      <c r="G57" s="1019">
        <v>6161</v>
      </c>
      <c r="H57" s="1027">
        <v>6111</v>
      </c>
    </row>
    <row r="58" spans="2:8" ht="45.75" customHeight="1">
      <c r="B58" s="997"/>
      <c r="C58" s="1004" t="s">
        <v>547</v>
      </c>
      <c r="D58" s="1007"/>
      <c r="E58" s="1013"/>
      <c r="F58" s="1020">
        <v>1947</v>
      </c>
      <c r="G58" s="1020">
        <v>1962</v>
      </c>
      <c r="H58" s="1028">
        <v>2794</v>
      </c>
    </row>
    <row r="59" spans="2:8" ht="45.75" customHeight="1">
      <c r="B59" s="997"/>
      <c r="C59" s="1004" t="s">
        <v>548</v>
      </c>
      <c r="D59" s="1007"/>
      <c r="E59" s="1013"/>
      <c r="F59" s="1020">
        <v>1714</v>
      </c>
      <c r="G59" s="1020">
        <v>1714</v>
      </c>
      <c r="H59" s="1028">
        <v>1715</v>
      </c>
    </row>
    <row r="60" spans="2:8" ht="45.75" customHeight="1">
      <c r="B60" s="997"/>
      <c r="C60" s="1004" t="s">
        <v>549</v>
      </c>
      <c r="D60" s="1007"/>
      <c r="E60" s="1013"/>
      <c r="F60" s="1020">
        <v>573</v>
      </c>
      <c r="G60" s="1020">
        <v>573</v>
      </c>
      <c r="H60" s="1028">
        <v>573</v>
      </c>
    </row>
    <row r="61" spans="2:8" ht="45.75" customHeight="1">
      <c r="B61" s="997"/>
      <c r="C61" s="1004" t="s">
        <v>39</v>
      </c>
      <c r="D61" s="1007"/>
      <c r="E61" s="1013"/>
      <c r="F61" s="1020">
        <v>317</v>
      </c>
      <c r="G61" s="1020">
        <v>317</v>
      </c>
      <c r="H61" s="1028">
        <v>317</v>
      </c>
    </row>
    <row r="62" spans="2:8" ht="45.75" customHeight="1">
      <c r="B62" s="998"/>
      <c r="C62" s="1005" t="s">
        <v>110</v>
      </c>
      <c r="D62" s="1008"/>
      <c r="E62" s="1014"/>
      <c r="F62" s="1021">
        <v>314</v>
      </c>
      <c r="G62" s="1021">
        <v>342</v>
      </c>
      <c r="H62" s="1029">
        <v>317</v>
      </c>
    </row>
    <row r="63" spans="2:8" ht="52.5" customHeight="1">
      <c r="B63" s="999"/>
      <c r="C63" s="1006" t="s">
        <v>104</v>
      </c>
      <c r="D63" s="1006"/>
      <c r="E63" s="1015"/>
      <c r="F63" s="1022">
        <v>11657</v>
      </c>
      <c r="G63" s="1022">
        <v>11794</v>
      </c>
      <c r="H63" s="1030">
        <v>12026</v>
      </c>
    </row>
    <row r="64" spans="2:8"/>
  </sheetData>
  <sheetProtection algorithmName="SHA-512" hashValue="YNSpgmNV/dHwx8HOVlGdoUdkp2uFmNyU0zgfISRVRXKiaQaASMQfDoeU3hSKQn/uVyy9RFxCjklnkZDD4KhRjg==" saltValue="FX2dcx19YQz5hL6BU8Zvr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verticalCentered="1"/>
  <pageMargins left="0" right="0" top="0" bottom="0" header="0" footer="0"/>
  <pageSetup paperSize="9" scale="42" fitToWidth="1" fitToHeight="1" orientation="landscape" usePrinterDefaults="1" horizontalDpi="1200" verticalDpi="1200"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551</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552</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530</v>
      </c>
      <c r="BQ50" s="1065"/>
      <c r="BR50" s="1065"/>
      <c r="BS50" s="1065"/>
      <c r="BT50" s="1065"/>
      <c r="BU50" s="1065"/>
      <c r="BV50" s="1065"/>
      <c r="BW50" s="1065"/>
      <c r="BX50" s="1065" t="s">
        <v>531</v>
      </c>
      <c r="BY50" s="1065"/>
      <c r="BZ50" s="1065"/>
      <c r="CA50" s="1065"/>
      <c r="CB50" s="1065"/>
      <c r="CC50" s="1065"/>
      <c r="CD50" s="1065"/>
      <c r="CE50" s="1065"/>
      <c r="CF50" s="1065" t="s">
        <v>532</v>
      </c>
      <c r="CG50" s="1065"/>
      <c r="CH50" s="1065"/>
      <c r="CI50" s="1065"/>
      <c r="CJ50" s="1065"/>
      <c r="CK50" s="1065"/>
      <c r="CL50" s="1065"/>
      <c r="CM50" s="1065"/>
      <c r="CN50" s="1065" t="s">
        <v>533</v>
      </c>
      <c r="CO50" s="1065"/>
      <c r="CP50" s="1065"/>
      <c r="CQ50" s="1065"/>
      <c r="CR50" s="1065"/>
      <c r="CS50" s="1065"/>
      <c r="CT50" s="1065"/>
      <c r="CU50" s="1065"/>
      <c r="CV50" s="1065" t="s">
        <v>534</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553</v>
      </c>
      <c r="AO51" s="1064"/>
      <c r="AP51" s="1064"/>
      <c r="AQ51" s="1064"/>
      <c r="AR51" s="1064"/>
      <c r="AS51" s="1064"/>
      <c r="AT51" s="1064"/>
      <c r="AU51" s="1064"/>
      <c r="AV51" s="1064"/>
      <c r="AW51" s="1064"/>
      <c r="AX51" s="1064"/>
      <c r="AY51" s="1064"/>
      <c r="AZ51" s="1064"/>
      <c r="BA51" s="1064"/>
      <c r="BB51" s="1064" t="s">
        <v>554</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555</v>
      </c>
      <c r="BC53" s="1064"/>
      <c r="BD53" s="1064"/>
      <c r="BE53" s="1064"/>
      <c r="BF53" s="1064"/>
      <c r="BG53" s="1064"/>
      <c r="BH53" s="1064"/>
      <c r="BI53" s="1064"/>
      <c r="BJ53" s="1064"/>
      <c r="BK53" s="1064"/>
      <c r="BL53" s="1064"/>
      <c r="BM53" s="1064"/>
      <c r="BN53" s="1064"/>
      <c r="BO53" s="1064"/>
      <c r="BP53" s="1069">
        <v>53.4</v>
      </c>
      <c r="BQ53" s="1069"/>
      <c r="BR53" s="1069"/>
      <c r="BS53" s="1069"/>
      <c r="BT53" s="1069"/>
      <c r="BU53" s="1069"/>
      <c r="BV53" s="1069"/>
      <c r="BW53" s="1069"/>
      <c r="BX53" s="1069">
        <v>55.1</v>
      </c>
      <c r="BY53" s="1069"/>
      <c r="BZ53" s="1069"/>
      <c r="CA53" s="1069"/>
      <c r="CB53" s="1069"/>
      <c r="CC53" s="1069"/>
      <c r="CD53" s="1069"/>
      <c r="CE53" s="1069"/>
      <c r="CF53" s="1069">
        <v>56</v>
      </c>
      <c r="CG53" s="1069"/>
      <c r="CH53" s="1069"/>
      <c r="CI53" s="1069"/>
      <c r="CJ53" s="1069"/>
      <c r="CK53" s="1069"/>
      <c r="CL53" s="1069"/>
      <c r="CM53" s="1069"/>
      <c r="CN53" s="1069">
        <v>57</v>
      </c>
      <c r="CO53" s="1069"/>
      <c r="CP53" s="1069"/>
      <c r="CQ53" s="1069"/>
      <c r="CR53" s="1069"/>
      <c r="CS53" s="1069"/>
      <c r="CT53" s="1069"/>
      <c r="CU53" s="1069"/>
      <c r="CV53" s="1069">
        <v>56.4</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519</v>
      </c>
      <c r="AO55" s="1065"/>
      <c r="AP55" s="1065"/>
      <c r="AQ55" s="1065"/>
      <c r="AR55" s="1065"/>
      <c r="AS55" s="1065"/>
      <c r="AT55" s="1065"/>
      <c r="AU55" s="1065"/>
      <c r="AV55" s="1065"/>
      <c r="AW55" s="1065"/>
      <c r="AX55" s="1065"/>
      <c r="AY55" s="1065"/>
      <c r="AZ55" s="1065"/>
      <c r="BA55" s="1065"/>
      <c r="BB55" s="1064" t="s">
        <v>554</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555</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335</v>
      </c>
    </row>
    <row r="64" spans="1:109">
      <c r="B64" s="728"/>
      <c r="G64" s="1040"/>
      <c r="N64" s="1059"/>
      <c r="AM64" s="1040"/>
      <c r="AN64" s="1040" t="s">
        <v>551</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301</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530</v>
      </c>
      <c r="BQ72" s="1065"/>
      <c r="BR72" s="1065"/>
      <c r="BS72" s="1065"/>
      <c r="BT72" s="1065"/>
      <c r="BU72" s="1065"/>
      <c r="BV72" s="1065"/>
      <c r="BW72" s="1065"/>
      <c r="BX72" s="1065" t="s">
        <v>531</v>
      </c>
      <c r="BY72" s="1065"/>
      <c r="BZ72" s="1065"/>
      <c r="CA72" s="1065"/>
      <c r="CB72" s="1065"/>
      <c r="CC72" s="1065"/>
      <c r="CD72" s="1065"/>
      <c r="CE72" s="1065"/>
      <c r="CF72" s="1065" t="s">
        <v>532</v>
      </c>
      <c r="CG72" s="1065"/>
      <c r="CH72" s="1065"/>
      <c r="CI72" s="1065"/>
      <c r="CJ72" s="1065"/>
      <c r="CK72" s="1065"/>
      <c r="CL72" s="1065"/>
      <c r="CM72" s="1065"/>
      <c r="CN72" s="1065" t="s">
        <v>533</v>
      </c>
      <c r="CO72" s="1065"/>
      <c r="CP72" s="1065"/>
      <c r="CQ72" s="1065"/>
      <c r="CR72" s="1065"/>
      <c r="CS72" s="1065"/>
      <c r="CT72" s="1065"/>
      <c r="CU72" s="1065"/>
      <c r="CV72" s="1065" t="s">
        <v>534</v>
      </c>
      <c r="CW72" s="1065"/>
      <c r="CX72" s="1065"/>
      <c r="CY72" s="1065"/>
      <c r="CZ72" s="1065"/>
      <c r="DA72" s="1065"/>
      <c r="DB72" s="1065"/>
      <c r="DC72" s="1065"/>
    </row>
    <row r="73" spans="2:107">
      <c r="B73" s="728"/>
      <c r="G73" s="1042"/>
      <c r="H73" s="1042"/>
      <c r="I73" s="1042"/>
      <c r="J73" s="1042"/>
      <c r="K73" s="1052"/>
      <c r="L73" s="1052"/>
      <c r="M73" s="1052"/>
      <c r="N73" s="1052"/>
      <c r="AM73" s="1044"/>
      <c r="AN73" s="1064" t="s">
        <v>553</v>
      </c>
      <c r="AO73" s="1064"/>
      <c r="AP73" s="1064"/>
      <c r="AQ73" s="1064"/>
      <c r="AR73" s="1064"/>
      <c r="AS73" s="1064"/>
      <c r="AT73" s="1064"/>
      <c r="AU73" s="1064"/>
      <c r="AV73" s="1064"/>
      <c r="AW73" s="1064"/>
      <c r="AX73" s="1064"/>
      <c r="AY73" s="1064"/>
      <c r="AZ73" s="1064"/>
      <c r="BA73" s="1064"/>
      <c r="BB73" s="1064" t="s">
        <v>554</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409</v>
      </c>
      <c r="BC75" s="1064"/>
      <c r="BD75" s="1064"/>
      <c r="BE75" s="1064"/>
      <c r="BF75" s="1064"/>
      <c r="BG75" s="1064"/>
      <c r="BH75" s="1064"/>
      <c r="BI75" s="1064"/>
      <c r="BJ75" s="1064"/>
      <c r="BK75" s="1064"/>
      <c r="BL75" s="1064"/>
      <c r="BM75" s="1064"/>
      <c r="BN75" s="1064"/>
      <c r="BO75" s="1064"/>
      <c r="BP75" s="1069">
        <v>9</v>
      </c>
      <c r="BQ75" s="1069"/>
      <c r="BR75" s="1069"/>
      <c r="BS75" s="1069"/>
      <c r="BT75" s="1069"/>
      <c r="BU75" s="1069"/>
      <c r="BV75" s="1069"/>
      <c r="BW75" s="1069"/>
      <c r="BX75" s="1069">
        <v>9.6999999999999993</v>
      </c>
      <c r="BY75" s="1069"/>
      <c r="BZ75" s="1069"/>
      <c r="CA75" s="1069"/>
      <c r="CB75" s="1069"/>
      <c r="CC75" s="1069"/>
      <c r="CD75" s="1069"/>
      <c r="CE75" s="1069"/>
      <c r="CF75" s="1069">
        <v>9.9</v>
      </c>
      <c r="CG75" s="1069"/>
      <c r="CH75" s="1069"/>
      <c r="CI75" s="1069"/>
      <c r="CJ75" s="1069"/>
      <c r="CK75" s="1069"/>
      <c r="CL75" s="1069"/>
      <c r="CM75" s="1069"/>
      <c r="CN75" s="1069">
        <v>9.8000000000000007</v>
      </c>
      <c r="CO75" s="1069"/>
      <c r="CP75" s="1069"/>
      <c r="CQ75" s="1069"/>
      <c r="CR75" s="1069"/>
      <c r="CS75" s="1069"/>
      <c r="CT75" s="1069"/>
      <c r="CU75" s="1069"/>
      <c r="CV75" s="1069">
        <v>9</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519</v>
      </c>
      <c r="AO77" s="1065"/>
      <c r="AP77" s="1065"/>
      <c r="AQ77" s="1065"/>
      <c r="AR77" s="1065"/>
      <c r="AS77" s="1065"/>
      <c r="AT77" s="1065"/>
      <c r="AU77" s="1065"/>
      <c r="AV77" s="1065"/>
      <c r="AW77" s="1065"/>
      <c r="AX77" s="1065"/>
      <c r="AY77" s="1065"/>
      <c r="AZ77" s="1065"/>
      <c r="BA77" s="1065"/>
      <c r="BB77" s="1064" t="s">
        <v>554</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409</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U7TQJhCpOwJhWUmzSdbgEOyQkEwFZef8tXXdW2jXNjzotu5NJcyV7KANpRoA2nSqZ9lBMUWfVHHZfhBoDI2LLw==" saltValue="unlBuTYdV0qVuoV6BnSV+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FTU3Z81RBPzlVBIUfayDhL9gUgjzsBEiOXeNeQbzhqcIqO7cCq+aaX3I2ABTF9+eoREMmBZp6JZeWVFAmGjk7Q==" saltValue="NEp/n6k2AX6RyWOF60M/kA=="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5CK38wxyh1/us3yryeRX0TKDg6CCbd4zJcg6LVQr+aO3pv4ciWr7n3JmaWMulgwm92OTc3h80JMcNbEzAfpXvg==" saltValue="syIKbz1aN02oSSO6FHp+tQ=="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54</v>
      </c>
      <c r="E2" s="794"/>
      <c r="F2" s="1091" t="s">
        <v>529</v>
      </c>
      <c r="G2" s="818"/>
      <c r="H2" s="828"/>
    </row>
    <row r="3" spans="1:8">
      <c r="A3" s="782" t="s">
        <v>505</v>
      </c>
      <c r="B3" s="767"/>
      <c r="C3" s="1084"/>
      <c r="D3" s="1087">
        <v>115135</v>
      </c>
      <c r="E3" s="1089"/>
      <c r="F3" s="1092">
        <v>85173</v>
      </c>
      <c r="G3" s="1094"/>
      <c r="H3" s="1097"/>
    </row>
    <row r="4" spans="1:8">
      <c r="A4" s="754"/>
      <c r="B4" s="766"/>
      <c r="C4" s="1085"/>
      <c r="D4" s="1088">
        <v>44608</v>
      </c>
      <c r="E4" s="1090"/>
      <c r="F4" s="1093">
        <v>43913</v>
      </c>
      <c r="G4" s="1095"/>
      <c r="H4" s="1098"/>
    </row>
    <row r="5" spans="1:8">
      <c r="A5" s="782" t="s">
        <v>528</v>
      </c>
      <c r="B5" s="767"/>
      <c r="C5" s="1084"/>
      <c r="D5" s="1087">
        <v>70027</v>
      </c>
      <c r="E5" s="1089"/>
      <c r="F5" s="1092">
        <v>94081</v>
      </c>
      <c r="G5" s="1094"/>
      <c r="H5" s="1097"/>
    </row>
    <row r="6" spans="1:8">
      <c r="A6" s="754"/>
      <c r="B6" s="766"/>
      <c r="C6" s="1085"/>
      <c r="D6" s="1088">
        <v>25188</v>
      </c>
      <c r="E6" s="1090"/>
      <c r="F6" s="1093">
        <v>48949</v>
      </c>
      <c r="G6" s="1095"/>
      <c r="H6" s="1098"/>
    </row>
    <row r="7" spans="1:8">
      <c r="A7" s="782" t="s">
        <v>480</v>
      </c>
      <c r="B7" s="767"/>
      <c r="C7" s="1084"/>
      <c r="D7" s="1087">
        <v>75022</v>
      </c>
      <c r="E7" s="1089"/>
      <c r="F7" s="1092">
        <v>92632</v>
      </c>
      <c r="G7" s="1094"/>
      <c r="H7" s="1097"/>
    </row>
    <row r="8" spans="1:8">
      <c r="A8" s="754"/>
      <c r="B8" s="766"/>
      <c r="C8" s="1085"/>
      <c r="D8" s="1088">
        <v>22580</v>
      </c>
      <c r="E8" s="1090"/>
      <c r="F8" s="1093">
        <v>47978</v>
      </c>
      <c r="G8" s="1095"/>
      <c r="H8" s="1098"/>
    </row>
    <row r="9" spans="1:8">
      <c r="A9" s="782" t="s">
        <v>322</v>
      </c>
      <c r="B9" s="767"/>
      <c r="C9" s="1084"/>
      <c r="D9" s="1087">
        <v>92396</v>
      </c>
      <c r="E9" s="1089"/>
      <c r="F9" s="1092">
        <v>96469</v>
      </c>
      <c r="G9" s="1094"/>
      <c r="H9" s="1097"/>
    </row>
    <row r="10" spans="1:8">
      <c r="A10" s="754"/>
      <c r="B10" s="766"/>
      <c r="C10" s="1085"/>
      <c r="D10" s="1088">
        <v>47896</v>
      </c>
      <c r="E10" s="1090"/>
      <c r="F10" s="1093">
        <v>49775</v>
      </c>
      <c r="G10" s="1095"/>
      <c r="H10" s="1098"/>
    </row>
    <row r="11" spans="1:8">
      <c r="A11" s="782" t="s">
        <v>135</v>
      </c>
      <c r="B11" s="767"/>
      <c r="C11" s="1084"/>
      <c r="D11" s="1087">
        <v>114925</v>
      </c>
      <c r="E11" s="1089"/>
      <c r="F11" s="1092">
        <v>85743</v>
      </c>
      <c r="G11" s="1094"/>
      <c r="H11" s="1097"/>
    </row>
    <row r="12" spans="1:8">
      <c r="A12" s="754"/>
      <c r="B12" s="766"/>
      <c r="C12" s="1086"/>
      <c r="D12" s="1088">
        <v>72585</v>
      </c>
      <c r="E12" s="1090"/>
      <c r="F12" s="1093">
        <v>45231</v>
      </c>
      <c r="G12" s="1095"/>
      <c r="H12" s="1098"/>
    </row>
    <row r="13" spans="1:8">
      <c r="A13" s="782"/>
      <c r="B13" s="767"/>
      <c r="C13" s="1084"/>
      <c r="D13" s="1087">
        <v>93501</v>
      </c>
      <c r="E13" s="1089"/>
      <c r="F13" s="1092">
        <v>90820</v>
      </c>
      <c r="G13" s="1096"/>
      <c r="H13" s="1097"/>
    </row>
    <row r="14" spans="1:8">
      <c r="A14" s="754"/>
      <c r="B14" s="766"/>
      <c r="C14" s="1085"/>
      <c r="D14" s="1088">
        <v>42571</v>
      </c>
      <c r="E14" s="1090"/>
      <c r="F14" s="1093">
        <v>47169</v>
      </c>
      <c r="G14" s="1095"/>
      <c r="H14" s="1098"/>
    </row>
    <row r="17" spans="1:11">
      <c r="A17" s="1076" t="s">
        <v>23</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85</v>
      </c>
      <c r="B19" s="1077">
        <f>ROUND(VALUE(SUBSTITUTE(実質収支比率等に係る経年分析!F$48,"▲","-")),2)</f>
        <v>0.96</v>
      </c>
      <c r="C19" s="1077">
        <f>ROUND(VALUE(SUBSTITUTE(実質収支比率等に係る経年分析!G$48,"▲","-")),2)</f>
        <v>0.91</v>
      </c>
      <c r="D19" s="1077">
        <f>ROUND(VALUE(SUBSTITUTE(実質収支比率等に係る経年分析!H$48,"▲","-")),2)</f>
        <v>1.59</v>
      </c>
      <c r="E19" s="1077">
        <f>ROUND(VALUE(SUBSTITUTE(実質収支比率等に係る経年分析!I$48,"▲","-")),2)</f>
        <v>5.3</v>
      </c>
      <c r="F19" s="1077">
        <f>ROUND(VALUE(SUBSTITUTE(実質収支比率等に係る経年分析!J$48,"▲","-")),2)</f>
        <v>2.63</v>
      </c>
    </row>
    <row r="20" spans="1:11">
      <c r="A20" s="1077" t="s">
        <v>33</v>
      </c>
      <c r="B20" s="1077">
        <f>ROUND(VALUE(SUBSTITUTE(実質収支比率等に係る経年分析!F$47,"▲","-")),2)</f>
        <v>49.54</v>
      </c>
      <c r="C20" s="1077">
        <f>ROUND(VALUE(SUBSTITUTE(実質収支比率等に係る経年分析!G$47,"▲","-")),2)</f>
        <v>46.41</v>
      </c>
      <c r="D20" s="1077">
        <f>ROUND(VALUE(SUBSTITUTE(実質収支比率等に係る経年分析!H$47,"▲","-")),2)</f>
        <v>45.32</v>
      </c>
      <c r="E20" s="1077">
        <f>ROUND(VALUE(SUBSTITUTE(実質収支比率等に係る経年分析!I$47,"▲","-")),2)</f>
        <v>44.93</v>
      </c>
      <c r="F20" s="1077">
        <f>ROUND(VALUE(SUBSTITUTE(実質収支比率等に係る経年分析!J$47,"▲","-")),2)</f>
        <v>49.13</v>
      </c>
    </row>
    <row r="21" spans="1:11">
      <c r="A21" s="1077" t="s">
        <v>108</v>
      </c>
      <c r="B21" s="1077">
        <f>IF(ISNUMBER(VALUE(SUBSTITUTE(実質収支比率等に係る経年分析!F$49,"▲","-"))),ROUND(VALUE(SUBSTITUTE(実質収支比率等に係る経年分析!F$49,"▲","-")),2),NA())</f>
        <v>-6.82</v>
      </c>
      <c r="C21" s="1077">
        <f>IF(ISNUMBER(VALUE(SUBSTITUTE(実質収支比率等に係る経年分析!G$49,"▲","-"))),ROUND(VALUE(SUBSTITUTE(実質収支比率等に係る経年分析!G$49,"▲","-")),2),NA())</f>
        <v>-3.66</v>
      </c>
      <c r="D21" s="1077">
        <f>IF(ISNUMBER(VALUE(SUBSTITUTE(実質収支比率等に係る経年分析!H$49,"▲","-"))),ROUND(VALUE(SUBSTITUTE(実質収支比率等に係る経年分析!H$49,"▲","-")),2),NA())</f>
        <v>0.82</v>
      </c>
      <c r="E21" s="1077">
        <f>IF(ISNUMBER(VALUE(SUBSTITUTE(実質収支比率等に係る経年分析!I$49,"▲","-"))),ROUND(VALUE(SUBSTITUTE(実質収支比率等に係る経年分析!I$49,"▲","-")),2),NA())</f>
        <v>3.83</v>
      </c>
      <c r="F21" s="1077">
        <f>IF(ISNUMBER(VALUE(SUBSTITUTE(実質収支比率等に係る経年分析!J$49,"▲","-"))),ROUND(VALUE(SUBSTITUTE(実質収支比率等に係る経年分析!J$49,"▲","-")),2),NA())</f>
        <v>-2.78</v>
      </c>
    </row>
    <row r="24" spans="1:11">
      <c r="A24" s="1076" t="s">
        <v>97</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109</v>
      </c>
      <c r="C26" s="1078" t="s">
        <v>71</v>
      </c>
      <c r="D26" s="1078" t="s">
        <v>109</v>
      </c>
      <c r="E26" s="1078" t="s">
        <v>71</v>
      </c>
      <c r="F26" s="1078" t="s">
        <v>109</v>
      </c>
      <c r="G26" s="1078" t="s">
        <v>71</v>
      </c>
      <c r="H26" s="1078" t="s">
        <v>109</v>
      </c>
      <c r="I26" s="1078" t="s">
        <v>71</v>
      </c>
      <c r="J26" s="1078" t="s">
        <v>109</v>
      </c>
      <c r="K26" s="1078" t="s">
        <v>71</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5.e-002</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7.0000000000000007e-002</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3.e-002</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2.64</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介護保険特別会計（介護サービス事業勘定）</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後期高齢者医療特別会計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0.12</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0.14000000000000001</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0.11</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0.12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0.11</v>
      </c>
    </row>
    <row r="31" spans="1:11">
      <c r="A31" s="1078" t="str">
        <f>IF('連結実質赤字比率に係る赤字・黒字の構成分析'!C$39="",NA(),'連結実質赤字比率に係る赤字・黒字の構成分析'!C$39)</f>
        <v>国民健康保険特別会計（事業勘定）</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3.e-002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4.e-002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8.e-002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0.41</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0.17</v>
      </c>
    </row>
    <row r="32" spans="1:11">
      <c r="A32" s="1078" t="str">
        <f>IF('連結実質赤字比率に係る赤字・黒字の構成分析'!C$38="",NA(),'連結実質赤字比率に係る赤字・黒字の構成分析'!C$38)</f>
        <v>簡易水道事業会計</v>
      </c>
      <c r="B32" s="1078" t="e">
        <f>IF(ROUND(VALUE(SUBSTITUTE('連結実質赤字比率に係る赤字・黒字の構成分析'!F$38,"▲","-")),2)&lt;0,ABS(ROUND(VALUE(SUBSTITUTE('連結実質赤字比率に係る赤字・黒字の構成分析'!F$38,"▲","-")),2)),NA())</f>
        <v>#VALUE!</v>
      </c>
      <c r="C32" s="1078" t="e">
        <f>IF(ROUND(VALUE(SUBSTITUTE('連結実質赤字比率に係る赤字・黒字の構成分析'!F$38,"▲","-")),2)&gt;=0,ABS(ROUND(VALUE(SUBSTITUTE('連結実質赤字比率に係る赤字・黒字の構成分析'!F$38,"▲","-")),2)),NA())</f>
        <v>#VALUE!</v>
      </c>
      <c r="D32" s="1078" t="e">
        <f>IF(ROUND(VALUE(SUBSTITUTE('連結実質赤字比率に係る赤字・黒字の構成分析'!G$38,"▲","-")),2)&lt;0,ABS(ROUND(VALUE(SUBSTITUTE('連結実質赤字比率に係る赤字・黒字の構成分析'!G$38,"▲","-")),2)),NA())</f>
        <v>#VALUE!</v>
      </c>
      <c r="E32" s="1078" t="e">
        <f>IF(ROUND(VALUE(SUBSTITUTE('連結実質赤字比率に係る赤字・黒字の構成分析'!G$38,"▲","-")),2)&gt;=0,ABS(ROUND(VALUE(SUBSTITUTE('連結実質赤字比率に係る赤字・黒字の構成分析'!G$38,"▲","-")),2)),NA())</f>
        <v>#VALUE!</v>
      </c>
      <c r="F32" s="1078" t="e">
        <f>IF(ROUND(VALUE(SUBSTITUTE('連結実質赤字比率に係る赤字・黒字の構成分析'!H$38,"▲","-")),2)&lt;0,ABS(ROUND(VALUE(SUBSTITUTE('連結実質赤字比率に係る赤字・黒字の構成分析'!H$38,"▲","-")),2)),NA())</f>
        <v>#VALUE!</v>
      </c>
      <c r="G32" s="1078" t="e">
        <f>IF(ROUND(VALUE(SUBSTITUTE('連結実質赤字比率に係る赤字・黒字の構成分析'!H$38,"▲","-")),2)&gt;=0,ABS(ROUND(VALUE(SUBSTITUTE('連結実質赤字比率に係る赤字・黒字の構成分析'!H$38,"▲","-")),2)),NA())</f>
        <v>#VALUE!</v>
      </c>
      <c r="H32" s="1078" t="e">
        <f>IF(ROUND(VALUE(SUBSTITUTE('連結実質赤字比率に係る赤字・黒字の構成分析'!I$38,"▲","-")),2)&lt;0,ABS(ROUND(VALUE(SUBSTITUTE('連結実質赤字比率に係る赤字・黒字の構成分析'!I$38,"▲","-")),2)),NA())</f>
        <v>#VALUE!</v>
      </c>
      <c r="I32" s="1078" t="e">
        <f>IF(ROUND(VALUE(SUBSTITUTE('連結実質赤字比率に係る赤字・黒字の構成分析'!I$38,"▲","-")),2)&gt;=0,ABS(ROUND(VALUE(SUBSTITUTE('連結実質赤字比率に係る赤字・黒字の構成分析'!I$38,"▲","-")),2)),NA())</f>
        <v>#VALUE!</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1.4</v>
      </c>
    </row>
    <row r="33" spans="1:16">
      <c r="A33" s="1078" t="str">
        <f>IF('連結実質赤字比率に係る赤字・黒字の構成分析'!C$37="",NA(),'連結実質赤字比率に係る赤字・黒字の構成分析'!C$37)</f>
        <v>介護保険特別会計（保険事業勘定）</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0.8</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0.3</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0.42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2.48</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2.33</v>
      </c>
    </row>
    <row r="34" spans="1:16">
      <c r="A34" s="1078" t="str">
        <f>IF('連結実質赤字比率に係る赤字・黒字の構成分析'!C$36="",NA(),'連結実質赤字比率に係る赤字・黒字の構成分析'!C$36)</f>
        <v>一般会計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0.95</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0.91</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1.58</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5.3</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2.63</v>
      </c>
    </row>
    <row r="35" spans="1:16">
      <c r="A35" s="1078" t="str">
        <f>IF('連結実質赤字比率に係る赤字・黒字の構成分析'!C$35="",NA(),'連結実質赤字比率に係る赤字・黒字の構成分析'!C$35)</f>
        <v>下水道事業会計</v>
      </c>
      <c r="B35" s="1078" t="e">
        <f>IF(ROUND(VALUE(SUBSTITUTE('連結実質赤字比率に係る赤字・黒字の構成分析'!F$35,"▲","-")),2)&lt;0,ABS(ROUND(VALUE(SUBSTITUTE('連結実質赤字比率に係る赤字・黒字の構成分析'!F$35,"▲","-")),2)),NA())</f>
        <v>#VALUE!</v>
      </c>
      <c r="C35" s="1078" t="e">
        <f>IF(ROUND(VALUE(SUBSTITUTE('連結実質赤字比率に係る赤字・黒字の構成分析'!F$35,"▲","-")),2)&gt;=0,ABS(ROUND(VALUE(SUBSTITUTE('連結実質赤字比率に係る赤字・黒字の構成分析'!F$35,"▲","-")),2)),NA())</f>
        <v>#VALUE!</v>
      </c>
      <c r="D35" s="1078" t="e">
        <f>IF(ROUND(VALUE(SUBSTITUTE('連結実質赤字比率に係る赤字・黒字の構成分析'!G$35,"▲","-")),2)&lt;0,ABS(ROUND(VALUE(SUBSTITUTE('連結実質赤字比率に係る赤字・黒字の構成分析'!G$35,"▲","-")),2)),NA())</f>
        <v>#VALUE!</v>
      </c>
      <c r="E35" s="1078" t="e">
        <f>IF(ROUND(VALUE(SUBSTITUTE('連結実質赤字比率に係る赤字・黒字の構成分析'!G$35,"▲","-")),2)&gt;=0,ABS(ROUND(VALUE(SUBSTITUTE('連結実質赤字比率に係る赤字・黒字の構成分析'!G$35,"▲","-")),2)),NA())</f>
        <v>#VALUE!</v>
      </c>
      <c r="F35" s="1078" t="e">
        <f>IF(ROUND(VALUE(SUBSTITUTE('連結実質赤字比率に係る赤字・黒字の構成分析'!H$35,"▲","-")),2)&lt;0,ABS(ROUND(VALUE(SUBSTITUTE('連結実質赤字比率に係る赤字・黒字の構成分析'!H$35,"▲","-")),2)),NA())</f>
        <v>#VALUE!</v>
      </c>
      <c r="G35" s="1078" t="e">
        <f>IF(ROUND(VALUE(SUBSTITUTE('連結実質赤字比率に係る赤字・黒字の構成分析'!H$35,"▲","-")),2)&gt;=0,ABS(ROUND(VALUE(SUBSTITUTE('連結実質赤字比率に係る赤字・黒字の構成分析'!H$35,"▲","-")),2)),NA())</f>
        <v>#VALUE!</v>
      </c>
      <c r="H35" s="1078" t="e">
        <f>IF(ROUND(VALUE(SUBSTITUTE('連結実質赤字比率に係る赤字・黒字の構成分析'!I$35,"▲","-")),2)&lt;0,ABS(ROUND(VALUE(SUBSTITUTE('連結実質赤字比率に係る赤字・黒字の構成分析'!I$35,"▲","-")),2)),NA())</f>
        <v>#VALUE!</v>
      </c>
      <c r="I35" s="1078" t="e">
        <f>IF(ROUND(VALUE(SUBSTITUTE('連結実質赤字比率に係る赤字・黒字の構成分析'!I$35,"▲","-")),2)&gt;=0,ABS(ROUND(VALUE(SUBSTITUTE('連結実質赤字比率に係る赤字・黒字の構成分析'!I$35,"▲","-")),2)),NA())</f>
        <v>#VALUE!</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3.04</v>
      </c>
    </row>
    <row r="36" spans="1:16">
      <c r="A36" s="1078" t="str">
        <f>IF('連結実質赤字比率に係る赤字・黒字の構成分析'!C$34="",NA(),'連結実質赤字比率に係る赤字・黒字の構成分析'!C$34)</f>
        <v>水道事業会計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2.5099999999999998</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3.17</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3.88</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4.4800000000000004</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5.57</v>
      </c>
    </row>
    <row r="39" spans="1:16">
      <c r="A39" s="1076" t="s">
        <v>10</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111</v>
      </c>
      <c r="C41" s="1079"/>
      <c r="D41" s="1079" t="s">
        <v>113</v>
      </c>
      <c r="E41" s="1079" t="s">
        <v>111</v>
      </c>
      <c r="F41" s="1079"/>
      <c r="G41" s="1079" t="s">
        <v>113</v>
      </c>
      <c r="H41" s="1079" t="s">
        <v>111</v>
      </c>
      <c r="I41" s="1079"/>
      <c r="J41" s="1079" t="s">
        <v>113</v>
      </c>
      <c r="K41" s="1079" t="s">
        <v>111</v>
      </c>
      <c r="L41" s="1079"/>
      <c r="M41" s="1079" t="s">
        <v>113</v>
      </c>
      <c r="N41" s="1079" t="s">
        <v>111</v>
      </c>
      <c r="O41" s="1079"/>
      <c r="P41" s="1079" t="s">
        <v>113</v>
      </c>
    </row>
    <row r="42" spans="1:16">
      <c r="A42" s="1079" t="s">
        <v>115</v>
      </c>
      <c r="B42" s="1079"/>
      <c r="C42" s="1079"/>
      <c r="D42" s="1079">
        <f>'実質公債費比率（分子）の構造'!K$52</f>
        <v>2041</v>
      </c>
      <c r="E42" s="1079"/>
      <c r="F42" s="1079"/>
      <c r="G42" s="1079">
        <f>'実質公債費比率（分子）の構造'!L$52</f>
        <v>1982</v>
      </c>
      <c r="H42" s="1079"/>
      <c r="I42" s="1079"/>
      <c r="J42" s="1079">
        <f>'実質公債費比率（分子）の構造'!M$52</f>
        <v>1952</v>
      </c>
      <c r="K42" s="1079"/>
      <c r="L42" s="1079"/>
      <c r="M42" s="1079">
        <f>'実質公債費比率（分子）の構造'!N$52</f>
        <v>1836</v>
      </c>
      <c r="N42" s="1079"/>
      <c r="O42" s="1079"/>
      <c r="P42" s="1079">
        <f>'実質公債費比率（分子）の構造'!O$52</f>
        <v>1824</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32</v>
      </c>
      <c r="C45" s="1079"/>
      <c r="D45" s="1079"/>
      <c r="E45" s="1079">
        <f>'実質公債費比率（分子）の構造'!L$49</f>
        <v>72</v>
      </c>
      <c r="F45" s="1079"/>
      <c r="G45" s="1079"/>
      <c r="H45" s="1079">
        <f>'実質公債費比率（分子）の構造'!M$49</f>
        <v>136</v>
      </c>
      <c r="I45" s="1079"/>
      <c r="J45" s="1079"/>
      <c r="K45" s="1079">
        <f>'実質公債費比率（分子）の構造'!N$49</f>
        <v>136</v>
      </c>
      <c r="L45" s="1079"/>
      <c r="M45" s="1079"/>
      <c r="N45" s="1079">
        <f>'実質公債費比率（分子）の構造'!O$49</f>
        <v>136</v>
      </c>
      <c r="O45" s="1079"/>
      <c r="P45" s="1079"/>
    </row>
    <row r="46" spans="1:16">
      <c r="A46" s="1079" t="s">
        <v>38</v>
      </c>
      <c r="B46" s="1079">
        <f>'実質公債費比率（分子）の構造'!K$48</f>
        <v>438</v>
      </c>
      <c r="C46" s="1079"/>
      <c r="D46" s="1079"/>
      <c r="E46" s="1079">
        <f>'実質公債費比率（分子）の構造'!L$48</f>
        <v>416</v>
      </c>
      <c r="F46" s="1079"/>
      <c r="G46" s="1079"/>
      <c r="H46" s="1079">
        <f>'実質公債費比率（分子）の構造'!M$48</f>
        <v>382</v>
      </c>
      <c r="I46" s="1079"/>
      <c r="J46" s="1079"/>
      <c r="K46" s="1079">
        <f>'実質公債費比率（分子）の構造'!N$48</f>
        <v>429</v>
      </c>
      <c r="L46" s="1079"/>
      <c r="M46" s="1079"/>
      <c r="N46" s="1079">
        <f>'実質公債費比率（分子）の構造'!O$48</f>
        <v>272</v>
      </c>
      <c r="O46" s="1079"/>
      <c r="P46" s="1079"/>
    </row>
    <row r="47" spans="1:16">
      <c r="A47" s="1079" t="s">
        <v>32</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27</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24</v>
      </c>
      <c r="B49" s="1079">
        <f>'実質公債費比率（分子）の構造'!K$45</f>
        <v>2318</v>
      </c>
      <c r="C49" s="1079"/>
      <c r="D49" s="1079"/>
      <c r="E49" s="1079">
        <f>'実質公債費比率（分子）の構造'!L$45</f>
        <v>2314</v>
      </c>
      <c r="F49" s="1079"/>
      <c r="G49" s="1079"/>
      <c r="H49" s="1079">
        <f>'実質公債費比率（分子）の構造'!M$45</f>
        <v>2246</v>
      </c>
      <c r="I49" s="1079"/>
      <c r="J49" s="1079"/>
      <c r="K49" s="1079">
        <f>'実質公債費比率（分子）の構造'!N$45</f>
        <v>2072</v>
      </c>
      <c r="L49" s="1079"/>
      <c r="M49" s="1079"/>
      <c r="N49" s="1079">
        <f>'実質公債費比率（分子）の構造'!O$45</f>
        <v>2094</v>
      </c>
      <c r="O49" s="1079"/>
      <c r="P49" s="1079"/>
    </row>
    <row r="50" spans="1:16">
      <c r="A50" s="1079" t="s">
        <v>52</v>
      </c>
      <c r="B50" s="1079" t="e">
        <f>NA()</f>
        <v>#N/A</v>
      </c>
      <c r="C50" s="1079">
        <f>IF(ISNUMBER('実質公債費比率（分子）の構造'!K$53),'実質公債費比率（分子）の構造'!K$53,NA())</f>
        <v>747</v>
      </c>
      <c r="D50" s="1079" t="e">
        <f>NA()</f>
        <v>#N/A</v>
      </c>
      <c r="E50" s="1079" t="e">
        <f>NA()</f>
        <v>#N/A</v>
      </c>
      <c r="F50" s="1079">
        <f>IF(ISNUMBER('実質公債費比率（分子）の構造'!L$53),'実質公債費比率（分子）の構造'!L$53,NA())</f>
        <v>820</v>
      </c>
      <c r="G50" s="1079" t="e">
        <f>NA()</f>
        <v>#N/A</v>
      </c>
      <c r="H50" s="1079" t="e">
        <f>NA()</f>
        <v>#N/A</v>
      </c>
      <c r="I50" s="1079">
        <f>IF(ISNUMBER('実質公債費比率（分子）の構造'!M$53),'実質公債費比率（分子）の構造'!M$53,NA())</f>
        <v>812</v>
      </c>
      <c r="J50" s="1079" t="e">
        <f>NA()</f>
        <v>#N/A</v>
      </c>
      <c r="K50" s="1079" t="e">
        <f>NA()</f>
        <v>#N/A</v>
      </c>
      <c r="L50" s="1079">
        <f>IF(ISNUMBER('実質公債費比率（分子）の構造'!N$53),'実質公債費比率（分子）の構造'!N$53,NA())</f>
        <v>801</v>
      </c>
      <c r="M50" s="1079" t="e">
        <f>NA()</f>
        <v>#N/A</v>
      </c>
      <c r="N50" s="1079" t="e">
        <f>NA()</f>
        <v>#N/A</v>
      </c>
      <c r="O50" s="1079">
        <f>IF(ISNUMBER('実質公債費比率（分子）の構造'!O$53),'実質公債費比率（分子）の構造'!O$53,NA())</f>
        <v>678</v>
      </c>
      <c r="P50" s="1079" t="e">
        <f>NA()</f>
        <v>#N/A</v>
      </c>
    </row>
    <row r="53" spans="1:16">
      <c r="A53" s="1076" t="s">
        <v>116</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121</v>
      </c>
      <c r="C55" s="1078"/>
      <c r="D55" s="1078" t="s">
        <v>124</v>
      </c>
      <c r="E55" s="1078" t="s">
        <v>121</v>
      </c>
      <c r="F55" s="1078"/>
      <c r="G55" s="1078" t="s">
        <v>124</v>
      </c>
      <c r="H55" s="1078" t="s">
        <v>121</v>
      </c>
      <c r="I55" s="1078"/>
      <c r="J55" s="1078" t="s">
        <v>124</v>
      </c>
      <c r="K55" s="1078" t="s">
        <v>121</v>
      </c>
      <c r="L55" s="1078"/>
      <c r="M55" s="1078" t="s">
        <v>124</v>
      </c>
      <c r="N55" s="1078" t="s">
        <v>121</v>
      </c>
      <c r="O55" s="1078"/>
      <c r="P55" s="1078" t="s">
        <v>124</v>
      </c>
    </row>
    <row r="56" spans="1:16">
      <c r="A56" s="1078" t="s">
        <v>43</v>
      </c>
      <c r="B56" s="1078"/>
      <c r="C56" s="1078"/>
      <c r="D56" s="1078">
        <f>'将来負担比率（分子）の構造'!I$52</f>
        <v>17107</v>
      </c>
      <c r="E56" s="1078"/>
      <c r="F56" s="1078"/>
      <c r="G56" s="1078">
        <f>'将来負担比率（分子）の構造'!J$52</f>
        <v>16771</v>
      </c>
      <c r="H56" s="1078"/>
      <c r="I56" s="1078"/>
      <c r="J56" s="1078">
        <f>'将来負担比率（分子）の構造'!K$52</f>
        <v>16087</v>
      </c>
      <c r="K56" s="1078"/>
      <c r="L56" s="1078"/>
      <c r="M56" s="1078">
        <f>'将来負担比率（分子）の構造'!L$52</f>
        <v>15928</v>
      </c>
      <c r="N56" s="1078"/>
      <c r="O56" s="1078"/>
      <c r="P56" s="1078">
        <f>'将来負担比率（分子）の構造'!M$52</f>
        <v>16238</v>
      </c>
    </row>
    <row r="57" spans="1:16">
      <c r="A57" s="1078" t="s">
        <v>93</v>
      </c>
      <c r="B57" s="1078"/>
      <c r="C57" s="1078"/>
      <c r="D57" s="1078">
        <f>'将来負担比率（分子）の構造'!I$51</f>
        <v>392</v>
      </c>
      <c r="E57" s="1078"/>
      <c r="F57" s="1078"/>
      <c r="G57" s="1078">
        <f>'将来負担比率（分子）の構造'!J$51</f>
        <v>336</v>
      </c>
      <c r="H57" s="1078"/>
      <c r="I57" s="1078"/>
      <c r="J57" s="1078">
        <f>'将来負担比率（分子）の構造'!K$51</f>
        <v>264</v>
      </c>
      <c r="K57" s="1078"/>
      <c r="L57" s="1078"/>
      <c r="M57" s="1078">
        <f>'将来負担比率（分子）の構造'!L$51</f>
        <v>179</v>
      </c>
      <c r="N57" s="1078"/>
      <c r="O57" s="1078"/>
      <c r="P57" s="1078">
        <f>'将来負担比率（分子）の構造'!M$51</f>
        <v>143</v>
      </c>
    </row>
    <row r="58" spans="1:16">
      <c r="A58" s="1078" t="s">
        <v>90</v>
      </c>
      <c r="B58" s="1078"/>
      <c r="C58" s="1078"/>
      <c r="D58" s="1078">
        <f>'将来負担比率（分子）の構造'!I$50</f>
        <v>10824</v>
      </c>
      <c r="E58" s="1078"/>
      <c r="F58" s="1078"/>
      <c r="G58" s="1078">
        <f>'将来負担比率（分子）の構造'!J$50</f>
        <v>10169</v>
      </c>
      <c r="H58" s="1078"/>
      <c r="I58" s="1078"/>
      <c r="J58" s="1078">
        <f>'将来負担比率（分子）の構造'!K$50</f>
        <v>10120</v>
      </c>
      <c r="K58" s="1078"/>
      <c r="L58" s="1078"/>
      <c r="M58" s="1078">
        <f>'将来負担比率（分子）の構造'!L$50</f>
        <v>10248</v>
      </c>
      <c r="N58" s="1078"/>
      <c r="O58" s="1078"/>
      <c r="P58" s="1078">
        <f>'将来負担比率（分子）の構造'!M$50</f>
        <v>10657</v>
      </c>
    </row>
    <row r="59" spans="1:16">
      <c r="A59" s="1078" t="s">
        <v>86</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79</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80</v>
      </c>
      <c r="B62" s="1078">
        <f>'将来負担比率（分子）の構造'!I$45</f>
        <v>2987</v>
      </c>
      <c r="C62" s="1078"/>
      <c r="D62" s="1078"/>
      <c r="E62" s="1078">
        <f>'将来負担比率（分子）の構造'!J$45</f>
        <v>2904</v>
      </c>
      <c r="F62" s="1078"/>
      <c r="G62" s="1078"/>
      <c r="H62" s="1078">
        <f>'将来負担比率（分子）の構造'!K$45</f>
        <v>2842</v>
      </c>
      <c r="I62" s="1078"/>
      <c r="J62" s="1078"/>
      <c r="K62" s="1078">
        <f>'将来負担比率（分子）の構造'!L$45</f>
        <v>2739</v>
      </c>
      <c r="L62" s="1078"/>
      <c r="M62" s="1078"/>
      <c r="N62" s="1078">
        <f>'将来負担比率（分子）の構造'!M$45</f>
        <v>2625</v>
      </c>
      <c r="O62" s="1078"/>
      <c r="P62" s="1078"/>
    </row>
    <row r="63" spans="1:16">
      <c r="A63" s="1078" t="s">
        <v>17</v>
      </c>
      <c r="B63" s="1078">
        <f>'将来負担比率（分子）の構造'!I$44</f>
        <v>1541</v>
      </c>
      <c r="C63" s="1078"/>
      <c r="D63" s="1078"/>
      <c r="E63" s="1078">
        <f>'将来負担比率（分子）の構造'!J$44</f>
        <v>1456</v>
      </c>
      <c r="F63" s="1078"/>
      <c r="G63" s="1078"/>
      <c r="H63" s="1078">
        <f>'将来負担比率（分子）の構造'!K$44</f>
        <v>1310</v>
      </c>
      <c r="I63" s="1078"/>
      <c r="J63" s="1078"/>
      <c r="K63" s="1078">
        <f>'将来負担比率（分子）の構造'!L$44</f>
        <v>1166</v>
      </c>
      <c r="L63" s="1078"/>
      <c r="M63" s="1078"/>
      <c r="N63" s="1078">
        <f>'将来負担比率（分子）の構造'!M$44</f>
        <v>1021</v>
      </c>
      <c r="O63" s="1078"/>
      <c r="P63" s="1078"/>
    </row>
    <row r="64" spans="1:16">
      <c r="A64" s="1078" t="s">
        <v>77</v>
      </c>
      <c r="B64" s="1078">
        <f>'将来負担比率（分子）の構造'!I$43</f>
        <v>3737</v>
      </c>
      <c r="C64" s="1078"/>
      <c r="D64" s="1078"/>
      <c r="E64" s="1078">
        <f>'将来負担比率（分子）の構造'!J$43</f>
        <v>3533</v>
      </c>
      <c r="F64" s="1078"/>
      <c r="G64" s="1078"/>
      <c r="H64" s="1078">
        <f>'将来負担比率（分子）の構造'!K$43</f>
        <v>3256</v>
      </c>
      <c r="I64" s="1078"/>
      <c r="J64" s="1078"/>
      <c r="K64" s="1078">
        <f>'将来負担比率（分子）の構造'!L$43</f>
        <v>3194</v>
      </c>
      <c r="L64" s="1078"/>
      <c r="M64" s="1078"/>
      <c r="N64" s="1078">
        <f>'将来負担比率（分子）の構造'!M$43</f>
        <v>2799</v>
      </c>
      <c r="O64" s="1078"/>
      <c r="P64" s="1078"/>
    </row>
    <row r="65" spans="1:16">
      <c r="A65" s="1078" t="s">
        <v>76</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68</v>
      </c>
      <c r="B66" s="1078">
        <f>'将来負担比率（分子）の構造'!I$41</f>
        <v>15934</v>
      </c>
      <c r="C66" s="1078"/>
      <c r="D66" s="1078"/>
      <c r="E66" s="1078">
        <f>'将来負担比率（分子）の構造'!J$41</f>
        <v>15224</v>
      </c>
      <c r="F66" s="1078"/>
      <c r="G66" s="1078"/>
      <c r="H66" s="1078">
        <f>'将来負担比率（分子）の構造'!K$41</f>
        <v>14631</v>
      </c>
      <c r="I66" s="1078"/>
      <c r="J66" s="1078"/>
      <c r="K66" s="1078">
        <f>'将来負担比率（分子）の構造'!L$41</f>
        <v>14694</v>
      </c>
      <c r="L66" s="1078"/>
      <c r="M66" s="1078"/>
      <c r="N66" s="1078">
        <f>'将来負担比率（分子）の構造'!M$41</f>
        <v>14996</v>
      </c>
      <c r="O66" s="1078"/>
      <c r="P66" s="1078"/>
    </row>
    <row r="67" spans="1:16">
      <c r="A67" s="1078" t="s">
        <v>95</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126</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129</v>
      </c>
      <c r="B72" s="1082">
        <f>基金残高に係る経年分析!F55</f>
        <v>4597</v>
      </c>
      <c r="C72" s="1082">
        <f>基金残高に係る経年分析!G55</f>
        <v>4685</v>
      </c>
      <c r="D72" s="1082">
        <f>基金残高に係る経年分析!H55</f>
        <v>4967</v>
      </c>
    </row>
    <row r="73" spans="1:16">
      <c r="A73" s="1080" t="s">
        <v>130</v>
      </c>
      <c r="B73" s="1082">
        <f>基金残高に係る経年分析!F56</f>
        <v>948</v>
      </c>
      <c r="C73" s="1082">
        <f>基金残高に係る経年分析!G56</f>
        <v>948</v>
      </c>
      <c r="D73" s="1082">
        <f>基金残高に係る経年分析!H56</f>
        <v>949</v>
      </c>
    </row>
    <row r="74" spans="1:16">
      <c r="A74" s="1080" t="s">
        <v>132</v>
      </c>
      <c r="B74" s="1082">
        <f>基金残高に係る経年分析!F57</f>
        <v>6112</v>
      </c>
      <c r="C74" s="1082">
        <f>基金残高に係る経年分析!G57</f>
        <v>6161</v>
      </c>
      <c r="D74" s="1082">
        <f>基金残高に係る経年分析!H57</f>
        <v>6111</v>
      </c>
    </row>
  </sheetData>
  <sheetProtection algorithmName="SHA-512" hashValue="IzyAYk3UtgKp2ytDix4IPWo/Rb6L0oNrMtpi4s09SPzD/W1eVqI3ecPQeadS89PoR8gqNIsTjmWNHjpK1TSh0w==" saltValue="cHQWfVTItfSXYiNnDw8iM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125</v>
      </c>
      <c r="DI1" s="344"/>
      <c r="DJ1" s="344"/>
      <c r="DK1" s="344"/>
      <c r="DL1" s="344"/>
      <c r="DM1" s="344"/>
      <c r="DN1" s="351"/>
      <c r="DO1" s="1"/>
      <c r="DP1" s="343" t="s">
        <v>308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316</v>
      </c>
      <c r="AA4" s="139"/>
      <c r="AB4" s="139"/>
      <c r="AC4" s="144"/>
      <c r="AD4" s="182" t="s">
        <v>259</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2685807</v>
      </c>
      <c r="S5" s="276"/>
      <c r="T5" s="276"/>
      <c r="U5" s="276"/>
      <c r="V5" s="276"/>
      <c r="W5" s="276"/>
      <c r="X5" s="276"/>
      <c r="Y5" s="278"/>
      <c r="Z5" s="281">
        <v>13.5</v>
      </c>
      <c r="AA5" s="281"/>
      <c r="AB5" s="281"/>
      <c r="AC5" s="281"/>
      <c r="AD5" s="286">
        <v>2685807</v>
      </c>
      <c r="AE5" s="286"/>
      <c r="AF5" s="286"/>
      <c r="AG5" s="286"/>
      <c r="AH5" s="286"/>
      <c r="AI5" s="286"/>
      <c r="AJ5" s="286"/>
      <c r="AK5" s="286"/>
      <c r="AL5" s="291">
        <v>26.7</v>
      </c>
      <c r="AM5" s="293"/>
      <c r="AN5" s="293"/>
      <c r="AO5" s="295"/>
      <c r="AP5" s="260" t="s">
        <v>323</v>
      </c>
      <c r="AQ5" s="265"/>
      <c r="AR5" s="265"/>
      <c r="AS5" s="265"/>
      <c r="AT5" s="265"/>
      <c r="AU5" s="265"/>
      <c r="AV5" s="265"/>
      <c r="AW5" s="265"/>
      <c r="AX5" s="265"/>
      <c r="AY5" s="265"/>
      <c r="AZ5" s="265"/>
      <c r="BA5" s="265"/>
      <c r="BB5" s="265"/>
      <c r="BC5" s="265"/>
      <c r="BD5" s="265"/>
      <c r="BE5" s="265"/>
      <c r="BF5" s="268"/>
      <c r="BG5" s="274">
        <v>2685075</v>
      </c>
      <c r="BH5" s="217"/>
      <c r="BI5" s="217"/>
      <c r="BJ5" s="217"/>
      <c r="BK5" s="217"/>
      <c r="BL5" s="217"/>
      <c r="BM5" s="217"/>
      <c r="BN5" s="279"/>
      <c r="BO5" s="282">
        <v>100</v>
      </c>
      <c r="BP5" s="282"/>
      <c r="BQ5" s="282"/>
      <c r="BR5" s="282"/>
      <c r="BS5" s="287" t="s">
        <v>202</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327</v>
      </c>
      <c r="CS5" s="139"/>
      <c r="CT5" s="139"/>
      <c r="CU5" s="139"/>
      <c r="CV5" s="139"/>
      <c r="CW5" s="139"/>
      <c r="CX5" s="139"/>
      <c r="CY5" s="144"/>
      <c r="CZ5" s="182" t="s">
        <v>316</v>
      </c>
      <c r="DA5" s="139"/>
      <c r="DB5" s="139"/>
      <c r="DC5" s="144"/>
      <c r="DD5" s="182" t="s">
        <v>328</v>
      </c>
      <c r="DE5" s="139"/>
      <c r="DF5" s="139"/>
      <c r="DG5" s="139"/>
      <c r="DH5" s="139"/>
      <c r="DI5" s="139"/>
      <c r="DJ5" s="139"/>
      <c r="DK5" s="139"/>
      <c r="DL5" s="139"/>
      <c r="DM5" s="139"/>
      <c r="DN5" s="139"/>
      <c r="DO5" s="139"/>
      <c r="DP5" s="144"/>
      <c r="DQ5" s="182" t="s">
        <v>330</v>
      </c>
      <c r="DR5" s="139"/>
      <c r="DS5" s="139"/>
      <c r="DT5" s="139"/>
      <c r="DU5" s="139"/>
      <c r="DV5" s="139"/>
      <c r="DW5" s="139"/>
      <c r="DX5" s="139"/>
      <c r="DY5" s="139"/>
      <c r="DZ5" s="139"/>
      <c r="EA5" s="139"/>
      <c r="EB5" s="139"/>
      <c r="EC5" s="144"/>
    </row>
    <row r="6" spans="2:143" ht="11.25" customHeight="1">
      <c r="B6" s="261" t="s">
        <v>331</v>
      </c>
      <c r="C6" s="1"/>
      <c r="D6" s="1"/>
      <c r="E6" s="1"/>
      <c r="F6" s="1"/>
      <c r="G6" s="1"/>
      <c r="H6" s="1"/>
      <c r="I6" s="1"/>
      <c r="J6" s="1"/>
      <c r="K6" s="1"/>
      <c r="L6" s="1"/>
      <c r="M6" s="1"/>
      <c r="N6" s="1"/>
      <c r="O6" s="1"/>
      <c r="P6" s="1"/>
      <c r="Q6" s="269"/>
      <c r="R6" s="274">
        <v>267482</v>
      </c>
      <c r="S6" s="217"/>
      <c r="T6" s="217"/>
      <c r="U6" s="217"/>
      <c r="V6" s="217"/>
      <c r="W6" s="217"/>
      <c r="X6" s="217"/>
      <c r="Y6" s="279"/>
      <c r="Z6" s="282">
        <v>1.3</v>
      </c>
      <c r="AA6" s="282"/>
      <c r="AB6" s="282"/>
      <c r="AC6" s="282"/>
      <c r="AD6" s="287">
        <v>267482</v>
      </c>
      <c r="AE6" s="287"/>
      <c r="AF6" s="287"/>
      <c r="AG6" s="287"/>
      <c r="AH6" s="287"/>
      <c r="AI6" s="287"/>
      <c r="AJ6" s="287"/>
      <c r="AK6" s="287"/>
      <c r="AL6" s="283">
        <v>2.7</v>
      </c>
      <c r="AM6" s="238"/>
      <c r="AN6" s="238"/>
      <c r="AO6" s="296"/>
      <c r="AP6" s="261" t="s">
        <v>103</v>
      </c>
      <c r="AQ6" s="1"/>
      <c r="AR6" s="1"/>
      <c r="AS6" s="1"/>
      <c r="AT6" s="1"/>
      <c r="AU6" s="1"/>
      <c r="AV6" s="1"/>
      <c r="AW6" s="1"/>
      <c r="AX6" s="1"/>
      <c r="AY6" s="1"/>
      <c r="AZ6" s="1"/>
      <c r="BA6" s="1"/>
      <c r="BB6" s="1"/>
      <c r="BC6" s="1"/>
      <c r="BD6" s="1"/>
      <c r="BE6" s="1"/>
      <c r="BF6" s="269"/>
      <c r="BG6" s="274">
        <v>2685075</v>
      </c>
      <c r="BH6" s="217"/>
      <c r="BI6" s="217"/>
      <c r="BJ6" s="217"/>
      <c r="BK6" s="217"/>
      <c r="BL6" s="217"/>
      <c r="BM6" s="217"/>
      <c r="BN6" s="279"/>
      <c r="BO6" s="282">
        <v>100</v>
      </c>
      <c r="BP6" s="282"/>
      <c r="BQ6" s="282"/>
      <c r="BR6" s="282"/>
      <c r="BS6" s="287" t="s">
        <v>202</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127239</v>
      </c>
      <c r="CS6" s="217"/>
      <c r="CT6" s="217"/>
      <c r="CU6" s="217"/>
      <c r="CV6" s="217"/>
      <c r="CW6" s="217"/>
      <c r="CX6" s="217"/>
      <c r="CY6" s="279"/>
      <c r="CZ6" s="291">
        <v>0.7</v>
      </c>
      <c r="DA6" s="293"/>
      <c r="DB6" s="293"/>
      <c r="DC6" s="337"/>
      <c r="DD6" s="288" t="s">
        <v>202</v>
      </c>
      <c r="DE6" s="217"/>
      <c r="DF6" s="217"/>
      <c r="DG6" s="217"/>
      <c r="DH6" s="217"/>
      <c r="DI6" s="217"/>
      <c r="DJ6" s="217"/>
      <c r="DK6" s="217"/>
      <c r="DL6" s="217"/>
      <c r="DM6" s="217"/>
      <c r="DN6" s="217"/>
      <c r="DO6" s="217"/>
      <c r="DP6" s="279"/>
      <c r="DQ6" s="288">
        <v>127232</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2916</v>
      </c>
      <c r="S7" s="217"/>
      <c r="T7" s="217"/>
      <c r="U7" s="217"/>
      <c r="V7" s="217"/>
      <c r="W7" s="217"/>
      <c r="X7" s="217"/>
      <c r="Y7" s="279"/>
      <c r="Z7" s="282">
        <v>0</v>
      </c>
      <c r="AA7" s="282"/>
      <c r="AB7" s="282"/>
      <c r="AC7" s="282"/>
      <c r="AD7" s="287">
        <v>2916</v>
      </c>
      <c r="AE7" s="287"/>
      <c r="AF7" s="287"/>
      <c r="AG7" s="287"/>
      <c r="AH7" s="287"/>
      <c r="AI7" s="287"/>
      <c r="AJ7" s="287"/>
      <c r="AK7" s="287"/>
      <c r="AL7" s="283">
        <v>0</v>
      </c>
      <c r="AM7" s="238"/>
      <c r="AN7" s="238"/>
      <c r="AO7" s="296"/>
      <c r="AP7" s="261" t="s">
        <v>333</v>
      </c>
      <c r="AQ7" s="1"/>
      <c r="AR7" s="1"/>
      <c r="AS7" s="1"/>
      <c r="AT7" s="1"/>
      <c r="AU7" s="1"/>
      <c r="AV7" s="1"/>
      <c r="AW7" s="1"/>
      <c r="AX7" s="1"/>
      <c r="AY7" s="1"/>
      <c r="AZ7" s="1"/>
      <c r="BA7" s="1"/>
      <c r="BB7" s="1"/>
      <c r="BC7" s="1"/>
      <c r="BD7" s="1"/>
      <c r="BE7" s="1"/>
      <c r="BF7" s="269"/>
      <c r="BG7" s="274">
        <v>1046631</v>
      </c>
      <c r="BH7" s="217"/>
      <c r="BI7" s="217"/>
      <c r="BJ7" s="217"/>
      <c r="BK7" s="217"/>
      <c r="BL7" s="217"/>
      <c r="BM7" s="217"/>
      <c r="BN7" s="279"/>
      <c r="BO7" s="282">
        <v>39</v>
      </c>
      <c r="BP7" s="282"/>
      <c r="BQ7" s="282"/>
      <c r="BR7" s="282"/>
      <c r="BS7" s="287" t="s">
        <v>202</v>
      </c>
      <c r="BT7" s="287"/>
      <c r="BU7" s="287"/>
      <c r="BV7" s="287"/>
      <c r="BW7" s="287"/>
      <c r="BX7" s="287"/>
      <c r="BY7" s="287"/>
      <c r="BZ7" s="287"/>
      <c r="CA7" s="287"/>
      <c r="CB7" s="325"/>
      <c r="CD7" s="261" t="s">
        <v>336</v>
      </c>
      <c r="CE7" s="1"/>
      <c r="CF7" s="1"/>
      <c r="CG7" s="1"/>
      <c r="CH7" s="1"/>
      <c r="CI7" s="1"/>
      <c r="CJ7" s="1"/>
      <c r="CK7" s="1"/>
      <c r="CL7" s="1"/>
      <c r="CM7" s="1"/>
      <c r="CN7" s="1"/>
      <c r="CO7" s="1"/>
      <c r="CP7" s="1"/>
      <c r="CQ7" s="269"/>
      <c r="CR7" s="274">
        <v>3106428</v>
      </c>
      <c r="CS7" s="217"/>
      <c r="CT7" s="217"/>
      <c r="CU7" s="217"/>
      <c r="CV7" s="217"/>
      <c r="CW7" s="217"/>
      <c r="CX7" s="217"/>
      <c r="CY7" s="279"/>
      <c r="CZ7" s="282">
        <v>15.9</v>
      </c>
      <c r="DA7" s="282"/>
      <c r="DB7" s="282"/>
      <c r="DC7" s="282"/>
      <c r="DD7" s="288">
        <v>197830</v>
      </c>
      <c r="DE7" s="217"/>
      <c r="DF7" s="217"/>
      <c r="DG7" s="217"/>
      <c r="DH7" s="217"/>
      <c r="DI7" s="217"/>
      <c r="DJ7" s="217"/>
      <c r="DK7" s="217"/>
      <c r="DL7" s="217"/>
      <c r="DM7" s="217"/>
      <c r="DN7" s="217"/>
      <c r="DO7" s="217"/>
      <c r="DP7" s="279"/>
      <c r="DQ7" s="288">
        <v>1831882</v>
      </c>
      <c r="DR7" s="217"/>
      <c r="DS7" s="217"/>
      <c r="DT7" s="217"/>
      <c r="DU7" s="217"/>
      <c r="DV7" s="217"/>
      <c r="DW7" s="217"/>
      <c r="DX7" s="217"/>
      <c r="DY7" s="217"/>
      <c r="DZ7" s="217"/>
      <c r="EA7" s="217"/>
      <c r="EB7" s="217"/>
      <c r="EC7" s="326"/>
    </row>
    <row r="8" spans="2:143" ht="11.25" customHeight="1">
      <c r="B8" s="261" t="s">
        <v>337</v>
      </c>
      <c r="C8" s="1"/>
      <c r="D8" s="1"/>
      <c r="E8" s="1"/>
      <c r="F8" s="1"/>
      <c r="G8" s="1"/>
      <c r="H8" s="1"/>
      <c r="I8" s="1"/>
      <c r="J8" s="1"/>
      <c r="K8" s="1"/>
      <c r="L8" s="1"/>
      <c r="M8" s="1"/>
      <c r="N8" s="1"/>
      <c r="O8" s="1"/>
      <c r="P8" s="1"/>
      <c r="Q8" s="269"/>
      <c r="R8" s="274">
        <v>10918</v>
      </c>
      <c r="S8" s="217"/>
      <c r="T8" s="217"/>
      <c r="U8" s="217"/>
      <c r="V8" s="217"/>
      <c r="W8" s="217"/>
      <c r="X8" s="217"/>
      <c r="Y8" s="279"/>
      <c r="Z8" s="282">
        <v>0.1</v>
      </c>
      <c r="AA8" s="282"/>
      <c r="AB8" s="282"/>
      <c r="AC8" s="282"/>
      <c r="AD8" s="287">
        <v>10918</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40707</v>
      </c>
      <c r="BH8" s="217"/>
      <c r="BI8" s="217"/>
      <c r="BJ8" s="217"/>
      <c r="BK8" s="217"/>
      <c r="BL8" s="217"/>
      <c r="BM8" s="217"/>
      <c r="BN8" s="279"/>
      <c r="BO8" s="282">
        <v>1.5</v>
      </c>
      <c r="BP8" s="282"/>
      <c r="BQ8" s="282"/>
      <c r="BR8" s="282"/>
      <c r="BS8" s="287" t="s">
        <v>202</v>
      </c>
      <c r="BT8" s="287"/>
      <c r="BU8" s="287"/>
      <c r="BV8" s="287"/>
      <c r="BW8" s="287"/>
      <c r="BX8" s="287"/>
      <c r="BY8" s="287"/>
      <c r="BZ8" s="287"/>
      <c r="CA8" s="287"/>
      <c r="CB8" s="325"/>
      <c r="CD8" s="261" t="s">
        <v>340</v>
      </c>
      <c r="CE8" s="1"/>
      <c r="CF8" s="1"/>
      <c r="CG8" s="1"/>
      <c r="CH8" s="1"/>
      <c r="CI8" s="1"/>
      <c r="CJ8" s="1"/>
      <c r="CK8" s="1"/>
      <c r="CL8" s="1"/>
      <c r="CM8" s="1"/>
      <c r="CN8" s="1"/>
      <c r="CO8" s="1"/>
      <c r="CP8" s="1"/>
      <c r="CQ8" s="269"/>
      <c r="CR8" s="274">
        <v>6115015</v>
      </c>
      <c r="CS8" s="217"/>
      <c r="CT8" s="217"/>
      <c r="CU8" s="217"/>
      <c r="CV8" s="217"/>
      <c r="CW8" s="217"/>
      <c r="CX8" s="217"/>
      <c r="CY8" s="279"/>
      <c r="CZ8" s="282">
        <v>31.4</v>
      </c>
      <c r="DA8" s="282"/>
      <c r="DB8" s="282"/>
      <c r="DC8" s="282"/>
      <c r="DD8" s="288">
        <v>57006</v>
      </c>
      <c r="DE8" s="217"/>
      <c r="DF8" s="217"/>
      <c r="DG8" s="217"/>
      <c r="DH8" s="217"/>
      <c r="DI8" s="217"/>
      <c r="DJ8" s="217"/>
      <c r="DK8" s="217"/>
      <c r="DL8" s="217"/>
      <c r="DM8" s="217"/>
      <c r="DN8" s="217"/>
      <c r="DO8" s="217"/>
      <c r="DP8" s="279"/>
      <c r="DQ8" s="288">
        <v>3274440</v>
      </c>
      <c r="DR8" s="217"/>
      <c r="DS8" s="217"/>
      <c r="DT8" s="217"/>
      <c r="DU8" s="217"/>
      <c r="DV8" s="217"/>
      <c r="DW8" s="217"/>
      <c r="DX8" s="217"/>
      <c r="DY8" s="217"/>
      <c r="DZ8" s="217"/>
      <c r="EA8" s="217"/>
      <c r="EB8" s="217"/>
      <c r="EC8" s="326"/>
    </row>
    <row r="9" spans="2:143" ht="11.25" customHeight="1">
      <c r="B9" s="261" t="s">
        <v>339</v>
      </c>
      <c r="C9" s="1"/>
      <c r="D9" s="1"/>
      <c r="E9" s="1"/>
      <c r="F9" s="1"/>
      <c r="G9" s="1"/>
      <c r="H9" s="1"/>
      <c r="I9" s="1"/>
      <c r="J9" s="1"/>
      <c r="K9" s="1"/>
      <c r="L9" s="1"/>
      <c r="M9" s="1"/>
      <c r="N9" s="1"/>
      <c r="O9" s="1"/>
      <c r="P9" s="1"/>
      <c r="Q9" s="269"/>
      <c r="R9" s="274">
        <v>12314</v>
      </c>
      <c r="S9" s="217"/>
      <c r="T9" s="217"/>
      <c r="U9" s="217"/>
      <c r="V9" s="217"/>
      <c r="W9" s="217"/>
      <c r="X9" s="217"/>
      <c r="Y9" s="279"/>
      <c r="Z9" s="282">
        <v>0.1</v>
      </c>
      <c r="AA9" s="282"/>
      <c r="AB9" s="282"/>
      <c r="AC9" s="282"/>
      <c r="AD9" s="287">
        <v>12314</v>
      </c>
      <c r="AE9" s="287"/>
      <c r="AF9" s="287"/>
      <c r="AG9" s="287"/>
      <c r="AH9" s="287"/>
      <c r="AI9" s="287"/>
      <c r="AJ9" s="287"/>
      <c r="AK9" s="287"/>
      <c r="AL9" s="283">
        <v>0.1</v>
      </c>
      <c r="AM9" s="238"/>
      <c r="AN9" s="238"/>
      <c r="AO9" s="296"/>
      <c r="AP9" s="261" t="s">
        <v>341</v>
      </c>
      <c r="AQ9" s="1"/>
      <c r="AR9" s="1"/>
      <c r="AS9" s="1"/>
      <c r="AT9" s="1"/>
      <c r="AU9" s="1"/>
      <c r="AV9" s="1"/>
      <c r="AW9" s="1"/>
      <c r="AX9" s="1"/>
      <c r="AY9" s="1"/>
      <c r="AZ9" s="1"/>
      <c r="BA9" s="1"/>
      <c r="BB9" s="1"/>
      <c r="BC9" s="1"/>
      <c r="BD9" s="1"/>
      <c r="BE9" s="1"/>
      <c r="BF9" s="269"/>
      <c r="BG9" s="274">
        <v>902018</v>
      </c>
      <c r="BH9" s="217"/>
      <c r="BI9" s="217"/>
      <c r="BJ9" s="217"/>
      <c r="BK9" s="217"/>
      <c r="BL9" s="217"/>
      <c r="BM9" s="217"/>
      <c r="BN9" s="279"/>
      <c r="BO9" s="282">
        <v>33.6</v>
      </c>
      <c r="BP9" s="282"/>
      <c r="BQ9" s="282"/>
      <c r="BR9" s="282"/>
      <c r="BS9" s="287" t="s">
        <v>202</v>
      </c>
      <c r="BT9" s="287"/>
      <c r="BU9" s="287"/>
      <c r="BV9" s="287"/>
      <c r="BW9" s="287"/>
      <c r="BX9" s="287"/>
      <c r="BY9" s="287"/>
      <c r="BZ9" s="287"/>
      <c r="CA9" s="287"/>
      <c r="CB9" s="325"/>
      <c r="CD9" s="261" t="s">
        <v>344</v>
      </c>
      <c r="CE9" s="1"/>
      <c r="CF9" s="1"/>
      <c r="CG9" s="1"/>
      <c r="CH9" s="1"/>
      <c r="CI9" s="1"/>
      <c r="CJ9" s="1"/>
      <c r="CK9" s="1"/>
      <c r="CL9" s="1"/>
      <c r="CM9" s="1"/>
      <c r="CN9" s="1"/>
      <c r="CO9" s="1"/>
      <c r="CP9" s="1"/>
      <c r="CQ9" s="269"/>
      <c r="CR9" s="274">
        <v>1357578</v>
      </c>
      <c r="CS9" s="217"/>
      <c r="CT9" s="217"/>
      <c r="CU9" s="217"/>
      <c r="CV9" s="217"/>
      <c r="CW9" s="217"/>
      <c r="CX9" s="217"/>
      <c r="CY9" s="279"/>
      <c r="CZ9" s="282">
        <v>7</v>
      </c>
      <c r="DA9" s="282"/>
      <c r="DB9" s="282"/>
      <c r="DC9" s="282"/>
      <c r="DD9" s="288">
        <v>21035</v>
      </c>
      <c r="DE9" s="217"/>
      <c r="DF9" s="217"/>
      <c r="DG9" s="217"/>
      <c r="DH9" s="217"/>
      <c r="DI9" s="217"/>
      <c r="DJ9" s="217"/>
      <c r="DK9" s="217"/>
      <c r="DL9" s="217"/>
      <c r="DM9" s="217"/>
      <c r="DN9" s="217"/>
      <c r="DO9" s="217"/>
      <c r="DP9" s="279"/>
      <c r="DQ9" s="288">
        <v>1105399</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191</v>
      </c>
      <c r="AQ10" s="1"/>
      <c r="AR10" s="1"/>
      <c r="AS10" s="1"/>
      <c r="AT10" s="1"/>
      <c r="AU10" s="1"/>
      <c r="AV10" s="1"/>
      <c r="AW10" s="1"/>
      <c r="AX10" s="1"/>
      <c r="AY10" s="1"/>
      <c r="AZ10" s="1"/>
      <c r="BA10" s="1"/>
      <c r="BB10" s="1"/>
      <c r="BC10" s="1"/>
      <c r="BD10" s="1"/>
      <c r="BE10" s="1"/>
      <c r="BF10" s="269"/>
      <c r="BG10" s="274">
        <v>48643</v>
      </c>
      <c r="BH10" s="217"/>
      <c r="BI10" s="217"/>
      <c r="BJ10" s="217"/>
      <c r="BK10" s="217"/>
      <c r="BL10" s="217"/>
      <c r="BM10" s="217"/>
      <c r="BN10" s="279"/>
      <c r="BO10" s="282">
        <v>1.8</v>
      </c>
      <c r="BP10" s="282"/>
      <c r="BQ10" s="282"/>
      <c r="BR10" s="282"/>
      <c r="BS10" s="287" t="s">
        <v>202</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651755</v>
      </c>
      <c r="S11" s="217"/>
      <c r="T11" s="217"/>
      <c r="U11" s="217"/>
      <c r="V11" s="217"/>
      <c r="W11" s="217"/>
      <c r="X11" s="217"/>
      <c r="Y11" s="279"/>
      <c r="Z11" s="283">
        <v>3.3</v>
      </c>
      <c r="AA11" s="238"/>
      <c r="AB11" s="238"/>
      <c r="AC11" s="285"/>
      <c r="AD11" s="288">
        <v>651755</v>
      </c>
      <c r="AE11" s="217"/>
      <c r="AF11" s="217"/>
      <c r="AG11" s="217"/>
      <c r="AH11" s="217"/>
      <c r="AI11" s="217"/>
      <c r="AJ11" s="217"/>
      <c r="AK11" s="279"/>
      <c r="AL11" s="283">
        <v>6.5</v>
      </c>
      <c r="AM11" s="238"/>
      <c r="AN11" s="238"/>
      <c r="AO11" s="296"/>
      <c r="AP11" s="261" t="s">
        <v>346</v>
      </c>
      <c r="AQ11" s="1"/>
      <c r="AR11" s="1"/>
      <c r="AS11" s="1"/>
      <c r="AT11" s="1"/>
      <c r="AU11" s="1"/>
      <c r="AV11" s="1"/>
      <c r="AW11" s="1"/>
      <c r="AX11" s="1"/>
      <c r="AY11" s="1"/>
      <c r="AZ11" s="1"/>
      <c r="BA11" s="1"/>
      <c r="BB11" s="1"/>
      <c r="BC11" s="1"/>
      <c r="BD11" s="1"/>
      <c r="BE11" s="1"/>
      <c r="BF11" s="269"/>
      <c r="BG11" s="274">
        <v>55263</v>
      </c>
      <c r="BH11" s="217"/>
      <c r="BI11" s="217"/>
      <c r="BJ11" s="217"/>
      <c r="BK11" s="217"/>
      <c r="BL11" s="217"/>
      <c r="BM11" s="217"/>
      <c r="BN11" s="279"/>
      <c r="BO11" s="282">
        <v>2.1</v>
      </c>
      <c r="BP11" s="282"/>
      <c r="BQ11" s="282"/>
      <c r="BR11" s="282"/>
      <c r="BS11" s="287" t="s">
        <v>202</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1014532</v>
      </c>
      <c r="CS11" s="217"/>
      <c r="CT11" s="217"/>
      <c r="CU11" s="217"/>
      <c r="CV11" s="217"/>
      <c r="CW11" s="217"/>
      <c r="CX11" s="217"/>
      <c r="CY11" s="279"/>
      <c r="CZ11" s="282">
        <v>5.2</v>
      </c>
      <c r="DA11" s="282"/>
      <c r="DB11" s="282"/>
      <c r="DC11" s="282"/>
      <c r="DD11" s="288">
        <v>322389</v>
      </c>
      <c r="DE11" s="217"/>
      <c r="DF11" s="217"/>
      <c r="DG11" s="217"/>
      <c r="DH11" s="217"/>
      <c r="DI11" s="217"/>
      <c r="DJ11" s="217"/>
      <c r="DK11" s="217"/>
      <c r="DL11" s="217"/>
      <c r="DM11" s="217"/>
      <c r="DN11" s="217"/>
      <c r="DO11" s="217"/>
      <c r="DP11" s="279"/>
      <c r="DQ11" s="288">
        <v>511382</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15313</v>
      </c>
      <c r="S12" s="217"/>
      <c r="T12" s="217"/>
      <c r="U12" s="217"/>
      <c r="V12" s="217"/>
      <c r="W12" s="217"/>
      <c r="X12" s="217"/>
      <c r="Y12" s="279"/>
      <c r="Z12" s="282">
        <v>0.1</v>
      </c>
      <c r="AA12" s="282"/>
      <c r="AB12" s="282"/>
      <c r="AC12" s="282"/>
      <c r="AD12" s="287">
        <v>15313</v>
      </c>
      <c r="AE12" s="287"/>
      <c r="AF12" s="287"/>
      <c r="AG12" s="287"/>
      <c r="AH12" s="287"/>
      <c r="AI12" s="287"/>
      <c r="AJ12" s="287"/>
      <c r="AK12" s="287"/>
      <c r="AL12" s="283">
        <v>0.2</v>
      </c>
      <c r="AM12" s="238"/>
      <c r="AN12" s="238"/>
      <c r="AO12" s="296"/>
      <c r="AP12" s="261" t="s">
        <v>350</v>
      </c>
      <c r="AQ12" s="1"/>
      <c r="AR12" s="1"/>
      <c r="AS12" s="1"/>
      <c r="AT12" s="1"/>
      <c r="AU12" s="1"/>
      <c r="AV12" s="1"/>
      <c r="AW12" s="1"/>
      <c r="AX12" s="1"/>
      <c r="AY12" s="1"/>
      <c r="AZ12" s="1"/>
      <c r="BA12" s="1"/>
      <c r="BB12" s="1"/>
      <c r="BC12" s="1"/>
      <c r="BD12" s="1"/>
      <c r="BE12" s="1"/>
      <c r="BF12" s="269"/>
      <c r="BG12" s="274">
        <v>1375341</v>
      </c>
      <c r="BH12" s="217"/>
      <c r="BI12" s="217"/>
      <c r="BJ12" s="217"/>
      <c r="BK12" s="217"/>
      <c r="BL12" s="217"/>
      <c r="BM12" s="217"/>
      <c r="BN12" s="279"/>
      <c r="BO12" s="282">
        <v>51.2</v>
      </c>
      <c r="BP12" s="282"/>
      <c r="BQ12" s="282"/>
      <c r="BR12" s="282"/>
      <c r="BS12" s="287" t="s">
        <v>202</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687718</v>
      </c>
      <c r="CS12" s="217"/>
      <c r="CT12" s="217"/>
      <c r="CU12" s="217"/>
      <c r="CV12" s="217"/>
      <c r="CW12" s="217"/>
      <c r="CX12" s="217"/>
      <c r="CY12" s="279"/>
      <c r="CZ12" s="282">
        <v>3.5</v>
      </c>
      <c r="DA12" s="282"/>
      <c r="DB12" s="282"/>
      <c r="DC12" s="282"/>
      <c r="DD12" s="288">
        <v>145106</v>
      </c>
      <c r="DE12" s="217"/>
      <c r="DF12" s="217"/>
      <c r="DG12" s="217"/>
      <c r="DH12" s="217"/>
      <c r="DI12" s="217"/>
      <c r="DJ12" s="217"/>
      <c r="DK12" s="217"/>
      <c r="DL12" s="217"/>
      <c r="DM12" s="217"/>
      <c r="DN12" s="217"/>
      <c r="DO12" s="217"/>
      <c r="DP12" s="279"/>
      <c r="DQ12" s="288">
        <v>537911</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353</v>
      </c>
      <c r="AQ13" s="1"/>
      <c r="AR13" s="1"/>
      <c r="AS13" s="1"/>
      <c r="AT13" s="1"/>
      <c r="AU13" s="1"/>
      <c r="AV13" s="1"/>
      <c r="AW13" s="1"/>
      <c r="AX13" s="1"/>
      <c r="AY13" s="1"/>
      <c r="AZ13" s="1"/>
      <c r="BA13" s="1"/>
      <c r="BB13" s="1"/>
      <c r="BC13" s="1"/>
      <c r="BD13" s="1"/>
      <c r="BE13" s="1"/>
      <c r="BF13" s="269"/>
      <c r="BG13" s="274">
        <v>1326184</v>
      </c>
      <c r="BH13" s="217"/>
      <c r="BI13" s="217"/>
      <c r="BJ13" s="217"/>
      <c r="BK13" s="217"/>
      <c r="BL13" s="217"/>
      <c r="BM13" s="217"/>
      <c r="BN13" s="279"/>
      <c r="BO13" s="282">
        <v>49.4</v>
      </c>
      <c r="BP13" s="282"/>
      <c r="BQ13" s="282"/>
      <c r="BR13" s="282"/>
      <c r="BS13" s="287" t="s">
        <v>202</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1223468</v>
      </c>
      <c r="CS13" s="217"/>
      <c r="CT13" s="217"/>
      <c r="CU13" s="217"/>
      <c r="CV13" s="217"/>
      <c r="CW13" s="217"/>
      <c r="CX13" s="217"/>
      <c r="CY13" s="279"/>
      <c r="CZ13" s="282">
        <v>6.3</v>
      </c>
      <c r="DA13" s="282"/>
      <c r="DB13" s="282"/>
      <c r="DC13" s="282"/>
      <c r="DD13" s="288">
        <v>586285</v>
      </c>
      <c r="DE13" s="217"/>
      <c r="DF13" s="217"/>
      <c r="DG13" s="217"/>
      <c r="DH13" s="217"/>
      <c r="DI13" s="217"/>
      <c r="DJ13" s="217"/>
      <c r="DK13" s="217"/>
      <c r="DL13" s="217"/>
      <c r="DM13" s="217"/>
      <c r="DN13" s="217"/>
      <c r="DO13" s="217"/>
      <c r="DP13" s="279"/>
      <c r="DQ13" s="288">
        <v>584327</v>
      </c>
      <c r="DR13" s="217"/>
      <c r="DS13" s="217"/>
      <c r="DT13" s="217"/>
      <c r="DU13" s="217"/>
      <c r="DV13" s="217"/>
      <c r="DW13" s="217"/>
      <c r="DX13" s="217"/>
      <c r="DY13" s="217"/>
      <c r="DZ13" s="217"/>
      <c r="EA13" s="217"/>
      <c r="EB13" s="217"/>
      <c r="EC13" s="326"/>
    </row>
    <row r="14" spans="2:143" ht="11.25" customHeight="1">
      <c r="B14" s="261" t="s">
        <v>356</v>
      </c>
      <c r="C14" s="1"/>
      <c r="D14" s="1"/>
      <c r="E14" s="1"/>
      <c r="F14" s="1"/>
      <c r="G14" s="1"/>
      <c r="H14" s="1"/>
      <c r="I14" s="1"/>
      <c r="J14" s="1"/>
      <c r="K14" s="1"/>
      <c r="L14" s="1"/>
      <c r="M14" s="1"/>
      <c r="N14" s="1"/>
      <c r="O14" s="1"/>
      <c r="P14" s="1"/>
      <c r="Q14" s="269"/>
      <c r="R14" s="274">
        <v>263</v>
      </c>
      <c r="S14" s="217"/>
      <c r="T14" s="217"/>
      <c r="U14" s="217"/>
      <c r="V14" s="217"/>
      <c r="W14" s="217"/>
      <c r="X14" s="217"/>
      <c r="Y14" s="279"/>
      <c r="Z14" s="282">
        <v>0</v>
      </c>
      <c r="AA14" s="282"/>
      <c r="AB14" s="282"/>
      <c r="AC14" s="282"/>
      <c r="AD14" s="287">
        <v>263</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112161</v>
      </c>
      <c r="BH14" s="217"/>
      <c r="BI14" s="217"/>
      <c r="BJ14" s="217"/>
      <c r="BK14" s="217"/>
      <c r="BL14" s="217"/>
      <c r="BM14" s="217"/>
      <c r="BN14" s="279"/>
      <c r="BO14" s="282">
        <v>4.2</v>
      </c>
      <c r="BP14" s="282"/>
      <c r="BQ14" s="282"/>
      <c r="BR14" s="282"/>
      <c r="BS14" s="287" t="s">
        <v>202</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875145</v>
      </c>
      <c r="CS14" s="217"/>
      <c r="CT14" s="217"/>
      <c r="CU14" s="217"/>
      <c r="CV14" s="217"/>
      <c r="CW14" s="217"/>
      <c r="CX14" s="217"/>
      <c r="CY14" s="279"/>
      <c r="CZ14" s="282">
        <v>4.5</v>
      </c>
      <c r="DA14" s="282"/>
      <c r="DB14" s="282"/>
      <c r="DC14" s="282"/>
      <c r="DD14" s="288">
        <v>292345</v>
      </c>
      <c r="DE14" s="217"/>
      <c r="DF14" s="217"/>
      <c r="DG14" s="217"/>
      <c r="DH14" s="217"/>
      <c r="DI14" s="217"/>
      <c r="DJ14" s="217"/>
      <c r="DK14" s="217"/>
      <c r="DL14" s="217"/>
      <c r="DM14" s="217"/>
      <c r="DN14" s="217"/>
      <c r="DO14" s="217"/>
      <c r="DP14" s="279"/>
      <c r="DQ14" s="288">
        <v>581450</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140</v>
      </c>
      <c r="AQ15" s="1"/>
      <c r="AR15" s="1"/>
      <c r="AS15" s="1"/>
      <c r="AT15" s="1"/>
      <c r="AU15" s="1"/>
      <c r="AV15" s="1"/>
      <c r="AW15" s="1"/>
      <c r="AX15" s="1"/>
      <c r="AY15" s="1"/>
      <c r="AZ15" s="1"/>
      <c r="BA15" s="1"/>
      <c r="BB15" s="1"/>
      <c r="BC15" s="1"/>
      <c r="BD15" s="1"/>
      <c r="BE15" s="1"/>
      <c r="BF15" s="269"/>
      <c r="BG15" s="274">
        <v>150942</v>
      </c>
      <c r="BH15" s="217"/>
      <c r="BI15" s="217"/>
      <c r="BJ15" s="217"/>
      <c r="BK15" s="217"/>
      <c r="BL15" s="217"/>
      <c r="BM15" s="217"/>
      <c r="BN15" s="279"/>
      <c r="BO15" s="282">
        <v>5.6</v>
      </c>
      <c r="BP15" s="282"/>
      <c r="BQ15" s="282"/>
      <c r="BR15" s="282"/>
      <c r="BS15" s="287" t="s">
        <v>202</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2571377</v>
      </c>
      <c r="CS15" s="217"/>
      <c r="CT15" s="217"/>
      <c r="CU15" s="217"/>
      <c r="CV15" s="217"/>
      <c r="CW15" s="217"/>
      <c r="CX15" s="217"/>
      <c r="CY15" s="279"/>
      <c r="CZ15" s="282">
        <v>13.2</v>
      </c>
      <c r="DA15" s="282"/>
      <c r="DB15" s="282"/>
      <c r="DC15" s="282"/>
      <c r="DD15" s="288">
        <v>1294925</v>
      </c>
      <c r="DE15" s="217"/>
      <c r="DF15" s="217"/>
      <c r="DG15" s="217"/>
      <c r="DH15" s="217"/>
      <c r="DI15" s="217"/>
      <c r="DJ15" s="217"/>
      <c r="DK15" s="217"/>
      <c r="DL15" s="217"/>
      <c r="DM15" s="217"/>
      <c r="DN15" s="217"/>
      <c r="DO15" s="217"/>
      <c r="DP15" s="279"/>
      <c r="DQ15" s="288">
        <v>1018757</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8474</v>
      </c>
      <c r="S16" s="217"/>
      <c r="T16" s="217"/>
      <c r="U16" s="217"/>
      <c r="V16" s="217"/>
      <c r="W16" s="217"/>
      <c r="X16" s="217"/>
      <c r="Y16" s="279"/>
      <c r="Z16" s="282">
        <v>0</v>
      </c>
      <c r="AA16" s="282"/>
      <c r="AB16" s="282"/>
      <c r="AC16" s="282"/>
      <c r="AD16" s="287">
        <v>8474</v>
      </c>
      <c r="AE16" s="287"/>
      <c r="AF16" s="287"/>
      <c r="AG16" s="287"/>
      <c r="AH16" s="287"/>
      <c r="AI16" s="287"/>
      <c r="AJ16" s="287"/>
      <c r="AK16" s="287"/>
      <c r="AL16" s="283">
        <v>0.1</v>
      </c>
      <c r="AM16" s="238"/>
      <c r="AN16" s="238"/>
      <c r="AO16" s="296"/>
      <c r="AP16" s="261" t="s">
        <v>359</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310373</v>
      </c>
      <c r="CS16" s="217"/>
      <c r="CT16" s="217"/>
      <c r="CU16" s="217"/>
      <c r="CV16" s="217"/>
      <c r="CW16" s="217"/>
      <c r="CX16" s="217"/>
      <c r="CY16" s="279"/>
      <c r="CZ16" s="282">
        <v>1.6</v>
      </c>
      <c r="DA16" s="282"/>
      <c r="DB16" s="282"/>
      <c r="DC16" s="282"/>
      <c r="DD16" s="288" t="s">
        <v>202</v>
      </c>
      <c r="DE16" s="217"/>
      <c r="DF16" s="217"/>
      <c r="DG16" s="217"/>
      <c r="DH16" s="217"/>
      <c r="DI16" s="217"/>
      <c r="DJ16" s="217"/>
      <c r="DK16" s="217"/>
      <c r="DL16" s="217"/>
      <c r="DM16" s="217"/>
      <c r="DN16" s="217"/>
      <c r="DO16" s="217"/>
      <c r="DP16" s="279"/>
      <c r="DQ16" s="288">
        <v>7412</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29678</v>
      </c>
      <c r="S17" s="217"/>
      <c r="T17" s="217"/>
      <c r="U17" s="217"/>
      <c r="V17" s="217"/>
      <c r="W17" s="217"/>
      <c r="X17" s="217"/>
      <c r="Y17" s="279"/>
      <c r="Z17" s="282">
        <v>0.1</v>
      </c>
      <c r="AA17" s="282"/>
      <c r="AB17" s="282"/>
      <c r="AC17" s="282"/>
      <c r="AD17" s="287">
        <v>29678</v>
      </c>
      <c r="AE17" s="287"/>
      <c r="AF17" s="287"/>
      <c r="AG17" s="287"/>
      <c r="AH17" s="287"/>
      <c r="AI17" s="287"/>
      <c r="AJ17" s="287"/>
      <c r="AK17" s="287"/>
      <c r="AL17" s="283">
        <v>0.3</v>
      </c>
      <c r="AM17" s="238"/>
      <c r="AN17" s="238"/>
      <c r="AO17" s="296"/>
      <c r="AP17" s="261" t="s">
        <v>362</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2094101</v>
      </c>
      <c r="CS17" s="217"/>
      <c r="CT17" s="217"/>
      <c r="CU17" s="217"/>
      <c r="CV17" s="217"/>
      <c r="CW17" s="217"/>
      <c r="CX17" s="217"/>
      <c r="CY17" s="279"/>
      <c r="CZ17" s="282">
        <v>10.7</v>
      </c>
      <c r="DA17" s="282"/>
      <c r="DB17" s="282"/>
      <c r="DC17" s="282"/>
      <c r="DD17" s="288" t="s">
        <v>202</v>
      </c>
      <c r="DE17" s="217"/>
      <c r="DF17" s="217"/>
      <c r="DG17" s="217"/>
      <c r="DH17" s="217"/>
      <c r="DI17" s="217"/>
      <c r="DJ17" s="217"/>
      <c r="DK17" s="217"/>
      <c r="DL17" s="217"/>
      <c r="DM17" s="217"/>
      <c r="DN17" s="217"/>
      <c r="DO17" s="217"/>
      <c r="DP17" s="279"/>
      <c r="DQ17" s="288">
        <v>2064914</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20431</v>
      </c>
      <c r="S18" s="217"/>
      <c r="T18" s="217"/>
      <c r="U18" s="217"/>
      <c r="V18" s="217"/>
      <c r="W18" s="217"/>
      <c r="X18" s="217"/>
      <c r="Y18" s="279"/>
      <c r="Z18" s="282">
        <v>0.1</v>
      </c>
      <c r="AA18" s="282"/>
      <c r="AB18" s="282"/>
      <c r="AC18" s="282"/>
      <c r="AD18" s="287">
        <v>20431</v>
      </c>
      <c r="AE18" s="287"/>
      <c r="AF18" s="287"/>
      <c r="AG18" s="287"/>
      <c r="AH18" s="287"/>
      <c r="AI18" s="287"/>
      <c r="AJ18" s="287"/>
      <c r="AK18" s="287"/>
      <c r="AL18" s="283">
        <v>0.2</v>
      </c>
      <c r="AM18" s="238"/>
      <c r="AN18" s="238"/>
      <c r="AO18" s="296"/>
      <c r="AP18" s="261" t="s">
        <v>98</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19873</v>
      </c>
      <c r="S19" s="217"/>
      <c r="T19" s="217"/>
      <c r="U19" s="217"/>
      <c r="V19" s="217"/>
      <c r="W19" s="217"/>
      <c r="X19" s="217"/>
      <c r="Y19" s="279"/>
      <c r="Z19" s="282">
        <v>0.1</v>
      </c>
      <c r="AA19" s="282"/>
      <c r="AB19" s="282"/>
      <c r="AC19" s="282"/>
      <c r="AD19" s="287">
        <v>19873</v>
      </c>
      <c r="AE19" s="287"/>
      <c r="AF19" s="287"/>
      <c r="AG19" s="287"/>
      <c r="AH19" s="287"/>
      <c r="AI19" s="287"/>
      <c r="AJ19" s="287"/>
      <c r="AK19" s="287"/>
      <c r="AL19" s="283">
        <v>0.2</v>
      </c>
      <c r="AM19" s="238"/>
      <c r="AN19" s="238"/>
      <c r="AO19" s="296"/>
      <c r="AP19" s="261" t="s">
        <v>257</v>
      </c>
      <c r="AQ19" s="1"/>
      <c r="AR19" s="1"/>
      <c r="AS19" s="1"/>
      <c r="AT19" s="1"/>
      <c r="AU19" s="1"/>
      <c r="AV19" s="1"/>
      <c r="AW19" s="1"/>
      <c r="AX19" s="1"/>
      <c r="AY19" s="1"/>
      <c r="AZ19" s="1"/>
      <c r="BA19" s="1"/>
      <c r="BB19" s="1"/>
      <c r="BC19" s="1"/>
      <c r="BD19" s="1"/>
      <c r="BE19" s="1"/>
      <c r="BF19" s="269"/>
      <c r="BG19" s="274">
        <v>732</v>
      </c>
      <c r="BH19" s="217"/>
      <c r="BI19" s="217"/>
      <c r="BJ19" s="217"/>
      <c r="BK19" s="217"/>
      <c r="BL19" s="217"/>
      <c r="BM19" s="217"/>
      <c r="BN19" s="279"/>
      <c r="BO19" s="282">
        <v>0</v>
      </c>
      <c r="BP19" s="282"/>
      <c r="BQ19" s="282"/>
      <c r="BR19" s="282"/>
      <c r="BS19" s="287" t="s">
        <v>202</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558</v>
      </c>
      <c r="S20" s="217"/>
      <c r="T20" s="217"/>
      <c r="U20" s="217"/>
      <c r="V20" s="217"/>
      <c r="W20" s="217"/>
      <c r="X20" s="217"/>
      <c r="Y20" s="279"/>
      <c r="Z20" s="282">
        <v>0</v>
      </c>
      <c r="AA20" s="282"/>
      <c r="AB20" s="282"/>
      <c r="AC20" s="282"/>
      <c r="AD20" s="287">
        <v>558</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732</v>
      </c>
      <c r="BH20" s="217"/>
      <c r="BI20" s="217"/>
      <c r="BJ20" s="217"/>
      <c r="BK20" s="217"/>
      <c r="BL20" s="217"/>
      <c r="BM20" s="217"/>
      <c r="BN20" s="279"/>
      <c r="BO20" s="282">
        <v>0</v>
      </c>
      <c r="BP20" s="282"/>
      <c r="BQ20" s="282"/>
      <c r="BR20" s="282"/>
      <c r="BS20" s="287" t="s">
        <v>202</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19482974</v>
      </c>
      <c r="CS20" s="217"/>
      <c r="CT20" s="217"/>
      <c r="CU20" s="217"/>
      <c r="CV20" s="217"/>
      <c r="CW20" s="217"/>
      <c r="CX20" s="217"/>
      <c r="CY20" s="279"/>
      <c r="CZ20" s="282">
        <v>100</v>
      </c>
      <c r="DA20" s="282"/>
      <c r="DB20" s="282"/>
      <c r="DC20" s="282"/>
      <c r="DD20" s="288">
        <v>2916921</v>
      </c>
      <c r="DE20" s="217"/>
      <c r="DF20" s="217"/>
      <c r="DG20" s="217"/>
      <c r="DH20" s="217"/>
      <c r="DI20" s="217"/>
      <c r="DJ20" s="217"/>
      <c r="DK20" s="217"/>
      <c r="DL20" s="217"/>
      <c r="DM20" s="217"/>
      <c r="DN20" s="217"/>
      <c r="DO20" s="217"/>
      <c r="DP20" s="279"/>
      <c r="DQ20" s="288">
        <v>11645106</v>
      </c>
      <c r="DR20" s="217"/>
      <c r="DS20" s="217"/>
      <c r="DT20" s="217"/>
      <c r="DU20" s="217"/>
      <c r="DV20" s="217"/>
      <c r="DW20" s="217"/>
      <c r="DX20" s="217"/>
      <c r="DY20" s="217"/>
      <c r="DZ20" s="217"/>
      <c r="EA20" s="217"/>
      <c r="EB20" s="217"/>
      <c r="EC20" s="326"/>
    </row>
    <row r="21" spans="2:133" ht="11.25" customHeight="1">
      <c r="B21" s="261" t="s">
        <v>347</v>
      </c>
      <c r="C21" s="1"/>
      <c r="D21" s="1"/>
      <c r="E21" s="1"/>
      <c r="F21" s="1"/>
      <c r="G21" s="1"/>
      <c r="H21" s="1"/>
      <c r="I21" s="1"/>
      <c r="J21" s="1"/>
      <c r="K21" s="1"/>
      <c r="L21" s="1"/>
      <c r="M21" s="1"/>
      <c r="N21" s="1"/>
      <c r="O21" s="1"/>
      <c r="P21" s="1"/>
      <c r="Q21" s="269"/>
      <c r="R21" s="274">
        <v>7112652</v>
      </c>
      <c r="S21" s="217"/>
      <c r="T21" s="217"/>
      <c r="U21" s="217"/>
      <c r="V21" s="217"/>
      <c r="W21" s="217"/>
      <c r="X21" s="217"/>
      <c r="Y21" s="279"/>
      <c r="Z21" s="282">
        <v>35.799999999999997</v>
      </c>
      <c r="AA21" s="282"/>
      <c r="AB21" s="282"/>
      <c r="AC21" s="282"/>
      <c r="AD21" s="287">
        <v>6341521</v>
      </c>
      <c r="AE21" s="287"/>
      <c r="AF21" s="287"/>
      <c r="AG21" s="287"/>
      <c r="AH21" s="287"/>
      <c r="AI21" s="287"/>
      <c r="AJ21" s="287"/>
      <c r="AK21" s="287"/>
      <c r="AL21" s="283">
        <v>63.1</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732</v>
      </c>
      <c r="BH21" s="217"/>
      <c r="BI21" s="217"/>
      <c r="BJ21" s="217"/>
      <c r="BK21" s="217"/>
      <c r="BL21" s="217"/>
      <c r="BM21" s="217"/>
      <c r="BN21" s="279"/>
      <c r="BO21" s="282">
        <v>0</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300</v>
      </c>
      <c r="C22" s="1"/>
      <c r="D22" s="1"/>
      <c r="E22" s="1"/>
      <c r="F22" s="1"/>
      <c r="G22" s="1"/>
      <c r="H22" s="1"/>
      <c r="I22" s="1"/>
      <c r="J22" s="1"/>
      <c r="K22" s="1"/>
      <c r="L22" s="1"/>
      <c r="M22" s="1"/>
      <c r="N22" s="1"/>
      <c r="O22" s="1"/>
      <c r="P22" s="1"/>
      <c r="Q22" s="269"/>
      <c r="R22" s="274">
        <v>6341521</v>
      </c>
      <c r="S22" s="217"/>
      <c r="T22" s="217"/>
      <c r="U22" s="217"/>
      <c r="V22" s="217"/>
      <c r="W22" s="217"/>
      <c r="X22" s="217"/>
      <c r="Y22" s="279"/>
      <c r="Z22" s="282">
        <v>31.9</v>
      </c>
      <c r="AA22" s="282"/>
      <c r="AB22" s="282"/>
      <c r="AC22" s="282"/>
      <c r="AD22" s="287">
        <v>6341521</v>
      </c>
      <c r="AE22" s="287"/>
      <c r="AF22" s="287"/>
      <c r="AG22" s="287"/>
      <c r="AH22" s="287"/>
      <c r="AI22" s="287"/>
      <c r="AJ22" s="287"/>
      <c r="AK22" s="287"/>
      <c r="AL22" s="283">
        <v>63.1</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771131</v>
      </c>
      <c r="S23" s="217"/>
      <c r="T23" s="217"/>
      <c r="U23" s="217"/>
      <c r="V23" s="217"/>
      <c r="W23" s="217"/>
      <c r="X23" s="217"/>
      <c r="Y23" s="279"/>
      <c r="Z23" s="282">
        <v>3.9</v>
      </c>
      <c r="AA23" s="282"/>
      <c r="AB23" s="282"/>
      <c r="AC23" s="282"/>
      <c r="AD23" s="287" t="s">
        <v>202</v>
      </c>
      <c r="AE23" s="287"/>
      <c r="AF23" s="287"/>
      <c r="AG23" s="287"/>
      <c r="AH23" s="287"/>
      <c r="AI23" s="287"/>
      <c r="AJ23" s="287"/>
      <c r="AK23" s="287"/>
      <c r="AL23" s="283" t="s">
        <v>202</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291</v>
      </c>
      <c r="CS23" s="139"/>
      <c r="CT23" s="139"/>
      <c r="CU23" s="139"/>
      <c r="CV23" s="139"/>
      <c r="CW23" s="139"/>
      <c r="CX23" s="139"/>
      <c r="CY23" s="144"/>
      <c r="CZ23" s="182" t="s">
        <v>377</v>
      </c>
      <c r="DA23" s="139"/>
      <c r="DB23" s="139"/>
      <c r="DC23" s="144"/>
      <c r="DD23" s="182" t="s">
        <v>304</v>
      </c>
      <c r="DE23" s="139"/>
      <c r="DF23" s="139"/>
      <c r="DG23" s="139"/>
      <c r="DH23" s="139"/>
      <c r="DI23" s="139"/>
      <c r="DJ23" s="139"/>
      <c r="DK23" s="144"/>
      <c r="DL23" s="345" t="s">
        <v>379</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8331562</v>
      </c>
      <c r="CS24" s="276"/>
      <c r="CT24" s="276"/>
      <c r="CU24" s="276"/>
      <c r="CV24" s="276"/>
      <c r="CW24" s="276"/>
      <c r="CX24" s="276"/>
      <c r="CY24" s="278"/>
      <c r="CZ24" s="291">
        <v>42.8</v>
      </c>
      <c r="DA24" s="293"/>
      <c r="DB24" s="293"/>
      <c r="DC24" s="337"/>
      <c r="DD24" s="341">
        <v>6038699</v>
      </c>
      <c r="DE24" s="276"/>
      <c r="DF24" s="276"/>
      <c r="DG24" s="276"/>
      <c r="DH24" s="276"/>
      <c r="DI24" s="276"/>
      <c r="DJ24" s="276"/>
      <c r="DK24" s="278"/>
      <c r="DL24" s="341">
        <v>5986500</v>
      </c>
      <c r="DM24" s="276"/>
      <c r="DN24" s="276"/>
      <c r="DO24" s="276"/>
      <c r="DP24" s="276"/>
      <c r="DQ24" s="276"/>
      <c r="DR24" s="276"/>
      <c r="DS24" s="276"/>
      <c r="DT24" s="276"/>
      <c r="DU24" s="276"/>
      <c r="DV24" s="278"/>
      <c r="DW24" s="291">
        <v>58.9</v>
      </c>
      <c r="DX24" s="293"/>
      <c r="DY24" s="293"/>
      <c r="DZ24" s="293"/>
      <c r="EA24" s="293"/>
      <c r="EB24" s="293"/>
      <c r="EC24" s="295"/>
    </row>
    <row r="25" spans="2:133" ht="11.25" customHeight="1">
      <c r="B25" s="261" t="s">
        <v>55</v>
      </c>
      <c r="C25" s="1"/>
      <c r="D25" s="1"/>
      <c r="E25" s="1"/>
      <c r="F25" s="1"/>
      <c r="G25" s="1"/>
      <c r="H25" s="1"/>
      <c r="I25" s="1"/>
      <c r="J25" s="1"/>
      <c r="K25" s="1"/>
      <c r="L25" s="1"/>
      <c r="M25" s="1"/>
      <c r="N25" s="1"/>
      <c r="O25" s="1"/>
      <c r="P25" s="1"/>
      <c r="Q25" s="269"/>
      <c r="R25" s="274">
        <v>10818003</v>
      </c>
      <c r="S25" s="217"/>
      <c r="T25" s="217"/>
      <c r="U25" s="217"/>
      <c r="V25" s="217"/>
      <c r="W25" s="217"/>
      <c r="X25" s="217"/>
      <c r="Y25" s="279"/>
      <c r="Z25" s="282">
        <v>54.4</v>
      </c>
      <c r="AA25" s="282"/>
      <c r="AB25" s="282"/>
      <c r="AC25" s="282"/>
      <c r="AD25" s="287">
        <v>10046872</v>
      </c>
      <c r="AE25" s="287"/>
      <c r="AF25" s="287"/>
      <c r="AG25" s="287"/>
      <c r="AH25" s="287"/>
      <c r="AI25" s="287"/>
      <c r="AJ25" s="287"/>
      <c r="AK25" s="287"/>
      <c r="AL25" s="283">
        <v>99.9</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3522493</v>
      </c>
      <c r="CS25" s="313"/>
      <c r="CT25" s="313"/>
      <c r="CU25" s="313"/>
      <c r="CV25" s="313"/>
      <c r="CW25" s="313"/>
      <c r="CX25" s="313"/>
      <c r="CY25" s="332"/>
      <c r="CZ25" s="283">
        <v>18.100000000000001</v>
      </c>
      <c r="DA25" s="335"/>
      <c r="DB25" s="335"/>
      <c r="DC25" s="338"/>
      <c r="DD25" s="288">
        <v>3285866</v>
      </c>
      <c r="DE25" s="313"/>
      <c r="DF25" s="313"/>
      <c r="DG25" s="313"/>
      <c r="DH25" s="313"/>
      <c r="DI25" s="313"/>
      <c r="DJ25" s="313"/>
      <c r="DK25" s="332"/>
      <c r="DL25" s="288">
        <v>3234863</v>
      </c>
      <c r="DM25" s="313"/>
      <c r="DN25" s="313"/>
      <c r="DO25" s="313"/>
      <c r="DP25" s="313"/>
      <c r="DQ25" s="313"/>
      <c r="DR25" s="313"/>
      <c r="DS25" s="313"/>
      <c r="DT25" s="313"/>
      <c r="DU25" s="313"/>
      <c r="DV25" s="332"/>
      <c r="DW25" s="283">
        <v>31.8</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2553</v>
      </c>
      <c r="S26" s="217"/>
      <c r="T26" s="217"/>
      <c r="U26" s="217"/>
      <c r="V26" s="217"/>
      <c r="W26" s="217"/>
      <c r="X26" s="217"/>
      <c r="Y26" s="279"/>
      <c r="Z26" s="282">
        <v>0</v>
      </c>
      <c r="AA26" s="282"/>
      <c r="AB26" s="282"/>
      <c r="AC26" s="282"/>
      <c r="AD26" s="287">
        <v>2553</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2205412</v>
      </c>
      <c r="CS26" s="217"/>
      <c r="CT26" s="217"/>
      <c r="CU26" s="217"/>
      <c r="CV26" s="217"/>
      <c r="CW26" s="217"/>
      <c r="CX26" s="217"/>
      <c r="CY26" s="279"/>
      <c r="CZ26" s="283">
        <v>11.3</v>
      </c>
      <c r="DA26" s="335"/>
      <c r="DB26" s="335"/>
      <c r="DC26" s="338"/>
      <c r="DD26" s="288">
        <v>2055160</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53531</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162</v>
      </c>
      <c r="AQ27" s="1"/>
      <c r="AR27" s="1"/>
      <c r="AS27" s="1"/>
      <c r="AT27" s="1"/>
      <c r="AU27" s="1"/>
      <c r="AV27" s="1"/>
      <c r="AW27" s="1"/>
      <c r="AX27" s="1"/>
      <c r="AY27" s="1"/>
      <c r="AZ27" s="1"/>
      <c r="BA27" s="1"/>
      <c r="BB27" s="1"/>
      <c r="BC27" s="1"/>
      <c r="BD27" s="1"/>
      <c r="BE27" s="1"/>
      <c r="BF27" s="269"/>
      <c r="BG27" s="274">
        <v>2685807</v>
      </c>
      <c r="BH27" s="217"/>
      <c r="BI27" s="217"/>
      <c r="BJ27" s="217"/>
      <c r="BK27" s="217"/>
      <c r="BL27" s="217"/>
      <c r="BM27" s="217"/>
      <c r="BN27" s="279"/>
      <c r="BO27" s="282">
        <v>100</v>
      </c>
      <c r="BP27" s="282"/>
      <c r="BQ27" s="282"/>
      <c r="BR27" s="282"/>
      <c r="BS27" s="287" t="s">
        <v>202</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2714968</v>
      </c>
      <c r="CS27" s="313"/>
      <c r="CT27" s="313"/>
      <c r="CU27" s="313"/>
      <c r="CV27" s="313"/>
      <c r="CW27" s="313"/>
      <c r="CX27" s="313"/>
      <c r="CY27" s="332"/>
      <c r="CZ27" s="283">
        <v>13.9</v>
      </c>
      <c r="DA27" s="335"/>
      <c r="DB27" s="335"/>
      <c r="DC27" s="338"/>
      <c r="DD27" s="288">
        <v>687919</v>
      </c>
      <c r="DE27" s="313"/>
      <c r="DF27" s="313"/>
      <c r="DG27" s="313"/>
      <c r="DH27" s="313"/>
      <c r="DI27" s="313"/>
      <c r="DJ27" s="313"/>
      <c r="DK27" s="332"/>
      <c r="DL27" s="288">
        <v>686723</v>
      </c>
      <c r="DM27" s="313"/>
      <c r="DN27" s="313"/>
      <c r="DO27" s="313"/>
      <c r="DP27" s="313"/>
      <c r="DQ27" s="313"/>
      <c r="DR27" s="313"/>
      <c r="DS27" s="313"/>
      <c r="DT27" s="313"/>
      <c r="DU27" s="313"/>
      <c r="DV27" s="332"/>
      <c r="DW27" s="283">
        <v>6.8</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206468</v>
      </c>
      <c r="S28" s="217"/>
      <c r="T28" s="217"/>
      <c r="U28" s="217"/>
      <c r="V28" s="217"/>
      <c r="W28" s="217"/>
      <c r="X28" s="217"/>
      <c r="Y28" s="279"/>
      <c r="Z28" s="282">
        <v>1</v>
      </c>
      <c r="AA28" s="282"/>
      <c r="AB28" s="282"/>
      <c r="AC28" s="282"/>
      <c r="AD28" s="287">
        <v>2381</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2094101</v>
      </c>
      <c r="CS28" s="217"/>
      <c r="CT28" s="217"/>
      <c r="CU28" s="217"/>
      <c r="CV28" s="217"/>
      <c r="CW28" s="217"/>
      <c r="CX28" s="217"/>
      <c r="CY28" s="279"/>
      <c r="CZ28" s="283">
        <v>10.7</v>
      </c>
      <c r="DA28" s="335"/>
      <c r="DB28" s="335"/>
      <c r="DC28" s="338"/>
      <c r="DD28" s="288">
        <v>2064914</v>
      </c>
      <c r="DE28" s="217"/>
      <c r="DF28" s="217"/>
      <c r="DG28" s="217"/>
      <c r="DH28" s="217"/>
      <c r="DI28" s="217"/>
      <c r="DJ28" s="217"/>
      <c r="DK28" s="279"/>
      <c r="DL28" s="288">
        <v>2064914</v>
      </c>
      <c r="DM28" s="217"/>
      <c r="DN28" s="217"/>
      <c r="DO28" s="217"/>
      <c r="DP28" s="217"/>
      <c r="DQ28" s="217"/>
      <c r="DR28" s="217"/>
      <c r="DS28" s="217"/>
      <c r="DT28" s="217"/>
      <c r="DU28" s="217"/>
      <c r="DV28" s="279"/>
      <c r="DW28" s="283">
        <v>20.3</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71878</v>
      </c>
      <c r="S29" s="217"/>
      <c r="T29" s="217"/>
      <c r="U29" s="217"/>
      <c r="V29" s="217"/>
      <c r="W29" s="217"/>
      <c r="X29" s="217"/>
      <c r="Y29" s="279"/>
      <c r="Z29" s="282">
        <v>0.4</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24</v>
      </c>
      <c r="CG29" s="1"/>
      <c r="CH29" s="1"/>
      <c r="CI29" s="1"/>
      <c r="CJ29" s="1"/>
      <c r="CK29" s="1"/>
      <c r="CL29" s="1"/>
      <c r="CM29" s="1"/>
      <c r="CN29" s="1"/>
      <c r="CO29" s="1"/>
      <c r="CP29" s="1"/>
      <c r="CQ29" s="269"/>
      <c r="CR29" s="274">
        <v>2094101</v>
      </c>
      <c r="CS29" s="313"/>
      <c r="CT29" s="313"/>
      <c r="CU29" s="313"/>
      <c r="CV29" s="313"/>
      <c r="CW29" s="313"/>
      <c r="CX29" s="313"/>
      <c r="CY29" s="332"/>
      <c r="CZ29" s="283">
        <v>10.7</v>
      </c>
      <c r="DA29" s="335"/>
      <c r="DB29" s="335"/>
      <c r="DC29" s="338"/>
      <c r="DD29" s="288">
        <v>2064914</v>
      </c>
      <c r="DE29" s="313"/>
      <c r="DF29" s="313"/>
      <c r="DG29" s="313"/>
      <c r="DH29" s="313"/>
      <c r="DI29" s="313"/>
      <c r="DJ29" s="313"/>
      <c r="DK29" s="332"/>
      <c r="DL29" s="288">
        <v>2064914</v>
      </c>
      <c r="DM29" s="313"/>
      <c r="DN29" s="313"/>
      <c r="DO29" s="313"/>
      <c r="DP29" s="313"/>
      <c r="DQ29" s="313"/>
      <c r="DR29" s="313"/>
      <c r="DS29" s="313"/>
      <c r="DT29" s="313"/>
      <c r="DU29" s="313"/>
      <c r="DV29" s="332"/>
      <c r="DW29" s="283">
        <v>20.3</v>
      </c>
      <c r="DX29" s="335"/>
      <c r="DY29" s="335"/>
      <c r="DZ29" s="335"/>
      <c r="EA29" s="335"/>
      <c r="EB29" s="335"/>
      <c r="EC29" s="360"/>
    </row>
    <row r="30" spans="2:133" ht="11.25" customHeight="1">
      <c r="B30" s="261" t="s">
        <v>348</v>
      </c>
      <c r="C30" s="1"/>
      <c r="D30" s="1"/>
      <c r="E30" s="1"/>
      <c r="F30" s="1"/>
      <c r="G30" s="1"/>
      <c r="H30" s="1"/>
      <c r="I30" s="1"/>
      <c r="J30" s="1"/>
      <c r="K30" s="1"/>
      <c r="L30" s="1"/>
      <c r="M30" s="1"/>
      <c r="N30" s="1"/>
      <c r="O30" s="1"/>
      <c r="P30" s="1"/>
      <c r="Q30" s="269"/>
      <c r="R30" s="274">
        <v>3016198</v>
      </c>
      <c r="S30" s="217"/>
      <c r="T30" s="217"/>
      <c r="U30" s="217"/>
      <c r="V30" s="217"/>
      <c r="W30" s="217"/>
      <c r="X30" s="217"/>
      <c r="Y30" s="279"/>
      <c r="Z30" s="282">
        <v>15.2</v>
      </c>
      <c r="AA30" s="282"/>
      <c r="AB30" s="282"/>
      <c r="AC30" s="282"/>
      <c r="AD30" s="287" t="s">
        <v>202</v>
      </c>
      <c r="AE30" s="287"/>
      <c r="AF30" s="287"/>
      <c r="AG30" s="287"/>
      <c r="AH30" s="287"/>
      <c r="AI30" s="287"/>
      <c r="AJ30" s="287"/>
      <c r="AK30" s="287"/>
      <c r="AL30" s="283" t="s">
        <v>202</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2061064</v>
      </c>
      <c r="CS30" s="217"/>
      <c r="CT30" s="217"/>
      <c r="CU30" s="217"/>
      <c r="CV30" s="217"/>
      <c r="CW30" s="217"/>
      <c r="CX30" s="217"/>
      <c r="CY30" s="279"/>
      <c r="CZ30" s="283">
        <v>10.6</v>
      </c>
      <c r="DA30" s="335"/>
      <c r="DB30" s="335"/>
      <c r="DC30" s="338"/>
      <c r="DD30" s="288">
        <v>2031877</v>
      </c>
      <c r="DE30" s="217"/>
      <c r="DF30" s="217"/>
      <c r="DG30" s="217"/>
      <c r="DH30" s="217"/>
      <c r="DI30" s="217"/>
      <c r="DJ30" s="217"/>
      <c r="DK30" s="279"/>
      <c r="DL30" s="288">
        <v>2031877</v>
      </c>
      <c r="DM30" s="217"/>
      <c r="DN30" s="217"/>
      <c r="DO30" s="217"/>
      <c r="DP30" s="217"/>
      <c r="DQ30" s="217"/>
      <c r="DR30" s="217"/>
      <c r="DS30" s="217"/>
      <c r="DT30" s="217"/>
      <c r="DU30" s="217"/>
      <c r="DV30" s="279"/>
      <c r="DW30" s="283">
        <v>20</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392</v>
      </c>
      <c r="AU31" s="265"/>
      <c r="AV31" s="265"/>
      <c r="AW31" s="265"/>
      <c r="AX31" s="260" t="s">
        <v>276</v>
      </c>
      <c r="AY31" s="265"/>
      <c r="AZ31" s="265"/>
      <c r="BA31" s="265"/>
      <c r="BB31" s="265"/>
      <c r="BC31" s="265"/>
      <c r="BD31" s="265"/>
      <c r="BE31" s="265"/>
      <c r="BF31" s="268"/>
      <c r="BG31" s="318">
        <v>99.4</v>
      </c>
      <c r="BH31" s="322"/>
      <c r="BI31" s="322"/>
      <c r="BJ31" s="322"/>
      <c r="BK31" s="322"/>
      <c r="BL31" s="322"/>
      <c r="BM31" s="293">
        <v>98.4</v>
      </c>
      <c r="BN31" s="322"/>
      <c r="BO31" s="322"/>
      <c r="BP31" s="322"/>
      <c r="BQ31" s="324"/>
      <c r="BR31" s="318">
        <v>99.4</v>
      </c>
      <c r="BS31" s="322"/>
      <c r="BT31" s="322"/>
      <c r="BU31" s="322"/>
      <c r="BV31" s="322"/>
      <c r="BW31" s="322"/>
      <c r="BX31" s="293">
        <v>98.4</v>
      </c>
      <c r="BY31" s="322"/>
      <c r="BZ31" s="322"/>
      <c r="CA31" s="322"/>
      <c r="CB31" s="324"/>
      <c r="CD31" s="134"/>
      <c r="CE31" s="42"/>
      <c r="CF31" s="261" t="s">
        <v>318</v>
      </c>
      <c r="CG31" s="1"/>
      <c r="CH31" s="1"/>
      <c r="CI31" s="1"/>
      <c r="CJ31" s="1"/>
      <c r="CK31" s="1"/>
      <c r="CL31" s="1"/>
      <c r="CM31" s="1"/>
      <c r="CN31" s="1"/>
      <c r="CO31" s="1"/>
      <c r="CP31" s="1"/>
      <c r="CQ31" s="269"/>
      <c r="CR31" s="274">
        <v>33037</v>
      </c>
      <c r="CS31" s="313"/>
      <c r="CT31" s="313"/>
      <c r="CU31" s="313"/>
      <c r="CV31" s="313"/>
      <c r="CW31" s="313"/>
      <c r="CX31" s="313"/>
      <c r="CY31" s="332"/>
      <c r="CZ31" s="283">
        <v>0.2</v>
      </c>
      <c r="DA31" s="335"/>
      <c r="DB31" s="335"/>
      <c r="DC31" s="338"/>
      <c r="DD31" s="288">
        <v>33037</v>
      </c>
      <c r="DE31" s="313"/>
      <c r="DF31" s="313"/>
      <c r="DG31" s="313"/>
      <c r="DH31" s="313"/>
      <c r="DI31" s="313"/>
      <c r="DJ31" s="313"/>
      <c r="DK31" s="332"/>
      <c r="DL31" s="288">
        <v>33037</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1458050</v>
      </c>
      <c r="S32" s="217"/>
      <c r="T32" s="217"/>
      <c r="U32" s="217"/>
      <c r="V32" s="217"/>
      <c r="W32" s="217"/>
      <c r="X32" s="217"/>
      <c r="Y32" s="279"/>
      <c r="Z32" s="282">
        <v>7.3</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252</v>
      </c>
      <c r="AX32" s="261" t="s">
        <v>292</v>
      </c>
      <c r="AY32" s="1"/>
      <c r="AZ32" s="1"/>
      <c r="BA32" s="1"/>
      <c r="BB32" s="1"/>
      <c r="BC32" s="1"/>
      <c r="BD32" s="1"/>
      <c r="BE32" s="1"/>
      <c r="BF32" s="269"/>
      <c r="BG32" s="319">
        <v>99.5</v>
      </c>
      <c r="BH32" s="313"/>
      <c r="BI32" s="313"/>
      <c r="BJ32" s="313"/>
      <c r="BK32" s="313"/>
      <c r="BL32" s="313"/>
      <c r="BM32" s="238">
        <v>98.7</v>
      </c>
      <c r="BN32" s="313"/>
      <c r="BO32" s="313"/>
      <c r="BP32" s="313"/>
      <c r="BQ32" s="316"/>
      <c r="BR32" s="319">
        <v>99.3</v>
      </c>
      <c r="BS32" s="313"/>
      <c r="BT32" s="313"/>
      <c r="BU32" s="313"/>
      <c r="BV32" s="313"/>
      <c r="BW32" s="313"/>
      <c r="BX32" s="238">
        <v>98.6</v>
      </c>
      <c r="BY32" s="313"/>
      <c r="BZ32" s="313"/>
      <c r="CA32" s="313"/>
      <c r="CB32" s="316"/>
      <c r="CD32" s="135"/>
      <c r="CE32" s="142"/>
      <c r="CF32" s="261" t="s">
        <v>395</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238</v>
      </c>
      <c r="C33" s="1"/>
      <c r="D33" s="1"/>
      <c r="E33" s="1"/>
      <c r="F33" s="1"/>
      <c r="G33" s="1"/>
      <c r="H33" s="1"/>
      <c r="I33" s="1"/>
      <c r="J33" s="1"/>
      <c r="K33" s="1"/>
      <c r="L33" s="1"/>
      <c r="M33" s="1"/>
      <c r="N33" s="1"/>
      <c r="O33" s="1"/>
      <c r="P33" s="1"/>
      <c r="Q33" s="269"/>
      <c r="R33" s="274">
        <v>19524</v>
      </c>
      <c r="S33" s="217"/>
      <c r="T33" s="217"/>
      <c r="U33" s="217"/>
      <c r="V33" s="217"/>
      <c r="W33" s="217"/>
      <c r="X33" s="217"/>
      <c r="Y33" s="279"/>
      <c r="Z33" s="282">
        <v>0.1</v>
      </c>
      <c r="AA33" s="282"/>
      <c r="AB33" s="282"/>
      <c r="AC33" s="282"/>
      <c r="AD33" s="287">
        <v>5478</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99.2</v>
      </c>
      <c r="BH33" s="312"/>
      <c r="BI33" s="312"/>
      <c r="BJ33" s="312"/>
      <c r="BK33" s="312"/>
      <c r="BL33" s="312"/>
      <c r="BM33" s="294">
        <v>98.1</v>
      </c>
      <c r="BN33" s="312"/>
      <c r="BO33" s="312"/>
      <c r="BP33" s="312"/>
      <c r="BQ33" s="317"/>
      <c r="BR33" s="320">
        <v>99.4</v>
      </c>
      <c r="BS33" s="312"/>
      <c r="BT33" s="312"/>
      <c r="BU33" s="312"/>
      <c r="BV33" s="312"/>
      <c r="BW33" s="312"/>
      <c r="BX33" s="294">
        <v>98.2</v>
      </c>
      <c r="BY33" s="312"/>
      <c r="BZ33" s="312"/>
      <c r="CA33" s="312"/>
      <c r="CB33" s="317"/>
      <c r="CD33" s="261" t="s">
        <v>396</v>
      </c>
      <c r="CE33" s="1"/>
      <c r="CF33" s="1"/>
      <c r="CG33" s="1"/>
      <c r="CH33" s="1"/>
      <c r="CI33" s="1"/>
      <c r="CJ33" s="1"/>
      <c r="CK33" s="1"/>
      <c r="CL33" s="1"/>
      <c r="CM33" s="1"/>
      <c r="CN33" s="1"/>
      <c r="CO33" s="1"/>
      <c r="CP33" s="1"/>
      <c r="CQ33" s="269"/>
      <c r="CR33" s="274">
        <v>7926612</v>
      </c>
      <c r="CS33" s="313"/>
      <c r="CT33" s="313"/>
      <c r="CU33" s="313"/>
      <c r="CV33" s="313"/>
      <c r="CW33" s="313"/>
      <c r="CX33" s="313"/>
      <c r="CY33" s="332"/>
      <c r="CZ33" s="283">
        <v>40.700000000000003</v>
      </c>
      <c r="DA33" s="335"/>
      <c r="DB33" s="335"/>
      <c r="DC33" s="338"/>
      <c r="DD33" s="288">
        <v>5403925</v>
      </c>
      <c r="DE33" s="313"/>
      <c r="DF33" s="313"/>
      <c r="DG33" s="313"/>
      <c r="DH33" s="313"/>
      <c r="DI33" s="313"/>
      <c r="DJ33" s="313"/>
      <c r="DK33" s="332"/>
      <c r="DL33" s="288">
        <v>3627521</v>
      </c>
      <c r="DM33" s="313"/>
      <c r="DN33" s="313"/>
      <c r="DO33" s="313"/>
      <c r="DP33" s="313"/>
      <c r="DQ33" s="313"/>
      <c r="DR33" s="313"/>
      <c r="DS33" s="313"/>
      <c r="DT33" s="313"/>
      <c r="DU33" s="313"/>
      <c r="DV33" s="332"/>
      <c r="DW33" s="283">
        <v>35.700000000000003</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142853</v>
      </c>
      <c r="S34" s="217"/>
      <c r="T34" s="217"/>
      <c r="U34" s="217"/>
      <c r="V34" s="217"/>
      <c r="W34" s="217"/>
      <c r="X34" s="217"/>
      <c r="Y34" s="279"/>
      <c r="Z34" s="282">
        <v>0.7</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2572003</v>
      </c>
      <c r="CS34" s="217"/>
      <c r="CT34" s="217"/>
      <c r="CU34" s="217"/>
      <c r="CV34" s="217"/>
      <c r="CW34" s="217"/>
      <c r="CX34" s="217"/>
      <c r="CY34" s="279"/>
      <c r="CZ34" s="283">
        <v>13.2</v>
      </c>
      <c r="DA34" s="335"/>
      <c r="DB34" s="335"/>
      <c r="DC34" s="338"/>
      <c r="DD34" s="288">
        <v>1692333</v>
      </c>
      <c r="DE34" s="217"/>
      <c r="DF34" s="217"/>
      <c r="DG34" s="217"/>
      <c r="DH34" s="217"/>
      <c r="DI34" s="217"/>
      <c r="DJ34" s="217"/>
      <c r="DK34" s="279"/>
      <c r="DL34" s="288">
        <v>1428238</v>
      </c>
      <c r="DM34" s="217"/>
      <c r="DN34" s="217"/>
      <c r="DO34" s="217"/>
      <c r="DP34" s="217"/>
      <c r="DQ34" s="217"/>
      <c r="DR34" s="217"/>
      <c r="DS34" s="217"/>
      <c r="DT34" s="217"/>
      <c r="DU34" s="217"/>
      <c r="DV34" s="279"/>
      <c r="DW34" s="283">
        <v>14.1</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1013950</v>
      </c>
      <c r="S35" s="217"/>
      <c r="T35" s="217"/>
      <c r="U35" s="217"/>
      <c r="V35" s="217"/>
      <c r="W35" s="217"/>
      <c r="X35" s="217"/>
      <c r="Y35" s="279"/>
      <c r="Z35" s="282">
        <v>5.0999999999999996</v>
      </c>
      <c r="AA35" s="282"/>
      <c r="AB35" s="282"/>
      <c r="AC35" s="282"/>
      <c r="AD35" s="287" t="s">
        <v>202</v>
      </c>
      <c r="AE35" s="287"/>
      <c r="AF35" s="287"/>
      <c r="AG35" s="287"/>
      <c r="AH35" s="287"/>
      <c r="AI35" s="287"/>
      <c r="AJ35" s="287"/>
      <c r="AK35" s="287"/>
      <c r="AL35" s="283" t="s">
        <v>202</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227244</v>
      </c>
      <c r="CS35" s="313"/>
      <c r="CT35" s="313"/>
      <c r="CU35" s="313"/>
      <c r="CV35" s="313"/>
      <c r="CW35" s="313"/>
      <c r="CX35" s="313"/>
      <c r="CY35" s="332"/>
      <c r="CZ35" s="283">
        <v>1.2</v>
      </c>
      <c r="DA35" s="335"/>
      <c r="DB35" s="335"/>
      <c r="DC35" s="338"/>
      <c r="DD35" s="288">
        <v>204395</v>
      </c>
      <c r="DE35" s="313"/>
      <c r="DF35" s="313"/>
      <c r="DG35" s="313"/>
      <c r="DH35" s="313"/>
      <c r="DI35" s="313"/>
      <c r="DJ35" s="313"/>
      <c r="DK35" s="332"/>
      <c r="DL35" s="288">
        <v>113790</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293</v>
      </c>
      <c r="C36" s="1"/>
      <c r="D36" s="1"/>
      <c r="E36" s="1"/>
      <c r="F36" s="1"/>
      <c r="G36" s="1"/>
      <c r="H36" s="1"/>
      <c r="I36" s="1"/>
      <c r="J36" s="1"/>
      <c r="K36" s="1"/>
      <c r="L36" s="1"/>
      <c r="M36" s="1"/>
      <c r="N36" s="1"/>
      <c r="O36" s="1"/>
      <c r="P36" s="1"/>
      <c r="Q36" s="269"/>
      <c r="R36" s="274">
        <v>454768</v>
      </c>
      <c r="S36" s="217"/>
      <c r="T36" s="217"/>
      <c r="U36" s="217"/>
      <c r="V36" s="217"/>
      <c r="W36" s="217"/>
      <c r="X36" s="217"/>
      <c r="Y36" s="279"/>
      <c r="Z36" s="282">
        <v>2.2999999999999998</v>
      </c>
      <c r="AA36" s="282"/>
      <c r="AB36" s="282"/>
      <c r="AC36" s="282"/>
      <c r="AD36" s="287" t="s">
        <v>202</v>
      </c>
      <c r="AE36" s="287"/>
      <c r="AF36" s="287"/>
      <c r="AG36" s="287"/>
      <c r="AH36" s="287"/>
      <c r="AI36" s="287"/>
      <c r="AJ36" s="287"/>
      <c r="AK36" s="287"/>
      <c r="AL36" s="283" t="s">
        <v>202</v>
      </c>
      <c r="AM36" s="238"/>
      <c r="AN36" s="238"/>
      <c r="AO36" s="296"/>
      <c r="AP36" s="95"/>
      <c r="AQ36" s="301" t="s">
        <v>162</v>
      </c>
      <c r="AR36" s="304"/>
      <c r="AS36" s="304"/>
      <c r="AT36" s="304"/>
      <c r="AU36" s="304"/>
      <c r="AV36" s="304"/>
      <c r="AW36" s="304"/>
      <c r="AX36" s="304"/>
      <c r="AY36" s="309"/>
      <c r="AZ36" s="273">
        <v>2434547</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17451</v>
      </c>
      <c r="BW36" s="276"/>
      <c r="BX36" s="276"/>
      <c r="BY36" s="276"/>
      <c r="BZ36" s="276"/>
      <c r="CA36" s="276"/>
      <c r="CB36" s="315"/>
      <c r="CD36" s="261" t="s">
        <v>30</v>
      </c>
      <c r="CE36" s="1"/>
      <c r="CF36" s="1"/>
      <c r="CG36" s="1"/>
      <c r="CH36" s="1"/>
      <c r="CI36" s="1"/>
      <c r="CJ36" s="1"/>
      <c r="CK36" s="1"/>
      <c r="CL36" s="1"/>
      <c r="CM36" s="1"/>
      <c r="CN36" s="1"/>
      <c r="CO36" s="1"/>
      <c r="CP36" s="1"/>
      <c r="CQ36" s="269"/>
      <c r="CR36" s="274">
        <v>2221172</v>
      </c>
      <c r="CS36" s="217"/>
      <c r="CT36" s="217"/>
      <c r="CU36" s="217"/>
      <c r="CV36" s="217"/>
      <c r="CW36" s="217"/>
      <c r="CX36" s="217"/>
      <c r="CY36" s="279"/>
      <c r="CZ36" s="283">
        <v>11.4</v>
      </c>
      <c r="DA36" s="335"/>
      <c r="DB36" s="335"/>
      <c r="DC36" s="338"/>
      <c r="DD36" s="288">
        <v>1811367</v>
      </c>
      <c r="DE36" s="217"/>
      <c r="DF36" s="217"/>
      <c r="DG36" s="217"/>
      <c r="DH36" s="217"/>
      <c r="DI36" s="217"/>
      <c r="DJ36" s="217"/>
      <c r="DK36" s="279"/>
      <c r="DL36" s="288">
        <v>844536</v>
      </c>
      <c r="DM36" s="217"/>
      <c r="DN36" s="217"/>
      <c r="DO36" s="217"/>
      <c r="DP36" s="217"/>
      <c r="DQ36" s="217"/>
      <c r="DR36" s="217"/>
      <c r="DS36" s="217"/>
      <c r="DT36" s="217"/>
      <c r="DU36" s="217"/>
      <c r="DV36" s="279"/>
      <c r="DW36" s="283">
        <v>8.3000000000000007</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247167</v>
      </c>
      <c r="S37" s="217"/>
      <c r="T37" s="217"/>
      <c r="U37" s="217"/>
      <c r="V37" s="217"/>
      <c r="W37" s="217"/>
      <c r="X37" s="217"/>
      <c r="Y37" s="279"/>
      <c r="Z37" s="282">
        <v>1.2</v>
      </c>
      <c r="AA37" s="282"/>
      <c r="AB37" s="282"/>
      <c r="AC37" s="282"/>
      <c r="AD37" s="287">
        <v>351</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377072</v>
      </c>
      <c r="BA37" s="217"/>
      <c r="BB37" s="217"/>
      <c r="BC37" s="217"/>
      <c r="BD37" s="313"/>
      <c r="BE37" s="313"/>
      <c r="BF37" s="316"/>
      <c r="BG37" s="261" t="s">
        <v>410</v>
      </c>
      <c r="BH37" s="1"/>
      <c r="BI37" s="1"/>
      <c r="BJ37" s="1"/>
      <c r="BK37" s="1"/>
      <c r="BL37" s="1"/>
      <c r="BM37" s="1"/>
      <c r="BN37" s="1"/>
      <c r="BO37" s="1"/>
      <c r="BP37" s="1"/>
      <c r="BQ37" s="1"/>
      <c r="BR37" s="1"/>
      <c r="BS37" s="1"/>
      <c r="BT37" s="1"/>
      <c r="BU37" s="269"/>
      <c r="BV37" s="274">
        <v>-40478</v>
      </c>
      <c r="BW37" s="217"/>
      <c r="BX37" s="217"/>
      <c r="BY37" s="217"/>
      <c r="BZ37" s="217"/>
      <c r="CA37" s="217"/>
      <c r="CB37" s="326"/>
      <c r="CD37" s="261" t="s">
        <v>159</v>
      </c>
      <c r="CE37" s="1"/>
      <c r="CF37" s="1"/>
      <c r="CG37" s="1"/>
      <c r="CH37" s="1"/>
      <c r="CI37" s="1"/>
      <c r="CJ37" s="1"/>
      <c r="CK37" s="1"/>
      <c r="CL37" s="1"/>
      <c r="CM37" s="1"/>
      <c r="CN37" s="1"/>
      <c r="CO37" s="1"/>
      <c r="CP37" s="1"/>
      <c r="CQ37" s="269"/>
      <c r="CR37" s="274">
        <v>437280</v>
      </c>
      <c r="CS37" s="313"/>
      <c r="CT37" s="313"/>
      <c r="CU37" s="313"/>
      <c r="CV37" s="313"/>
      <c r="CW37" s="313"/>
      <c r="CX37" s="313"/>
      <c r="CY37" s="332"/>
      <c r="CZ37" s="283">
        <v>2.2000000000000002</v>
      </c>
      <c r="DA37" s="335"/>
      <c r="DB37" s="335"/>
      <c r="DC37" s="338"/>
      <c r="DD37" s="288">
        <v>402089</v>
      </c>
      <c r="DE37" s="313"/>
      <c r="DF37" s="313"/>
      <c r="DG37" s="313"/>
      <c r="DH37" s="313"/>
      <c r="DI37" s="313"/>
      <c r="DJ37" s="313"/>
      <c r="DK37" s="332"/>
      <c r="DL37" s="288">
        <v>383010</v>
      </c>
      <c r="DM37" s="313"/>
      <c r="DN37" s="313"/>
      <c r="DO37" s="313"/>
      <c r="DP37" s="313"/>
      <c r="DQ37" s="313"/>
      <c r="DR37" s="313"/>
      <c r="DS37" s="313"/>
      <c r="DT37" s="313"/>
      <c r="DU37" s="313"/>
      <c r="DV37" s="332"/>
      <c r="DW37" s="283">
        <v>3.8</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2363824</v>
      </c>
      <c r="S38" s="217"/>
      <c r="T38" s="217"/>
      <c r="U38" s="217"/>
      <c r="V38" s="217"/>
      <c r="W38" s="217"/>
      <c r="X38" s="217"/>
      <c r="Y38" s="279"/>
      <c r="Z38" s="282">
        <v>11.9</v>
      </c>
      <c r="AA38" s="282"/>
      <c r="AB38" s="282"/>
      <c r="AC38" s="282"/>
      <c r="AD38" s="287" t="s">
        <v>202</v>
      </c>
      <c r="AE38" s="287"/>
      <c r="AF38" s="287"/>
      <c r="AG38" s="287"/>
      <c r="AH38" s="287"/>
      <c r="AI38" s="287"/>
      <c r="AJ38" s="287"/>
      <c r="AK38" s="287"/>
      <c r="AL38" s="283" t="s">
        <v>202</v>
      </c>
      <c r="AM38" s="238"/>
      <c r="AN38" s="238"/>
      <c r="AO38" s="296"/>
      <c r="AQ38" s="302" t="s">
        <v>413</v>
      </c>
      <c r="AR38" s="111"/>
      <c r="AS38" s="111"/>
      <c r="AT38" s="111"/>
      <c r="AU38" s="111"/>
      <c r="AV38" s="111"/>
      <c r="AW38" s="111"/>
      <c r="AX38" s="111"/>
      <c r="AY38" s="310"/>
      <c r="AZ38" s="274">
        <v>374543</v>
      </c>
      <c r="BA38" s="217"/>
      <c r="BB38" s="217"/>
      <c r="BC38" s="217"/>
      <c r="BD38" s="313"/>
      <c r="BE38" s="313"/>
      <c r="BF38" s="316"/>
      <c r="BG38" s="261" t="s">
        <v>414</v>
      </c>
      <c r="BH38" s="1"/>
      <c r="BI38" s="1"/>
      <c r="BJ38" s="1"/>
      <c r="BK38" s="1"/>
      <c r="BL38" s="1"/>
      <c r="BM38" s="1"/>
      <c r="BN38" s="1"/>
      <c r="BO38" s="1"/>
      <c r="BP38" s="1"/>
      <c r="BQ38" s="1"/>
      <c r="BR38" s="1"/>
      <c r="BS38" s="1"/>
      <c r="BT38" s="1"/>
      <c r="BU38" s="269"/>
      <c r="BV38" s="274">
        <v>4044</v>
      </c>
      <c r="BW38" s="217"/>
      <c r="BX38" s="217"/>
      <c r="BY38" s="217"/>
      <c r="BZ38" s="217"/>
      <c r="CA38" s="217"/>
      <c r="CB38" s="326"/>
      <c r="CD38" s="261" t="s">
        <v>415</v>
      </c>
      <c r="CE38" s="1"/>
      <c r="CF38" s="1"/>
      <c r="CG38" s="1"/>
      <c r="CH38" s="1"/>
      <c r="CI38" s="1"/>
      <c r="CJ38" s="1"/>
      <c r="CK38" s="1"/>
      <c r="CL38" s="1"/>
      <c r="CM38" s="1"/>
      <c r="CN38" s="1"/>
      <c r="CO38" s="1"/>
      <c r="CP38" s="1"/>
      <c r="CQ38" s="269"/>
      <c r="CR38" s="274">
        <v>1660632</v>
      </c>
      <c r="CS38" s="217"/>
      <c r="CT38" s="217"/>
      <c r="CU38" s="217"/>
      <c r="CV38" s="217"/>
      <c r="CW38" s="217"/>
      <c r="CX38" s="217"/>
      <c r="CY38" s="279"/>
      <c r="CZ38" s="283">
        <v>8.5</v>
      </c>
      <c r="DA38" s="335"/>
      <c r="DB38" s="335"/>
      <c r="DC38" s="338"/>
      <c r="DD38" s="288">
        <v>1325676</v>
      </c>
      <c r="DE38" s="217"/>
      <c r="DF38" s="217"/>
      <c r="DG38" s="217"/>
      <c r="DH38" s="217"/>
      <c r="DI38" s="217"/>
      <c r="DJ38" s="217"/>
      <c r="DK38" s="279"/>
      <c r="DL38" s="288">
        <v>1240957</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417</v>
      </c>
      <c r="AR39" s="111"/>
      <c r="AS39" s="111"/>
      <c r="AT39" s="111"/>
      <c r="AU39" s="111"/>
      <c r="AV39" s="111"/>
      <c r="AW39" s="111"/>
      <c r="AX39" s="111"/>
      <c r="AY39" s="310"/>
      <c r="AZ39" s="274">
        <v>77235</v>
      </c>
      <c r="BA39" s="217"/>
      <c r="BB39" s="217"/>
      <c r="BC39" s="217"/>
      <c r="BD39" s="313"/>
      <c r="BE39" s="313"/>
      <c r="BF39" s="316"/>
      <c r="BG39" s="261" t="s">
        <v>343</v>
      </c>
      <c r="BH39" s="1"/>
      <c r="BI39" s="1"/>
      <c r="BJ39" s="1"/>
      <c r="BK39" s="1"/>
      <c r="BL39" s="1"/>
      <c r="BM39" s="1"/>
      <c r="BN39" s="1"/>
      <c r="BO39" s="1"/>
      <c r="BP39" s="1"/>
      <c r="BQ39" s="1"/>
      <c r="BR39" s="1"/>
      <c r="BS39" s="1"/>
      <c r="BT39" s="1"/>
      <c r="BU39" s="269"/>
      <c r="BV39" s="274">
        <v>5962</v>
      </c>
      <c r="BW39" s="217"/>
      <c r="BX39" s="217"/>
      <c r="BY39" s="217"/>
      <c r="BZ39" s="217"/>
      <c r="CA39" s="217"/>
      <c r="CB39" s="326"/>
      <c r="CD39" s="261" t="s">
        <v>421</v>
      </c>
      <c r="CE39" s="1"/>
      <c r="CF39" s="1"/>
      <c r="CG39" s="1"/>
      <c r="CH39" s="1"/>
      <c r="CI39" s="1"/>
      <c r="CJ39" s="1"/>
      <c r="CK39" s="1"/>
      <c r="CL39" s="1"/>
      <c r="CM39" s="1"/>
      <c r="CN39" s="1"/>
      <c r="CO39" s="1"/>
      <c r="CP39" s="1"/>
      <c r="CQ39" s="269"/>
      <c r="CR39" s="274">
        <v>970184</v>
      </c>
      <c r="CS39" s="313"/>
      <c r="CT39" s="313"/>
      <c r="CU39" s="313"/>
      <c r="CV39" s="313"/>
      <c r="CW39" s="313"/>
      <c r="CX39" s="313"/>
      <c r="CY39" s="332"/>
      <c r="CZ39" s="283">
        <v>5</v>
      </c>
      <c r="DA39" s="335"/>
      <c r="DB39" s="335"/>
      <c r="DC39" s="338"/>
      <c r="DD39" s="288">
        <v>117077</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106324</v>
      </c>
      <c r="S40" s="217"/>
      <c r="T40" s="217"/>
      <c r="U40" s="217"/>
      <c r="V40" s="217"/>
      <c r="W40" s="217"/>
      <c r="X40" s="217"/>
      <c r="Y40" s="279"/>
      <c r="Z40" s="282">
        <v>0.5</v>
      </c>
      <c r="AA40" s="282"/>
      <c r="AB40" s="282"/>
      <c r="AC40" s="282"/>
      <c r="AD40" s="287" t="s">
        <v>202</v>
      </c>
      <c r="AE40" s="287"/>
      <c r="AF40" s="287"/>
      <c r="AG40" s="287"/>
      <c r="AH40" s="287"/>
      <c r="AI40" s="287"/>
      <c r="AJ40" s="287"/>
      <c r="AK40" s="287"/>
      <c r="AL40" s="283" t="s">
        <v>202</v>
      </c>
      <c r="AM40" s="238"/>
      <c r="AN40" s="238"/>
      <c r="AO40" s="296"/>
      <c r="AQ40" s="302" t="s">
        <v>314</v>
      </c>
      <c r="AR40" s="111"/>
      <c r="AS40" s="111"/>
      <c r="AT40" s="111"/>
      <c r="AU40" s="111"/>
      <c r="AV40" s="111"/>
      <c r="AW40" s="111"/>
      <c r="AX40" s="111"/>
      <c r="AY40" s="310"/>
      <c r="AZ40" s="274">
        <v>22300</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93</v>
      </c>
      <c r="BW40" s="217"/>
      <c r="BX40" s="217"/>
      <c r="BY40" s="217"/>
      <c r="BZ40" s="217"/>
      <c r="CA40" s="217"/>
      <c r="CB40" s="326"/>
      <c r="CD40" s="261" t="s">
        <v>373</v>
      </c>
      <c r="CE40" s="1"/>
      <c r="CF40" s="1"/>
      <c r="CG40" s="1"/>
      <c r="CH40" s="1"/>
      <c r="CI40" s="1"/>
      <c r="CJ40" s="1"/>
      <c r="CK40" s="1"/>
      <c r="CL40" s="1"/>
      <c r="CM40" s="1"/>
      <c r="CN40" s="1"/>
      <c r="CO40" s="1"/>
      <c r="CP40" s="1"/>
      <c r="CQ40" s="269"/>
      <c r="CR40" s="274">
        <v>275377</v>
      </c>
      <c r="CS40" s="217"/>
      <c r="CT40" s="217"/>
      <c r="CU40" s="217"/>
      <c r="CV40" s="217"/>
      <c r="CW40" s="217"/>
      <c r="CX40" s="217"/>
      <c r="CY40" s="279"/>
      <c r="CZ40" s="283">
        <v>1.4</v>
      </c>
      <c r="DA40" s="335"/>
      <c r="DB40" s="335"/>
      <c r="DC40" s="338"/>
      <c r="DD40" s="288">
        <v>253077</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19868767</v>
      </c>
      <c r="S41" s="277"/>
      <c r="T41" s="277"/>
      <c r="U41" s="277"/>
      <c r="V41" s="277"/>
      <c r="W41" s="277"/>
      <c r="X41" s="277"/>
      <c r="Y41" s="280"/>
      <c r="Z41" s="284">
        <v>100</v>
      </c>
      <c r="AA41" s="284"/>
      <c r="AB41" s="284"/>
      <c r="AC41" s="284"/>
      <c r="AD41" s="289">
        <v>10057635</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318813</v>
      </c>
      <c r="BA41" s="217"/>
      <c r="BB41" s="217"/>
      <c r="BC41" s="217"/>
      <c r="BD41" s="313"/>
      <c r="BE41" s="313"/>
      <c r="BF41" s="316"/>
      <c r="BG41" s="299"/>
      <c r="BH41" s="29"/>
      <c r="BI41" s="29"/>
      <c r="BJ41" s="29"/>
      <c r="BK41" s="29"/>
      <c r="BL41" s="29"/>
      <c r="BM41" s="1" t="s">
        <v>348</v>
      </c>
      <c r="BN41" s="1"/>
      <c r="BO41" s="1"/>
      <c r="BP41" s="1"/>
      <c r="BQ41" s="1"/>
      <c r="BR41" s="1"/>
      <c r="BS41" s="1"/>
      <c r="BT41" s="1"/>
      <c r="BU41" s="269"/>
      <c r="BV41" s="274" t="s">
        <v>202</v>
      </c>
      <c r="BW41" s="217"/>
      <c r="BX41" s="217"/>
      <c r="BY41" s="217"/>
      <c r="BZ41" s="217"/>
      <c r="CA41" s="217"/>
      <c r="CB41" s="326"/>
      <c r="CD41" s="261" t="s">
        <v>287</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1264584</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433</v>
      </c>
      <c r="BW42" s="277"/>
      <c r="BX42" s="277"/>
      <c r="BY42" s="277"/>
      <c r="BZ42" s="277"/>
      <c r="CA42" s="277"/>
      <c r="CB42" s="327"/>
      <c r="CD42" s="261" t="s">
        <v>280</v>
      </c>
      <c r="CE42" s="1"/>
      <c r="CF42" s="1"/>
      <c r="CG42" s="1"/>
      <c r="CH42" s="1"/>
      <c r="CI42" s="1"/>
      <c r="CJ42" s="1"/>
      <c r="CK42" s="1"/>
      <c r="CL42" s="1"/>
      <c r="CM42" s="1"/>
      <c r="CN42" s="1"/>
      <c r="CO42" s="1"/>
      <c r="CP42" s="1"/>
      <c r="CQ42" s="269"/>
      <c r="CR42" s="274">
        <v>3224800</v>
      </c>
      <c r="CS42" s="313"/>
      <c r="CT42" s="313"/>
      <c r="CU42" s="313"/>
      <c r="CV42" s="313"/>
      <c r="CW42" s="313"/>
      <c r="CX42" s="313"/>
      <c r="CY42" s="332"/>
      <c r="CZ42" s="283">
        <v>16.600000000000001</v>
      </c>
      <c r="DA42" s="335"/>
      <c r="DB42" s="335"/>
      <c r="DC42" s="338"/>
      <c r="DD42" s="288">
        <v>202482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59</v>
      </c>
      <c r="CE43" s="1"/>
      <c r="CF43" s="1"/>
      <c r="CG43" s="1"/>
      <c r="CH43" s="1"/>
      <c r="CI43" s="1"/>
      <c r="CJ43" s="1"/>
      <c r="CK43" s="1"/>
      <c r="CL43" s="1"/>
      <c r="CM43" s="1"/>
      <c r="CN43" s="1"/>
      <c r="CO43" s="1"/>
      <c r="CP43" s="1"/>
      <c r="CQ43" s="269"/>
      <c r="CR43" s="274">
        <v>16790</v>
      </c>
      <c r="CS43" s="313"/>
      <c r="CT43" s="313"/>
      <c r="CU43" s="313"/>
      <c r="CV43" s="313"/>
      <c r="CW43" s="313"/>
      <c r="CX43" s="313"/>
      <c r="CY43" s="332"/>
      <c r="CZ43" s="283">
        <v>0.1</v>
      </c>
      <c r="DA43" s="335"/>
      <c r="DB43" s="335"/>
      <c r="DC43" s="338"/>
      <c r="DD43" s="288">
        <v>347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429</v>
      </c>
      <c r="CG44" s="1"/>
      <c r="CH44" s="1"/>
      <c r="CI44" s="1"/>
      <c r="CJ44" s="1"/>
      <c r="CK44" s="1"/>
      <c r="CL44" s="1"/>
      <c r="CM44" s="1"/>
      <c r="CN44" s="1"/>
      <c r="CO44" s="1"/>
      <c r="CP44" s="1"/>
      <c r="CQ44" s="269"/>
      <c r="CR44" s="274">
        <v>2916921</v>
      </c>
      <c r="CS44" s="217"/>
      <c r="CT44" s="217"/>
      <c r="CU44" s="217"/>
      <c r="CV44" s="217"/>
      <c r="CW44" s="217"/>
      <c r="CX44" s="217"/>
      <c r="CY44" s="279"/>
      <c r="CZ44" s="283">
        <v>15</v>
      </c>
      <c r="DA44" s="238"/>
      <c r="DB44" s="238"/>
      <c r="DC44" s="285"/>
      <c r="DD44" s="288">
        <v>197564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1040010</v>
      </c>
      <c r="CS45" s="313"/>
      <c r="CT45" s="313"/>
      <c r="CU45" s="313"/>
      <c r="CV45" s="313"/>
      <c r="CW45" s="313"/>
      <c r="CX45" s="313"/>
      <c r="CY45" s="332"/>
      <c r="CZ45" s="283">
        <v>5.3</v>
      </c>
      <c r="DA45" s="335"/>
      <c r="DB45" s="335"/>
      <c r="DC45" s="338"/>
      <c r="DD45" s="288">
        <v>57752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1842281</v>
      </c>
      <c r="CS46" s="217"/>
      <c r="CT46" s="217"/>
      <c r="CU46" s="217"/>
      <c r="CV46" s="217"/>
      <c r="CW46" s="217"/>
      <c r="CX46" s="217"/>
      <c r="CY46" s="279"/>
      <c r="CZ46" s="283">
        <v>9.5</v>
      </c>
      <c r="DA46" s="238"/>
      <c r="DB46" s="238"/>
      <c r="DC46" s="285"/>
      <c r="DD46" s="288">
        <v>137606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307879</v>
      </c>
      <c r="CS47" s="313"/>
      <c r="CT47" s="313"/>
      <c r="CU47" s="313"/>
      <c r="CV47" s="313"/>
      <c r="CW47" s="313"/>
      <c r="CX47" s="313"/>
      <c r="CY47" s="332"/>
      <c r="CZ47" s="283">
        <v>1.6</v>
      </c>
      <c r="DA47" s="335"/>
      <c r="DB47" s="335"/>
      <c r="DC47" s="338"/>
      <c r="DD47" s="288">
        <v>4918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19482974</v>
      </c>
      <c r="CS49" s="312"/>
      <c r="CT49" s="312"/>
      <c r="CU49" s="312"/>
      <c r="CV49" s="312"/>
      <c r="CW49" s="312"/>
      <c r="CX49" s="312"/>
      <c r="CY49" s="333"/>
      <c r="CZ49" s="292">
        <v>100</v>
      </c>
      <c r="DA49" s="336"/>
      <c r="DB49" s="336"/>
      <c r="DC49" s="339"/>
      <c r="DD49" s="342">
        <v>11645106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R08xM3cMCD/wx5RsuB83CSQr4oX/tl6JqCGnY5J8PGIOS2//cgi+QLhfa7RrNg6t/tSKKjvohTuzJ6kzjsAtA==" saltValue="VD57NEuThM0EgJXwKloc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125</v>
      </c>
      <c r="DK2" s="707"/>
      <c r="DL2" s="707"/>
      <c r="DM2" s="707"/>
      <c r="DN2" s="707"/>
      <c r="DO2" s="710"/>
      <c r="DP2" s="368"/>
      <c r="DQ2" s="706" t="s">
        <v>308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179</v>
      </c>
      <c r="R5" s="447"/>
      <c r="S5" s="447"/>
      <c r="T5" s="447"/>
      <c r="U5" s="458"/>
      <c r="V5" s="435" t="s">
        <v>439</v>
      </c>
      <c r="W5" s="447"/>
      <c r="X5" s="447"/>
      <c r="Y5" s="447"/>
      <c r="Z5" s="458"/>
      <c r="AA5" s="435" t="s">
        <v>440</v>
      </c>
      <c r="AB5" s="447"/>
      <c r="AC5" s="447"/>
      <c r="AD5" s="447"/>
      <c r="AE5" s="447"/>
      <c r="AF5" s="504" t="s">
        <v>177</v>
      </c>
      <c r="AG5" s="447"/>
      <c r="AH5" s="447"/>
      <c r="AI5" s="447"/>
      <c r="AJ5" s="522"/>
      <c r="AK5" s="447" t="s">
        <v>231</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326</v>
      </c>
      <c r="CN5" s="447"/>
      <c r="CO5" s="447"/>
      <c r="CP5" s="447"/>
      <c r="CQ5" s="458"/>
      <c r="CR5" s="435" t="s">
        <v>246</v>
      </c>
      <c r="CS5" s="447"/>
      <c r="CT5" s="447"/>
      <c r="CU5" s="447"/>
      <c r="CV5" s="458"/>
      <c r="CW5" s="435" t="s">
        <v>51</v>
      </c>
      <c r="CX5" s="447"/>
      <c r="CY5" s="447"/>
      <c r="CZ5" s="447"/>
      <c r="DA5" s="458"/>
      <c r="DB5" s="435" t="s">
        <v>446</v>
      </c>
      <c r="DC5" s="447"/>
      <c r="DD5" s="447"/>
      <c r="DE5" s="447"/>
      <c r="DF5" s="458"/>
      <c r="DG5" s="700" t="s">
        <v>244</v>
      </c>
      <c r="DH5" s="703"/>
      <c r="DI5" s="703"/>
      <c r="DJ5" s="703"/>
      <c r="DK5" s="708"/>
      <c r="DL5" s="700" t="s">
        <v>448</v>
      </c>
      <c r="DM5" s="703"/>
      <c r="DN5" s="703"/>
      <c r="DO5" s="703"/>
      <c r="DP5" s="708"/>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20519</v>
      </c>
      <c r="R7" s="449"/>
      <c r="S7" s="449"/>
      <c r="T7" s="449"/>
      <c r="U7" s="449"/>
      <c r="V7" s="449">
        <v>20133</v>
      </c>
      <c r="W7" s="449"/>
      <c r="X7" s="449"/>
      <c r="Y7" s="449"/>
      <c r="Z7" s="449"/>
      <c r="AA7" s="449">
        <v>386</v>
      </c>
      <c r="AB7" s="449"/>
      <c r="AC7" s="449"/>
      <c r="AD7" s="449"/>
      <c r="AE7" s="492"/>
      <c r="AF7" s="506">
        <v>266</v>
      </c>
      <c r="AG7" s="519"/>
      <c r="AH7" s="519"/>
      <c r="AI7" s="519"/>
      <c r="AJ7" s="524"/>
      <c r="AK7" s="532">
        <v>0</v>
      </c>
      <c r="AL7" s="449"/>
      <c r="AM7" s="449"/>
      <c r="AN7" s="449"/>
      <c r="AO7" s="449"/>
      <c r="AP7" s="449">
        <v>14996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254</v>
      </c>
      <c r="B23" s="401" t="s">
        <v>310</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266</v>
      </c>
      <c r="AG23" s="452"/>
      <c r="AH23" s="452"/>
      <c r="AI23" s="452"/>
      <c r="AJ23" s="526"/>
      <c r="AK23" s="534"/>
      <c r="AL23" s="455"/>
      <c r="AM23" s="455"/>
      <c r="AN23" s="455"/>
      <c r="AO23" s="455"/>
      <c r="AP23" s="452"/>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250</v>
      </c>
      <c r="AG26" s="520"/>
      <c r="AH26" s="520"/>
      <c r="AI26" s="520"/>
      <c r="AJ26" s="527"/>
      <c r="AK26" s="447" t="s">
        <v>163</v>
      </c>
      <c r="AL26" s="447"/>
      <c r="AM26" s="447"/>
      <c r="AN26" s="447"/>
      <c r="AO26" s="458"/>
      <c r="AP26" s="435" t="s">
        <v>363</v>
      </c>
      <c r="AQ26" s="447"/>
      <c r="AR26" s="447"/>
      <c r="AS26" s="447"/>
      <c r="AT26" s="458"/>
      <c r="AU26" s="435" t="s">
        <v>458</v>
      </c>
      <c r="AV26" s="447"/>
      <c r="AW26" s="447"/>
      <c r="AX26" s="447"/>
      <c r="AY26" s="458"/>
      <c r="AZ26" s="435" t="s">
        <v>459</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3570</v>
      </c>
      <c r="R28" s="453"/>
      <c r="S28" s="453"/>
      <c r="T28" s="453"/>
      <c r="U28" s="453"/>
      <c r="V28" s="453">
        <v>3552</v>
      </c>
      <c r="W28" s="453"/>
      <c r="X28" s="453"/>
      <c r="Y28" s="453"/>
      <c r="Z28" s="453"/>
      <c r="AA28" s="453">
        <v>17</v>
      </c>
      <c r="AB28" s="453"/>
      <c r="AC28" s="453"/>
      <c r="AD28" s="453"/>
      <c r="AE28" s="495"/>
      <c r="AF28" s="511">
        <v>17</v>
      </c>
      <c r="AG28" s="453"/>
      <c r="AH28" s="453"/>
      <c r="AI28" s="453"/>
      <c r="AJ28" s="529"/>
      <c r="AK28" s="535">
        <v>319</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208</v>
      </c>
      <c r="C29" s="420"/>
      <c r="D29" s="420"/>
      <c r="E29" s="420"/>
      <c r="F29" s="420"/>
      <c r="G29" s="420"/>
      <c r="H29" s="420"/>
      <c r="I29" s="420"/>
      <c r="J29" s="420"/>
      <c r="K29" s="420"/>
      <c r="L29" s="420"/>
      <c r="M29" s="420"/>
      <c r="N29" s="420"/>
      <c r="O29" s="420"/>
      <c r="P29" s="432"/>
      <c r="Q29" s="438">
        <v>3785</v>
      </c>
      <c r="R29" s="450"/>
      <c r="S29" s="450"/>
      <c r="T29" s="450"/>
      <c r="U29" s="450"/>
      <c r="V29" s="450">
        <v>3549</v>
      </c>
      <c r="W29" s="450"/>
      <c r="X29" s="450"/>
      <c r="Y29" s="450"/>
      <c r="Z29" s="450"/>
      <c r="AA29" s="450">
        <v>236</v>
      </c>
      <c r="AB29" s="450"/>
      <c r="AC29" s="450"/>
      <c r="AD29" s="450"/>
      <c r="AE29" s="461"/>
      <c r="AF29" s="507">
        <v>236</v>
      </c>
      <c r="AG29" s="456"/>
      <c r="AH29" s="456"/>
      <c r="AI29" s="456"/>
      <c r="AJ29" s="525"/>
      <c r="AK29" s="460">
        <v>542</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461</v>
      </c>
      <c r="C30" s="420"/>
      <c r="D30" s="420"/>
      <c r="E30" s="420"/>
      <c r="F30" s="420"/>
      <c r="G30" s="420"/>
      <c r="H30" s="420"/>
      <c r="I30" s="420"/>
      <c r="J30" s="420"/>
      <c r="K30" s="420"/>
      <c r="L30" s="420"/>
      <c r="M30" s="420"/>
      <c r="N30" s="420"/>
      <c r="O30" s="420"/>
      <c r="P30" s="432"/>
      <c r="Q30" s="438">
        <v>12</v>
      </c>
      <c r="R30" s="450"/>
      <c r="S30" s="450"/>
      <c r="T30" s="450"/>
      <c r="U30" s="450"/>
      <c r="V30" s="450">
        <v>12</v>
      </c>
      <c r="W30" s="450"/>
      <c r="X30" s="450"/>
      <c r="Y30" s="450"/>
      <c r="Z30" s="450"/>
      <c r="AA30" s="450">
        <v>0</v>
      </c>
      <c r="AB30" s="450"/>
      <c r="AC30" s="450"/>
      <c r="AD30" s="450"/>
      <c r="AE30" s="461"/>
      <c r="AF30" s="507" t="s">
        <v>202</v>
      </c>
      <c r="AG30" s="456"/>
      <c r="AH30" s="456"/>
      <c r="AI30" s="456"/>
      <c r="AJ30" s="525"/>
      <c r="AK30" s="460">
        <v>2</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226</v>
      </c>
      <c r="C31" s="420"/>
      <c r="D31" s="420"/>
      <c r="E31" s="420"/>
      <c r="F31" s="420"/>
      <c r="G31" s="420"/>
      <c r="H31" s="420"/>
      <c r="I31" s="420"/>
      <c r="J31" s="420"/>
      <c r="K31" s="420"/>
      <c r="L31" s="420"/>
      <c r="M31" s="420"/>
      <c r="N31" s="420"/>
      <c r="O31" s="420"/>
      <c r="P31" s="432"/>
      <c r="Q31" s="438">
        <v>540</v>
      </c>
      <c r="R31" s="450"/>
      <c r="S31" s="450"/>
      <c r="T31" s="450"/>
      <c r="U31" s="450"/>
      <c r="V31" s="450">
        <v>528</v>
      </c>
      <c r="W31" s="450"/>
      <c r="X31" s="450"/>
      <c r="Y31" s="450"/>
      <c r="Z31" s="450"/>
      <c r="AA31" s="450">
        <v>12</v>
      </c>
      <c r="AB31" s="450"/>
      <c r="AC31" s="450"/>
      <c r="AD31" s="450"/>
      <c r="AE31" s="461"/>
      <c r="AF31" s="507">
        <v>12</v>
      </c>
      <c r="AG31" s="456"/>
      <c r="AH31" s="456"/>
      <c r="AI31" s="456"/>
      <c r="AJ31" s="525"/>
      <c r="AK31" s="460">
        <v>172</v>
      </c>
      <c r="AL31" s="450"/>
      <c r="AM31" s="450"/>
      <c r="AN31" s="450"/>
      <c r="AO31" s="450"/>
      <c r="AP31" s="450" t="s">
        <v>202</v>
      </c>
      <c r="AQ31" s="450"/>
      <c r="AR31" s="450"/>
      <c r="AS31" s="450"/>
      <c r="AT31" s="450"/>
      <c r="AU31" s="450" t="s">
        <v>202</v>
      </c>
      <c r="AV31" s="450"/>
      <c r="AW31" s="450"/>
      <c r="AX31" s="450"/>
      <c r="AY31" s="450"/>
      <c r="AZ31" s="597" t="s">
        <v>202</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v>230</v>
      </c>
      <c r="R32" s="450"/>
      <c r="S32" s="450"/>
      <c r="T32" s="450"/>
      <c r="U32" s="450"/>
      <c r="V32" s="450">
        <v>168</v>
      </c>
      <c r="W32" s="450"/>
      <c r="X32" s="450"/>
      <c r="Y32" s="450"/>
      <c r="Z32" s="450"/>
      <c r="AA32" s="450">
        <v>62</v>
      </c>
      <c r="AB32" s="450"/>
      <c r="AC32" s="450"/>
      <c r="AD32" s="450"/>
      <c r="AE32" s="461"/>
      <c r="AF32" s="507">
        <v>564</v>
      </c>
      <c r="AG32" s="456"/>
      <c r="AH32" s="456"/>
      <c r="AI32" s="456"/>
      <c r="AJ32" s="525"/>
      <c r="AK32" s="460">
        <v>0</v>
      </c>
      <c r="AL32" s="450"/>
      <c r="AM32" s="450"/>
      <c r="AN32" s="450"/>
      <c r="AO32" s="450"/>
      <c r="AP32" s="450">
        <v>265</v>
      </c>
      <c r="AQ32" s="450"/>
      <c r="AR32" s="450"/>
      <c r="AS32" s="450"/>
      <c r="AT32" s="450"/>
      <c r="AU32" s="450">
        <v>0</v>
      </c>
      <c r="AV32" s="450"/>
      <c r="AW32" s="450"/>
      <c r="AX32" s="450"/>
      <c r="AY32" s="450"/>
      <c r="AZ32" s="597" t="s">
        <v>202</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464</v>
      </c>
      <c r="C33" s="420"/>
      <c r="D33" s="420"/>
      <c r="E33" s="420"/>
      <c r="F33" s="420"/>
      <c r="G33" s="420"/>
      <c r="H33" s="420"/>
      <c r="I33" s="420"/>
      <c r="J33" s="420"/>
      <c r="K33" s="420"/>
      <c r="L33" s="420"/>
      <c r="M33" s="420"/>
      <c r="N33" s="420"/>
      <c r="O33" s="420"/>
      <c r="P33" s="432"/>
      <c r="Q33" s="438">
        <v>447</v>
      </c>
      <c r="R33" s="450"/>
      <c r="S33" s="450"/>
      <c r="T33" s="450"/>
      <c r="U33" s="450"/>
      <c r="V33" s="450">
        <v>422</v>
      </c>
      <c r="W33" s="450"/>
      <c r="X33" s="450"/>
      <c r="Y33" s="450"/>
      <c r="Z33" s="450"/>
      <c r="AA33" s="450">
        <v>26</v>
      </c>
      <c r="AB33" s="450"/>
      <c r="AC33" s="450"/>
      <c r="AD33" s="450"/>
      <c r="AE33" s="461"/>
      <c r="AF33" s="507">
        <v>143</v>
      </c>
      <c r="AG33" s="456"/>
      <c r="AH33" s="456"/>
      <c r="AI33" s="456"/>
      <c r="AJ33" s="525"/>
      <c r="AK33" s="460">
        <v>375</v>
      </c>
      <c r="AL33" s="450"/>
      <c r="AM33" s="450"/>
      <c r="AN33" s="450"/>
      <c r="AO33" s="450"/>
      <c r="AP33" s="450">
        <v>1145</v>
      </c>
      <c r="AQ33" s="450"/>
      <c r="AR33" s="450"/>
      <c r="AS33" s="450"/>
      <c r="AT33" s="450"/>
      <c r="AU33" s="450">
        <v>879</v>
      </c>
      <c r="AV33" s="450"/>
      <c r="AW33" s="450"/>
      <c r="AX33" s="450"/>
      <c r="AY33" s="450"/>
      <c r="AZ33" s="597" t="s">
        <v>202</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141</v>
      </c>
      <c r="C34" s="420"/>
      <c r="D34" s="420"/>
      <c r="E34" s="420"/>
      <c r="F34" s="420"/>
      <c r="G34" s="420"/>
      <c r="H34" s="420"/>
      <c r="I34" s="420"/>
      <c r="J34" s="420"/>
      <c r="K34" s="420"/>
      <c r="L34" s="420"/>
      <c r="M34" s="420"/>
      <c r="N34" s="420"/>
      <c r="O34" s="420"/>
      <c r="P34" s="432"/>
      <c r="Q34" s="438">
        <v>592</v>
      </c>
      <c r="R34" s="450"/>
      <c r="S34" s="450"/>
      <c r="T34" s="450"/>
      <c r="U34" s="450"/>
      <c r="V34" s="450">
        <v>507</v>
      </c>
      <c r="W34" s="450"/>
      <c r="X34" s="450"/>
      <c r="Y34" s="450"/>
      <c r="Z34" s="450"/>
      <c r="AA34" s="450">
        <v>85</v>
      </c>
      <c r="AB34" s="450"/>
      <c r="AC34" s="450"/>
      <c r="AD34" s="450"/>
      <c r="AE34" s="461"/>
      <c r="AF34" s="507">
        <v>308</v>
      </c>
      <c r="AG34" s="456"/>
      <c r="AH34" s="456"/>
      <c r="AI34" s="456"/>
      <c r="AJ34" s="525"/>
      <c r="AK34" s="460">
        <v>378</v>
      </c>
      <c r="AL34" s="450"/>
      <c r="AM34" s="450"/>
      <c r="AN34" s="450"/>
      <c r="AO34" s="450"/>
      <c r="AP34" s="450">
        <v>2415</v>
      </c>
      <c r="AQ34" s="450"/>
      <c r="AR34" s="450"/>
      <c r="AS34" s="450"/>
      <c r="AT34" s="450"/>
      <c r="AU34" s="450">
        <v>1326</v>
      </c>
      <c r="AV34" s="450"/>
      <c r="AW34" s="450"/>
      <c r="AX34" s="450"/>
      <c r="AY34" s="450"/>
      <c r="AZ34" s="597" t="s">
        <v>202</v>
      </c>
      <c r="BA34" s="597"/>
      <c r="BB34" s="597"/>
      <c r="BC34" s="597"/>
      <c r="BD34" s="597"/>
      <c r="BE34" s="565" t="s">
        <v>463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254</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1280</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250</v>
      </c>
      <c r="AG66" s="520"/>
      <c r="AH66" s="520"/>
      <c r="AI66" s="520"/>
      <c r="AJ66" s="530"/>
      <c r="AK66" s="435" t="s">
        <v>163</v>
      </c>
      <c r="AL66" s="397"/>
      <c r="AM66" s="397"/>
      <c r="AN66" s="397"/>
      <c r="AO66" s="429"/>
      <c r="AP66" s="435" t="s">
        <v>363</v>
      </c>
      <c r="AQ66" s="447"/>
      <c r="AR66" s="447"/>
      <c r="AS66" s="447"/>
      <c r="AT66" s="458"/>
      <c r="AU66" s="435" t="s">
        <v>466</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503</v>
      </c>
      <c r="C68" s="419"/>
      <c r="D68" s="419"/>
      <c r="E68" s="419"/>
      <c r="F68" s="419"/>
      <c r="G68" s="419"/>
      <c r="H68" s="419"/>
      <c r="I68" s="419"/>
      <c r="J68" s="419"/>
      <c r="K68" s="419"/>
      <c r="L68" s="419"/>
      <c r="M68" s="419"/>
      <c r="N68" s="419"/>
      <c r="O68" s="419"/>
      <c r="P68" s="431"/>
      <c r="Q68" s="437">
        <v>1</v>
      </c>
      <c r="R68" s="449"/>
      <c r="S68" s="449"/>
      <c r="T68" s="449"/>
      <c r="U68" s="449"/>
      <c r="V68" s="449">
        <v>0</v>
      </c>
      <c r="W68" s="449"/>
      <c r="X68" s="449"/>
      <c r="Y68" s="449"/>
      <c r="Z68" s="449"/>
      <c r="AA68" s="449">
        <v>0</v>
      </c>
      <c r="AB68" s="449"/>
      <c r="AC68" s="449"/>
      <c r="AD68" s="449"/>
      <c r="AE68" s="449"/>
      <c r="AF68" s="449">
        <v>0</v>
      </c>
      <c r="AG68" s="449"/>
      <c r="AH68" s="449"/>
      <c r="AI68" s="449"/>
      <c r="AJ68" s="449"/>
      <c r="AK68" s="449" t="s">
        <v>202</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38">
        <v>160</v>
      </c>
      <c r="R69" s="450"/>
      <c r="S69" s="450"/>
      <c r="T69" s="450"/>
      <c r="U69" s="450"/>
      <c r="V69" s="450">
        <v>150</v>
      </c>
      <c r="W69" s="450"/>
      <c r="X69" s="450"/>
      <c r="Y69" s="450"/>
      <c r="Z69" s="450"/>
      <c r="AA69" s="450">
        <v>9</v>
      </c>
      <c r="AB69" s="450"/>
      <c r="AC69" s="450"/>
      <c r="AD69" s="450"/>
      <c r="AE69" s="450"/>
      <c r="AF69" s="450">
        <v>9</v>
      </c>
      <c r="AG69" s="450"/>
      <c r="AH69" s="450"/>
      <c r="AI69" s="450"/>
      <c r="AJ69" s="450"/>
      <c r="AK69" s="450" t="s">
        <v>202</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38">
        <v>289</v>
      </c>
      <c r="R70" s="450"/>
      <c r="S70" s="450"/>
      <c r="T70" s="450"/>
      <c r="U70" s="450"/>
      <c r="V70" s="450">
        <v>283</v>
      </c>
      <c r="W70" s="450"/>
      <c r="X70" s="450"/>
      <c r="Y70" s="450"/>
      <c r="Z70" s="450"/>
      <c r="AA70" s="450">
        <v>6</v>
      </c>
      <c r="AB70" s="450"/>
      <c r="AC70" s="450"/>
      <c r="AD70" s="450"/>
      <c r="AE70" s="450"/>
      <c r="AF70" s="450">
        <v>6</v>
      </c>
      <c r="AG70" s="450"/>
      <c r="AH70" s="450"/>
      <c r="AI70" s="450"/>
      <c r="AJ70" s="450"/>
      <c r="AK70" s="450" t="s">
        <v>202</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541</v>
      </c>
      <c r="C71" s="420"/>
      <c r="D71" s="420"/>
      <c r="E71" s="420"/>
      <c r="F71" s="420"/>
      <c r="G71" s="420"/>
      <c r="H71" s="420"/>
      <c r="I71" s="420"/>
      <c r="J71" s="420"/>
      <c r="K71" s="420"/>
      <c r="L71" s="420"/>
      <c r="M71" s="420"/>
      <c r="N71" s="420"/>
      <c r="O71" s="420"/>
      <c r="P71" s="432"/>
      <c r="Q71" s="438">
        <v>222</v>
      </c>
      <c r="R71" s="450"/>
      <c r="S71" s="450"/>
      <c r="T71" s="450"/>
      <c r="U71" s="450"/>
      <c r="V71" s="450">
        <v>222</v>
      </c>
      <c r="W71" s="450"/>
      <c r="X71" s="450"/>
      <c r="Y71" s="450"/>
      <c r="Z71" s="450"/>
      <c r="AA71" s="450">
        <v>0</v>
      </c>
      <c r="AB71" s="450"/>
      <c r="AC71" s="450"/>
      <c r="AD71" s="450"/>
      <c r="AE71" s="450"/>
      <c r="AF71" s="450">
        <v>0</v>
      </c>
      <c r="AG71" s="450"/>
      <c r="AH71" s="450"/>
      <c r="AI71" s="450"/>
      <c r="AJ71" s="450"/>
      <c r="AK71" s="450">
        <v>20</v>
      </c>
      <c r="AL71" s="450"/>
      <c r="AM71" s="450"/>
      <c r="AN71" s="450"/>
      <c r="AO71" s="450"/>
      <c r="AP71" s="450">
        <v>102</v>
      </c>
      <c r="AQ71" s="450"/>
      <c r="AR71" s="450"/>
      <c r="AS71" s="450"/>
      <c r="AT71" s="450"/>
      <c r="AU71" s="450">
        <v>72</v>
      </c>
      <c r="AV71" s="450"/>
      <c r="AW71" s="450"/>
      <c r="AX71" s="450"/>
      <c r="AY71" s="450"/>
      <c r="AZ71" s="565" t="s">
        <v>127</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38">
        <v>890</v>
      </c>
      <c r="R72" s="450"/>
      <c r="S72" s="450"/>
      <c r="T72" s="450"/>
      <c r="U72" s="450"/>
      <c r="V72" s="450">
        <v>889</v>
      </c>
      <c r="W72" s="450"/>
      <c r="X72" s="450"/>
      <c r="Y72" s="450"/>
      <c r="Z72" s="450"/>
      <c r="AA72" s="450">
        <v>1</v>
      </c>
      <c r="AB72" s="450"/>
      <c r="AC72" s="450"/>
      <c r="AD72" s="450"/>
      <c r="AE72" s="450"/>
      <c r="AF72" s="450">
        <v>1</v>
      </c>
      <c r="AG72" s="450"/>
      <c r="AH72" s="450"/>
      <c r="AI72" s="450"/>
      <c r="AJ72" s="450"/>
      <c r="AK72" s="450">
        <v>44</v>
      </c>
      <c r="AL72" s="450"/>
      <c r="AM72" s="450"/>
      <c r="AN72" s="450"/>
      <c r="AO72" s="450"/>
      <c r="AP72" s="450">
        <v>43</v>
      </c>
      <c r="AQ72" s="450"/>
      <c r="AR72" s="450"/>
      <c r="AS72" s="450"/>
      <c r="AT72" s="450"/>
      <c r="AU72" s="450">
        <v>31</v>
      </c>
      <c r="AV72" s="450"/>
      <c r="AW72" s="450"/>
      <c r="AX72" s="450"/>
      <c r="AY72" s="450"/>
      <c r="AZ72" s="565" t="s">
        <v>468</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542</v>
      </c>
      <c r="C73" s="420"/>
      <c r="D73" s="420"/>
      <c r="E73" s="420"/>
      <c r="F73" s="420"/>
      <c r="G73" s="420"/>
      <c r="H73" s="420"/>
      <c r="I73" s="420"/>
      <c r="J73" s="420"/>
      <c r="K73" s="420"/>
      <c r="L73" s="420"/>
      <c r="M73" s="420"/>
      <c r="N73" s="420"/>
      <c r="O73" s="420"/>
      <c r="P73" s="432"/>
      <c r="Q73" s="438">
        <v>1037</v>
      </c>
      <c r="R73" s="450"/>
      <c r="S73" s="450"/>
      <c r="T73" s="450"/>
      <c r="U73" s="450"/>
      <c r="V73" s="450">
        <v>989</v>
      </c>
      <c r="W73" s="450"/>
      <c r="X73" s="450"/>
      <c r="Y73" s="450"/>
      <c r="Z73" s="450"/>
      <c r="AA73" s="450">
        <v>48</v>
      </c>
      <c r="AB73" s="450"/>
      <c r="AC73" s="450"/>
      <c r="AD73" s="450"/>
      <c r="AE73" s="450"/>
      <c r="AF73" s="450">
        <v>48</v>
      </c>
      <c r="AG73" s="450"/>
      <c r="AH73" s="450"/>
      <c r="AI73" s="450"/>
      <c r="AJ73" s="450"/>
      <c r="AK73" s="450" t="s">
        <v>202</v>
      </c>
      <c r="AL73" s="450"/>
      <c r="AM73" s="450"/>
      <c r="AN73" s="450"/>
      <c r="AO73" s="450"/>
      <c r="AP73" s="450">
        <v>3671</v>
      </c>
      <c r="AQ73" s="450"/>
      <c r="AR73" s="450"/>
      <c r="AS73" s="450"/>
      <c r="AT73" s="450"/>
      <c r="AU73" s="450">
        <v>918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543</v>
      </c>
      <c r="C74" s="420"/>
      <c r="D74" s="420"/>
      <c r="E74" s="420"/>
      <c r="F74" s="420"/>
      <c r="G74" s="420"/>
      <c r="H74" s="420"/>
      <c r="I74" s="420"/>
      <c r="J74" s="420"/>
      <c r="K74" s="420"/>
      <c r="L74" s="420"/>
      <c r="M74" s="420"/>
      <c r="N74" s="420"/>
      <c r="O74" s="420"/>
      <c r="P74" s="432"/>
      <c r="Q74" s="438">
        <v>110</v>
      </c>
      <c r="R74" s="450"/>
      <c r="S74" s="450"/>
      <c r="T74" s="450"/>
      <c r="U74" s="450"/>
      <c r="V74" s="450">
        <v>18</v>
      </c>
      <c r="W74" s="450"/>
      <c r="X74" s="450"/>
      <c r="Y74" s="450"/>
      <c r="Z74" s="450"/>
      <c r="AA74" s="450">
        <v>92</v>
      </c>
      <c r="AB74" s="450"/>
      <c r="AC74" s="450"/>
      <c r="AD74" s="450"/>
      <c r="AE74" s="450"/>
      <c r="AF74" s="450">
        <v>9</v>
      </c>
      <c r="AG74" s="450"/>
      <c r="AH74" s="450"/>
      <c r="AI74" s="450"/>
      <c r="AJ74" s="450"/>
      <c r="AK74" s="450">
        <v>21</v>
      </c>
      <c r="AL74" s="450"/>
      <c r="AM74" s="450"/>
      <c r="AN74" s="450"/>
      <c r="AO74" s="450"/>
      <c r="AP74" s="450" t="s">
        <v>202</v>
      </c>
      <c r="AQ74" s="450"/>
      <c r="AR74" s="450"/>
      <c r="AS74" s="450"/>
      <c r="AT74" s="450"/>
      <c r="AU74" s="450" t="s">
        <v>202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544</v>
      </c>
      <c r="C75" s="420"/>
      <c r="D75" s="420"/>
      <c r="E75" s="420"/>
      <c r="F75" s="420"/>
      <c r="G75" s="420"/>
      <c r="H75" s="420"/>
      <c r="I75" s="420"/>
      <c r="J75" s="420"/>
      <c r="K75" s="420"/>
      <c r="L75" s="420"/>
      <c r="M75" s="420"/>
      <c r="N75" s="420"/>
      <c r="O75" s="420"/>
      <c r="P75" s="432"/>
      <c r="Q75" s="444">
        <v>135</v>
      </c>
      <c r="R75" s="456"/>
      <c r="S75" s="456"/>
      <c r="T75" s="456"/>
      <c r="U75" s="460"/>
      <c r="V75" s="461">
        <v>126</v>
      </c>
      <c r="W75" s="456"/>
      <c r="X75" s="456"/>
      <c r="Y75" s="456"/>
      <c r="Z75" s="460"/>
      <c r="AA75" s="461">
        <v>9</v>
      </c>
      <c r="AB75" s="456"/>
      <c r="AC75" s="456"/>
      <c r="AD75" s="456"/>
      <c r="AE75" s="460"/>
      <c r="AF75" s="461">
        <v>9</v>
      </c>
      <c r="AG75" s="456"/>
      <c r="AH75" s="456"/>
      <c r="AI75" s="456"/>
      <c r="AJ75" s="460"/>
      <c r="AK75" s="450">
        <v>10</v>
      </c>
      <c r="AL75" s="450"/>
      <c r="AM75" s="450"/>
      <c r="AN75" s="450"/>
      <c r="AO75" s="450"/>
      <c r="AP75" s="450" t="s">
        <v>202</v>
      </c>
      <c r="AQ75" s="450"/>
      <c r="AR75" s="450"/>
      <c r="AS75" s="450"/>
      <c r="AT75" s="450"/>
      <c r="AU75" s="450" t="s">
        <v>202</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545</v>
      </c>
      <c r="C76" s="420"/>
      <c r="D76" s="420"/>
      <c r="E76" s="420"/>
      <c r="F76" s="420"/>
      <c r="G76" s="420"/>
      <c r="H76" s="420"/>
      <c r="I76" s="420"/>
      <c r="J76" s="420"/>
      <c r="K76" s="420"/>
      <c r="L76" s="420"/>
      <c r="M76" s="420"/>
      <c r="N76" s="420"/>
      <c r="O76" s="420"/>
      <c r="P76" s="432"/>
      <c r="Q76" s="444">
        <v>3291</v>
      </c>
      <c r="R76" s="456"/>
      <c r="S76" s="456"/>
      <c r="T76" s="456"/>
      <c r="U76" s="460"/>
      <c r="V76" s="461">
        <v>2907</v>
      </c>
      <c r="W76" s="456"/>
      <c r="X76" s="456"/>
      <c r="Y76" s="456"/>
      <c r="Z76" s="460"/>
      <c r="AA76" s="461">
        <v>384</v>
      </c>
      <c r="AB76" s="456"/>
      <c r="AC76" s="456"/>
      <c r="AD76" s="456"/>
      <c r="AE76" s="460"/>
      <c r="AF76" s="461">
        <v>384</v>
      </c>
      <c r="AG76" s="456"/>
      <c r="AH76" s="456"/>
      <c r="AI76" s="456"/>
      <c r="AJ76" s="460"/>
      <c r="AK76" s="450">
        <v>4</v>
      </c>
      <c r="AL76" s="450"/>
      <c r="AM76" s="450"/>
      <c r="AN76" s="450"/>
      <c r="AO76" s="450"/>
      <c r="AP76" s="450" t="s">
        <v>202</v>
      </c>
      <c r="AQ76" s="450"/>
      <c r="AR76" s="450"/>
      <c r="AS76" s="450"/>
      <c r="AT76" s="450"/>
      <c r="AU76" s="450" t="s">
        <v>202</v>
      </c>
      <c r="AV76" s="450"/>
      <c r="AW76" s="450"/>
      <c r="AX76" s="450"/>
      <c r="AY76" s="450"/>
      <c r="AZ76" s="565" t="s">
        <v>127</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545</v>
      </c>
      <c r="C77" s="420"/>
      <c r="D77" s="420"/>
      <c r="E77" s="420"/>
      <c r="F77" s="420"/>
      <c r="G77" s="420"/>
      <c r="H77" s="420"/>
      <c r="I77" s="420"/>
      <c r="J77" s="420"/>
      <c r="K77" s="420"/>
      <c r="L77" s="420"/>
      <c r="M77" s="420"/>
      <c r="N77" s="420"/>
      <c r="O77" s="420"/>
      <c r="P77" s="432"/>
      <c r="Q77" s="444">
        <v>9</v>
      </c>
      <c r="R77" s="456"/>
      <c r="S77" s="456"/>
      <c r="T77" s="456"/>
      <c r="U77" s="460"/>
      <c r="V77" s="461">
        <v>9</v>
      </c>
      <c r="W77" s="456"/>
      <c r="X77" s="456"/>
      <c r="Y77" s="456"/>
      <c r="Z77" s="460"/>
      <c r="AA77" s="461" t="s">
        <v>202</v>
      </c>
      <c r="AB77" s="456"/>
      <c r="AC77" s="456"/>
      <c r="AD77" s="456"/>
      <c r="AE77" s="460"/>
      <c r="AF77" s="461" t="s">
        <v>202</v>
      </c>
      <c r="AG77" s="456"/>
      <c r="AH77" s="456"/>
      <c r="AI77" s="456"/>
      <c r="AJ77" s="460"/>
      <c r="AK77" s="450" t="s">
        <v>202</v>
      </c>
      <c r="AL77" s="450"/>
      <c r="AM77" s="450"/>
      <c r="AN77" s="450"/>
      <c r="AO77" s="450"/>
      <c r="AP77" s="450" t="s">
        <v>202</v>
      </c>
      <c r="AQ77" s="450"/>
      <c r="AR77" s="450"/>
      <c r="AS77" s="450"/>
      <c r="AT77" s="450"/>
      <c r="AU77" s="450" t="s">
        <v>202</v>
      </c>
      <c r="AV77" s="450"/>
      <c r="AW77" s="450"/>
      <c r="AX77" s="450"/>
      <c r="AY77" s="450"/>
      <c r="AZ77" s="565" t="s">
        <v>230</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546</v>
      </c>
      <c r="C78" s="420"/>
      <c r="D78" s="420"/>
      <c r="E78" s="420"/>
      <c r="F78" s="420"/>
      <c r="G78" s="420"/>
      <c r="H78" s="420"/>
      <c r="I78" s="420"/>
      <c r="J78" s="420"/>
      <c r="K78" s="420"/>
      <c r="L78" s="420"/>
      <c r="M78" s="420"/>
      <c r="N78" s="420"/>
      <c r="O78" s="420"/>
      <c r="P78" s="432"/>
      <c r="Q78" s="438">
        <v>67</v>
      </c>
      <c r="R78" s="450"/>
      <c r="S78" s="450"/>
      <c r="T78" s="450"/>
      <c r="U78" s="450"/>
      <c r="V78" s="450">
        <v>49</v>
      </c>
      <c r="W78" s="450"/>
      <c r="X78" s="450"/>
      <c r="Y78" s="450"/>
      <c r="Z78" s="450"/>
      <c r="AA78" s="450">
        <v>18</v>
      </c>
      <c r="AB78" s="450"/>
      <c r="AC78" s="450"/>
      <c r="AD78" s="450"/>
      <c r="AE78" s="450"/>
      <c r="AF78" s="450">
        <v>18</v>
      </c>
      <c r="AG78" s="450"/>
      <c r="AH78" s="450"/>
      <c r="AI78" s="450"/>
      <c r="AJ78" s="450"/>
      <c r="AK78" s="450">
        <v>5</v>
      </c>
      <c r="AL78" s="450"/>
      <c r="AM78" s="450"/>
      <c r="AN78" s="450"/>
      <c r="AO78" s="450"/>
      <c r="AP78" s="450" t="s">
        <v>202</v>
      </c>
      <c r="AQ78" s="450"/>
      <c r="AR78" s="450"/>
      <c r="AS78" s="450"/>
      <c r="AT78" s="450"/>
      <c r="AU78" s="450" t="s">
        <v>202</v>
      </c>
      <c r="AV78" s="450"/>
      <c r="AW78" s="450"/>
      <c r="AX78" s="450"/>
      <c r="AY78" s="450"/>
      <c r="AZ78" s="565" t="s">
        <v>127</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546</v>
      </c>
      <c r="C79" s="420"/>
      <c r="D79" s="420"/>
      <c r="E79" s="420"/>
      <c r="F79" s="420"/>
      <c r="G79" s="420"/>
      <c r="H79" s="420"/>
      <c r="I79" s="420"/>
      <c r="J79" s="420"/>
      <c r="K79" s="420"/>
      <c r="L79" s="420"/>
      <c r="M79" s="420"/>
      <c r="N79" s="420"/>
      <c r="O79" s="420"/>
      <c r="P79" s="432"/>
      <c r="Q79" s="438">
        <v>147566</v>
      </c>
      <c r="R79" s="450"/>
      <c r="S79" s="450"/>
      <c r="T79" s="450"/>
      <c r="U79" s="450"/>
      <c r="V79" s="450">
        <v>144092</v>
      </c>
      <c r="W79" s="450"/>
      <c r="X79" s="450"/>
      <c r="Y79" s="450"/>
      <c r="Z79" s="450"/>
      <c r="AA79" s="450">
        <v>3474</v>
      </c>
      <c r="AB79" s="450"/>
      <c r="AC79" s="450"/>
      <c r="AD79" s="450"/>
      <c r="AE79" s="450"/>
      <c r="AF79" s="450">
        <v>3474</v>
      </c>
      <c r="AG79" s="450"/>
      <c r="AH79" s="450"/>
      <c r="AI79" s="450"/>
      <c r="AJ79" s="450"/>
      <c r="AK79" s="450">
        <v>500</v>
      </c>
      <c r="AL79" s="450"/>
      <c r="AM79" s="450"/>
      <c r="AN79" s="450"/>
      <c r="AO79" s="450"/>
      <c r="AP79" s="450" t="s">
        <v>202</v>
      </c>
      <c r="AQ79" s="450"/>
      <c r="AR79" s="450"/>
      <c r="AS79" s="450"/>
      <c r="AT79" s="450"/>
      <c r="AU79" s="450" t="s">
        <v>202</v>
      </c>
      <c r="AV79" s="450"/>
      <c r="AW79" s="450"/>
      <c r="AX79" s="450"/>
      <c r="AY79" s="450"/>
      <c r="AZ79" s="565" t="s">
        <v>468</v>
      </c>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473</v>
      </c>
      <c r="C80" s="420"/>
      <c r="D80" s="420"/>
      <c r="E80" s="420"/>
      <c r="F80" s="420"/>
      <c r="G80" s="420"/>
      <c r="H80" s="420"/>
      <c r="I80" s="420"/>
      <c r="J80" s="420"/>
      <c r="K80" s="420"/>
      <c r="L80" s="420"/>
      <c r="M80" s="420"/>
      <c r="N80" s="420"/>
      <c r="O80" s="420"/>
      <c r="P80" s="432"/>
      <c r="Q80" s="438">
        <v>57</v>
      </c>
      <c r="R80" s="450"/>
      <c r="S80" s="450"/>
      <c r="T80" s="450"/>
      <c r="U80" s="450"/>
      <c r="V80" s="450">
        <v>57</v>
      </c>
      <c r="W80" s="450"/>
      <c r="X80" s="450"/>
      <c r="Y80" s="450"/>
      <c r="Z80" s="450"/>
      <c r="AA80" s="450" t="s">
        <v>202</v>
      </c>
      <c r="AB80" s="450"/>
      <c r="AC80" s="450"/>
      <c r="AD80" s="450"/>
      <c r="AE80" s="450"/>
      <c r="AF80" s="450" t="s">
        <v>202</v>
      </c>
      <c r="AG80" s="450"/>
      <c r="AH80" s="450"/>
      <c r="AI80" s="450"/>
      <c r="AJ80" s="450"/>
      <c r="AK80" s="450" t="s">
        <v>202</v>
      </c>
      <c r="AL80" s="450"/>
      <c r="AM80" s="450"/>
      <c r="AN80" s="450"/>
      <c r="AO80" s="450"/>
      <c r="AP80" s="450" t="s">
        <v>202</v>
      </c>
      <c r="AQ80" s="450"/>
      <c r="AR80" s="450"/>
      <c r="AS80" s="450"/>
      <c r="AT80" s="450"/>
      <c r="AU80" s="450" t="s">
        <v>202</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254</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254</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431</v>
      </c>
      <c r="AB109" s="406"/>
      <c r="AC109" s="406"/>
      <c r="AD109" s="406"/>
      <c r="AE109" s="469"/>
      <c r="AF109" s="480" t="s">
        <v>474</v>
      </c>
      <c r="AG109" s="406"/>
      <c r="AH109" s="406"/>
      <c r="AI109" s="406"/>
      <c r="AJ109" s="469"/>
      <c r="AK109" s="480" t="s">
        <v>389</v>
      </c>
      <c r="AL109" s="406"/>
      <c r="AM109" s="406"/>
      <c r="AN109" s="406"/>
      <c r="AO109" s="469"/>
      <c r="AP109" s="480" t="s">
        <v>475</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431</v>
      </c>
      <c r="BR109" s="406"/>
      <c r="BS109" s="406"/>
      <c r="BT109" s="406"/>
      <c r="BU109" s="469"/>
      <c r="BV109" s="480" t="s">
        <v>474</v>
      </c>
      <c r="BW109" s="406"/>
      <c r="BX109" s="406"/>
      <c r="BY109" s="406"/>
      <c r="BZ109" s="469"/>
      <c r="CA109" s="480" t="s">
        <v>389</v>
      </c>
      <c r="CB109" s="406"/>
      <c r="CC109" s="406"/>
      <c r="CD109" s="406"/>
      <c r="CE109" s="469"/>
      <c r="CF109" s="655" t="s">
        <v>475</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431</v>
      </c>
      <c r="DH109" s="406"/>
      <c r="DI109" s="406"/>
      <c r="DJ109" s="406"/>
      <c r="DK109" s="469"/>
      <c r="DL109" s="480" t="s">
        <v>474</v>
      </c>
      <c r="DM109" s="406"/>
      <c r="DN109" s="406"/>
      <c r="DO109" s="406"/>
      <c r="DP109" s="469"/>
      <c r="DQ109" s="480" t="s">
        <v>389</v>
      </c>
      <c r="DR109" s="406"/>
      <c r="DS109" s="406"/>
      <c r="DT109" s="406"/>
      <c r="DU109" s="469"/>
      <c r="DV109" s="480" t="s">
        <v>475</v>
      </c>
      <c r="DW109" s="406"/>
      <c r="DX109" s="406"/>
      <c r="DY109" s="406"/>
      <c r="DZ109" s="555"/>
    </row>
    <row r="110" spans="1:131" s="365" customFormat="1" ht="26.25" customHeight="1">
      <c r="A110" s="384" t="s">
        <v>334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2245561</v>
      </c>
      <c r="AB110" s="487"/>
      <c r="AC110" s="487"/>
      <c r="AD110" s="487"/>
      <c r="AE110" s="498"/>
      <c r="AF110" s="514">
        <v>2071949</v>
      </c>
      <c r="AG110" s="487"/>
      <c r="AH110" s="487"/>
      <c r="AI110" s="487"/>
      <c r="AJ110" s="498"/>
      <c r="AK110" s="514">
        <v>2094101</v>
      </c>
      <c r="AL110" s="487"/>
      <c r="AM110" s="487"/>
      <c r="AN110" s="487"/>
      <c r="AO110" s="498"/>
      <c r="AP110" s="538">
        <v>25.2</v>
      </c>
      <c r="AQ110" s="546"/>
      <c r="AR110" s="546"/>
      <c r="AS110" s="546"/>
      <c r="AT110" s="556"/>
      <c r="AU110" s="568" t="s">
        <v>121</v>
      </c>
      <c r="AV110" s="577"/>
      <c r="AW110" s="577"/>
      <c r="AX110" s="577"/>
      <c r="AY110" s="577"/>
      <c r="AZ110" s="424" t="s">
        <v>195</v>
      </c>
      <c r="BA110" s="407"/>
      <c r="BB110" s="407"/>
      <c r="BC110" s="407"/>
      <c r="BD110" s="407"/>
      <c r="BE110" s="407"/>
      <c r="BF110" s="407"/>
      <c r="BG110" s="407"/>
      <c r="BH110" s="407"/>
      <c r="BI110" s="407"/>
      <c r="BJ110" s="407"/>
      <c r="BK110" s="407"/>
      <c r="BL110" s="407"/>
      <c r="BM110" s="407"/>
      <c r="BN110" s="407"/>
      <c r="BO110" s="407"/>
      <c r="BP110" s="470"/>
      <c r="BQ110" s="632">
        <v>14631227</v>
      </c>
      <c r="BR110" s="640"/>
      <c r="BS110" s="640"/>
      <c r="BT110" s="640"/>
      <c r="BU110" s="640"/>
      <c r="BV110" s="640">
        <v>14693512</v>
      </c>
      <c r="BW110" s="640"/>
      <c r="BX110" s="640"/>
      <c r="BY110" s="640"/>
      <c r="BZ110" s="640"/>
      <c r="CA110" s="640">
        <v>14996272</v>
      </c>
      <c r="CB110" s="640"/>
      <c r="CC110" s="640"/>
      <c r="CD110" s="640"/>
      <c r="CE110" s="640"/>
      <c r="CF110" s="656">
        <v>180.4</v>
      </c>
      <c r="CG110" s="660"/>
      <c r="CH110" s="660"/>
      <c r="CI110" s="660"/>
      <c r="CJ110" s="660"/>
      <c r="CK110" s="672" t="s">
        <v>387</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151</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3256450</v>
      </c>
      <c r="BR112" s="641"/>
      <c r="BS112" s="641"/>
      <c r="BT112" s="641"/>
      <c r="BU112" s="641"/>
      <c r="BV112" s="641">
        <v>3193648</v>
      </c>
      <c r="BW112" s="641"/>
      <c r="BX112" s="641"/>
      <c r="BY112" s="641"/>
      <c r="BZ112" s="641"/>
      <c r="CA112" s="641">
        <v>2799345</v>
      </c>
      <c r="CB112" s="641"/>
      <c r="CC112" s="641"/>
      <c r="CD112" s="641"/>
      <c r="CE112" s="641"/>
      <c r="CF112" s="657">
        <v>33.700000000000003</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381518</v>
      </c>
      <c r="AB113" s="446"/>
      <c r="AC113" s="446"/>
      <c r="AD113" s="446"/>
      <c r="AE113" s="499"/>
      <c r="AF113" s="515">
        <v>428634</v>
      </c>
      <c r="AG113" s="446"/>
      <c r="AH113" s="446"/>
      <c r="AI113" s="446"/>
      <c r="AJ113" s="499"/>
      <c r="AK113" s="515">
        <v>272089</v>
      </c>
      <c r="AL113" s="446"/>
      <c r="AM113" s="446"/>
      <c r="AN113" s="446"/>
      <c r="AO113" s="499"/>
      <c r="AP113" s="539">
        <v>3.3</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1309999</v>
      </c>
      <c r="BR113" s="641"/>
      <c r="BS113" s="641"/>
      <c r="BT113" s="641"/>
      <c r="BU113" s="641"/>
      <c r="BV113" s="641">
        <v>1166050</v>
      </c>
      <c r="BW113" s="641"/>
      <c r="BX113" s="641"/>
      <c r="BY113" s="641"/>
      <c r="BZ113" s="641"/>
      <c r="CA113" s="641">
        <v>1020824</v>
      </c>
      <c r="CB113" s="641"/>
      <c r="CC113" s="641"/>
      <c r="CD113" s="641"/>
      <c r="CE113" s="641"/>
      <c r="CF113" s="657">
        <v>12.3</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136109</v>
      </c>
      <c r="AB114" s="446"/>
      <c r="AC114" s="446"/>
      <c r="AD114" s="446"/>
      <c r="AE114" s="499"/>
      <c r="AF114" s="515">
        <v>136169</v>
      </c>
      <c r="AG114" s="446"/>
      <c r="AH114" s="446"/>
      <c r="AI114" s="446"/>
      <c r="AJ114" s="499"/>
      <c r="AK114" s="515">
        <v>135557</v>
      </c>
      <c r="AL114" s="446"/>
      <c r="AM114" s="446"/>
      <c r="AN114" s="446"/>
      <c r="AO114" s="499"/>
      <c r="AP114" s="539">
        <v>1.6</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2842301</v>
      </c>
      <c r="BR114" s="641"/>
      <c r="BS114" s="641"/>
      <c r="BT114" s="641"/>
      <c r="BU114" s="641"/>
      <c r="BV114" s="641">
        <v>2738911</v>
      </c>
      <c r="BW114" s="641"/>
      <c r="BX114" s="641"/>
      <c r="BY114" s="641"/>
      <c r="BZ114" s="641"/>
      <c r="CA114" s="641">
        <v>2625473</v>
      </c>
      <c r="CB114" s="641"/>
      <c r="CC114" s="641"/>
      <c r="CD114" s="641"/>
      <c r="CE114" s="641"/>
      <c r="CF114" s="657">
        <v>31.6</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329</v>
      </c>
      <c r="Z117" s="469"/>
      <c r="AA117" s="483">
        <v>2763188</v>
      </c>
      <c r="AB117" s="488"/>
      <c r="AC117" s="488"/>
      <c r="AD117" s="488"/>
      <c r="AE117" s="500"/>
      <c r="AF117" s="516">
        <v>2636752</v>
      </c>
      <c r="AG117" s="488"/>
      <c r="AH117" s="488"/>
      <c r="AI117" s="488"/>
      <c r="AJ117" s="500"/>
      <c r="AK117" s="516">
        <v>2501747</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431</v>
      </c>
      <c r="AB118" s="406"/>
      <c r="AC118" s="406"/>
      <c r="AD118" s="406"/>
      <c r="AE118" s="469"/>
      <c r="AF118" s="480" t="s">
        <v>474</v>
      </c>
      <c r="AG118" s="406"/>
      <c r="AH118" s="406"/>
      <c r="AI118" s="406"/>
      <c r="AJ118" s="469"/>
      <c r="AK118" s="480" t="s">
        <v>389</v>
      </c>
      <c r="AL118" s="406"/>
      <c r="AM118" s="406"/>
      <c r="AN118" s="406"/>
      <c r="AO118" s="469"/>
      <c r="AP118" s="480" t="s">
        <v>475</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387</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168</v>
      </c>
      <c r="BP119" s="629"/>
      <c r="BQ119" s="634">
        <v>22039977</v>
      </c>
      <c r="BR119" s="642"/>
      <c r="BS119" s="642"/>
      <c r="BT119" s="642"/>
      <c r="BU119" s="642"/>
      <c r="BV119" s="642">
        <v>21792121</v>
      </c>
      <c r="BW119" s="642"/>
      <c r="BX119" s="642"/>
      <c r="BY119" s="642"/>
      <c r="BZ119" s="642"/>
      <c r="CA119" s="642">
        <v>21441914</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477</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10120453</v>
      </c>
      <c r="BR120" s="640"/>
      <c r="BS120" s="640"/>
      <c r="BT120" s="640"/>
      <c r="BU120" s="640"/>
      <c r="BV120" s="640">
        <v>10248056</v>
      </c>
      <c r="BW120" s="640"/>
      <c r="BX120" s="640"/>
      <c r="BY120" s="640"/>
      <c r="BZ120" s="640"/>
      <c r="CA120" s="640">
        <v>10656569</v>
      </c>
      <c r="CB120" s="640"/>
      <c r="CC120" s="640"/>
      <c r="CD120" s="640"/>
      <c r="CE120" s="640"/>
      <c r="CF120" s="656">
        <v>128.19999999999999</v>
      </c>
      <c r="CG120" s="660"/>
      <c r="CH120" s="660"/>
      <c r="CI120" s="660"/>
      <c r="CJ120" s="660"/>
      <c r="CK120" s="675" t="s">
        <v>272</v>
      </c>
      <c r="CL120" s="685"/>
      <c r="CM120" s="685"/>
      <c r="CN120" s="685"/>
      <c r="CO120" s="688"/>
      <c r="CP120" s="692" t="s">
        <v>141</v>
      </c>
      <c r="CQ120" s="695"/>
      <c r="CR120" s="695"/>
      <c r="CS120" s="695"/>
      <c r="CT120" s="695"/>
      <c r="CU120" s="695"/>
      <c r="CV120" s="695"/>
      <c r="CW120" s="695"/>
      <c r="CX120" s="695"/>
      <c r="CY120" s="695"/>
      <c r="CZ120" s="695"/>
      <c r="DA120" s="695"/>
      <c r="DB120" s="695"/>
      <c r="DC120" s="695"/>
      <c r="DD120" s="695"/>
      <c r="DE120" s="695"/>
      <c r="DF120" s="698"/>
      <c r="DG120" s="632" t="s">
        <v>202</v>
      </c>
      <c r="DH120" s="640"/>
      <c r="DI120" s="640"/>
      <c r="DJ120" s="640"/>
      <c r="DK120" s="640"/>
      <c r="DL120" s="640" t="s">
        <v>202</v>
      </c>
      <c r="DM120" s="640"/>
      <c r="DN120" s="640"/>
      <c r="DO120" s="640"/>
      <c r="DP120" s="640"/>
      <c r="DQ120" s="640">
        <v>1803621</v>
      </c>
      <c r="DR120" s="640"/>
      <c r="DS120" s="640"/>
      <c r="DT120" s="640"/>
      <c r="DU120" s="640"/>
      <c r="DV120" s="712">
        <v>21.7</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488</v>
      </c>
      <c r="BA121" s="378"/>
      <c r="BB121" s="378"/>
      <c r="BC121" s="378"/>
      <c r="BD121" s="378"/>
      <c r="BE121" s="378"/>
      <c r="BF121" s="378"/>
      <c r="BG121" s="378"/>
      <c r="BH121" s="378"/>
      <c r="BI121" s="378"/>
      <c r="BJ121" s="378"/>
      <c r="BK121" s="378"/>
      <c r="BL121" s="378"/>
      <c r="BM121" s="378"/>
      <c r="BN121" s="378"/>
      <c r="BO121" s="378"/>
      <c r="BP121" s="472"/>
      <c r="BQ121" s="633">
        <v>263786</v>
      </c>
      <c r="BR121" s="641"/>
      <c r="BS121" s="641"/>
      <c r="BT121" s="641"/>
      <c r="BU121" s="641"/>
      <c r="BV121" s="641">
        <v>179328</v>
      </c>
      <c r="BW121" s="641"/>
      <c r="BX121" s="641"/>
      <c r="BY121" s="641"/>
      <c r="BZ121" s="641"/>
      <c r="CA121" s="641">
        <v>143017</v>
      </c>
      <c r="CB121" s="641"/>
      <c r="CC121" s="641"/>
      <c r="CD121" s="641"/>
      <c r="CE121" s="641"/>
      <c r="CF121" s="657">
        <v>1.7</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t="s">
        <v>202</v>
      </c>
      <c r="DH121" s="641"/>
      <c r="DI121" s="641"/>
      <c r="DJ121" s="641"/>
      <c r="DK121" s="641"/>
      <c r="DL121" s="641" t="s">
        <v>202</v>
      </c>
      <c r="DM121" s="641"/>
      <c r="DN121" s="641"/>
      <c r="DO121" s="641"/>
      <c r="DP121" s="641"/>
      <c r="DQ121" s="641">
        <v>992543</v>
      </c>
      <c r="DR121" s="641"/>
      <c r="DS121" s="641"/>
      <c r="DT121" s="641"/>
      <c r="DU121" s="641"/>
      <c r="DV121" s="713">
        <v>11.9</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16087129</v>
      </c>
      <c r="BR122" s="642"/>
      <c r="BS122" s="642"/>
      <c r="BT122" s="642"/>
      <c r="BU122" s="642"/>
      <c r="BV122" s="642">
        <v>15927908</v>
      </c>
      <c r="BW122" s="642"/>
      <c r="BX122" s="642"/>
      <c r="BY122" s="642"/>
      <c r="BZ122" s="642"/>
      <c r="CA122" s="642">
        <v>16237994</v>
      </c>
      <c r="CB122" s="642"/>
      <c r="CC122" s="642"/>
      <c r="CD122" s="642"/>
      <c r="CE122" s="642"/>
      <c r="CF122" s="658">
        <v>195.3</v>
      </c>
      <c r="CG122" s="662"/>
      <c r="CH122" s="662"/>
      <c r="CI122" s="662"/>
      <c r="CJ122" s="662"/>
      <c r="CK122" s="676"/>
      <c r="CL122" s="686"/>
      <c r="CM122" s="686"/>
      <c r="CN122" s="686"/>
      <c r="CO122" s="689"/>
      <c r="CP122" s="693" t="s">
        <v>462</v>
      </c>
      <c r="CQ122" s="403"/>
      <c r="CR122" s="403"/>
      <c r="CS122" s="403"/>
      <c r="CT122" s="403"/>
      <c r="CU122" s="403"/>
      <c r="CV122" s="403"/>
      <c r="CW122" s="403"/>
      <c r="CX122" s="403"/>
      <c r="CY122" s="403"/>
      <c r="CZ122" s="403"/>
      <c r="DA122" s="403"/>
      <c r="DB122" s="403"/>
      <c r="DC122" s="403"/>
      <c r="DD122" s="403"/>
      <c r="DE122" s="403"/>
      <c r="DF122" s="699"/>
      <c r="DG122" s="633">
        <v>4323</v>
      </c>
      <c r="DH122" s="641"/>
      <c r="DI122" s="641"/>
      <c r="DJ122" s="641"/>
      <c r="DK122" s="641"/>
      <c r="DL122" s="641">
        <v>5769</v>
      </c>
      <c r="DM122" s="641"/>
      <c r="DN122" s="641"/>
      <c r="DO122" s="641"/>
      <c r="DP122" s="641"/>
      <c r="DQ122" s="641">
        <v>3181</v>
      </c>
      <c r="DR122" s="641"/>
      <c r="DS122" s="641"/>
      <c r="DT122" s="641"/>
      <c r="DU122" s="641"/>
      <c r="DV122" s="713">
        <v>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491</v>
      </c>
      <c r="BP123" s="629"/>
      <c r="BQ123" s="635">
        <v>26471368</v>
      </c>
      <c r="BR123" s="643"/>
      <c r="BS123" s="643"/>
      <c r="BT123" s="643"/>
      <c r="BU123" s="643"/>
      <c r="BV123" s="643">
        <v>26355292</v>
      </c>
      <c r="BW123" s="643"/>
      <c r="BX123" s="643"/>
      <c r="BY123" s="643"/>
      <c r="BZ123" s="643"/>
      <c r="CA123" s="643">
        <v>27037580</v>
      </c>
      <c r="CB123" s="643"/>
      <c r="CC123" s="643"/>
      <c r="CD123" s="643"/>
      <c r="CE123" s="643"/>
      <c r="CF123" s="544"/>
      <c r="CG123" s="552"/>
      <c r="CH123" s="552"/>
      <c r="CI123" s="552"/>
      <c r="CJ123" s="669"/>
      <c r="CK123" s="676"/>
      <c r="CL123" s="686"/>
      <c r="CM123" s="686"/>
      <c r="CN123" s="686"/>
      <c r="CO123" s="689"/>
      <c r="CP123" s="693" t="s">
        <v>461</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345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202</v>
      </c>
      <c r="BR124" s="644"/>
      <c r="BS124" s="644"/>
      <c r="BT124" s="644"/>
      <c r="BU124" s="644"/>
      <c r="BV124" s="644" t="s">
        <v>202</v>
      </c>
      <c r="BW124" s="644"/>
      <c r="BX124" s="644"/>
      <c r="BY124" s="644"/>
      <c r="BZ124" s="644"/>
      <c r="CA124" s="644" t="s">
        <v>202</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v>3252127</v>
      </c>
      <c r="DH124" s="489"/>
      <c r="DI124" s="489"/>
      <c r="DJ124" s="489"/>
      <c r="DK124" s="501"/>
      <c r="DL124" s="517">
        <v>3187879</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497</v>
      </c>
      <c r="AY127" s="593"/>
      <c r="AZ127" s="593"/>
      <c r="BA127" s="593"/>
      <c r="BB127" s="593"/>
      <c r="BC127" s="593"/>
      <c r="BD127" s="593"/>
      <c r="BE127" s="610"/>
      <c r="BF127" s="612" t="s">
        <v>120</v>
      </c>
      <c r="BG127" s="593"/>
      <c r="BH127" s="593"/>
      <c r="BI127" s="593"/>
      <c r="BJ127" s="593"/>
      <c r="BK127" s="593"/>
      <c r="BL127" s="610"/>
      <c r="BM127" s="612" t="s">
        <v>420</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37095</v>
      </c>
      <c r="AB128" s="487"/>
      <c r="AC128" s="487"/>
      <c r="AD128" s="487"/>
      <c r="AE128" s="498"/>
      <c r="AF128" s="514">
        <v>20366</v>
      </c>
      <c r="AG128" s="487"/>
      <c r="AH128" s="487"/>
      <c r="AI128" s="487"/>
      <c r="AJ128" s="498"/>
      <c r="AK128" s="514">
        <v>29187</v>
      </c>
      <c r="AL128" s="487"/>
      <c r="AM128" s="487"/>
      <c r="AN128" s="487"/>
      <c r="AO128" s="498"/>
      <c r="AP128" s="541"/>
      <c r="AQ128" s="549"/>
      <c r="AR128" s="549"/>
      <c r="AS128" s="549"/>
      <c r="AT128" s="559"/>
      <c r="AU128" s="378"/>
      <c r="AV128" s="378"/>
      <c r="AW128" s="378"/>
      <c r="AX128" s="384" t="s">
        <v>315</v>
      </c>
      <c r="AY128" s="407"/>
      <c r="AZ128" s="407"/>
      <c r="BA128" s="407"/>
      <c r="BB128" s="407"/>
      <c r="BC128" s="407"/>
      <c r="BD128" s="407"/>
      <c r="BE128" s="470"/>
      <c r="BF128" s="613" t="s">
        <v>202</v>
      </c>
      <c r="BG128" s="617"/>
      <c r="BH128" s="617"/>
      <c r="BI128" s="617"/>
      <c r="BJ128" s="617"/>
      <c r="BK128" s="617"/>
      <c r="BL128" s="623"/>
      <c r="BM128" s="613">
        <v>13.32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10143882</v>
      </c>
      <c r="AB129" s="446"/>
      <c r="AC129" s="446"/>
      <c r="AD129" s="446"/>
      <c r="AE129" s="499"/>
      <c r="AF129" s="515">
        <v>10426782</v>
      </c>
      <c r="AG129" s="446"/>
      <c r="AH129" s="446"/>
      <c r="AI129" s="446"/>
      <c r="AJ129" s="499"/>
      <c r="AK129" s="515">
        <v>10109390</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202</v>
      </c>
      <c r="BG129" s="618"/>
      <c r="BH129" s="618"/>
      <c r="BI129" s="618"/>
      <c r="BJ129" s="618"/>
      <c r="BK129" s="618"/>
      <c r="BL129" s="624"/>
      <c r="BM129" s="614">
        <v>18.32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1916004</v>
      </c>
      <c r="AB130" s="446"/>
      <c r="AC130" s="446"/>
      <c r="AD130" s="446"/>
      <c r="AE130" s="499"/>
      <c r="AF130" s="515">
        <v>1816884</v>
      </c>
      <c r="AG130" s="446"/>
      <c r="AH130" s="446"/>
      <c r="AI130" s="446"/>
      <c r="AJ130" s="499"/>
      <c r="AK130" s="515">
        <v>1795672</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8227878</v>
      </c>
      <c r="AB131" s="489"/>
      <c r="AC131" s="489"/>
      <c r="AD131" s="489"/>
      <c r="AE131" s="501"/>
      <c r="AF131" s="517">
        <v>8609898</v>
      </c>
      <c r="AG131" s="489"/>
      <c r="AH131" s="489"/>
      <c r="AI131" s="489"/>
      <c r="AJ131" s="501"/>
      <c r="AK131" s="517">
        <v>8313718</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t="s">
        <v>202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9.8456612989999996</v>
      </c>
      <c r="AB132" s="490"/>
      <c r="AC132" s="490"/>
      <c r="AD132" s="490"/>
      <c r="AE132" s="502"/>
      <c r="AF132" s="518">
        <v>9.2858475210000009</v>
      </c>
      <c r="AG132" s="490"/>
      <c r="AH132" s="490"/>
      <c r="AI132" s="490"/>
      <c r="AJ132" s="502"/>
      <c r="AK132" s="518">
        <v>8.1418205429999997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60</v>
      </c>
      <c r="W133" s="404"/>
      <c r="X133" s="404"/>
      <c r="Y133" s="404"/>
      <c r="Z133" s="479"/>
      <c r="AA133" s="486">
        <v>9.9</v>
      </c>
      <c r="AB133" s="491"/>
      <c r="AC133" s="491"/>
      <c r="AD133" s="491"/>
      <c r="AE133" s="503"/>
      <c r="AF133" s="486">
        <v>9.8000000000000007</v>
      </c>
      <c r="AG133" s="491"/>
      <c r="AH133" s="491"/>
      <c r="AI133" s="491"/>
      <c r="AJ133" s="503"/>
      <c r="AK133" s="486">
        <v>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7tmCfEGu92cIxZTvCMThzHZXlBDRao4DCiadd9/uZWLMb2B5eb00k8G7yvryhDDtlJALAv+3FBsCR2iU9cId/Q==" saltValue="sZM1NlFT9vk+4QMzat0sl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9" zoomScaleNormal="85" zoomScaleSheetLayoutView="89"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aE2v2Cd6NTEgkae8cygt39F5UNt19ijNV7ZcgB2HgsEZUNAayOzMe++esEZ9HykfY1jadiygvhbdbeFtZS9ncQ==" saltValue="O+WnfUAcunU1Aw0ZpMnILQ=="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AXhvGJPSAy4l/P5xljbJ/wtUZyRmVOxbW0HUhySq+V5zpV+IIf+v9ybQhzfbe2yZyF/meZNJcBZCa+uZ7vR8Q==" saltValue="Tteom8ynHA7Z+NRF0DskJg==" spinCount="100000" sheet="1" objects="1" scenarios="1"/>
  <phoneticPr fontId="6"/>
  <printOptions horizontalCentered="1" verticalCentered="1"/>
  <pageMargins left="0" right="0" top="0" bottom="0" header="0" footer="0"/>
  <pageSetup paperSize="8" scale="69" fitToWidth="1" fitToHeight="1" orientation="landscape" usePrinterDefaults="1"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6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507</v>
      </c>
      <c r="AR8" s="823" t="s">
        <v>508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3522493</v>
      </c>
      <c r="AP9" s="787">
        <v>138785</v>
      </c>
      <c r="AQ9" s="810">
        <v>105319</v>
      </c>
      <c r="AR9" s="824">
        <v>31.8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146471</v>
      </c>
      <c r="AP10" s="788">
        <v>5771</v>
      </c>
      <c r="AQ10" s="811">
        <v>9860</v>
      </c>
      <c r="AR10" s="825">
        <v>-41.5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57202</v>
      </c>
      <c r="AP11" s="788">
        <v>2254</v>
      </c>
      <c r="AQ11" s="811">
        <v>1656</v>
      </c>
      <c r="AR11" s="825">
        <v>36.1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239</v>
      </c>
      <c r="AL12" s="757"/>
      <c r="AM12" s="757"/>
      <c r="AN12" s="774"/>
      <c r="AO12" s="788" t="s">
        <v>202</v>
      </c>
      <c r="AP12" s="788" t="s">
        <v>202</v>
      </c>
      <c r="AQ12" s="811">
        <v>3</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121423</v>
      </c>
      <c r="AP13" s="788">
        <v>4784</v>
      </c>
      <c r="AQ13" s="811">
        <v>4056</v>
      </c>
      <c r="AR13" s="825">
        <v>17.899999999999999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16790</v>
      </c>
      <c r="AP14" s="788">
        <v>662</v>
      </c>
      <c r="AQ14" s="811">
        <v>2339</v>
      </c>
      <c r="AR14" s="825">
        <v>-71.7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-310423</v>
      </c>
      <c r="AP15" s="788">
        <v>-12231</v>
      </c>
      <c r="AQ15" s="811">
        <v>-7717</v>
      </c>
      <c r="AR15" s="825">
        <v>58.5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3553956</v>
      </c>
      <c r="AP16" s="788">
        <v>140024</v>
      </c>
      <c r="AQ16" s="811">
        <v>115515</v>
      </c>
      <c r="AR16" s="825">
        <v>21.2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342</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14.38</v>
      </c>
      <c r="AP21" s="800">
        <v>10.69</v>
      </c>
      <c r="AQ21" s="813">
        <v>3.69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94.2</v>
      </c>
      <c r="AP22" s="801">
        <v>97.4</v>
      </c>
      <c r="AQ22" s="814">
        <v>-3.2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507</v>
      </c>
      <c r="AR31" s="823" t="s">
        <v>508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2094101</v>
      </c>
      <c r="AP32" s="788">
        <v>82507</v>
      </c>
      <c r="AQ32" s="815">
        <v>74824</v>
      </c>
      <c r="AR32" s="825">
        <v>10.3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518</v>
      </c>
      <c r="AL34" s="761"/>
      <c r="AM34" s="761"/>
      <c r="AN34" s="778"/>
      <c r="AO34" s="788" t="s">
        <v>202</v>
      </c>
      <c r="AP34" s="788" t="s">
        <v>202</v>
      </c>
      <c r="AQ34" s="815">
        <v>1</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272089</v>
      </c>
      <c r="AP35" s="788">
        <v>10720</v>
      </c>
      <c r="AQ35" s="815">
        <v>17427</v>
      </c>
      <c r="AR35" s="825">
        <v>-38.5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135557</v>
      </c>
      <c r="AP36" s="788">
        <v>5341</v>
      </c>
      <c r="AQ36" s="815">
        <v>2447</v>
      </c>
      <c r="AR36" s="825">
        <v>118.3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355</v>
      </c>
      <c r="AL37" s="761"/>
      <c r="AM37" s="761"/>
      <c r="AN37" s="778"/>
      <c r="AO37" s="788" t="s">
        <v>202</v>
      </c>
      <c r="AP37" s="788" t="s">
        <v>202</v>
      </c>
      <c r="AQ37" s="815">
        <v>591</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t="s">
        <v>202</v>
      </c>
      <c r="AP38" s="792" t="s">
        <v>202</v>
      </c>
      <c r="AQ38" s="816">
        <v>2</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58</v>
      </c>
      <c r="AL39" s="762"/>
      <c r="AM39" s="762"/>
      <c r="AN39" s="779"/>
      <c r="AO39" s="788">
        <v>-29187</v>
      </c>
      <c r="AP39" s="788">
        <v>-1150</v>
      </c>
      <c r="AQ39" s="815">
        <v>-3618</v>
      </c>
      <c r="AR39" s="825">
        <v>-68.2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-1795672</v>
      </c>
      <c r="AP40" s="788">
        <v>-70749</v>
      </c>
      <c r="AQ40" s="815">
        <v>-63812</v>
      </c>
      <c r="AR40" s="825">
        <v>10.9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162</v>
      </c>
      <c r="AL41" s="763"/>
      <c r="AM41" s="763"/>
      <c r="AN41" s="780"/>
      <c r="AO41" s="788">
        <v>676888</v>
      </c>
      <c r="AP41" s="788">
        <v>26669</v>
      </c>
      <c r="AQ41" s="815">
        <v>27863</v>
      </c>
      <c r="AR41" s="825">
        <v>-4.3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523</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526</v>
      </c>
      <c r="AQ50" s="818" t="s">
        <v>384</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505</v>
      </c>
      <c r="AL51" s="764"/>
      <c r="AM51" s="770">
        <v>3030242</v>
      </c>
      <c r="AN51" s="783">
        <v>115135</v>
      </c>
      <c r="AO51" s="795">
        <v>34.4</v>
      </c>
      <c r="AP51" s="806">
        <v>85173</v>
      </c>
      <c r="AQ51" s="819">
        <v>-4.3</v>
      </c>
      <c r="AR51" s="829">
        <v>38.700000000000003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1174031</v>
      </c>
      <c r="AN52" s="784">
        <v>44608</v>
      </c>
      <c r="AO52" s="796">
        <v>4.4000000000000004</v>
      </c>
      <c r="AP52" s="807">
        <v>43913</v>
      </c>
      <c r="AQ52" s="820">
        <v>-3.4</v>
      </c>
      <c r="AR52" s="830">
        <v>7.8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528</v>
      </c>
      <c r="AL53" s="764"/>
      <c r="AM53" s="770">
        <v>1826867</v>
      </c>
      <c r="AN53" s="783">
        <v>70027</v>
      </c>
      <c r="AO53" s="795">
        <v>-39.200000000000003</v>
      </c>
      <c r="AP53" s="806">
        <v>94081</v>
      </c>
      <c r="AQ53" s="819">
        <v>10.5</v>
      </c>
      <c r="AR53" s="829">
        <v>-49.7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657111</v>
      </c>
      <c r="AN54" s="784">
        <v>25188</v>
      </c>
      <c r="AO54" s="796">
        <v>-43.5</v>
      </c>
      <c r="AP54" s="807">
        <v>48949</v>
      </c>
      <c r="AQ54" s="820">
        <v>11.5</v>
      </c>
      <c r="AR54" s="830">
        <v>-55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480</v>
      </c>
      <c r="AL55" s="764"/>
      <c r="AM55" s="770">
        <v>1943894</v>
      </c>
      <c r="AN55" s="783">
        <v>75022</v>
      </c>
      <c r="AO55" s="795">
        <v>7.1</v>
      </c>
      <c r="AP55" s="806">
        <v>92632</v>
      </c>
      <c r="AQ55" s="819">
        <v>-1.5</v>
      </c>
      <c r="AR55" s="829">
        <v>8.6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585063</v>
      </c>
      <c r="AN56" s="784">
        <v>22580</v>
      </c>
      <c r="AO56" s="796">
        <v>-10.4</v>
      </c>
      <c r="AP56" s="807">
        <v>47978</v>
      </c>
      <c r="AQ56" s="820">
        <v>-2</v>
      </c>
      <c r="AR56" s="830">
        <v>-8.4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322</v>
      </c>
      <c r="AL57" s="764"/>
      <c r="AM57" s="770">
        <v>2372361</v>
      </c>
      <c r="AN57" s="783">
        <v>92396</v>
      </c>
      <c r="AO57" s="795">
        <v>23.2</v>
      </c>
      <c r="AP57" s="806">
        <v>96469</v>
      </c>
      <c r="AQ57" s="819">
        <v>4.0999999999999996</v>
      </c>
      <c r="AR57" s="829">
        <v>19.100000000000001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1229776</v>
      </c>
      <c r="AN58" s="784">
        <v>47896</v>
      </c>
      <c r="AO58" s="796">
        <v>112.1</v>
      </c>
      <c r="AP58" s="807">
        <v>49775</v>
      </c>
      <c r="AQ58" s="820">
        <v>3.7</v>
      </c>
      <c r="AR58" s="830">
        <v>108.4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135</v>
      </c>
      <c r="AL59" s="764"/>
      <c r="AM59" s="770">
        <v>2916921</v>
      </c>
      <c r="AN59" s="783">
        <v>114925</v>
      </c>
      <c r="AO59" s="795">
        <v>24.4</v>
      </c>
      <c r="AP59" s="806">
        <v>85743</v>
      </c>
      <c r="AQ59" s="819">
        <v>-11.1</v>
      </c>
      <c r="AR59" s="829">
        <v>35.5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1842281</v>
      </c>
      <c r="AN60" s="784">
        <v>72585</v>
      </c>
      <c r="AO60" s="796">
        <v>51.5</v>
      </c>
      <c r="AP60" s="807">
        <v>45231</v>
      </c>
      <c r="AQ60" s="820">
        <v>-9.1</v>
      </c>
      <c r="AR60" s="830">
        <v>60.6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412</v>
      </c>
      <c r="AL61" s="767"/>
      <c r="AM61" s="770">
        <v>2418057</v>
      </c>
      <c r="AN61" s="783">
        <v>93501</v>
      </c>
      <c r="AO61" s="795">
        <v>10</v>
      </c>
      <c r="AP61" s="806">
        <v>90820</v>
      </c>
      <c r="AQ61" s="821">
        <v>-0.5</v>
      </c>
      <c r="AR61" s="829">
        <v>10.5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1097652</v>
      </c>
      <c r="AN62" s="784">
        <v>42571</v>
      </c>
      <c r="AO62" s="796">
        <v>22.8</v>
      </c>
      <c r="AP62" s="807">
        <v>47169</v>
      </c>
      <c r="AQ62" s="820">
        <v>0.1</v>
      </c>
      <c r="AR62" s="830">
        <v>22.7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XzcnirjzOyMP4ZAzLljQ14SngwUyaqvAbaTs85nP9z+5v6VBNx3TogE5f02+CCKISlgNYL6Fio2PVbCjo3xWA==" saltValue="WVuOPANbP02+vRlGwyulu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verticalCentered="1"/>
  <pageMargins left="0" right="0" top="0" bottom="0" header="0" footer="0"/>
  <pageSetup paperSize="8" scale="89" fitToWidth="1" fitToHeight="1" orientation="landscape" usePrinterDefaults="1"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LdVaFljN9fUcUQk+pgtgD9T153svmnbSYvMUGnCRlqefzc8OsQa/7R5QSqrp/V0C+fb7tqr8Gui0ZuLriK3TSQ==" saltValue="skRgo4FTmc5/V0JJOSxCxA==" spinCount="100000" sheet="1" objects="1" scenarios="1"/>
  <phoneticPr fontId="6"/>
  <printOptions horizontalCentered="1" verticalCentered="1"/>
  <pageMargins left="0" right="0" top="0" bottom="0" header="0" footer="0"/>
  <pageSetup paperSize="8" scale="57" fitToWidth="1" fitToHeight="1" orientation="landscape" usePrinterDefaults="1"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66" zoomScaleNormal="66"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Fb05XsO70xmXfYvEEELCkjQlUH9zNAsO9B8zEgKgNrUN+J3yogd2hzzDAAETWnC3vfeGYGJyTvC/KvMB0TgmKg==" saltValue="2kjDZsn/XZMDSsJj1rXRuA==" spinCount="100000" sheet="1" objects="1" scenarios="1"/>
  <phoneticPr fontId="6"/>
  <printOptions horizontalCentered="1" verticalCentered="1"/>
  <pageMargins left="0" right="0" top="0" bottom="0" header="0" footer="0"/>
  <pageSetup paperSize="8" scale="57" fitToWidth="1" fitToHeight="1" orientation="landscape" usePrinterDefaults="1"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530</v>
      </c>
      <c r="G46" s="853" t="s">
        <v>531</v>
      </c>
      <c r="H46" s="853" t="s">
        <v>532</v>
      </c>
      <c r="I46" s="853" t="s">
        <v>533</v>
      </c>
      <c r="J46" s="858" t="s">
        <v>534</v>
      </c>
    </row>
    <row r="47" spans="2:10" ht="57.75" customHeight="1">
      <c r="B47" s="838"/>
      <c r="C47" s="842" t="s">
        <v>3</v>
      </c>
      <c r="D47" s="842"/>
      <c r="E47" s="846"/>
      <c r="F47" s="850">
        <v>49.54</v>
      </c>
      <c r="G47" s="854">
        <v>46.41</v>
      </c>
      <c r="H47" s="854">
        <v>45.32</v>
      </c>
      <c r="I47" s="854">
        <v>44.93</v>
      </c>
      <c r="J47" s="859">
        <v>49.13</v>
      </c>
    </row>
    <row r="48" spans="2:10" ht="57.75" customHeight="1">
      <c r="B48" s="839"/>
      <c r="C48" s="843" t="s">
        <v>9</v>
      </c>
      <c r="D48" s="843"/>
      <c r="E48" s="847"/>
      <c r="F48" s="851">
        <v>0.96</v>
      </c>
      <c r="G48" s="855">
        <v>0.91</v>
      </c>
      <c r="H48" s="855">
        <v>1.59</v>
      </c>
      <c r="I48" s="855">
        <v>5.3</v>
      </c>
      <c r="J48" s="860">
        <v>2.63</v>
      </c>
    </row>
    <row r="49" spans="2:10" ht="57.75" customHeight="1">
      <c r="B49" s="840"/>
      <c r="C49" s="844" t="s">
        <v>15</v>
      </c>
      <c r="D49" s="844"/>
      <c r="E49" s="848"/>
      <c r="F49" s="852" t="s">
        <v>535</v>
      </c>
      <c r="G49" s="856" t="s">
        <v>536</v>
      </c>
      <c r="H49" s="856">
        <v>0.82</v>
      </c>
      <c r="I49" s="856">
        <v>3.83</v>
      </c>
      <c r="J49" s="861" t="s">
        <v>325</v>
      </c>
    </row>
    <row r="50" spans="2:10"/>
  </sheetData>
  <sheetProtection algorithmName="SHA-512" hashValue="9sinUiULvWl1SAoxc0HFaslwVLO2FoPHePkGGG3isxUEKR22UQDGJ43l9vK30x+UOm37HeqWStuuXAZl76Fm3Q==" saltValue="uzU+hj1fPkL1xjEvja00rQ==" spinCount="100000" sheet="1" objects="1" scenarios="1"/>
  <mergeCells count="3">
    <mergeCell ref="C47:E47"/>
    <mergeCell ref="C48:E48"/>
    <mergeCell ref="C49:E49"/>
  </mergeCells>
  <phoneticPr fontId="6"/>
  <printOptions horizontalCentered="1" verticalCentered="1"/>
  <pageMargins left="0" right="0" top="0" bottom="0" header="0" footer="0"/>
  <pageSetup paperSize="8" scale="92" fitToWidth="1" fitToHeight="1" orientation="landscape" usePrinterDefaults="1" r:id="rId1"/>
  <headerFooter alignWithMargins="0">
    <oddFooter>&amp;C&amp;P / &amp;N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2024-03-18T08:24:45Z</cp:lastPrinted>
  <dcterms:created xsi:type="dcterms:W3CDTF">2024-02-05T03:12:25Z</dcterms:created>
  <dcterms:modified xsi:type="dcterms:W3CDTF">2024-09-25T01:18:31Z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2024-09-25T01:18:31Z</vt:filetime>
  </property>
</Properties>
</file>