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0975" yWindow="1050" windowWidth="24735" windowHeight="143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<sst xmlns="http://schemas.openxmlformats.org/spreadsheetml/2006/main" xmlns:r="http://schemas.openxmlformats.org/officeDocument/2006/relationships" count="549" uniqueCount="549">
  <si>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</si>
  <si>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</si>
  <si>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</si>
  <si>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8"/>
  </si>
  <si>
    <t>徴収率
(％)</t>
    <rPh sb="0" eb="2">
      <t>チョウシュウ</t>
    </rPh>
    <rPh sb="2" eb="3">
      <t>リツ</t>
    </rPh>
    <phoneticPr fontId="8"/>
  </si>
  <si>
    <t>区分</t>
    <rPh sb="0" eb="2">
      <t>クブン</t>
    </rPh>
    <phoneticPr fontId="8"/>
  </si>
  <si>
    <t>（参考）</t>
    <rPh sb="1" eb="3">
      <t>サンコウ</t>
    </rPh>
    <phoneticPr fontId="8"/>
  </si>
  <si>
    <t>第2次</t>
    <rPh sb="0" eb="1">
      <t>ダイ</t>
    </rPh>
    <rPh sb="2" eb="3">
      <t>ジ</t>
    </rPh>
    <phoneticPr fontId="8"/>
  </si>
  <si>
    <t>(Ｂ)</t>
  </si>
  <si>
    <t>実質収支額</t>
    <rPh sb="0" eb="2">
      <t>ジッシツ</t>
    </rPh>
    <rPh sb="2" eb="4">
      <t>シュウシ</t>
    </rPh>
    <rPh sb="4" eb="5">
      <t>ガク</t>
    </rPh>
    <phoneticPr fontId="8"/>
  </si>
  <si>
    <t>令和2年国調(人)</t>
    <rPh sb="3" eb="4">
      <t>ネン</t>
    </rPh>
    <rPh sb="4" eb="5">
      <t>コク</t>
    </rPh>
    <rPh sb="5" eb="6">
      <t>チョウ</t>
    </rPh>
    <phoneticPr fontId="8"/>
  </si>
  <si>
    <t>会計</t>
    <rPh sb="0" eb="2">
      <t>カイケイ</t>
    </rPh>
    <phoneticPr fontId="8"/>
  </si>
  <si>
    <t>社会福祉法人の施設建設費に係るもの</t>
    <rPh sb="0" eb="2">
      <t>シャカイ</t>
    </rPh>
    <rPh sb="2" eb="4">
      <t>フクシ</t>
    </rPh>
    <rPh sb="4" eb="6">
      <t>ホウジン</t>
    </rPh>
    <rPh sb="7" eb="9">
      <t>シセツ</t>
    </rPh>
    <rPh sb="9" eb="12">
      <t>ケンセツヒ</t>
    </rPh>
    <rPh sb="13" eb="14">
      <t>カカ</t>
    </rPh>
    <phoneticPr fontId="8"/>
  </si>
  <si>
    <t>前年度末減債基金残高(D)</t>
  </si>
  <si>
    <t>実質公債費比率（分子）の構造</t>
  </si>
  <si>
    <t>実質単年度収支</t>
    <rPh sb="0" eb="2">
      <t>ジッシツ</t>
    </rPh>
    <rPh sb="2" eb="5">
      <t>タンネンド</t>
    </rPh>
    <rPh sb="5" eb="7">
      <t>シュウシ</t>
    </rPh>
    <phoneticPr fontId="8"/>
  </si>
  <si>
    <t>年度</t>
    <rPh sb="0" eb="2">
      <t>ネンド</t>
    </rPh>
    <phoneticPr fontId="8"/>
  </si>
  <si>
    <t>経常収支比率</t>
    <rPh sb="0" eb="2">
      <t>ケイジョウ</t>
    </rPh>
    <rPh sb="2" eb="4">
      <t>シュウシ</t>
    </rPh>
    <rPh sb="4" eb="6">
      <t>ヒリツ</t>
    </rPh>
    <phoneticPr fontId="37"/>
  </si>
  <si>
    <t>※令和5年度中に市町村合併した団体で、合併前の団体ごとの決算に基づく連結実質赤字比率を算出していない団体については、グラフを表記しない。</t>
    <rPh sb="1" eb="3">
      <t>レイワ</t>
    </rPh>
    <phoneticPr fontId="8"/>
  </si>
  <si>
    <t>奈半利町</t>
  </si>
  <si>
    <t>組合等負担等見込額</t>
  </si>
  <si>
    <t>手数料</t>
  </si>
  <si>
    <t>人口</t>
    <rPh sb="0" eb="2">
      <t>ジンコウ</t>
    </rPh>
    <phoneticPr fontId="8"/>
  </si>
  <si>
    <t>（百万円）</t>
    <rPh sb="1" eb="2">
      <t>ヒャク</t>
    </rPh>
    <rPh sb="2" eb="4">
      <t>マンエン</t>
    </rPh>
    <phoneticPr fontId="8"/>
  </si>
  <si>
    <t>分子の構造</t>
    <rPh sb="0" eb="2">
      <t>ブンシ</t>
    </rPh>
    <rPh sb="3" eb="5">
      <t>コウゾウ</t>
    </rPh>
    <phoneticPr fontId="8"/>
  </si>
  <si>
    <t>法非適用企業</t>
  </si>
  <si>
    <t>元利償還金</t>
  </si>
  <si>
    <t>実質収支比率等に係る経年分析</t>
  </si>
  <si>
    <t>元利償還金等(A)</t>
  </si>
  <si>
    <t>　補助費等</t>
    <rPh sb="1" eb="3">
      <t>ホジョ</t>
    </rPh>
    <rPh sb="3" eb="4">
      <t>ヒ</t>
    </rPh>
    <rPh sb="4" eb="5">
      <t>トウ</t>
    </rPh>
    <phoneticPr fontId="8"/>
  </si>
  <si>
    <t>減債基金積立不足算定額※2</t>
  </si>
  <si>
    <t>実質公債費比率
（(Ａ)－((Ｂ)＋(Ｄ))）／（(Ｃ)－(Ｄ)）×１００</t>
    <rPh sb="0" eb="2">
      <t>ジッシツ</t>
    </rPh>
    <rPh sb="2" eb="4">
      <t>コウサイ</t>
    </rPh>
    <rPh sb="4" eb="5">
      <t>ヒ</t>
    </rPh>
    <rPh sb="5" eb="7">
      <t>ヒリツ</t>
    </rPh>
    <phoneticPr fontId="8"/>
  </si>
  <si>
    <t>減債基金積立不足算定額</t>
  </si>
  <si>
    <t>依頼土地の買い戻しに係るもの</t>
    <rPh sb="0" eb="2">
      <t>イライ</t>
    </rPh>
    <rPh sb="2" eb="4">
      <t>トチ</t>
    </rPh>
    <rPh sb="5" eb="6">
      <t>カ</t>
    </rPh>
    <rPh sb="7" eb="8">
      <t>モド</t>
    </rPh>
    <rPh sb="10" eb="11">
      <t>カカ</t>
    </rPh>
    <phoneticPr fontId="8"/>
  </si>
  <si>
    <t>満期一括償還地方債に係る年度割相当額</t>
  </si>
  <si>
    <t>一部事務組合等の起こした地方債に充てたと認められる
補助金又は負担金</t>
  </si>
  <si>
    <t>臨時職員</t>
    <rPh sb="0" eb="2">
      <t>リンジ</t>
    </rPh>
    <rPh sb="2" eb="4">
      <t>ショクイン</t>
    </rPh>
    <phoneticPr fontId="8"/>
  </si>
  <si>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</si>
  <si>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8"/>
  </si>
  <si>
    <t>将来負担額(A)</t>
  </si>
  <si>
    <t>財政調整基金残高</t>
  </si>
  <si>
    <t>対比（差引）</t>
    <rPh sb="0" eb="2">
      <t>タイヒ</t>
    </rPh>
    <rPh sb="3" eb="5">
      <t>サシヒキ</t>
    </rPh>
    <phoneticPr fontId="8"/>
  </si>
  <si>
    <t>債務負担行為に基づく支出額</t>
  </si>
  <si>
    <t>奈半利町集落活動センター支援基金</t>
    <rPh sb="0" eb="4">
      <t>ナハリチョウ</t>
    </rPh>
    <rPh sb="4" eb="6">
      <t>シュウラク</t>
    </rPh>
    <rPh sb="6" eb="8">
      <t>カツドウ</t>
    </rPh>
    <rPh sb="12" eb="14">
      <t>シエン</t>
    </rPh>
    <rPh sb="14" eb="16">
      <t>キキン</t>
    </rPh>
    <phoneticPr fontId="8"/>
  </si>
  <si>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</si>
  <si>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</si>
  <si>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</si>
  <si>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</si>
  <si>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</si>
  <si>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</si>
  <si>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簡易水道事業特別会計</t>
  </si>
  <si>
    <t>算入公債費等</t>
  </si>
  <si>
    <t>(注釈)</t>
    <rPh sb="1" eb="2">
      <t>チュウ</t>
    </rPh>
    <rPh sb="2" eb="3">
      <t>シャク</t>
    </rPh>
    <phoneticPr fontId="8"/>
  </si>
  <si>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</si>
  <si>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</si>
  <si>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</si>
  <si>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</si>
  <si>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</si>
  <si>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</si>
  <si>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8"/>
  </si>
  <si>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</si>
  <si>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</si>
  <si>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</si>
  <si>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8"/>
  </si>
  <si>
    <t>※2 減債基金積立不足算定額=(C)×(１－(D)/(E))</t>
  </si>
  <si>
    <t>国民健康保険事業特別会計</t>
  </si>
  <si>
    <t>PFI事業に係るもの</t>
    <rPh sb="3" eb="5">
      <t>ジギョウ</t>
    </rPh>
    <rPh sb="6" eb="7">
      <t>カカ</t>
    </rPh>
    <phoneticPr fontId="36"/>
  </si>
  <si>
    <t>減債基金
積立状況等（注）</t>
    <rPh sb="0" eb="2">
      <t>ゲンサイ</t>
    </rPh>
    <rPh sb="2" eb="4">
      <t>キキン</t>
    </rPh>
    <rPh sb="5" eb="7">
      <t>ツミタテ</t>
    </rPh>
    <rPh sb="7" eb="9">
      <t>ジョウキョウ</t>
    </rPh>
    <rPh sb="9" eb="10">
      <t>トウ</t>
    </rPh>
    <rPh sb="10" eb="13">
      <t>チュウ</t>
    </rPh>
    <phoneticPr fontId="8"/>
  </si>
  <si>
    <t>将来負担比率</t>
    <rPh sb="0" eb="2">
      <t>ショウライ</t>
    </rPh>
    <rPh sb="2" eb="4">
      <t>フタン</t>
    </rPh>
    <rPh sb="4" eb="6">
      <t>ヒリツ</t>
    </rPh>
    <phoneticPr fontId="37"/>
  </si>
  <si>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</si>
  <si>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</si>
  <si>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消防費</t>
  </si>
  <si>
    <t>※令和5年度中に市町村合併した団体で、合併前の団体ごとの決算に基づく将来負担比率を算出していない団体については、グラフを表記しない。</t>
    <rPh sb="1" eb="3">
      <t>レイワ</t>
    </rPh>
    <phoneticPr fontId="8"/>
  </si>
  <si>
    <t>一般会計等に係る地方債の現在高</t>
  </si>
  <si>
    <t>人口密度 (人/k㎡)</t>
    <rPh sb="0" eb="2">
      <t>ジンコウ</t>
    </rPh>
    <rPh sb="2" eb="4">
      <t>ミツド</t>
    </rPh>
    <phoneticPr fontId="8"/>
  </si>
  <si>
    <t>黒字額</t>
    <rPh sb="0" eb="2">
      <t>クロジ</t>
    </rPh>
    <rPh sb="2" eb="3">
      <t>ガク</t>
    </rPh>
    <phoneticPr fontId="39"/>
  </si>
  <si>
    <t>公債費負担比率</t>
    <rPh sb="0" eb="3">
      <t>コウサイヒ</t>
    </rPh>
    <rPh sb="3" eb="5">
      <t>フタン</t>
    </rPh>
    <rPh sb="5" eb="7">
      <t>ヒリツ</t>
    </rPh>
    <phoneticPr fontId="8"/>
  </si>
  <si>
    <t>その他特定目的基金</t>
    <rPh sb="2" eb="3">
      <t>タ</t>
    </rPh>
    <rPh sb="3" eb="5">
      <t>トクテイ</t>
    </rPh>
    <rPh sb="5" eb="7">
      <t>モクテキ</t>
    </rPh>
    <rPh sb="7" eb="9">
      <t>キキン</t>
    </rPh>
    <phoneticPr fontId="8"/>
  </si>
  <si>
    <t>×</t>
  </si>
  <si>
    <t>債務負担行為に基づく支出予定額</t>
  </si>
  <si>
    <t>単年度収支</t>
  </si>
  <si>
    <t>公営企業債等繰入見込額</t>
  </si>
  <si>
    <t>財源超過</t>
    <rPh sb="0" eb="2">
      <t>ザイゲン</t>
    </rPh>
    <rPh sb="2" eb="4">
      <t>チョウカ</t>
    </rPh>
    <phoneticPr fontId="8"/>
  </si>
  <si>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</si>
  <si>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</si>
  <si>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</si>
  <si>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</si>
  <si>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</si>
  <si>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</si>
  <si>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8"/>
  </si>
  <si>
    <t>組合等連結実質赤字額負担見込額</t>
  </si>
  <si>
    <t>商工費</t>
  </si>
  <si>
    <t>充当可能財源等(B)</t>
  </si>
  <si>
    <t>充当可能基金</t>
  </si>
  <si>
    <t>事業会計の一覧</t>
    <rPh sb="0" eb="2">
      <t>ジギョウ</t>
    </rPh>
    <rPh sb="2" eb="4">
      <t>カイケイ</t>
    </rPh>
    <phoneticPr fontId="8"/>
  </si>
  <si>
    <t>充当可能特定歳入</t>
  </si>
  <si>
    <t>第3次</t>
    <rPh sb="0" eb="1">
      <t>ダイ</t>
    </rPh>
    <rPh sb="2" eb="3">
      <t>ジ</t>
    </rPh>
    <phoneticPr fontId="8"/>
  </si>
  <si>
    <t>（百万円）</t>
    <rPh sb="1" eb="4">
      <t>ヒャクマンエン</t>
    </rPh>
    <phoneticPr fontId="8"/>
  </si>
  <si>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</si>
  <si>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</si>
  <si>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</si>
  <si>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</si>
  <si>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</si>
  <si>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8"/>
  </si>
  <si>
    <t>うち日本人(％)</t>
  </si>
  <si>
    <t>地方消費税交付金</t>
  </si>
  <si>
    <t>減債基金</t>
    <rPh sb="0" eb="2">
      <t>ゲンサイ</t>
    </rPh>
    <rPh sb="2" eb="4">
      <t>キキン</t>
    </rPh>
    <phoneticPr fontId="8"/>
  </si>
  <si>
    <t>　法定普通税</t>
  </si>
  <si>
    <t>基金残高合計</t>
    <rPh sb="0" eb="2">
      <t>キキン</t>
    </rPh>
    <rPh sb="2" eb="4">
      <t>ザンダカ</t>
    </rPh>
    <rPh sb="4" eb="6">
      <t>ゴウケイ</t>
    </rPh>
    <phoneticPr fontId="8"/>
  </si>
  <si>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</si>
  <si>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</si>
  <si>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</si>
  <si>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8"/>
  </si>
  <si>
    <t>赤字額</t>
    <rPh sb="0" eb="2">
      <t>アカジ</t>
    </rPh>
    <rPh sb="2" eb="3">
      <t>ガク</t>
    </rPh>
    <phoneticPr fontId="39"/>
  </si>
  <si>
    <t>元利償還金等</t>
    <rPh sb="0" eb="2">
      <t>ガンリ</t>
    </rPh>
    <rPh sb="2" eb="5">
      <t>ショウカンキン</t>
    </rPh>
    <rPh sb="5" eb="6">
      <t>トウ</t>
    </rPh>
    <phoneticPr fontId="8"/>
  </si>
  <si>
    <t>歳入の状況（単位 千円・％）</t>
    <rPh sb="0" eb="2">
      <t>サイニュウ</t>
    </rPh>
    <rPh sb="3" eb="5">
      <t>ジョウキョウ</t>
    </rPh>
    <rPh sb="6" eb="8">
      <t>タンイ</t>
    </rPh>
    <rPh sb="9" eb="11">
      <t>センエン</t>
    </rPh>
    <phoneticPr fontId="8"/>
  </si>
  <si>
    <t>算入公債費等</t>
    <rPh sb="0" eb="2">
      <t>サンニュウ</t>
    </rPh>
    <rPh sb="2" eb="6">
      <t>コウサイヒトウ</t>
    </rPh>
    <phoneticPr fontId="8"/>
  </si>
  <si>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</si>
  <si>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7"/>
  </si>
  <si>
    <t>　　都市計画税</t>
  </si>
  <si>
    <t>令和4年度</t>
    <rPh sb="0" eb="2">
      <t>レイワ</t>
    </rPh>
    <rPh sb="3" eb="5">
      <t>ネンド</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</si>
  <si>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</si>
  <si>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</si>
  <si>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8"/>
  </si>
  <si>
    <t>将来負担額</t>
    <rPh sb="0" eb="2">
      <t>ショウライ</t>
    </rPh>
    <rPh sb="2" eb="4">
      <t>フタン</t>
    </rPh>
    <rPh sb="4" eb="5">
      <t>ガク</t>
    </rPh>
    <phoneticPr fontId="8"/>
  </si>
  <si>
    <t>　　　個人均等割</t>
  </si>
  <si>
    <t>　　うち職員給</t>
    <rPh sb="4" eb="6">
      <t>ショクイン</t>
    </rPh>
    <rPh sb="6" eb="7">
      <t>キュウ</t>
    </rPh>
    <phoneticPr fontId="8"/>
  </si>
  <si>
    <t>充当可能財源等</t>
    <rPh sb="0" eb="2">
      <t>ジュウトウ</t>
    </rPh>
    <rPh sb="2" eb="4">
      <t>カノウ</t>
    </rPh>
    <rPh sb="4" eb="6">
      <t>ザイゲン</t>
    </rPh>
    <rPh sb="6" eb="7">
      <t>トウ</t>
    </rPh>
    <phoneticPr fontId="8"/>
  </si>
  <si>
    <t>基金残高に係る経年分析</t>
  </si>
  <si>
    <t>令和4年度</t>
  </si>
  <si>
    <t>財政調整基金</t>
  </si>
  <si>
    <t>令和3年度(千円･％)</t>
    <rPh sb="0" eb="2">
      <t>レイワ</t>
    </rPh>
    <rPh sb="4" eb="5">
      <t>ド</t>
    </rPh>
    <rPh sb="6" eb="8">
      <t>センエン</t>
    </rPh>
    <phoneticPr fontId="8"/>
  </si>
  <si>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</si>
  <si>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</si>
  <si>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</si>
  <si>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</si>
  <si>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8"/>
  </si>
  <si>
    <t>いわゆる五省協定等に係るもの</t>
    <rPh sb="4" eb="6">
      <t>ゴショウ</t>
    </rPh>
    <rPh sb="6" eb="9">
      <t>キョウテイトウ</t>
    </rPh>
    <rPh sb="10" eb="11">
      <t>カカ</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</si>
  <si>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</si>
  <si>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</si>
  <si>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</si>
  <si>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</si>
  <si>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</si>
  <si>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</si>
  <si>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</si>
  <si>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Ⅰ－２</t>
  </si>
  <si>
    <t>指定団体等の指定状況</t>
  </si>
  <si>
    <t>歳出総額</t>
  </si>
  <si>
    <t>ゴルフ場利用税交付金</t>
  </si>
  <si>
    <t>寄附金</t>
  </si>
  <si>
    <t>令和4年度(千円)</t>
    <rPh sb="0" eb="2">
      <t>レイワ</t>
    </rPh>
    <rPh sb="3" eb="5">
      <t>ネンド</t>
    </rPh>
    <rPh sb="6" eb="8">
      <t>センエン</t>
    </rPh>
    <phoneticPr fontId="8"/>
  </si>
  <si>
    <t>実質収支比率</t>
    <rPh sb="0" eb="2">
      <t>ジッシツ</t>
    </rPh>
    <rPh sb="2" eb="4">
      <t>シュウシ</t>
    </rPh>
    <rPh sb="4" eb="6">
      <t>ヒリツ</t>
    </rPh>
    <phoneticPr fontId="8"/>
  </si>
  <si>
    <t>令和3年度(千円)</t>
    <rPh sb="0" eb="2">
      <t>レイワ</t>
    </rPh>
    <rPh sb="4" eb="5">
      <t>ド</t>
    </rPh>
    <rPh sb="6" eb="8">
      <t>センエン</t>
    </rPh>
    <phoneticPr fontId="8"/>
  </si>
  <si>
    <t>準元利償還金</t>
    <rPh sb="0" eb="1">
      <t>ジュン</t>
    </rPh>
    <rPh sb="1" eb="3">
      <t>ガンリ</t>
    </rPh>
    <rPh sb="3" eb="6">
      <t>ショウカンキン</t>
    </rPh>
    <phoneticPr fontId="36"/>
  </si>
  <si>
    <t>令和4年度(千円･％)</t>
    <rPh sb="0" eb="2">
      <t>レイワ</t>
    </rPh>
    <rPh sb="3" eb="5">
      <t>ネンド</t>
    </rPh>
    <rPh sb="6" eb="8">
      <t>センエン</t>
    </rPh>
    <phoneticPr fontId="8"/>
  </si>
  <si>
    <t>歳入総額</t>
  </si>
  <si>
    <t>財政健全化等</t>
    <rPh sb="0" eb="2">
      <t>ザイセイ</t>
    </rPh>
    <rPh sb="2" eb="5">
      <t>ケンゼンカ</t>
    </rPh>
    <rPh sb="5" eb="6">
      <t>トウ</t>
    </rPh>
    <phoneticPr fontId="8"/>
  </si>
  <si>
    <t>分担金・負担金</t>
  </si>
  <si>
    <t>経常収支比率</t>
    <rPh sb="0" eb="2">
      <t>ケイジョウ</t>
    </rPh>
    <rPh sb="2" eb="4">
      <t>シュウシ</t>
    </rPh>
    <rPh sb="4" eb="6">
      <t>ヒリツ</t>
    </rPh>
    <phoneticPr fontId="8"/>
  </si>
  <si>
    <t>純固定資産税</t>
    <rPh sb="0" eb="1">
      <t>ジュン</t>
    </rPh>
    <rPh sb="1" eb="3">
      <t>コテイ</t>
    </rPh>
    <rPh sb="3" eb="6">
      <t>シサンゼイ</t>
    </rPh>
    <phoneticPr fontId="8"/>
  </si>
  <si>
    <t>市町村名</t>
    <rPh sb="0" eb="3">
      <t>シチョウソン</t>
    </rPh>
    <rPh sb="3" eb="4">
      <t>メイ</t>
    </rPh>
    <phoneticPr fontId="8"/>
  </si>
  <si>
    <t>　　うち一部事務組合負担金</t>
  </si>
  <si>
    <t>地方交付税種地</t>
    <rPh sb="0" eb="2">
      <t>チホウ</t>
    </rPh>
    <rPh sb="2" eb="5">
      <t>コウフゼイ</t>
    </rPh>
    <rPh sb="5" eb="6">
      <t>シュ</t>
    </rPh>
    <rPh sb="6" eb="7">
      <t>チ</t>
    </rPh>
    <phoneticPr fontId="8"/>
  </si>
  <si>
    <t>2-2</t>
  </si>
  <si>
    <t>地方公社・第三セクター等一覧</t>
    <rPh sb="0" eb="2">
      <t>チホウ</t>
    </rPh>
    <rPh sb="2" eb="4">
      <t>コウシャ</t>
    </rPh>
    <rPh sb="5" eb="6">
      <t>ダイ</t>
    </rPh>
    <rPh sb="6" eb="7">
      <t>３</t>
    </rPh>
    <rPh sb="11" eb="12">
      <t>トウ</t>
    </rPh>
    <rPh sb="12" eb="14">
      <t>イチラン</t>
    </rPh>
    <phoneticPr fontId="8"/>
  </si>
  <si>
    <t>歳入歳出差引</t>
  </si>
  <si>
    <t>(　参考　）</t>
    <rPh sb="2" eb="4">
      <t>サンコウ</t>
    </rPh>
    <phoneticPr fontId="8"/>
  </si>
  <si>
    <t>会計名</t>
    <rPh sb="0" eb="2">
      <t>カイケイ</t>
    </rPh>
    <rPh sb="2" eb="3">
      <t>メイ</t>
    </rPh>
    <phoneticPr fontId="8"/>
  </si>
  <si>
    <t>(Ｅ)</t>
  </si>
  <si>
    <t>中山間ふるさと水と土保全対策事業基金</t>
    <rPh sb="0" eb="1">
      <t>チュウ</t>
    </rPh>
    <rPh sb="1" eb="3">
      <t>サンカン</t>
    </rPh>
    <rPh sb="7" eb="8">
      <t>ミズ</t>
    </rPh>
    <rPh sb="9" eb="10">
      <t>ツチ</t>
    </rPh>
    <rPh sb="10" eb="12">
      <t>ホゼン</t>
    </rPh>
    <rPh sb="12" eb="14">
      <t>タイサク</t>
    </rPh>
    <rPh sb="14" eb="16">
      <t>ジギョウ</t>
    </rPh>
    <rPh sb="16" eb="18">
      <t>キキン</t>
    </rPh>
    <phoneticPr fontId="8"/>
  </si>
  <si>
    <t>　　(※1)</t>
  </si>
  <si>
    <t>首都</t>
    <rPh sb="0" eb="2">
      <t>シュト</t>
    </rPh>
    <phoneticPr fontId="8"/>
  </si>
  <si>
    <t>翌年度に繰越すべき財源</t>
  </si>
  <si>
    <t>標準財政規模</t>
    <rPh sb="0" eb="2">
      <t>ヒョウジュン</t>
    </rPh>
    <rPh sb="2" eb="4">
      <t>ザイセイ</t>
    </rPh>
    <rPh sb="4" eb="6">
      <t>キボ</t>
    </rPh>
    <phoneticPr fontId="8"/>
  </si>
  <si>
    <t>内訳</t>
    <rPh sb="0" eb="2">
      <t>ウチワケ</t>
    </rPh>
    <phoneticPr fontId="8"/>
  </si>
  <si>
    <t>近畿</t>
    <rPh sb="0" eb="2">
      <t>キンキ</t>
    </rPh>
    <phoneticPr fontId="8"/>
  </si>
  <si>
    <t>(Ｃ)－(Ｄ)</t>
  </si>
  <si>
    <t>実質収支</t>
  </si>
  <si>
    <t>財政力指数</t>
    <rPh sb="0" eb="3">
      <t>ザイセイリョク</t>
    </rPh>
    <rPh sb="3" eb="5">
      <t>シスウ</t>
    </rPh>
    <phoneticPr fontId="8"/>
  </si>
  <si>
    <r>
      <t>産業構造</t>
    </r>
    <r>
      <rPr>
        <sz val="9"/>
        <color indexed="8"/>
        <rFont val="ＭＳ ゴシック"/>
      </rPr>
      <t xml:space="preserve"> (※5)</t>
    </r>
    <rPh sb="0" eb="2">
      <t>サンギョウ</t>
    </rPh>
    <rPh sb="2" eb="4">
      <t>コウゾウ</t>
    </rPh>
    <phoneticPr fontId="8"/>
  </si>
  <si>
    <t>歳入</t>
    <rPh sb="0" eb="2">
      <t>サイニュウ</t>
    </rPh>
    <phoneticPr fontId="36"/>
  </si>
  <si>
    <t>中部</t>
    <rPh sb="0" eb="2">
      <t>チュウブ</t>
    </rPh>
    <phoneticPr fontId="8"/>
  </si>
  <si>
    <t>職員数
(人)</t>
    <rPh sb="0" eb="3">
      <t>ショクインスウ</t>
    </rPh>
    <phoneticPr fontId="8"/>
  </si>
  <si>
    <t>平成27年国調(人)</t>
    <rPh sb="4" eb="5">
      <t>ネン</t>
    </rPh>
    <rPh sb="5" eb="6">
      <t>コク</t>
    </rPh>
    <rPh sb="6" eb="7">
      <t>チョウ</t>
    </rPh>
    <phoneticPr fontId="8"/>
  </si>
  <si>
    <t>一部事務組合等</t>
    <rPh sb="0" eb="2">
      <t>イチブ</t>
    </rPh>
    <rPh sb="2" eb="4">
      <t>ジム</t>
    </rPh>
    <rPh sb="4" eb="6">
      <t>クミアイ</t>
    </rPh>
    <rPh sb="6" eb="7">
      <t>トウ</t>
    </rPh>
    <phoneticPr fontId="8"/>
  </si>
  <si>
    <t>過疎</t>
    <rPh sb="0" eb="2">
      <t>カソ</t>
    </rPh>
    <phoneticPr fontId="8"/>
  </si>
  <si>
    <t>一般会計等の一覧</t>
  </si>
  <si>
    <t>○</t>
  </si>
  <si>
    <t>参考</t>
    <rPh sb="0" eb="2">
      <t>サンコウ</t>
    </rPh>
    <phoneticPr fontId="8"/>
  </si>
  <si>
    <t>積立金</t>
  </si>
  <si>
    <t>健全化判断比率</t>
  </si>
  <si>
    <t>　　　法人均等割</t>
  </si>
  <si>
    <r>
      <t xml:space="preserve">増減率 </t>
    </r>
    <r>
      <rPr>
        <sz val="9"/>
        <color indexed="8"/>
        <rFont val="ＭＳ ゴシック"/>
      </rPr>
      <t xml:space="preserve"> (％)</t>
    </r>
    <rPh sb="0" eb="2">
      <t>ゾウゲン</t>
    </rPh>
    <rPh sb="2" eb="3">
      <t>リツ</t>
    </rPh>
    <phoneticPr fontId="8"/>
  </si>
  <si>
    <t>※8：職員の状況については、令和4年度地方公務員給与実態調査に基づいている。</t>
  </si>
  <si>
    <t>歳出合計</t>
  </si>
  <si>
    <t>-8.8</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</si>
  <si>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8"/>
  </si>
  <si>
    <t>こうち人づくり広域連合</t>
  </si>
  <si>
    <t>山振</t>
    <rPh sb="0" eb="1">
      <t>ヤマ</t>
    </rPh>
    <rPh sb="1" eb="2">
      <t>フ</t>
    </rPh>
    <phoneticPr fontId="8"/>
  </si>
  <si>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</si>
  <si>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</si>
  <si>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</si>
  <si>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8"/>
  </si>
  <si>
    <t>-</t>
  </si>
  <si>
    <t>住民基本台帳人口
 (※7)</t>
    <rPh sb="0" eb="2">
      <t>ジュウミン</t>
    </rPh>
    <rPh sb="2" eb="4">
      <t>キホン</t>
    </rPh>
    <rPh sb="4" eb="6">
      <t>ダイチョウ</t>
    </rPh>
    <rPh sb="6" eb="8">
      <t>ジンコウ</t>
    </rPh>
    <phoneticPr fontId="8"/>
  </si>
  <si>
    <t>将来負担比率　　（千円・％）</t>
    <rPh sb="0" eb="2">
      <t>ショウライ</t>
    </rPh>
    <rPh sb="2" eb="4">
      <t>フタン</t>
    </rPh>
    <phoneticPr fontId="8"/>
  </si>
  <si>
    <t>令05.01.01(人)</t>
    <rPh sb="0" eb="1">
      <t>レイ</t>
    </rPh>
    <phoneticPr fontId="8"/>
  </si>
  <si>
    <t>平成27年国調</t>
    <rPh sb="4" eb="5">
      <t>ネン</t>
    </rPh>
    <rPh sb="5" eb="6">
      <t>コク</t>
    </rPh>
    <rPh sb="6" eb="7">
      <t>チョウ</t>
    </rPh>
    <phoneticPr fontId="8"/>
  </si>
  <si>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</si>
  <si>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8"/>
  </si>
  <si>
    <t>一部事務組合負担金（補助費等）</t>
    <rPh sb="0" eb="2">
      <t>イチブ</t>
    </rPh>
    <rPh sb="2" eb="4">
      <t>ジム</t>
    </rPh>
    <rPh sb="4" eb="6">
      <t>クミアイ</t>
    </rPh>
    <rPh sb="6" eb="9">
      <t>フタンキン</t>
    </rPh>
    <rPh sb="10" eb="13">
      <t>ホジョヒ</t>
    </rPh>
    <rPh sb="13" eb="14">
      <t>トウ</t>
    </rPh>
    <phoneticPr fontId="8"/>
  </si>
  <si>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</si>
  <si>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8"/>
  </si>
  <si>
    <t>　連結実質赤字比率</t>
    <rPh sb="1" eb="3">
      <t>レンケツ</t>
    </rPh>
    <rPh sb="3" eb="5">
      <t>ジッシツ</t>
    </rPh>
    <rPh sb="5" eb="7">
      <t>アカジ</t>
    </rPh>
    <rPh sb="7" eb="9">
      <t>ヒリツ</t>
    </rPh>
    <phoneticPr fontId="8"/>
  </si>
  <si>
    <t>うち日本人(人)</t>
  </si>
  <si>
    <r>
      <t>資金不足比率 (※</t>
    </r>
    <r>
      <rPr>
        <sz val="9"/>
        <color indexed="8"/>
        <rFont val="ＭＳ ゴシック"/>
      </rPr>
      <t>4)</t>
    </r>
  </si>
  <si>
    <t>第1次</t>
    <rPh sb="0" eb="1">
      <t>ダイ</t>
    </rPh>
    <rPh sb="2" eb="3">
      <t>ジ</t>
    </rPh>
    <phoneticPr fontId="8"/>
  </si>
  <si>
    <t>指数表選定</t>
    <rPh sb="0" eb="2">
      <t>シスウ</t>
    </rPh>
    <rPh sb="2" eb="3">
      <t>ヒョウ</t>
    </rPh>
    <rPh sb="3" eb="5">
      <t>センテイ</t>
    </rPh>
    <phoneticPr fontId="8"/>
  </si>
  <si>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</si>
  <si>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</si>
  <si>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</si>
  <si>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8"/>
  </si>
  <si>
    <t>令04.01.01(人)</t>
  </si>
  <si>
    <t>　将来負担比率</t>
    <rPh sb="1" eb="3">
      <t>ショウライ</t>
    </rPh>
    <rPh sb="3" eb="5">
      <t>フタン</t>
    </rPh>
    <rPh sb="5" eb="7">
      <t>ヒリツ</t>
    </rPh>
    <phoneticPr fontId="8"/>
  </si>
  <si>
    <t>　扶助費</t>
  </si>
  <si>
    <t>　うち、健全化法施行規則附則第三条に係る負担見込額</t>
  </si>
  <si>
    <t>基準財政収入額</t>
  </si>
  <si>
    <t>後期高齢者医療特別会計</t>
  </si>
  <si>
    <t>増減率  (％)</t>
    <rPh sb="0" eb="2">
      <t>ゾウゲン</t>
    </rPh>
    <rPh sb="2" eb="3">
      <t>リツ</t>
    </rPh>
    <phoneticPr fontId="8"/>
  </si>
  <si>
    <t>労働費</t>
  </si>
  <si>
    <t>-1.7</t>
  </si>
  <si>
    <t>標準税収入額等</t>
  </si>
  <si>
    <t>面積 (k㎡)</t>
    <rPh sb="0" eb="2">
      <t>メンセキ</t>
    </rPh>
    <phoneticPr fontId="8"/>
  </si>
  <si>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</si>
  <si>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</si>
  <si>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</si>
  <si>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8"/>
  </si>
  <si>
    <t>世帯数 (世帯)</t>
    <rPh sb="0" eb="3">
      <t>セタイスウ</t>
    </rPh>
    <phoneticPr fontId="8"/>
  </si>
  <si>
    <t>(Ｃ)</t>
  </si>
  <si>
    <t>職員の状況 (※8)</t>
    <rPh sb="0" eb="2">
      <t>ショクイン</t>
    </rPh>
    <rPh sb="3" eb="5">
      <t>ジョウキョウ</t>
    </rPh>
    <phoneticPr fontId="8"/>
  </si>
  <si>
    <t>特別職等</t>
    <rPh sb="0" eb="2">
      <t>トクベツ</t>
    </rPh>
    <rPh sb="2" eb="3">
      <t>ショク</t>
    </rPh>
    <rPh sb="3" eb="4">
      <t>トウ</t>
    </rPh>
    <phoneticPr fontId="8"/>
  </si>
  <si>
    <t>当該団体からの債務保証に係る債務残高</t>
    <rPh sb="9" eb="11">
      <t>ホショウ</t>
    </rPh>
    <phoneticPr fontId="8"/>
  </si>
  <si>
    <t>定数</t>
    <rPh sb="0" eb="2">
      <t>テイスウ</t>
    </rPh>
    <phoneticPr fontId="8"/>
  </si>
  <si>
    <t>1人あたり平均
給料月額(百円)</t>
    <rPh sb="1" eb="2">
      <t>リ</t>
    </rPh>
    <rPh sb="5" eb="7">
      <t>ヘイキン</t>
    </rPh>
    <rPh sb="8" eb="10">
      <t>キュウリョウ</t>
    </rPh>
    <rPh sb="10" eb="11">
      <t>ツキ</t>
    </rPh>
    <rPh sb="11" eb="12">
      <t>ガク</t>
    </rPh>
    <rPh sb="13" eb="15">
      <t>ヒャクエン</t>
    </rPh>
    <phoneticPr fontId="8"/>
  </si>
  <si>
    <t>当該団体
からの
出資金</t>
  </si>
  <si>
    <t>一般職員等(※6)</t>
    <rPh sb="0" eb="2">
      <t>イッパン</t>
    </rPh>
    <rPh sb="2" eb="4">
      <t>ショクイン</t>
    </rPh>
    <rPh sb="4" eb="5">
      <t>トウ</t>
    </rPh>
    <phoneticPr fontId="8"/>
  </si>
  <si>
    <t>給料月額
(百円)</t>
    <rPh sb="0" eb="2">
      <t>キュウリョウ</t>
    </rPh>
    <rPh sb="2" eb="3">
      <t>ツキ</t>
    </rPh>
    <rPh sb="3" eb="4">
      <t>ガク</t>
    </rPh>
    <rPh sb="6" eb="8">
      <t>ヒャクエン</t>
    </rPh>
    <phoneticPr fontId="8"/>
  </si>
  <si>
    <t>地方債現在高</t>
  </si>
  <si>
    <t>・計</t>
  </si>
  <si>
    <t>資金剰余額
/不足額
（実質収支）</t>
  </si>
  <si>
    <t>　うち公的資金</t>
    <rPh sb="3" eb="5">
      <t>コウテキ</t>
    </rPh>
    <phoneticPr fontId="8"/>
  </si>
  <si>
    <t>市区町村長</t>
    <rPh sb="0" eb="2">
      <t>シク</t>
    </rPh>
    <rPh sb="2" eb="4">
      <t>チョウソン</t>
    </rPh>
    <rPh sb="4" eb="5">
      <t>チョウ</t>
    </rPh>
    <phoneticPr fontId="8"/>
  </si>
  <si>
    <t>計</t>
    <rPh sb="0" eb="1">
      <t>ケイ</t>
    </rPh>
    <phoneticPr fontId="8"/>
  </si>
  <si>
    <t>一般職員</t>
    <rPh sb="0" eb="2">
      <t>イッパン</t>
    </rPh>
    <rPh sb="2" eb="4">
      <t>ショクイン</t>
    </rPh>
    <phoneticPr fontId="8"/>
  </si>
  <si>
    <t>地方債現在高（臨時財政対策債除き）</t>
  </si>
  <si>
    <t>目的税</t>
  </si>
  <si>
    <t>副市区町村長</t>
    <rPh sb="0" eb="1">
      <t>フク</t>
    </rPh>
    <rPh sb="1" eb="3">
      <t>シク</t>
    </rPh>
    <rPh sb="3" eb="5">
      <t>チョウソン</t>
    </rPh>
    <rPh sb="5" eb="6">
      <t>チョウ</t>
    </rPh>
    <phoneticPr fontId="8"/>
  </si>
  <si>
    <t>経常一般財源等</t>
    <rPh sb="0" eb="2">
      <t>ケイジョウ</t>
    </rPh>
    <rPh sb="2" eb="4">
      <t>イッパン</t>
    </rPh>
    <rPh sb="4" eb="7">
      <t>ザイゲントウ</t>
    </rPh>
    <phoneticPr fontId="8"/>
  </si>
  <si>
    <t>　うち消防職員</t>
    <rPh sb="3" eb="5">
      <t>ショウボウ</t>
    </rPh>
    <rPh sb="5" eb="7">
      <t>ショクイン</t>
    </rPh>
    <phoneticPr fontId="8"/>
  </si>
  <si>
    <t>教育長</t>
  </si>
  <si>
    <t>　うち技能労務職員</t>
    <rPh sb="3" eb="5">
      <t>ギノウ</t>
    </rPh>
    <rPh sb="5" eb="7">
      <t>ロウム</t>
    </rPh>
    <rPh sb="7" eb="9">
      <t>ショクイン</t>
    </rPh>
    <phoneticPr fontId="8"/>
  </si>
  <si>
    <t>安芸広域市町村圏特別養護老人ホーム事務組合</t>
    <rPh sb="0" eb="2">
      <t>アキ</t>
    </rPh>
    <rPh sb="2" eb="4">
      <t>コウイキ</t>
    </rPh>
    <rPh sb="4" eb="7">
      <t>シチョウソン</t>
    </rPh>
    <rPh sb="7" eb="8">
      <t>ケン</t>
    </rPh>
    <rPh sb="8" eb="10">
      <t>トクベツ</t>
    </rPh>
    <rPh sb="10" eb="12">
      <t>ヨウゴ</t>
    </rPh>
    <rPh sb="12" eb="14">
      <t>ロウジン</t>
    </rPh>
    <rPh sb="17" eb="19">
      <t>ジム</t>
    </rPh>
    <rPh sb="19" eb="21">
      <t>クミアイ</t>
    </rPh>
    <phoneticPr fontId="8"/>
  </si>
  <si>
    <t>収益事業収入</t>
  </si>
  <si>
    <t>議会議長</t>
    <rPh sb="0" eb="2">
      <t>ギカイ</t>
    </rPh>
    <rPh sb="2" eb="4">
      <t>ギチョウ</t>
    </rPh>
    <phoneticPr fontId="8"/>
  </si>
  <si>
    <t>教育公務員</t>
    <rPh sb="0" eb="2">
      <t>キョウイク</t>
    </rPh>
    <rPh sb="2" eb="5">
      <t>コウムイン</t>
    </rPh>
    <phoneticPr fontId="8"/>
  </si>
  <si>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8"/>
  </si>
  <si>
    <t>公債費及び公債費に準ずる費用の分析</t>
    <rPh sb="0" eb="3">
      <t>コウサイヒ</t>
    </rPh>
    <rPh sb="3" eb="4">
      <t>オヨ</t>
    </rPh>
    <rPh sb="5" eb="8">
      <t>コウサイヒ</t>
    </rPh>
    <rPh sb="9" eb="10">
      <t>ジュン</t>
    </rPh>
    <rPh sb="12" eb="14">
      <t>ヒヨウ</t>
    </rPh>
    <rPh sb="15" eb="17">
      <t>ブンセキ</t>
    </rPh>
    <phoneticPr fontId="8"/>
  </si>
  <si>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</si>
  <si>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8"/>
  </si>
  <si>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</si>
  <si>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</si>
  <si>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8"/>
  </si>
  <si>
    <t>議会議員</t>
    <rPh sb="0" eb="2">
      <t>ギカイ</t>
    </rPh>
    <rPh sb="2" eb="4">
      <t>ギイン</t>
    </rPh>
    <phoneticPr fontId="8"/>
  </si>
  <si>
    <t>　法定外目的税</t>
  </si>
  <si>
    <t>合計</t>
    <rPh sb="0" eb="2">
      <t>ゴウケイ</t>
    </rPh>
    <phoneticPr fontId="8"/>
  </si>
  <si>
    <t>減債基金</t>
    <rPh sb="0" eb="1">
      <t>ゲン</t>
    </rPh>
    <rPh sb="1" eb="2">
      <t>サイ</t>
    </rPh>
    <rPh sb="2" eb="4">
      <t>キキン</t>
    </rPh>
    <phoneticPr fontId="8"/>
  </si>
  <si>
    <t>うち単独分</t>
    <rPh sb="2" eb="4">
      <t>タンドク</t>
    </rPh>
    <rPh sb="4" eb="5">
      <t>ブン</t>
    </rPh>
    <phoneticPr fontId="8"/>
  </si>
  <si>
    <t>ラスパイレス指数</t>
    <rPh sb="6" eb="8">
      <t>シスウ</t>
    </rPh>
    <phoneticPr fontId="8"/>
  </si>
  <si>
    <t>投資的経費計</t>
    <rPh sb="5" eb="6">
      <t>ケイ</t>
    </rPh>
    <phoneticPr fontId="8"/>
  </si>
  <si>
    <t>公営企業（法適）の一覧</t>
    <rPh sb="0" eb="2">
      <t>コウエイ</t>
    </rPh>
    <rPh sb="2" eb="4">
      <t>キギョウ</t>
    </rPh>
    <phoneticPr fontId="8"/>
  </si>
  <si>
    <t>公営企業（法非適）の一覧</t>
    <rPh sb="0" eb="2">
      <t>コウエイ</t>
    </rPh>
    <rPh sb="2" eb="4">
      <t>キギョウ</t>
    </rPh>
    <rPh sb="6" eb="7">
      <t>ヒ</t>
    </rPh>
    <phoneticPr fontId="8"/>
  </si>
  <si>
    <t>関係する一部事務組合等一覧</t>
    <rPh sb="0" eb="2">
      <t>カンケイ</t>
    </rPh>
    <rPh sb="4" eb="6">
      <t>イチブ</t>
    </rPh>
    <rPh sb="6" eb="8">
      <t>ジム</t>
    </rPh>
    <rPh sb="8" eb="10">
      <t>クミアイ</t>
    </rPh>
    <rPh sb="10" eb="11">
      <t>トウ</t>
    </rPh>
    <rPh sb="11" eb="13">
      <t>イチラン</t>
    </rPh>
    <phoneticPr fontId="8"/>
  </si>
  <si>
    <t>将来負担の状況</t>
  </si>
  <si>
    <t>会計名</t>
  </si>
  <si>
    <t>項番</t>
    <rPh sb="0" eb="2">
      <t>コウバン</t>
    </rPh>
    <phoneticPr fontId="8"/>
  </si>
  <si>
    <t>　前年度繰上充用金</t>
  </si>
  <si>
    <t>団体名</t>
    <rPh sb="0" eb="2">
      <t>ダンタイ</t>
    </rPh>
    <phoneticPr fontId="8"/>
  </si>
  <si>
    <t>（注釈）</t>
    <rPh sb="1" eb="3">
      <t>チュウシャク</t>
    </rPh>
    <phoneticPr fontId="8"/>
  </si>
  <si>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</si>
  <si>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</si>
  <si>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8"/>
  </si>
  <si>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</si>
  <si>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</si>
  <si>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</si>
  <si>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8"/>
  </si>
  <si>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</si>
  <si>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8"/>
  </si>
  <si>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</si>
  <si>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</si>
  <si>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8"/>
  </si>
  <si>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</si>
  <si>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</si>
  <si>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高知県奈半利町</t>
  </si>
  <si>
    <t>高知県市町村総合事務組合</t>
  </si>
  <si>
    <t>(1) 普通会計の状況（市町村）</t>
    <rPh sb="4" eb="6">
      <t>フツウ</t>
    </rPh>
    <rPh sb="6" eb="8">
      <t>カイケイ</t>
    </rPh>
    <rPh sb="9" eb="11">
      <t>ジョウキョウ</t>
    </rPh>
    <rPh sb="12" eb="15">
      <t>シチョウソン</t>
    </rPh>
    <phoneticPr fontId="8"/>
  </si>
  <si>
    <t>一般会計等（純計）</t>
    <rPh sb="0" eb="2">
      <t>イッパン</t>
    </rPh>
    <rPh sb="2" eb="4">
      <t>カイケイ</t>
    </rPh>
    <rPh sb="4" eb="5">
      <t>トウ</t>
    </rPh>
    <rPh sb="6" eb="8">
      <t>ジュンケイ</t>
    </rPh>
    <phoneticPr fontId="8"/>
  </si>
  <si>
    <t>地方税の状況（単位 千円・％）</t>
    <rPh sb="0" eb="2">
      <t>チホウ</t>
    </rPh>
    <rPh sb="2" eb="3">
      <t>ゼイ</t>
    </rPh>
    <rPh sb="4" eb="6">
      <t>ジョウキョウ</t>
    </rPh>
    <rPh sb="7" eb="9">
      <t>タンイ</t>
    </rPh>
    <rPh sb="10" eb="12">
      <t>センエン</t>
    </rPh>
    <phoneticPr fontId="8"/>
  </si>
  <si>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</si>
  <si>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</si>
  <si>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</si>
  <si>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</si>
  <si>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8"/>
  </si>
  <si>
    <t>▲退職金</t>
    <rPh sb="1" eb="3">
      <t>タイショク</t>
    </rPh>
    <rPh sb="3" eb="4">
      <t>キン</t>
    </rPh>
    <phoneticPr fontId="8"/>
  </si>
  <si>
    <t>構成比</t>
    <rPh sb="0" eb="3">
      <t>コウセイヒ</t>
    </rPh>
    <phoneticPr fontId="8"/>
  </si>
  <si>
    <t>使用料</t>
  </si>
  <si>
    <t>区分</t>
  </si>
  <si>
    <t>　うち利子</t>
  </si>
  <si>
    <t>超過課税分</t>
    <rPh sb="0" eb="2">
      <t>チョウカ</t>
    </rPh>
    <rPh sb="2" eb="4">
      <t>カゼイ</t>
    </rPh>
    <rPh sb="4" eb="5">
      <t>ブン</t>
    </rPh>
    <phoneticPr fontId="8"/>
  </si>
  <si>
    <t>目的別歳出の状況（単位 千円・％）</t>
  </si>
  <si>
    <t>普通税</t>
    <rPh sb="0" eb="2">
      <t>フツウ</t>
    </rPh>
    <rPh sb="2" eb="3">
      <t>ゼイ</t>
    </rPh>
    <phoneticPr fontId="43"/>
  </si>
  <si>
    <t>軽油引取税交付金</t>
  </si>
  <si>
    <t xml:space="preserve"> R03</t>
  </si>
  <si>
    <t>決算額 (A)</t>
    <rPh sb="0" eb="2">
      <t>ケッサン</t>
    </rPh>
    <rPh sb="2" eb="3">
      <t>ガク</t>
    </rPh>
    <phoneticPr fontId="8"/>
  </si>
  <si>
    <t>純資産又は
正味財産</t>
  </si>
  <si>
    <t>(A)のうち普通建設事業費</t>
    <rPh sb="6" eb="8">
      <t>フツウ</t>
    </rPh>
    <rPh sb="8" eb="10">
      <t>ケンセツ</t>
    </rPh>
    <rPh sb="10" eb="13">
      <t>ジギョウヒ</t>
    </rPh>
    <phoneticPr fontId="8"/>
  </si>
  <si>
    <t>(Ａ)</t>
  </si>
  <si>
    <t>将来負担比率については、地方債現在高等の将来負担額に対し、基金や基準財政需要額算入見込額等の充当可能財源が多く、将来負担額がマイナスとなっている。
また、実質公債費比率は平成19年度から実施した補償金免除繰上償還や平成26年度以降の基金取崩による繰上償還等により、類似団体平均を下回っている。
しかし、今後数年間は投資事業が集中し、地方債の発行増による将来負担額の増加が見込まれるため、計画に基づく事業実施と有利な地方債や補助事業を活用し、適正な管理に努める。</t>
  </si>
  <si>
    <t>(A)のうち充当一般財源等</t>
    <rPh sb="6" eb="8">
      <t>ジュウトウ</t>
    </rPh>
    <rPh sb="8" eb="10">
      <t>イッパン</t>
    </rPh>
    <rPh sb="10" eb="12">
      <t>ザイゲン</t>
    </rPh>
    <rPh sb="12" eb="13">
      <t>ナド</t>
    </rPh>
    <phoneticPr fontId="8"/>
  </si>
  <si>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</si>
  <si>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</si>
  <si>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</si>
  <si>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</si>
  <si>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8"/>
  </si>
  <si>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</si>
  <si>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</si>
  <si>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8"/>
  </si>
  <si>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</si>
  <si>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</si>
  <si>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</si>
  <si>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</si>
  <si>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8"/>
  </si>
  <si>
    <t>衛生費</t>
  </si>
  <si>
    <t>損失補償・債務保証の履行に係るもの</t>
    <rPh sb="0" eb="2">
      <t>ソンシツ</t>
    </rPh>
    <rPh sb="2" eb="4">
      <t>ホショウ</t>
    </rPh>
    <rPh sb="5" eb="7">
      <t>サイム</t>
    </rPh>
    <rPh sb="7" eb="9">
      <t>ホショウ</t>
    </rPh>
    <rPh sb="10" eb="12">
      <t>リコウ</t>
    </rPh>
    <rPh sb="13" eb="14">
      <t>カカ</t>
    </rPh>
    <phoneticPr fontId="8"/>
  </si>
  <si>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</si>
  <si>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</si>
  <si>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</si>
  <si>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</si>
  <si>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</si>
  <si>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</si>
  <si>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</si>
  <si>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</si>
  <si>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高知県後期高齢者医療広域連合（後期高齢者医療特別会計）</t>
  </si>
  <si>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</si>
  <si>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</si>
  <si>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</si>
  <si>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</si>
  <si>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</si>
  <si>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</si>
  <si>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</si>
  <si>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</si>
  <si>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</si>
  <si>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</si>
  <si>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H30</t>
  </si>
  <si>
    <t>公債費</t>
  </si>
  <si>
    <t>地方特例交付金等</t>
    <rPh sb="7" eb="8">
      <t>トウ</t>
    </rPh>
    <phoneticPr fontId="39"/>
  </si>
  <si>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</si>
  <si>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</si>
  <si>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</si>
  <si>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</si>
  <si>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</si>
  <si>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</si>
  <si>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</si>
  <si>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</si>
  <si>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</si>
  <si>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8"/>
  </si>
  <si>
    <t>構成比</t>
  </si>
  <si>
    <t>公営企業会計等</t>
    <rPh sb="0" eb="2">
      <t>コウエイ</t>
    </rPh>
    <rPh sb="2" eb="4">
      <t>キギョウ</t>
    </rPh>
    <rPh sb="4" eb="6">
      <t>カイケイ</t>
    </rPh>
    <rPh sb="6" eb="7">
      <t>トウ</t>
    </rPh>
    <phoneticPr fontId="8"/>
  </si>
  <si>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</si>
  <si>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</si>
  <si>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　震災復興特別交付税</t>
  </si>
  <si>
    <t>　　水利地益税等</t>
  </si>
  <si>
    <t>義務的経費計</t>
    <rPh sb="0" eb="3">
      <t>ギムテキ</t>
    </rPh>
    <rPh sb="3" eb="5">
      <t>ケイヒ</t>
    </rPh>
    <rPh sb="5" eb="6">
      <t>ケイ</t>
    </rPh>
    <phoneticPr fontId="8"/>
  </si>
  <si>
    <t>　公債費</t>
  </si>
  <si>
    <t>増減率(%)(B)</t>
    <rPh sb="0" eb="3">
      <t>ゾウゲンリツ</t>
    </rPh>
    <phoneticPr fontId="8"/>
  </si>
  <si>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</si>
  <si>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</si>
  <si>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</si>
  <si>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8"/>
  </si>
  <si>
    <t>合計</t>
  </si>
  <si>
    <t>他会計等
からの
繰入金</t>
  </si>
  <si>
    <t>令和4年度</t>
    <rPh sb="0" eb="2">
      <t>レイワ</t>
    </rPh>
    <rPh sb="3" eb="5">
      <t>ネンド</t>
    </rPh>
    <phoneticPr fontId="8"/>
  </si>
  <si>
    <t>令和3年度</t>
    <rPh sb="0" eb="2">
      <t>レイワ</t>
    </rPh>
    <rPh sb="4" eb="5">
      <t>ド</t>
    </rPh>
    <phoneticPr fontId="8"/>
  </si>
  <si>
    <t>　うち元金</t>
  </si>
  <si>
    <t>現年</t>
    <rPh sb="0" eb="1">
      <t>ゲン</t>
    </rPh>
    <rPh sb="1" eb="2">
      <t>ネン</t>
    </rPh>
    <phoneticPr fontId="8"/>
  </si>
  <si>
    <t>都道府県支出金</t>
  </si>
  <si>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</si>
  <si>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</si>
  <si>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8"/>
  </si>
  <si>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</si>
  <si>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8"/>
  </si>
  <si>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</si>
  <si>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</si>
  <si>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</si>
  <si>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8"/>
  </si>
  <si>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8"/>
  </si>
  <si>
    <t>　維持補修費</t>
  </si>
  <si>
    <t>森林総合研究所等が行う事業に係るもの</t>
  </si>
  <si>
    <t>中芸広域連合</t>
  </si>
  <si>
    <t>実質収支</t>
    <rPh sb="0" eb="2">
      <t>ジッシツ</t>
    </rPh>
    <rPh sb="2" eb="4">
      <t>シュウシ</t>
    </rPh>
    <phoneticPr fontId="8"/>
  </si>
  <si>
    <t>簡易水道</t>
  </si>
  <si>
    <t xml:space="preserve"> 過去５年間平均</t>
    <rPh sb="1" eb="3">
      <t>カコ</t>
    </rPh>
    <rPh sb="4" eb="6">
      <t>ネンカン</t>
    </rPh>
    <rPh sb="6" eb="8">
      <t>ヘイキン</t>
    </rPh>
    <phoneticPr fontId="8"/>
  </si>
  <si>
    <t>実質公債費比率</t>
  </si>
  <si>
    <t>再差引収支</t>
    <rPh sb="0" eb="1">
      <t>サイ</t>
    </rPh>
    <rPh sb="1" eb="3">
      <t>サシヒキ</t>
    </rPh>
    <rPh sb="3" eb="5">
      <t>シュウシ</t>
    </rPh>
    <phoneticPr fontId="8"/>
  </si>
  <si>
    <t>財政再生基準</t>
  </si>
  <si>
    <t>地方債</t>
  </si>
  <si>
    <t>下水道</t>
  </si>
  <si>
    <t>加入世帯数(世帯)</t>
  </si>
  <si>
    <t>　繰出金</t>
  </si>
  <si>
    <t>　うち減収補塡債(特例分)</t>
    <rPh sb="4" eb="5">
      <t>シュウ</t>
    </rPh>
    <rPh sb="9" eb="10">
      <t>トク</t>
    </rPh>
    <rPh sb="10" eb="11">
      <t>レイ</t>
    </rPh>
    <rPh sb="11" eb="12">
      <t>ブン</t>
    </rPh>
    <phoneticPr fontId="39"/>
  </si>
  <si>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</si>
  <si>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</si>
  <si>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8"/>
  </si>
  <si>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</si>
  <si>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</si>
  <si>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</si>
  <si>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</si>
  <si>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</si>
  <si>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</si>
  <si>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</si>
  <si>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</si>
  <si>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</si>
  <si>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</si>
  <si>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</si>
  <si>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</si>
  <si>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8"/>
  </si>
  <si>
    <t>災害復旧事業費</t>
  </si>
  <si>
    <t>人づくり奨学基金</t>
    <rPh sb="0" eb="1">
      <t>ヒト</t>
    </rPh>
    <rPh sb="4" eb="6">
      <t>ショウガク</t>
    </rPh>
    <rPh sb="6" eb="8">
      <t>キキン</t>
    </rPh>
    <phoneticPr fontId="8"/>
  </si>
  <si>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</si>
  <si>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</si>
  <si>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</si>
  <si>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</si>
  <si>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</si>
  <si>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</si>
  <si>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</si>
  <si>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</si>
  <si>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</si>
  <si>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8"/>
  </si>
  <si>
    <t>備考</t>
    <rPh sb="0" eb="2">
      <t>ビコウ</t>
    </rPh>
    <phoneticPr fontId="8"/>
  </si>
  <si>
    <t>地方公社・第三セクター等名</t>
    <rPh sb="12" eb="13">
      <t>メイ</t>
    </rPh>
    <phoneticPr fontId="8"/>
  </si>
  <si>
    <t>当該団体
からの
貸付金</t>
  </si>
  <si>
    <t>一部事務組合等名</t>
    <rPh sb="0" eb="2">
      <t>イチブ</t>
    </rPh>
    <rPh sb="2" eb="4">
      <t>ジム</t>
    </rPh>
    <rPh sb="4" eb="6">
      <t>クミアイ</t>
    </rPh>
    <rPh sb="6" eb="7">
      <t>トウ</t>
    </rPh>
    <rPh sb="7" eb="8">
      <t>メイ</t>
    </rPh>
    <phoneticPr fontId="36"/>
  </si>
  <si>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</si>
  <si>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</si>
  <si>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</si>
  <si>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8"/>
  </si>
  <si>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</si>
  <si>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8"/>
  </si>
  <si>
    <t>実質赤字額</t>
    <rPh sb="0" eb="2">
      <t>ジッシツ</t>
    </rPh>
    <rPh sb="2" eb="5">
      <t>アカジガク</t>
    </rPh>
    <phoneticPr fontId="8"/>
  </si>
  <si>
    <t>減債基金積立不足算定額</t>
    <rPh sb="0" eb="2">
      <t>ゲンサイ</t>
    </rPh>
    <rPh sb="2" eb="4">
      <t>キキン</t>
    </rPh>
    <rPh sb="4" eb="6">
      <t>ツミタテ</t>
    </rPh>
    <rPh sb="6" eb="8">
      <t>ブソク</t>
    </rPh>
    <rPh sb="8" eb="10">
      <t>サンテイ</t>
    </rPh>
    <rPh sb="10" eb="11">
      <t>ガク</t>
    </rPh>
    <phoneticPr fontId="8"/>
  </si>
  <si>
    <t>総収益
（歳入）</t>
  </si>
  <si>
    <t>総費用
（歳出）</t>
  </si>
  <si>
    <t>純損益
（形式収支）</t>
  </si>
  <si>
    <t>左のうち
一般会計等
繰入見込額</t>
  </si>
  <si>
    <t>資金不足
比率</t>
    <rPh sb="0" eb="2">
      <t>シキン</t>
    </rPh>
    <rPh sb="2" eb="4">
      <t>フソク</t>
    </rPh>
    <rPh sb="5" eb="7">
      <t>ヒリツ</t>
    </rPh>
    <phoneticPr fontId="8"/>
  </si>
  <si>
    <t>漁業集落排水事業特別会計</t>
  </si>
  <si>
    <t>健全化判断比率</t>
    <rPh sb="0" eb="3">
      <t>ケンゼンカ</t>
    </rPh>
    <rPh sb="3" eb="5">
      <t>ハンダン</t>
    </rPh>
    <rPh sb="5" eb="7">
      <t>ヒリツ</t>
    </rPh>
    <phoneticPr fontId="37"/>
  </si>
  <si>
    <t>連結実質赤字額</t>
    <rPh sb="0" eb="2">
      <t>レンケツ</t>
    </rPh>
    <rPh sb="2" eb="4">
      <t>ジッシツ</t>
    </rPh>
    <rPh sb="4" eb="7">
      <t>アカジガク</t>
    </rPh>
    <phoneticPr fontId="8"/>
  </si>
  <si>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</si>
  <si>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</si>
  <si>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</si>
  <si>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8"/>
  </si>
  <si>
    <t>実質公債費比率　　（千円・％）</t>
    <rPh sb="0" eb="2">
      <t>ジッシツ</t>
    </rPh>
    <rPh sb="2" eb="4">
      <t>コウサイ</t>
    </rPh>
    <rPh sb="4" eb="5">
      <t>ヒ</t>
    </rPh>
    <rPh sb="5" eb="7">
      <t>ヒリツ</t>
    </rPh>
    <rPh sb="10" eb="12">
      <t>センエン</t>
    </rPh>
    <phoneticPr fontId="8"/>
  </si>
  <si>
    <t>区分</t>
    <rPh sb="0" eb="1">
      <t>ク</t>
    </rPh>
    <rPh sb="1" eb="2">
      <t>ブン</t>
    </rPh>
    <phoneticPr fontId="36"/>
  </si>
  <si>
    <t>令和3年度</t>
    <rPh sb="0" eb="2">
      <t>レイワ</t>
    </rPh>
    <rPh sb="3" eb="5">
      <t>ネンド</t>
    </rPh>
    <phoneticPr fontId="8"/>
  </si>
  <si>
    <t>分母比</t>
    <rPh sb="0" eb="2">
      <t>ブンボ</t>
    </rPh>
    <rPh sb="2" eb="3">
      <t>ヒ</t>
    </rPh>
    <phoneticPr fontId="8"/>
  </si>
  <si>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</si>
  <si>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</si>
  <si>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</si>
  <si>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</si>
  <si>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</si>
  <si>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</si>
  <si>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</si>
  <si>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</si>
  <si>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8"/>
  </si>
  <si>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</si>
  <si>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</si>
  <si>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8"/>
  </si>
  <si>
    <t>その他上記に準ずるもの</t>
    <rPh sb="2" eb="3">
      <t>タ</t>
    </rPh>
    <rPh sb="3" eb="5">
      <t>ジョウキ</t>
    </rPh>
    <rPh sb="6" eb="7">
      <t>ジュン</t>
    </rPh>
    <phoneticPr fontId="8"/>
  </si>
  <si>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</si>
  <si>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</si>
  <si>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</si>
  <si>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</si>
  <si>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8"/>
  </si>
  <si>
    <t>その他の会計</t>
  </si>
  <si>
    <t>公社・
三セク等</t>
    <rPh sb="0" eb="2">
      <t>コウシャ</t>
    </rPh>
    <rPh sb="4" eb="5">
      <t>サン</t>
    </rPh>
    <rPh sb="7" eb="8">
      <t>トウ</t>
    </rPh>
    <phoneticPr fontId="8"/>
  </si>
  <si>
    <t>当該団体(円)</t>
    <rPh sb="0" eb="2">
      <t>トウガイ</t>
    </rPh>
    <rPh sb="2" eb="4">
      <t>ダンタイ</t>
    </rPh>
    <rPh sb="5" eb="6">
      <t>エン</t>
    </rPh>
    <phoneticPr fontId="8"/>
  </si>
  <si>
    <t>増減率(%)(A)</t>
    <rPh sb="0" eb="3">
      <t>ゾウゲンリツ</t>
    </rPh>
    <phoneticPr fontId="8"/>
  </si>
  <si>
    <t>特定財源の額</t>
    <rPh sb="0" eb="2">
      <t>トクテイ</t>
    </rPh>
    <rPh sb="2" eb="4">
      <t>ザイゲン</t>
    </rPh>
    <rPh sb="5" eb="6">
      <t>ガク</t>
    </rPh>
    <phoneticPr fontId="8"/>
  </si>
  <si>
    <t>算入公債費等の額</t>
    <rPh sb="0" eb="2">
      <t>サンニュウ</t>
    </rPh>
    <rPh sb="2" eb="4">
      <t>コウサイ</t>
    </rPh>
    <rPh sb="4" eb="5">
      <t>ヒ</t>
    </rPh>
    <rPh sb="5" eb="6">
      <t>トウ</t>
    </rPh>
    <rPh sb="7" eb="8">
      <t>ガク</t>
    </rPh>
    <phoneticPr fontId="8"/>
  </si>
  <si>
    <t>(Ｄ)</t>
  </si>
  <si>
    <t>(単年度)</t>
    <rPh sb="1" eb="4">
      <t>タンネンド</t>
    </rPh>
    <phoneticPr fontId="8"/>
  </si>
  <si>
    <t>人件費及び人件費に準ずる費用の分析</t>
    <rPh sb="0" eb="3">
      <t>ジンケンヒ</t>
    </rPh>
    <rPh sb="3" eb="4">
      <t>オヨ</t>
    </rPh>
    <rPh sb="5" eb="8">
      <t>ジンケンヒ</t>
    </rPh>
    <rPh sb="9" eb="10">
      <t>ジュン</t>
    </rPh>
    <rPh sb="12" eb="14">
      <t>ヒヨウ</t>
    </rPh>
    <rPh sb="15" eb="17">
      <t>ブンセキ</t>
    </rPh>
    <phoneticPr fontId="8"/>
  </si>
  <si>
    <t>人口1人当たり決算額</t>
    <rPh sb="0" eb="2">
      <t>ジンコウ</t>
    </rPh>
    <rPh sb="2" eb="4">
      <t>ヒトリ</t>
    </rPh>
    <rPh sb="4" eb="5">
      <t>ア</t>
    </rPh>
    <rPh sb="7" eb="9">
      <t>ケッサン</t>
    </rPh>
    <rPh sb="9" eb="10">
      <t>ガク</t>
    </rPh>
    <phoneticPr fontId="8"/>
  </si>
  <si>
    <t>中芸広域連合（介護保険事業特別会計）</t>
  </si>
  <si>
    <t>当該団体（円）</t>
    <rPh sb="0" eb="2">
      <t>トウガイ</t>
    </rPh>
    <rPh sb="2" eb="4">
      <t>ダンタイ</t>
    </rPh>
    <rPh sb="5" eb="6">
      <t>エン</t>
    </rPh>
    <phoneticPr fontId="8"/>
  </si>
  <si>
    <t xml:space="preserve"> H30</t>
  </si>
  <si>
    <t>類似団体平均（円）</t>
    <rPh sb="0" eb="2">
      <t>ルイジ</t>
    </rPh>
    <rPh sb="2" eb="4">
      <t>ダンタイ</t>
    </rPh>
    <rPh sb="4" eb="6">
      <t>ヘイキン</t>
    </rPh>
    <rPh sb="7" eb="8">
      <t>エン</t>
    </rPh>
    <phoneticPr fontId="8"/>
  </si>
  <si>
    <t>対比（％）</t>
    <rPh sb="0" eb="2">
      <t>タイヒ</t>
    </rPh>
    <phoneticPr fontId="8"/>
  </si>
  <si>
    <t>人件費</t>
    <rPh sb="0" eb="3">
      <t>ジンケンヒ</t>
    </rPh>
    <phoneticPr fontId="8"/>
  </si>
  <si>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8"/>
  </si>
  <si>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8"/>
  </si>
  <si>
    <t>当該団体</t>
    <rPh sb="0" eb="2">
      <t>トウガイ</t>
    </rPh>
    <rPh sb="2" eb="4">
      <t>ダンタイ</t>
    </rPh>
    <phoneticPr fontId="8"/>
  </si>
  <si>
    <t>人口1,000人当たり職員数（人）</t>
    <rPh sb="0" eb="2">
      <t>ジンコウ</t>
    </rPh>
    <rPh sb="7" eb="8">
      <t>ニン</t>
    </rPh>
    <rPh sb="8" eb="9">
      <t>ア</t>
    </rPh>
    <rPh sb="11" eb="14">
      <t>ショクインスウ</t>
    </rPh>
    <rPh sb="15" eb="16">
      <t>ヒト</t>
    </rPh>
    <phoneticPr fontId="8"/>
  </si>
  <si>
    <t>ラスパイレス指数</t>
    <rPh sb="6" eb="8">
      <t>シスウ</t>
    </rPh>
    <phoneticPr fontId="44"/>
  </si>
  <si>
    <t>（注）人口については、各調査対象年度の1月1日現在の住民基本台帳に登載されている人口に基づいている。</t>
    <rPh sb="14" eb="16">
      <t>タイショウ</t>
    </rPh>
    <phoneticPr fontId="8"/>
  </si>
  <si>
    <t>積立不足額を考慮して算定した額</t>
    <rPh sb="0" eb="1">
      <t>ツ</t>
    </rPh>
    <rPh sb="1" eb="2">
      <t>タ</t>
    </rPh>
    <rPh sb="2" eb="5">
      <t>フソクガク</t>
    </rPh>
    <rPh sb="6" eb="8">
      <t>コウリョ</t>
    </rPh>
    <rPh sb="10" eb="12">
      <t>サンテイ</t>
    </rPh>
    <rPh sb="14" eb="15">
      <t>ガク</t>
    </rPh>
    <phoneticPr fontId="45"/>
  </si>
  <si>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</si>
  <si>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</si>
  <si>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</si>
  <si>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</si>
  <si>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</si>
  <si>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8"/>
  </si>
  <si>
    <t>（参考）　普通建設事業費の分析</t>
    <rPh sb="1" eb="3">
      <t>サンコウ</t>
    </rPh>
    <rPh sb="5" eb="7">
      <t>フツウ</t>
    </rPh>
    <rPh sb="7" eb="9">
      <t>ケンセツ</t>
    </rPh>
    <rPh sb="9" eb="11">
      <t>ジギョウ</t>
    </rPh>
    <rPh sb="11" eb="12">
      <t>ヒ</t>
    </rPh>
    <rPh sb="13" eb="15">
      <t>ブンセキ</t>
    </rPh>
    <phoneticPr fontId="8"/>
  </si>
  <si>
    <t>普通建設事業費</t>
    <rPh sb="0" eb="2">
      <t>フツウ</t>
    </rPh>
    <rPh sb="2" eb="4">
      <t>ケンセツ</t>
    </rPh>
    <rPh sb="4" eb="7">
      <t>ジギョウヒ</t>
    </rPh>
    <phoneticPr fontId="8"/>
  </si>
  <si>
    <t>類似団体平均(円)</t>
    <rPh sb="0" eb="2">
      <t>ルイジ</t>
    </rPh>
    <rPh sb="2" eb="4">
      <t>ダンタイ</t>
    </rPh>
    <rPh sb="4" eb="6">
      <t>ヘイキン</t>
    </rPh>
    <rPh sb="7" eb="8">
      <t>エン</t>
    </rPh>
    <phoneticPr fontId="8"/>
  </si>
  <si>
    <t>(A)-(B)</t>
  </si>
  <si>
    <t xml:space="preserve"> R01</t>
  </si>
  <si>
    <t>類似団体内平均(円)</t>
    <rPh sb="0" eb="2">
      <t>ルイジ</t>
    </rPh>
    <rPh sb="2" eb="4">
      <t>ダンタイ</t>
    </rPh>
    <phoneticPr fontId="8"/>
  </si>
  <si>
    <t>R01</t>
  </si>
  <si>
    <t>R02</t>
  </si>
  <si>
    <t>R03</t>
  </si>
  <si>
    <t>R04</t>
  </si>
  <si>
    <t>その他会計（赤字）</t>
  </si>
  <si>
    <t>（百万円）</t>
  </si>
  <si>
    <t>中芸介護公社</t>
    <rPh sb="0" eb="1">
      <t>チュウ</t>
    </rPh>
    <rPh sb="1" eb="2">
      <t>ゲイ</t>
    </rPh>
    <rPh sb="2" eb="4">
      <t>カイゴ</t>
    </rPh>
    <rPh sb="4" eb="6">
      <t>コウシャ</t>
    </rPh>
    <phoneticPr fontId="8"/>
  </si>
  <si>
    <t>なはりの郷</t>
    <rPh sb="4" eb="5">
      <t>サト</t>
    </rPh>
    <phoneticPr fontId="8"/>
  </si>
  <si>
    <t>高知県広域食肉センター事務組合</t>
    <rPh sb="0" eb="3">
      <t>コウチケン</t>
    </rPh>
    <rPh sb="3" eb="5">
      <t>コウイキ</t>
    </rPh>
    <rPh sb="5" eb="7">
      <t>ショクニク</t>
    </rPh>
    <rPh sb="11" eb="15">
      <t>ジムクミアイ</t>
    </rPh>
    <phoneticPr fontId="8"/>
  </si>
  <si>
    <t>安芸広域市町村圏事務組合</t>
    <rPh sb="0" eb="2">
      <t>アキ</t>
    </rPh>
    <rPh sb="2" eb="4">
      <t>コウイキ</t>
    </rPh>
    <rPh sb="4" eb="7">
      <t>シチョウソン</t>
    </rPh>
    <rPh sb="7" eb="8">
      <t>ケン</t>
    </rPh>
    <rPh sb="8" eb="10">
      <t>ジム</t>
    </rPh>
    <rPh sb="10" eb="12">
      <t>クミアイ</t>
    </rPh>
    <phoneticPr fontId="8"/>
  </si>
  <si>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8"/>
  </si>
  <si>
    <t>高知県市町村総合事務組合（交通災害共済事業特別会計）</t>
  </si>
  <si>
    <t>高知県後期高齢者医療広域連合</t>
  </si>
  <si>
    <t>ふるさと基金</t>
    <rPh sb="4" eb="6">
      <t>キキン</t>
    </rPh>
    <phoneticPr fontId="8"/>
  </si>
  <si>
    <t>ふるさと応援基金</t>
    <rPh sb="4" eb="6">
      <t>オウエン</t>
    </rPh>
    <rPh sb="6" eb="8">
      <t>キキン</t>
    </rPh>
    <phoneticPr fontId="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</si>
  <si>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8"/>
  </si>
  <si>
    <t>分析欄</t>
    <rPh sb="0" eb="2">
      <t>ブンセキ</t>
    </rPh>
    <rPh sb="2" eb="3">
      <t>ラン</t>
    </rPh>
    <phoneticPr fontId="8"/>
  </si>
  <si>
    <t>将来負担比率については、地方債現在高等の将来負担額に対し、基金や基準財政需要額算入見込額等の充当可能財源が多く、将来負担額がマイナスとなっている。有形固定資産減価償却率については、類似団体平均値を下回っているものの、多くの施設で老朽化が進んでおり、今後、公共施設等総合管理計画に基づき、老朽化対策に積極的に取り組んでいく。</t>
  </si>
  <si>
    <t>当該団体値</t>
    <rPh sb="0" eb="2">
      <t>トウガイ</t>
    </rPh>
    <rPh sb="2" eb="4">
      <t>ダンタイ</t>
    </rPh>
    <rPh sb="4" eb="5">
      <t>アタイ</t>
    </rPh>
    <phoneticPr fontId="8"/>
  </si>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</sst>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7">
    <numFmt numFmtId="6" formatCode="&quot;¥&quot;#,##0;[Red]&quot;¥&quot;\-#,##0"/>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font>
      <sz val="11"/>
      <color theme="1"/>
      <name val="ＭＳ Ｐゴシック"/>
      <family val="3"/>
    </font>
    <font>
      <sz val="11"/>
      <color indexed="8"/>
      <name val="ＭＳ Ｐゴシック"/>
      <family val="3"/>
    </font>
    <font>
      <sz val="11"/>
      <color auto="1"/>
      <name val="ＭＳ Ｐゴシック"/>
      <family val="3"/>
    </font>
    <font>
      <sz val="9"/>
      <color indexed="8"/>
      <name val="ＭＳ ゴシック"/>
      <family val="3"/>
    </font>
    <font>
      <sz val="12"/>
      <color indexed="8"/>
      <name val="ＭＳ 明朝"/>
      <family val="1"/>
    </font>
    <font>
      <sz val="11"/>
      <color theme="1"/>
      <name val="游ゴシック"/>
      <family val="3"/>
      <scheme val="minor"/>
    </font>
    <font>
      <sz val="9"/>
      <color auto="1"/>
      <name val="ＭＳ ゴシック"/>
      <family val="3"/>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43">
    <xf numFmtId="0" fontId="0" fillId="0" borderId="0">
      <alignment vertical="center"/>
    </xf>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xf numFmtId="0" fontId="2"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4" fillId="0" borderId="0">
      <alignment vertical="center"/>
    </xf>
    <xf numFmtId="0" fontId="1" fillId="0" borderId="0">
      <alignment vertical="center"/>
    </xf>
    <xf numFmtId="0" fontId="5" fillId="0" borderId="0">
      <alignment vertical="center"/>
    </xf>
    <xf numFmtId="0" fontId="2"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 fillId="0" borderId="0"/>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2" fillId="0" borderId="0"/>
    <xf numFmtId="0" fontId="2"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cellStyleXfs>
  <cellXfs count="1099">
    <xf numFmtId="0" fontId="0" fillId="0" borderId="0" xfId="0">
      <alignment vertical="center"/>
    </xf>
    <xf numFmtId="0" fontId="3" fillId="0" borderId="0" xfId="26" applyFont="1">
      <alignment vertical="center"/>
    </xf>
    <xf numFmtId="49" fontId="3" fillId="0" borderId="0" xfId="26" applyNumberFormat="1" applyFont="1">
      <alignment vertical="center"/>
    </xf>
    <xf numFmtId="49" fontId="9" fillId="0" borderId="0" xfId="26" applyNumberFormat="1" applyFont="1" applyAlignment="1">
      <alignment horizontal="center" vertical="center"/>
    </xf>
    <xf numFmtId="0" fontId="10" fillId="0" borderId="0" xfId="26" applyFont="1">
      <alignment vertical="center"/>
    </xf>
    <xf numFmtId="0" fontId="3" fillId="0" borderId="1" xfId="26" applyFont="1" applyBorder="1" applyAlignment="1">
      <alignment horizontal="center" vertical="center"/>
    </xf>
    <xf numFmtId="0" fontId="3" fillId="0" borderId="2" xfId="26" applyFont="1" applyBorder="1" applyAlignment="1">
      <alignment horizontal="center" vertical="center"/>
    </xf>
    <xf numFmtId="0" fontId="3" fillId="0" borderId="3" xfId="26" applyFont="1" applyBorder="1" applyAlignment="1">
      <alignment horizontal="center" vertical="center"/>
    </xf>
    <xf numFmtId="0" fontId="3" fillId="0" borderId="4" xfId="26" applyFont="1" applyBorder="1" applyAlignment="1">
      <alignment horizontal="center" vertical="center"/>
    </xf>
    <xf numFmtId="0" fontId="3" fillId="0" borderId="5" xfId="26" applyFont="1" applyBorder="1" applyAlignment="1">
      <alignment horizontal="center" vertical="center"/>
    </xf>
    <xf numFmtId="0" fontId="3" fillId="0" borderId="6" xfId="26" applyFont="1" applyBorder="1" applyAlignment="1">
      <alignment horizontal="center" vertical="center"/>
    </xf>
    <xf numFmtId="0" fontId="3" fillId="0" borderId="7" xfId="26" applyFont="1" applyBorder="1" applyAlignment="1">
      <alignment horizontal="center" vertical="center" wrapText="1"/>
    </xf>
    <xf numFmtId="0" fontId="3" fillId="0" borderId="8" xfId="26" applyFont="1" applyBorder="1" applyAlignment="1">
      <alignment horizontal="center" vertical="center" wrapText="1"/>
    </xf>
    <xf numFmtId="0" fontId="3" fillId="0" borderId="9" xfId="26" applyFont="1" applyBorder="1" applyAlignment="1">
      <alignment horizontal="center" vertical="center" wrapText="1"/>
    </xf>
    <xf numFmtId="0" fontId="3" fillId="0" borderId="10" xfId="26" applyFont="1" applyBorder="1" applyAlignment="1">
      <alignment horizontal="center" vertical="center"/>
    </xf>
    <xf numFmtId="0" fontId="3" fillId="0" borderId="11" xfId="26" applyFont="1" applyBorder="1" applyAlignment="1">
      <alignment horizontal="center" vertical="center"/>
    </xf>
    <xf numFmtId="0" fontId="3" fillId="0" borderId="12" xfId="26" applyFont="1" applyBorder="1" applyAlignment="1">
      <alignment horizontal="center" vertical="center" textRotation="255"/>
    </xf>
    <xf numFmtId="0" fontId="3" fillId="0" borderId="8" xfId="26" applyFont="1" applyBorder="1" applyAlignment="1">
      <alignment horizontal="center" vertical="center" textRotation="255"/>
    </xf>
    <xf numFmtId="0" fontId="3" fillId="0" borderId="9" xfId="26" applyFont="1" applyBorder="1" applyAlignment="1">
      <alignment horizontal="center" vertical="center" textRotation="255"/>
    </xf>
    <xf numFmtId="0" fontId="3" fillId="0" borderId="8" xfId="26" applyFont="1" applyBorder="1">
      <alignment vertical="center"/>
    </xf>
    <xf numFmtId="49" fontId="3" fillId="0" borderId="8" xfId="26" applyNumberFormat="1" applyFont="1" applyBorder="1">
      <alignment vertical="center"/>
    </xf>
    <xf numFmtId="0" fontId="3" fillId="0" borderId="9" xfId="26" applyFont="1" applyBorder="1">
      <alignment vertical="center"/>
    </xf>
    <xf numFmtId="0" fontId="3" fillId="0" borderId="13" xfId="26" applyFont="1" applyBorder="1" applyAlignment="1">
      <alignment horizontal="center" vertical="center"/>
    </xf>
    <xf numFmtId="0" fontId="3" fillId="0" borderId="14" xfId="26" applyFont="1" applyBorder="1" applyAlignment="1">
      <alignment horizontal="center" vertical="center"/>
    </xf>
    <xf numFmtId="0" fontId="3" fillId="0" borderId="15" xfId="26" applyFont="1" applyBorder="1" applyAlignment="1">
      <alignment horizontal="center" vertical="center"/>
    </xf>
    <xf numFmtId="0" fontId="3" fillId="0" borderId="16" xfId="26" applyFont="1" applyBorder="1" applyAlignment="1">
      <alignment horizontal="center" vertical="center"/>
    </xf>
    <xf numFmtId="0" fontId="3" fillId="0" borderId="17" xfId="26" applyFont="1" applyBorder="1" applyAlignment="1">
      <alignment horizontal="center" vertical="center"/>
    </xf>
    <xf numFmtId="0" fontId="3" fillId="0" borderId="18" xfId="26" applyFont="1" applyBorder="1" applyAlignment="1">
      <alignment horizontal="center" vertical="center"/>
    </xf>
    <xf numFmtId="0" fontId="3" fillId="0" borderId="19" xfId="26" applyFont="1" applyBorder="1" applyAlignment="1">
      <alignment horizontal="center" vertical="center" wrapText="1"/>
    </xf>
    <xf numFmtId="0" fontId="3" fillId="0" borderId="0" xfId="26" applyFont="1" applyAlignment="1">
      <alignment horizontal="center" vertical="center" wrapText="1"/>
    </xf>
    <xf numFmtId="0" fontId="3" fillId="0" borderId="20" xfId="26" applyFont="1" applyBorder="1" applyAlignment="1">
      <alignment horizontal="center" vertical="center" wrapText="1"/>
    </xf>
    <xf numFmtId="0" fontId="3" fillId="0" borderId="21" xfId="26" applyFont="1" applyBorder="1" applyAlignment="1">
      <alignment horizontal="center" vertical="center"/>
    </xf>
    <xf numFmtId="0" fontId="3" fillId="0" borderId="22" xfId="26" applyFont="1" applyBorder="1" applyAlignment="1">
      <alignment horizontal="center" vertical="center"/>
    </xf>
    <xf numFmtId="0" fontId="3" fillId="0" borderId="23" xfId="26" applyFont="1" applyBorder="1" applyAlignment="1">
      <alignment horizontal="center" vertical="center" textRotation="255"/>
    </xf>
    <xf numFmtId="0" fontId="3" fillId="0" borderId="0" xfId="26" applyFont="1" applyAlignment="1">
      <alignment horizontal="center" vertical="center" textRotation="255"/>
    </xf>
    <xf numFmtId="0" fontId="3" fillId="0" borderId="20" xfId="26" applyFont="1" applyBorder="1" applyAlignment="1">
      <alignment horizontal="center" vertical="center" textRotation="255"/>
    </xf>
    <xf numFmtId="49" fontId="3" fillId="0" borderId="0" xfId="26" applyNumberFormat="1" applyFont="1" applyAlignment="1">
      <alignment horizontal="left" vertical="center"/>
    </xf>
    <xf numFmtId="49" fontId="3" fillId="0" borderId="0" xfId="26" applyNumberFormat="1" applyFont="1" applyAlignment="1">
      <alignment horizontal="center" vertical="center"/>
    </xf>
    <xf numFmtId="176" fontId="3" fillId="0" borderId="0" xfId="26" applyNumberFormat="1" applyFont="1" applyAlignment="1" applyProtection="1">
      <alignment horizontal="center" vertical="center" shrinkToFit="1"/>
      <protection hidden="1"/>
    </xf>
    <xf numFmtId="0" fontId="3" fillId="0" borderId="20" xfId="26" applyFont="1" applyBorder="1">
      <alignment vertical="center"/>
    </xf>
    <xf numFmtId="0" fontId="11" fillId="0" borderId="0" xfId="26" applyFont="1">
      <alignment vertical="center"/>
    </xf>
    <xf numFmtId="0" fontId="3" fillId="0" borderId="16" xfId="26" applyFont="1" applyBorder="1" applyAlignment="1">
      <alignment horizontal="center" vertical="center" textRotation="255"/>
    </xf>
    <xf numFmtId="0" fontId="3" fillId="0" borderId="14" xfId="26" applyFont="1" applyBorder="1" applyAlignment="1">
      <alignment horizontal="center" vertical="center" textRotation="255"/>
    </xf>
    <xf numFmtId="0" fontId="3" fillId="0" borderId="17" xfId="26" applyFont="1" applyBorder="1" applyAlignment="1">
      <alignment horizontal="center" vertical="center" textRotation="255"/>
    </xf>
    <xf numFmtId="0" fontId="3" fillId="0" borderId="24" xfId="26" applyFont="1" applyBorder="1" applyAlignment="1">
      <alignment horizontal="center" vertical="center"/>
    </xf>
    <xf numFmtId="0" fontId="3" fillId="0" borderId="25" xfId="26" applyFont="1" applyBorder="1" applyAlignment="1">
      <alignment horizontal="center" vertical="center"/>
    </xf>
    <xf numFmtId="0" fontId="3" fillId="0" borderId="26" xfId="26" applyFont="1" applyBorder="1" applyAlignment="1">
      <alignment horizontal="center" vertical="center"/>
    </xf>
    <xf numFmtId="0" fontId="3" fillId="0" borderId="27" xfId="26" applyFont="1" applyBorder="1" applyAlignment="1">
      <alignment horizontal="center" vertical="center"/>
    </xf>
    <xf numFmtId="0" fontId="3" fillId="0" borderId="28" xfId="26" applyFont="1" applyBorder="1" applyAlignment="1">
      <alignment horizontal="center" vertical="center"/>
    </xf>
    <xf numFmtId="0" fontId="3" fillId="0" borderId="29" xfId="26" applyFont="1" applyBorder="1" applyAlignment="1">
      <alignment horizontal="center" vertical="center"/>
    </xf>
    <xf numFmtId="0" fontId="3" fillId="0" borderId="30" xfId="26" applyFont="1" applyBorder="1" applyAlignment="1">
      <alignment horizontal="center" vertical="center"/>
    </xf>
    <xf numFmtId="0" fontId="3" fillId="0" borderId="31" xfId="26" applyFont="1" applyBorder="1" applyAlignment="1">
      <alignment horizontal="center" vertical="center"/>
    </xf>
    <xf numFmtId="0" fontId="3" fillId="0" borderId="32" xfId="26" applyFont="1" applyBorder="1">
      <alignment vertical="center"/>
    </xf>
    <xf numFmtId="0" fontId="3" fillId="0" borderId="33" xfId="26" applyFont="1" applyBorder="1">
      <alignment vertical="center"/>
    </xf>
    <xf numFmtId="0" fontId="3" fillId="0" borderId="0" xfId="26" applyFont="1" applyAlignment="1">
      <alignment horizontal="center" vertical="center"/>
    </xf>
    <xf numFmtId="0" fontId="12" fillId="0" borderId="0" xfId="26" applyFont="1" applyAlignment="1" applyProtection="1">
      <alignment horizontal="left" vertical="center" wrapText="1"/>
      <protection hidden="1"/>
    </xf>
    <xf numFmtId="0" fontId="3" fillId="0" borderId="23" xfId="26" applyFont="1" applyBorder="1" applyAlignment="1">
      <alignment horizontal="center" vertical="center"/>
    </xf>
    <xf numFmtId="0" fontId="3" fillId="0" borderId="34" xfId="26" applyFont="1" applyBorder="1" applyAlignment="1">
      <alignment horizontal="center" vertical="center"/>
    </xf>
    <xf numFmtId="0" fontId="3" fillId="0" borderId="35" xfId="26" applyFont="1" applyBorder="1">
      <alignment vertical="center"/>
    </xf>
    <xf numFmtId="0" fontId="3" fillId="0" borderId="36" xfId="26" applyFont="1" applyBorder="1">
      <alignment vertical="center"/>
    </xf>
    <xf numFmtId="0" fontId="3" fillId="0" borderId="13" xfId="26" applyFont="1" applyBorder="1" applyAlignment="1">
      <alignment horizontal="center" vertical="center" wrapText="1"/>
    </xf>
    <xf numFmtId="0" fontId="3" fillId="0" borderId="14" xfId="26" applyFont="1" applyBorder="1" applyAlignment="1">
      <alignment horizontal="center" vertical="center" wrapText="1"/>
    </xf>
    <xf numFmtId="0" fontId="3" fillId="0" borderId="17" xfId="26" applyFont="1" applyBorder="1" applyAlignment="1">
      <alignment horizontal="center" vertical="center" wrapText="1"/>
    </xf>
    <xf numFmtId="0" fontId="3" fillId="0" borderId="37" xfId="26" applyFont="1" applyBorder="1">
      <alignment vertical="center"/>
    </xf>
    <xf numFmtId="0" fontId="3" fillId="0" borderId="38" xfId="26" applyFont="1" applyBorder="1">
      <alignment vertical="center"/>
    </xf>
    <xf numFmtId="0" fontId="3" fillId="0" borderId="39" xfId="26" applyFont="1" applyBorder="1">
      <alignment vertical="center"/>
    </xf>
    <xf numFmtId="0" fontId="6" fillId="0" borderId="40" xfId="26" applyFont="1" applyBorder="1">
      <alignment vertical="center"/>
    </xf>
    <xf numFmtId="0" fontId="6" fillId="0" borderId="26" xfId="29" applyFont="1" applyBorder="1">
      <alignment vertical="center"/>
    </xf>
    <xf numFmtId="0" fontId="6" fillId="0" borderId="30" xfId="26" applyFont="1" applyBorder="1">
      <alignment vertical="center"/>
    </xf>
    <xf numFmtId="0" fontId="6" fillId="0" borderId="28" xfId="29" applyFont="1" applyBorder="1" applyAlignment="1">
      <alignment horizontal="center" vertical="center"/>
    </xf>
    <xf numFmtId="177" fontId="3" fillId="0" borderId="29" xfId="26" applyNumberFormat="1" applyFont="1" applyBorder="1" applyAlignment="1">
      <alignment horizontal="right" vertical="center" shrinkToFit="1"/>
    </xf>
    <xf numFmtId="178" fontId="3" fillId="0" borderId="29" xfId="26" applyNumberFormat="1" applyFont="1" applyBorder="1" applyAlignment="1">
      <alignment horizontal="right" vertical="center" shrinkToFit="1"/>
    </xf>
    <xf numFmtId="178" fontId="3" fillId="0" borderId="32" xfId="26" applyNumberFormat="1" applyFont="1" applyBorder="1" applyAlignment="1">
      <alignment horizontal="right" vertical="center" shrinkToFit="1"/>
    </xf>
    <xf numFmtId="178" fontId="3" fillId="0" borderId="33" xfId="26" applyNumberFormat="1" applyFont="1" applyBorder="1" applyAlignment="1">
      <alignment horizontal="right" vertical="center"/>
    </xf>
    <xf numFmtId="0" fontId="3" fillId="0" borderId="22" xfId="26" applyFont="1" applyBorder="1">
      <alignment vertical="center"/>
    </xf>
    <xf numFmtId="0" fontId="6" fillId="0" borderId="22" xfId="26" applyFont="1" applyBorder="1">
      <alignment vertical="center"/>
    </xf>
    <xf numFmtId="0" fontId="6" fillId="0" borderId="30" xfId="29" applyFont="1" applyBorder="1" applyAlignment="1">
      <alignment horizontal="center" vertical="center" shrinkToFit="1"/>
    </xf>
    <xf numFmtId="0" fontId="6" fillId="0" borderId="35" xfId="26" applyFont="1" applyBorder="1">
      <alignment vertical="center"/>
    </xf>
    <xf numFmtId="0" fontId="6" fillId="0" borderId="23" xfId="26" applyFont="1" applyBorder="1">
      <alignment vertical="center"/>
    </xf>
    <xf numFmtId="0" fontId="6" fillId="0" borderId="33" xfId="29" applyFont="1" applyBorder="1" applyAlignment="1">
      <alignment horizontal="center" vertical="center" shrinkToFit="1"/>
    </xf>
    <xf numFmtId="178" fontId="3" fillId="0" borderId="35" xfId="26" applyNumberFormat="1" applyFont="1" applyBorder="1" applyAlignment="1">
      <alignment horizontal="right" vertical="center" shrinkToFit="1"/>
    </xf>
    <xf numFmtId="178" fontId="3" fillId="0" borderId="36" xfId="26" applyNumberFormat="1" applyFont="1" applyBorder="1" applyAlignment="1">
      <alignment horizontal="right" vertical="center"/>
    </xf>
    <xf numFmtId="0" fontId="6" fillId="0" borderId="23" xfId="29" applyFont="1" applyBorder="1" applyAlignment="1">
      <alignment horizontal="center" vertical="center" shrinkToFit="1"/>
    </xf>
    <xf numFmtId="0" fontId="6" fillId="0" borderId="36" xfId="29" applyFont="1" applyBorder="1" applyAlignment="1">
      <alignment horizontal="center" vertical="center" shrinkToFit="1"/>
    </xf>
    <xf numFmtId="178" fontId="3" fillId="0" borderId="37" xfId="26" applyNumberFormat="1" applyFont="1" applyBorder="1" applyAlignment="1">
      <alignment horizontal="right" vertical="center" shrinkToFit="1"/>
    </xf>
    <xf numFmtId="178" fontId="3" fillId="0" borderId="38" xfId="26" applyNumberFormat="1" applyFont="1" applyBorder="1" applyAlignment="1">
      <alignment horizontal="right" vertical="center"/>
    </xf>
    <xf numFmtId="0" fontId="3" fillId="0" borderId="41" xfId="26" applyFont="1" applyBorder="1">
      <alignment vertical="center"/>
    </xf>
    <xf numFmtId="0" fontId="6" fillId="0" borderId="41" xfId="26" applyFont="1" applyBorder="1">
      <alignment vertical="center"/>
    </xf>
    <xf numFmtId="0" fontId="6" fillId="0" borderId="16" xfId="29" applyFont="1" applyBorder="1" applyAlignment="1">
      <alignment horizontal="center" vertical="center" shrinkToFit="1"/>
    </xf>
    <xf numFmtId="0" fontId="6" fillId="0" borderId="37" xfId="26" applyFont="1" applyBorder="1">
      <alignment vertical="center"/>
    </xf>
    <xf numFmtId="0" fontId="6" fillId="0" borderId="16" xfId="26" applyFont="1" applyBorder="1">
      <alignment vertical="center"/>
    </xf>
    <xf numFmtId="0" fontId="6" fillId="0" borderId="38" xfId="29" applyFont="1" applyBorder="1" applyAlignment="1">
      <alignment horizontal="center" vertical="center" shrinkToFit="1"/>
    </xf>
    <xf numFmtId="0" fontId="12" fillId="0" borderId="30" xfId="26" applyFont="1" applyBorder="1" applyAlignment="1">
      <alignment horizontal="center" vertical="center" wrapText="1"/>
    </xf>
    <xf numFmtId="0" fontId="12" fillId="0" borderId="31" xfId="26" applyFont="1" applyBorder="1" applyAlignment="1">
      <alignment horizontal="center" vertical="center" wrapText="1"/>
    </xf>
    <xf numFmtId="0" fontId="3" fillId="0" borderId="40" xfId="26" applyFont="1" applyBorder="1" applyAlignment="1">
      <alignment horizontal="center" vertical="center"/>
    </xf>
    <xf numFmtId="0" fontId="3" fillId="0" borderId="42" xfId="26" applyFont="1" applyBorder="1" applyAlignment="1">
      <alignment horizontal="center" vertical="center"/>
    </xf>
    <xf numFmtId="0" fontId="3" fillId="0" borderId="43" xfId="26" applyFont="1" applyBorder="1" applyAlignment="1">
      <alignment horizontal="center" vertical="center"/>
    </xf>
    <xf numFmtId="178" fontId="3" fillId="0" borderId="39" xfId="26" applyNumberFormat="1" applyFont="1" applyBorder="1" applyAlignment="1">
      <alignment horizontal="right" vertical="center" shrinkToFit="1"/>
    </xf>
    <xf numFmtId="179" fontId="3" fillId="0" borderId="33" xfId="26" applyNumberFormat="1" applyFont="1" applyBorder="1" applyAlignment="1">
      <alignment horizontal="right" vertical="center" shrinkToFit="1"/>
    </xf>
    <xf numFmtId="178" fontId="6" fillId="0" borderId="40" xfId="26" applyNumberFormat="1" applyFont="1" applyBorder="1" applyAlignment="1">
      <alignment horizontal="right" vertical="center" shrinkToFit="1"/>
    </xf>
    <xf numFmtId="178" fontId="6" fillId="0" borderId="32" xfId="26" applyNumberFormat="1" applyFont="1" applyBorder="1" applyAlignment="1">
      <alignment horizontal="right" vertical="center" shrinkToFit="1"/>
    </xf>
    <xf numFmtId="179" fontId="6" fillId="0" borderId="30" xfId="26" applyNumberFormat="1" applyFont="1" applyBorder="1" applyAlignment="1">
      <alignment horizontal="right" vertical="center" shrinkToFit="1"/>
    </xf>
    <xf numFmtId="177" fontId="3" fillId="0" borderId="44" xfId="26" applyNumberFormat="1" applyFont="1" applyBorder="1" applyAlignment="1">
      <alignment horizontal="right" vertical="center" shrinkToFit="1"/>
    </xf>
    <xf numFmtId="178" fontId="3" fillId="0" borderId="44" xfId="26" applyNumberFormat="1" applyFont="1" applyBorder="1" applyAlignment="1">
      <alignment horizontal="right" vertical="center" shrinkToFit="1"/>
    </xf>
    <xf numFmtId="0" fontId="12" fillId="0" borderId="23" xfId="26" applyFont="1" applyBorder="1" applyAlignment="1">
      <alignment horizontal="center" vertical="center" wrapText="1"/>
    </xf>
    <xf numFmtId="0" fontId="12" fillId="0" borderId="34" xfId="26" applyFont="1" applyBorder="1" applyAlignment="1">
      <alignment horizontal="center" vertical="center" wrapText="1"/>
    </xf>
    <xf numFmtId="178" fontId="3" fillId="0" borderId="22" xfId="26" applyNumberFormat="1" applyFont="1" applyBorder="1" applyAlignment="1">
      <alignment horizontal="right" vertical="center" shrinkToFit="1"/>
    </xf>
    <xf numFmtId="179" fontId="3" fillId="0" borderId="36" xfId="26" applyNumberFormat="1" applyFont="1" applyBorder="1" applyAlignment="1">
      <alignment horizontal="right" vertical="center" shrinkToFit="1"/>
    </xf>
    <xf numFmtId="178" fontId="6" fillId="0" borderId="19" xfId="26" applyNumberFormat="1" applyFont="1" applyBorder="1" applyAlignment="1">
      <alignment horizontal="right" vertical="center" shrinkToFit="1"/>
    </xf>
    <xf numFmtId="178" fontId="6" fillId="0" borderId="35" xfId="26" applyNumberFormat="1" applyFont="1" applyBorder="1" applyAlignment="1">
      <alignment horizontal="right" vertical="center" shrinkToFit="1"/>
    </xf>
    <xf numFmtId="179" fontId="6" fillId="0" borderId="23" xfId="26" applyNumberFormat="1" applyFont="1" applyBorder="1" applyAlignment="1">
      <alignment horizontal="right" vertical="center" shrinkToFit="1"/>
    </xf>
    <xf numFmtId="0" fontId="3" fillId="0" borderId="0" xfId="26" applyFont="1" applyAlignment="1">
      <alignment horizontal="left" vertical="center"/>
    </xf>
    <xf numFmtId="0" fontId="3" fillId="0" borderId="45" xfId="26" applyFont="1" applyBorder="1" applyAlignment="1">
      <alignment horizontal="center" vertical="center"/>
    </xf>
    <xf numFmtId="0" fontId="3" fillId="0" borderId="46" xfId="26" applyFont="1" applyBorder="1" applyAlignment="1">
      <alignment horizontal="center" vertical="center"/>
    </xf>
    <xf numFmtId="0" fontId="3" fillId="0" borderId="47" xfId="26" applyFont="1" applyBorder="1" applyAlignment="1">
      <alignment horizontal="center" vertical="center"/>
    </xf>
    <xf numFmtId="0" fontId="3" fillId="0" borderId="48" xfId="26" applyFont="1" applyBorder="1" applyAlignment="1">
      <alignment horizontal="center" vertical="center"/>
    </xf>
    <xf numFmtId="0" fontId="3" fillId="0" borderId="49" xfId="26" applyFont="1" applyBorder="1" applyAlignment="1">
      <alignment horizontal="center" vertical="center"/>
    </xf>
    <xf numFmtId="178" fontId="3" fillId="0" borderId="50" xfId="26" applyNumberFormat="1" applyFont="1" applyBorder="1" applyAlignment="1">
      <alignment horizontal="right" vertical="center" shrinkToFit="1"/>
    </xf>
    <xf numFmtId="178" fontId="3" fillId="0" borderId="51" xfId="26" applyNumberFormat="1" applyFont="1" applyBorder="1" applyAlignment="1">
      <alignment horizontal="right" vertical="center" shrinkToFit="1"/>
    </xf>
    <xf numFmtId="179" fontId="3" fillId="0" borderId="52" xfId="26" applyNumberFormat="1" applyFont="1" applyBorder="1" applyAlignment="1">
      <alignment horizontal="right" vertical="center" shrinkToFit="1"/>
    </xf>
    <xf numFmtId="178" fontId="6" fillId="0" borderId="53" xfId="26" applyNumberFormat="1" applyFont="1" applyBorder="1" applyAlignment="1">
      <alignment horizontal="right" vertical="center" shrinkToFit="1"/>
    </xf>
    <xf numFmtId="178" fontId="6" fillId="0" borderId="51" xfId="26" applyNumberFormat="1" applyFont="1" applyBorder="1" applyAlignment="1">
      <alignment horizontal="right" vertical="center" shrinkToFit="1"/>
    </xf>
    <xf numFmtId="179" fontId="6" fillId="0" borderId="54" xfId="26" applyNumberFormat="1" applyFont="1" applyBorder="1" applyAlignment="1">
      <alignment horizontal="right" vertical="center" shrinkToFit="1"/>
    </xf>
    <xf numFmtId="177" fontId="3" fillId="0" borderId="55" xfId="26" applyNumberFormat="1" applyFont="1" applyBorder="1" applyAlignment="1">
      <alignment horizontal="right" vertical="center" shrinkToFit="1"/>
    </xf>
    <xf numFmtId="178" fontId="3" fillId="0" borderId="55" xfId="26" applyNumberFormat="1" applyFont="1" applyBorder="1" applyAlignment="1">
      <alignment horizontal="right" vertical="center" shrinkToFit="1"/>
    </xf>
    <xf numFmtId="0" fontId="12" fillId="0" borderId="16" xfId="26" applyFont="1" applyBorder="1" applyAlignment="1">
      <alignment horizontal="center" vertical="center" wrapText="1"/>
    </xf>
    <xf numFmtId="0" fontId="12" fillId="0" borderId="15" xfId="26" applyFont="1" applyBorder="1" applyAlignment="1">
      <alignment horizontal="center" vertical="center" wrapText="1"/>
    </xf>
    <xf numFmtId="0" fontId="3" fillId="0" borderId="7" xfId="26" applyFont="1" applyBorder="1" applyAlignment="1">
      <alignment horizontal="center" vertical="center"/>
    </xf>
    <xf numFmtId="0" fontId="3" fillId="0" borderId="8" xfId="26" applyFont="1" applyBorder="1" applyAlignment="1">
      <alignment horizontal="center" vertical="center"/>
    </xf>
    <xf numFmtId="0" fontId="3" fillId="0" borderId="56" xfId="26" applyFont="1" applyBorder="1" applyAlignment="1">
      <alignment horizontal="center" vertical="center"/>
    </xf>
    <xf numFmtId="0" fontId="3" fillId="0" borderId="12" xfId="26" applyFont="1" applyBorder="1" applyAlignment="1">
      <alignment horizontal="center" vertical="center"/>
    </xf>
    <xf numFmtId="0" fontId="3" fillId="0" borderId="9" xfId="26" applyFont="1" applyBorder="1" applyAlignment="1">
      <alignment horizontal="center" vertical="center"/>
    </xf>
    <xf numFmtId="0" fontId="3" fillId="0" borderId="57" xfId="26" applyFont="1" applyBorder="1" applyAlignment="1">
      <alignment horizontal="center" vertical="center"/>
    </xf>
    <xf numFmtId="0" fontId="3" fillId="0" borderId="30" xfId="26" applyFont="1" applyBorder="1" applyAlignment="1">
      <alignment horizontal="center" vertical="center" textRotation="255"/>
    </xf>
    <xf numFmtId="0" fontId="3" fillId="0" borderId="42" xfId="26" applyFont="1" applyBorder="1" applyAlignment="1">
      <alignment horizontal="center" vertical="center" textRotation="255"/>
    </xf>
    <xf numFmtId="0" fontId="3" fillId="0" borderId="31" xfId="26" applyFont="1" applyBorder="1" applyAlignment="1">
      <alignment horizontal="center" vertical="center" textRotation="255"/>
    </xf>
    <xf numFmtId="0" fontId="3" fillId="0" borderId="43" xfId="26" applyFont="1" applyBorder="1" applyAlignment="1">
      <alignment horizontal="center" vertical="center" shrinkToFit="1"/>
    </xf>
    <xf numFmtId="0" fontId="3" fillId="0" borderId="19" xfId="26" applyFont="1" applyBorder="1" applyAlignment="1">
      <alignment horizontal="center" vertical="center"/>
    </xf>
    <xf numFmtId="0" fontId="3" fillId="0" borderId="20" xfId="26" applyFont="1" applyBorder="1" applyAlignment="1">
      <alignment horizontal="center" vertical="center"/>
    </xf>
    <xf numFmtId="0" fontId="3" fillId="0" borderId="35" xfId="26" applyFont="1" applyBorder="1" applyAlignment="1">
      <alignment horizontal="center" vertical="center"/>
    </xf>
    <xf numFmtId="0" fontId="3" fillId="0" borderId="34" xfId="26" applyFont="1" applyBorder="1" applyAlignment="1">
      <alignment horizontal="center" vertical="center" textRotation="255"/>
    </xf>
    <xf numFmtId="0" fontId="3" fillId="0" borderId="20" xfId="26" applyFont="1" applyBorder="1" applyAlignment="1">
      <alignment horizontal="center" vertical="center" shrinkToFit="1"/>
    </xf>
    <xf numFmtId="0" fontId="3" fillId="0" borderId="15" xfId="26" applyFont="1" applyBorder="1" applyAlignment="1">
      <alignment horizontal="center" vertical="center" textRotation="255"/>
    </xf>
    <xf numFmtId="0" fontId="13" fillId="0" borderId="35" xfId="26" applyFont="1" applyBorder="1">
      <alignment vertical="center"/>
    </xf>
    <xf numFmtId="0" fontId="3" fillId="0" borderId="37" xfId="26" applyFont="1" applyBorder="1" applyAlignment="1">
      <alignment horizontal="center" vertical="center"/>
    </xf>
    <xf numFmtId="49" fontId="3" fillId="0" borderId="30" xfId="26" applyNumberFormat="1" applyFont="1" applyBorder="1" applyAlignment="1">
      <alignment horizontal="center" vertical="center"/>
    </xf>
    <xf numFmtId="49" fontId="3" fillId="0" borderId="42" xfId="26" applyNumberFormat="1" applyFont="1" applyBorder="1" applyAlignment="1">
      <alignment horizontal="center" vertical="center"/>
    </xf>
    <xf numFmtId="49" fontId="3" fillId="0" borderId="43" xfId="26" applyNumberFormat="1" applyFont="1" applyBorder="1" applyAlignment="1">
      <alignment horizontal="center" vertical="center"/>
    </xf>
    <xf numFmtId="0" fontId="3" fillId="0" borderId="32" xfId="26" applyFont="1" applyBorder="1" applyAlignment="1">
      <alignment horizontal="center" vertical="center" shrinkToFit="1"/>
    </xf>
    <xf numFmtId="180" fontId="3" fillId="0" borderId="32" xfId="26" applyNumberFormat="1" applyFont="1" applyBorder="1" applyAlignment="1">
      <alignment horizontal="right" vertical="center" shrinkToFit="1"/>
    </xf>
    <xf numFmtId="180" fontId="3" fillId="0" borderId="33" xfId="26" applyNumberFormat="1" applyFont="1" applyBorder="1" applyAlignment="1">
      <alignment horizontal="right" vertical="center" shrinkToFit="1"/>
    </xf>
    <xf numFmtId="178" fontId="3" fillId="0" borderId="19" xfId="26" applyNumberFormat="1" applyFont="1" applyBorder="1" applyAlignment="1">
      <alignment horizontal="right" vertical="center"/>
    </xf>
    <xf numFmtId="180" fontId="3" fillId="0" borderId="20" xfId="26" applyNumberFormat="1" applyFont="1" applyBorder="1" applyAlignment="1">
      <alignment horizontal="right" vertical="center"/>
    </xf>
    <xf numFmtId="49" fontId="3" fillId="0" borderId="23" xfId="26" applyNumberFormat="1" applyFont="1" applyBorder="1" applyAlignment="1">
      <alignment horizontal="center" vertical="center"/>
    </xf>
    <xf numFmtId="49" fontId="3" fillId="0" borderId="20" xfId="26" applyNumberFormat="1" applyFont="1" applyBorder="1" applyAlignment="1">
      <alignment horizontal="center" vertical="center"/>
    </xf>
    <xf numFmtId="0" fontId="3" fillId="0" borderId="35" xfId="26" applyFont="1" applyBorder="1" applyAlignment="1">
      <alignment horizontal="center" vertical="center" shrinkToFit="1"/>
    </xf>
    <xf numFmtId="180" fontId="3" fillId="0" borderId="35" xfId="26" applyNumberFormat="1" applyFont="1" applyBorder="1" applyAlignment="1">
      <alignment horizontal="right" vertical="center" shrinkToFit="1"/>
    </xf>
    <xf numFmtId="180" fontId="3" fillId="0" borderId="36" xfId="26" applyNumberFormat="1" applyFont="1" applyBorder="1" applyAlignment="1">
      <alignment horizontal="right" vertical="center" shrinkToFit="1"/>
    </xf>
    <xf numFmtId="0" fontId="3" fillId="0" borderId="37" xfId="26" applyFont="1" applyBorder="1" applyAlignment="1">
      <alignment horizontal="center" vertical="center" shrinkToFit="1"/>
    </xf>
    <xf numFmtId="180" fontId="3" fillId="0" borderId="37" xfId="26" applyNumberFormat="1" applyFont="1" applyBorder="1" applyAlignment="1">
      <alignment horizontal="right" vertical="center" shrinkToFit="1"/>
    </xf>
    <xf numFmtId="180" fontId="3" fillId="0" borderId="38" xfId="26" applyNumberFormat="1" applyFont="1" applyBorder="1" applyAlignment="1">
      <alignment horizontal="right" vertical="center" shrinkToFit="1"/>
    </xf>
    <xf numFmtId="0" fontId="13" fillId="0" borderId="37" xfId="26" applyFont="1" applyBorder="1">
      <alignment vertical="center"/>
    </xf>
    <xf numFmtId="0" fontId="3" fillId="0" borderId="17" xfId="26" applyFont="1" applyBorder="1" applyAlignment="1">
      <alignment horizontal="center" vertical="center" shrinkToFit="1"/>
    </xf>
    <xf numFmtId="0" fontId="3" fillId="0" borderId="30" xfId="26" applyFont="1" applyBorder="1" applyAlignment="1">
      <alignment horizontal="center" vertical="center" wrapText="1"/>
    </xf>
    <xf numFmtId="0" fontId="3" fillId="0" borderId="53" xfId="26" applyFont="1" applyBorder="1" applyAlignment="1">
      <alignment horizontal="center" vertical="center"/>
    </xf>
    <xf numFmtId="0" fontId="3" fillId="0" borderId="58" xfId="26" applyFont="1" applyBorder="1" applyAlignment="1">
      <alignment horizontal="center" vertical="center"/>
    </xf>
    <xf numFmtId="0" fontId="3" fillId="0" borderId="59" xfId="26" applyFont="1" applyBorder="1" applyAlignment="1">
      <alignment horizontal="center" vertical="center"/>
    </xf>
    <xf numFmtId="49" fontId="3" fillId="0" borderId="54" xfId="26" applyNumberFormat="1" applyFont="1" applyBorder="1" applyAlignment="1">
      <alignment horizontal="center" vertical="center"/>
    </xf>
    <xf numFmtId="49" fontId="3" fillId="0" borderId="58" xfId="26" applyNumberFormat="1" applyFont="1" applyBorder="1" applyAlignment="1">
      <alignment horizontal="center" vertical="center"/>
    </xf>
    <xf numFmtId="49" fontId="3" fillId="0" borderId="60" xfId="26" applyNumberFormat="1" applyFont="1" applyBorder="1" applyAlignment="1">
      <alignment horizontal="center" vertical="center"/>
    </xf>
    <xf numFmtId="0" fontId="3" fillId="0" borderId="51" xfId="26" applyFont="1" applyBorder="1" applyAlignment="1">
      <alignment horizontal="center" vertical="center" shrinkToFit="1"/>
    </xf>
    <xf numFmtId="180" fontId="3" fillId="0" borderId="51" xfId="26" applyNumberFormat="1" applyFont="1" applyBorder="1" applyAlignment="1">
      <alignment horizontal="right" vertical="center" shrinkToFit="1"/>
    </xf>
    <xf numFmtId="180" fontId="3" fillId="0" borderId="52" xfId="26" applyNumberFormat="1" applyFont="1" applyBorder="1" applyAlignment="1">
      <alignment horizontal="right" vertical="center" shrinkToFit="1"/>
    </xf>
    <xf numFmtId="178" fontId="3" fillId="0" borderId="53" xfId="26" applyNumberFormat="1" applyFont="1" applyBorder="1" applyAlignment="1">
      <alignment horizontal="right" vertical="center"/>
    </xf>
    <xf numFmtId="180" fontId="3" fillId="0" borderId="60" xfId="26" applyNumberFormat="1" applyFont="1" applyBorder="1" applyAlignment="1">
      <alignment horizontal="right" vertical="center"/>
    </xf>
    <xf numFmtId="0" fontId="3" fillId="0" borderId="57" xfId="26" applyFont="1" applyBorder="1">
      <alignment vertical="center"/>
    </xf>
    <xf numFmtId="0" fontId="3" fillId="0" borderId="61" xfId="26" applyFont="1" applyBorder="1">
      <alignment vertical="center"/>
    </xf>
    <xf numFmtId="0" fontId="3" fillId="0" borderId="31" xfId="26" applyFont="1" applyBorder="1" applyAlignment="1">
      <alignment horizontal="center" vertical="center" wrapText="1"/>
    </xf>
    <xf numFmtId="0" fontId="3" fillId="0" borderId="23" xfId="26" applyFont="1" applyBorder="1" applyAlignment="1">
      <alignment horizontal="center" vertical="center" wrapText="1"/>
    </xf>
    <xf numFmtId="0" fontId="3" fillId="0" borderId="34" xfId="26" applyFont="1" applyBorder="1" applyAlignment="1">
      <alignment horizontal="center" vertical="center" wrapText="1"/>
    </xf>
    <xf numFmtId="0" fontId="3" fillId="0" borderId="16" xfId="26" applyFont="1" applyBorder="1" applyAlignment="1">
      <alignment horizontal="center" vertical="center" wrapText="1"/>
    </xf>
    <xf numFmtId="0" fontId="3" fillId="0" borderId="15" xfId="26" applyFont="1" applyBorder="1" applyAlignment="1">
      <alignment horizontal="center" vertical="center" wrapText="1"/>
    </xf>
    <xf numFmtId="0" fontId="3" fillId="0" borderId="32" xfId="26" applyFont="1" applyBorder="1" applyAlignment="1">
      <alignment horizontal="center" vertical="center"/>
    </xf>
    <xf numFmtId="0" fontId="3" fillId="0" borderId="62" xfId="26" applyFont="1" applyBorder="1" applyAlignment="1">
      <alignment horizontal="center" vertical="center"/>
    </xf>
    <xf numFmtId="0" fontId="3" fillId="0" borderId="52" xfId="26" applyFont="1" applyBorder="1" applyAlignment="1">
      <alignment horizontal="center" vertical="center"/>
    </xf>
    <xf numFmtId="0" fontId="3" fillId="0" borderId="63" xfId="26" applyFont="1" applyBorder="1" applyAlignment="1">
      <alignment horizontal="center" vertical="center"/>
    </xf>
    <xf numFmtId="0" fontId="3" fillId="0" borderId="50" xfId="26" applyFont="1" applyBorder="1" applyAlignment="1">
      <alignment horizontal="center" vertical="center"/>
    </xf>
    <xf numFmtId="0" fontId="12" fillId="0" borderId="54" xfId="26" applyFont="1" applyBorder="1" applyAlignment="1">
      <alignment horizontal="center" vertical="center" wrapText="1"/>
    </xf>
    <xf numFmtId="0" fontId="12" fillId="0" borderId="59" xfId="26" applyFont="1" applyBorder="1" applyAlignment="1">
      <alignment horizontal="center" vertical="center" wrapText="1"/>
    </xf>
    <xf numFmtId="0" fontId="6" fillId="0" borderId="7" xfId="9" applyFont="1" applyBorder="1" applyAlignment="1">
      <alignment horizontal="left" vertical="center"/>
    </xf>
    <xf numFmtId="0" fontId="6" fillId="0" borderId="8" xfId="9" applyFont="1" applyBorder="1" applyAlignment="1">
      <alignment horizontal="left" vertical="center"/>
    </xf>
    <xf numFmtId="0" fontId="6" fillId="0" borderId="9" xfId="9" applyFont="1" applyBorder="1" applyAlignment="1">
      <alignment horizontal="left" vertical="center"/>
    </xf>
    <xf numFmtId="0" fontId="3" fillId="0" borderId="8" xfId="26" applyFont="1" applyBorder="1" applyAlignment="1">
      <alignment horizontal="left" vertical="center"/>
    </xf>
    <xf numFmtId="0" fontId="3" fillId="0" borderId="9" xfId="26" applyFont="1" applyBorder="1" applyAlignment="1">
      <alignment horizontal="left" vertical="center"/>
    </xf>
    <xf numFmtId="0" fontId="6" fillId="0" borderId="7" xfId="9" applyFont="1" applyBorder="1" applyAlignment="1">
      <alignment horizontal="center" vertical="center" wrapText="1"/>
    </xf>
    <xf numFmtId="0" fontId="6" fillId="0" borderId="8" xfId="9" applyFont="1" applyBorder="1" applyAlignment="1">
      <alignment horizontal="center" vertical="center" wrapText="1"/>
    </xf>
    <xf numFmtId="0" fontId="6" fillId="0" borderId="9" xfId="9" applyFont="1" applyBorder="1" applyAlignment="1">
      <alignment horizontal="center" vertical="center" wrapText="1"/>
    </xf>
    <xf numFmtId="0" fontId="6" fillId="0" borderId="19" xfId="9" applyFont="1" applyBorder="1" applyAlignment="1">
      <alignment horizontal="left" vertical="center"/>
    </xf>
    <xf numFmtId="0" fontId="6" fillId="0" borderId="0" xfId="9" applyFont="1" applyAlignment="1">
      <alignment horizontal="left" vertical="center"/>
    </xf>
    <xf numFmtId="0" fontId="6" fillId="0" borderId="20" xfId="9" applyFont="1" applyBorder="1" applyAlignment="1">
      <alignment horizontal="left" vertical="center"/>
    </xf>
    <xf numFmtId="0" fontId="3" fillId="0" borderId="20" xfId="26" applyFont="1" applyBorder="1" applyAlignment="1">
      <alignment horizontal="left" vertical="center"/>
    </xf>
    <xf numFmtId="0" fontId="6" fillId="0" borderId="19" xfId="9" applyFont="1" applyBorder="1" applyAlignment="1">
      <alignment horizontal="center" vertical="center" wrapText="1"/>
    </xf>
    <xf numFmtId="0" fontId="6" fillId="0" borderId="0" xfId="9" applyFont="1" applyAlignment="1">
      <alignment horizontal="center" vertical="center" wrapText="1"/>
    </xf>
    <xf numFmtId="0" fontId="6" fillId="0" borderId="20" xfId="9" applyFont="1" applyBorder="1" applyAlignment="1">
      <alignment horizontal="center" vertical="center" wrapText="1"/>
    </xf>
    <xf numFmtId="0" fontId="6" fillId="0" borderId="53" xfId="9" applyFont="1" applyBorder="1" applyAlignment="1">
      <alignment horizontal="center" vertical="center" wrapText="1"/>
    </xf>
    <xf numFmtId="0" fontId="6" fillId="0" borderId="58" xfId="9" applyFont="1" applyBorder="1" applyAlignment="1">
      <alignment horizontal="center" vertical="center" wrapText="1"/>
    </xf>
    <xf numFmtId="0" fontId="6" fillId="0" borderId="60" xfId="9" applyFont="1" applyBorder="1" applyAlignment="1">
      <alignment horizontal="center" vertical="center" wrapText="1"/>
    </xf>
    <xf numFmtId="0" fontId="3" fillId="0" borderId="64" xfId="26" applyFont="1" applyBorder="1" applyAlignment="1">
      <alignment horizontal="center" vertical="center"/>
    </xf>
    <xf numFmtId="0" fontId="6" fillId="0" borderId="53" xfId="9" applyFont="1" applyBorder="1" applyAlignment="1">
      <alignment horizontal="left" vertical="center"/>
    </xf>
    <xf numFmtId="0" fontId="6" fillId="0" borderId="58" xfId="9" applyFont="1" applyBorder="1" applyAlignment="1">
      <alignment horizontal="left" vertical="center"/>
    </xf>
    <xf numFmtId="0" fontId="6" fillId="0" borderId="60" xfId="9" applyFont="1" applyBorder="1" applyAlignment="1">
      <alignment horizontal="left" vertical="center"/>
    </xf>
    <xf numFmtId="0" fontId="3" fillId="0" borderId="58" xfId="26" applyFont="1" applyBorder="1" applyAlignment="1">
      <alignment horizontal="left" vertical="center"/>
    </xf>
    <xf numFmtId="0" fontId="3" fillId="0" borderId="60" xfId="26" applyFont="1" applyBorder="1" applyAlignment="1">
      <alignment horizontal="left" vertical="center"/>
    </xf>
    <xf numFmtId="178" fontId="3" fillId="0" borderId="7" xfId="26" applyNumberFormat="1" applyFont="1" applyBorder="1" applyAlignment="1">
      <alignment horizontal="right" vertical="center" shrinkToFit="1"/>
    </xf>
    <xf numFmtId="178" fontId="3" fillId="0" borderId="8" xfId="26" applyNumberFormat="1" applyFont="1" applyBorder="1" applyAlignment="1">
      <alignment horizontal="right" vertical="center" shrinkToFit="1"/>
    </xf>
    <xf numFmtId="178" fontId="3" fillId="0" borderId="9" xfId="26" applyNumberFormat="1" applyFont="1" applyBorder="1" applyAlignment="1">
      <alignment horizontal="right" vertical="center" shrinkToFit="1"/>
    </xf>
    <xf numFmtId="178" fontId="3" fillId="0" borderId="19" xfId="26" applyNumberFormat="1" applyFont="1" applyBorder="1" applyAlignment="1">
      <alignment horizontal="right" vertical="center" shrinkToFit="1"/>
    </xf>
    <xf numFmtId="178" fontId="3" fillId="0" borderId="0" xfId="26" applyNumberFormat="1" applyFont="1" applyAlignment="1">
      <alignment horizontal="right" vertical="center" shrinkToFit="1"/>
    </xf>
    <xf numFmtId="178" fontId="3" fillId="0" borderId="20" xfId="26" applyNumberFormat="1" applyFont="1" applyBorder="1" applyAlignment="1">
      <alignment horizontal="right" vertical="center" shrinkToFit="1"/>
    </xf>
    <xf numFmtId="178" fontId="3" fillId="0" borderId="53" xfId="26" applyNumberFormat="1" applyFont="1" applyBorder="1" applyAlignment="1">
      <alignment horizontal="right" vertical="center" shrinkToFit="1"/>
    </xf>
    <xf numFmtId="178" fontId="3" fillId="0" borderId="58" xfId="26" applyNumberFormat="1" applyFont="1" applyBorder="1" applyAlignment="1">
      <alignment horizontal="right" vertical="center" shrinkToFit="1"/>
    </xf>
    <xf numFmtId="178" fontId="3" fillId="0" borderId="60" xfId="26" applyNumberFormat="1" applyFont="1" applyBorder="1" applyAlignment="1">
      <alignment horizontal="right" vertical="center" shrinkToFit="1"/>
    </xf>
    <xf numFmtId="0" fontId="3" fillId="0" borderId="7" xfId="26" applyFont="1" applyBorder="1" applyAlignment="1">
      <alignment horizontal="left" vertical="center"/>
    </xf>
    <xf numFmtId="0" fontId="3" fillId="0" borderId="19" xfId="26" applyFont="1" applyBorder="1" applyAlignment="1">
      <alignment horizontal="left" vertical="center"/>
    </xf>
    <xf numFmtId="0" fontId="12" fillId="0" borderId="0" xfId="26" applyFont="1" applyAlignment="1">
      <alignment horizontal="left" vertical="center" wrapText="1"/>
    </xf>
    <xf numFmtId="0" fontId="12" fillId="0" borderId="20" xfId="26" applyFont="1" applyBorder="1" applyAlignment="1">
      <alignment vertical="center" wrapText="1"/>
    </xf>
    <xf numFmtId="0" fontId="3" fillId="0" borderId="53" xfId="26" applyFont="1" applyBorder="1" applyAlignment="1">
      <alignment horizontal="left" vertical="center"/>
    </xf>
    <xf numFmtId="0" fontId="12" fillId="0" borderId="58" xfId="26" applyFont="1" applyBorder="1" applyAlignment="1">
      <alignment horizontal="left" vertical="center" wrapText="1"/>
    </xf>
    <xf numFmtId="0" fontId="12" fillId="0" borderId="60" xfId="26" applyFont="1" applyBorder="1" applyAlignment="1">
      <alignment vertical="center" wrapText="1"/>
    </xf>
    <xf numFmtId="180" fontId="3" fillId="0" borderId="7" xfId="26" applyNumberFormat="1" applyFont="1" applyBorder="1" applyAlignment="1">
      <alignment horizontal="right" vertical="center" shrinkToFit="1"/>
    </xf>
    <xf numFmtId="180" fontId="3" fillId="0" borderId="8" xfId="26" applyNumberFormat="1" applyFont="1" applyBorder="1" applyAlignment="1">
      <alignment horizontal="right" vertical="center" shrinkToFit="1"/>
    </xf>
    <xf numFmtId="181" fontId="3" fillId="0" borderId="8" xfId="26" applyNumberFormat="1" applyFont="1" applyBorder="1" applyAlignment="1">
      <alignment horizontal="right" vertical="center" shrinkToFit="1"/>
    </xf>
    <xf numFmtId="177" fontId="3" fillId="0" borderId="8" xfId="26" applyNumberFormat="1" applyFont="1" applyBorder="1" applyAlignment="1">
      <alignment horizontal="right" vertical="center" shrinkToFit="1"/>
    </xf>
    <xf numFmtId="182" fontId="3" fillId="0" borderId="7" xfId="26" applyNumberFormat="1" applyFont="1" applyBorder="1" applyAlignment="1">
      <alignment horizontal="right" vertical="center" shrinkToFit="1"/>
    </xf>
    <xf numFmtId="180" fontId="3" fillId="0" borderId="9" xfId="26" applyNumberFormat="1" applyFont="1" applyBorder="1" applyAlignment="1">
      <alignment horizontal="right" vertical="center" shrinkToFit="1"/>
    </xf>
    <xf numFmtId="182" fontId="3" fillId="0" borderId="7" xfId="26" applyNumberFormat="1" applyFont="1" applyBorder="1" applyAlignment="1">
      <alignment vertical="center" shrinkToFit="1"/>
    </xf>
    <xf numFmtId="180" fontId="3" fillId="0" borderId="9" xfId="26" applyNumberFormat="1" applyFont="1" applyBorder="1">
      <alignment vertical="center"/>
    </xf>
    <xf numFmtId="180" fontId="3" fillId="0" borderId="19" xfId="26" applyNumberFormat="1" applyFont="1" applyBorder="1" applyAlignment="1">
      <alignment horizontal="right" vertical="center" shrinkToFit="1"/>
    </xf>
    <xf numFmtId="180" fontId="3" fillId="0" borderId="0" xfId="26" applyNumberFormat="1" applyFont="1" applyAlignment="1">
      <alignment horizontal="right" vertical="center" shrinkToFit="1"/>
    </xf>
    <xf numFmtId="181" fontId="3" fillId="0" borderId="0" xfId="26" applyNumberFormat="1" applyFont="1" applyAlignment="1">
      <alignment horizontal="right" vertical="center" shrinkToFit="1"/>
    </xf>
    <xf numFmtId="177" fontId="3" fillId="0" borderId="0" xfId="26" applyNumberFormat="1" applyFont="1" applyAlignment="1">
      <alignment horizontal="right" vertical="center" shrinkToFit="1"/>
    </xf>
    <xf numFmtId="182" fontId="3" fillId="0" borderId="19" xfId="26" applyNumberFormat="1" applyFont="1" applyBorder="1" applyAlignment="1">
      <alignment horizontal="right" vertical="center" shrinkToFit="1"/>
    </xf>
    <xf numFmtId="180" fontId="3" fillId="0" borderId="20" xfId="26" applyNumberFormat="1" applyFont="1" applyBorder="1" applyAlignment="1">
      <alignment horizontal="right" vertical="center" shrinkToFit="1"/>
    </xf>
    <xf numFmtId="182" fontId="3" fillId="0" borderId="19" xfId="26" applyNumberFormat="1" applyFont="1" applyBorder="1" applyAlignment="1">
      <alignment vertical="center" shrinkToFit="1"/>
    </xf>
    <xf numFmtId="180" fontId="3" fillId="0" borderId="20" xfId="26" applyNumberFormat="1" applyFont="1" applyBorder="1">
      <alignment vertical="center"/>
    </xf>
    <xf numFmtId="180" fontId="3" fillId="0" borderId="53" xfId="26" applyNumberFormat="1" applyFont="1" applyBorder="1" applyAlignment="1">
      <alignment horizontal="right" vertical="center" shrinkToFit="1"/>
    </xf>
    <xf numFmtId="180" fontId="3" fillId="0" borderId="58" xfId="26" applyNumberFormat="1" applyFont="1" applyBorder="1" applyAlignment="1">
      <alignment horizontal="right" vertical="center" shrinkToFit="1"/>
    </xf>
    <xf numFmtId="181" fontId="3" fillId="0" borderId="58" xfId="26" applyNumberFormat="1" applyFont="1" applyBorder="1" applyAlignment="1">
      <alignment horizontal="right" vertical="center" shrinkToFit="1"/>
    </xf>
    <xf numFmtId="177" fontId="3" fillId="0" borderId="58" xfId="26" applyNumberFormat="1" applyFont="1" applyBorder="1" applyAlignment="1">
      <alignment horizontal="right" vertical="center" shrinkToFit="1"/>
    </xf>
    <xf numFmtId="182" fontId="3" fillId="0" borderId="53" xfId="26" applyNumberFormat="1" applyFont="1" applyBorder="1" applyAlignment="1">
      <alignment horizontal="right" vertical="center" shrinkToFit="1"/>
    </xf>
    <xf numFmtId="180" fontId="3" fillId="0" borderId="60" xfId="26" applyNumberFormat="1" applyFont="1" applyBorder="1" applyAlignment="1">
      <alignment horizontal="right" vertical="center" shrinkToFit="1"/>
    </xf>
    <xf numFmtId="182" fontId="3" fillId="0" borderId="53" xfId="26" applyNumberFormat="1" applyFont="1" applyBorder="1" applyAlignment="1">
      <alignment vertical="center" shrinkToFit="1"/>
    </xf>
    <xf numFmtId="180" fontId="3" fillId="0" borderId="60" xfId="26" applyNumberFormat="1" applyFont="1" applyBorder="1">
      <alignment vertical="center"/>
    </xf>
    <xf numFmtId="0" fontId="3" fillId="0" borderId="0" xfId="26" applyFont="1" applyAlignment="1">
      <alignment horizontal="center" vertical="center" shrinkToFit="1"/>
    </xf>
    <xf numFmtId="0" fontId="3" fillId="0" borderId="0" xfId="26" applyFont="1" applyAlignment="1" applyProtection="1">
      <alignment horizontal="center" vertical="center" shrinkToFit="1"/>
      <protection hidden="1"/>
    </xf>
    <xf numFmtId="0" fontId="3" fillId="0" borderId="58" xfId="26" applyFont="1" applyBorder="1">
      <alignment vertical="center"/>
    </xf>
    <xf numFmtId="0" fontId="3" fillId="0" borderId="60" xfId="26" applyFont="1" applyBorder="1">
      <alignment vertical="center"/>
    </xf>
    <xf numFmtId="0" fontId="3" fillId="0" borderId="0" xfId="14" applyFont="1" applyAlignment="1">
      <alignment vertical="center" shrinkToFit="1"/>
    </xf>
    <xf numFmtId="49" fontId="14" fillId="0" borderId="0" xfId="14" applyNumberFormat="1" applyFont="1">
      <alignment vertical="center"/>
    </xf>
    <xf numFmtId="0" fontId="15" fillId="0" borderId="0" xfId="14" applyFont="1">
      <alignment vertical="center"/>
    </xf>
    <xf numFmtId="0" fontId="3" fillId="0" borderId="30" xfId="14" applyFont="1" applyBorder="1">
      <alignment vertical="center"/>
    </xf>
    <xf numFmtId="0" fontId="3" fillId="0" borderId="42" xfId="14" applyFont="1" applyBorder="1">
      <alignment vertical="center"/>
    </xf>
    <xf numFmtId="0" fontId="12" fillId="0" borderId="42" xfId="14" applyFont="1" applyBorder="1">
      <alignment vertical="center"/>
    </xf>
    <xf numFmtId="0" fontId="3" fillId="0" borderId="31" xfId="14" applyFont="1" applyBorder="1">
      <alignment vertical="center"/>
    </xf>
    <xf numFmtId="0" fontId="6" fillId="0" borderId="0" xfId="14" applyFont="1">
      <alignment vertical="center"/>
    </xf>
    <xf numFmtId="0" fontId="3" fillId="0" borderId="23" xfId="14" applyFont="1" applyBorder="1">
      <alignment vertical="center"/>
    </xf>
    <xf numFmtId="0" fontId="12" fillId="0" borderId="0" xfId="14" applyFont="1">
      <alignment vertical="center"/>
    </xf>
    <xf numFmtId="0" fontId="3" fillId="0" borderId="34" xfId="14" applyFont="1" applyBorder="1">
      <alignment vertical="center"/>
    </xf>
    <xf numFmtId="0" fontId="3" fillId="0" borderId="16" xfId="14" applyFont="1" applyBorder="1">
      <alignment vertical="center"/>
    </xf>
    <xf numFmtId="0" fontId="3" fillId="0" borderId="14" xfId="14" applyFont="1" applyBorder="1">
      <alignment vertical="center"/>
    </xf>
    <xf numFmtId="0" fontId="12" fillId="0" borderId="14" xfId="14" applyFont="1" applyBorder="1">
      <alignment vertical="center"/>
    </xf>
    <xf numFmtId="0" fontId="3" fillId="0" borderId="15" xfId="14" applyFont="1" applyBorder="1">
      <alignment vertical="center"/>
    </xf>
    <xf numFmtId="0" fontId="16" fillId="0" borderId="34" xfId="14" applyFont="1" applyBorder="1" applyAlignment="1">
      <alignment horizontal="center" vertical="center"/>
    </xf>
    <xf numFmtId="178" fontId="3" fillId="0" borderId="30" xfId="14" applyNumberFormat="1" applyFont="1" applyBorder="1" applyAlignment="1">
      <alignment horizontal="right" vertical="center" shrinkToFit="1"/>
    </xf>
    <xf numFmtId="178" fontId="3" fillId="0" borderId="42" xfId="14" applyNumberFormat="1" applyFont="1" applyBorder="1" applyAlignment="1">
      <alignment horizontal="right" vertical="center" shrinkToFit="1"/>
    </xf>
    <xf numFmtId="178" fontId="3" fillId="0" borderId="31" xfId="14" applyNumberFormat="1" applyFont="1" applyBorder="1" applyAlignment="1">
      <alignment horizontal="right" vertical="center" shrinkToFit="1"/>
    </xf>
    <xf numFmtId="178" fontId="3" fillId="0" borderId="23" xfId="14" applyNumberFormat="1" applyFont="1" applyBorder="1" applyAlignment="1">
      <alignment horizontal="right" vertical="center" shrinkToFit="1"/>
    </xf>
    <xf numFmtId="178" fontId="3" fillId="0" borderId="34" xfId="14" applyNumberFormat="1" applyFont="1" applyBorder="1" applyAlignment="1">
      <alignment horizontal="right" vertical="center" shrinkToFit="1"/>
    </xf>
    <xf numFmtId="178" fontId="3" fillId="0" borderId="65" xfId="14" applyNumberFormat="1" applyFont="1" applyBorder="1" applyAlignment="1">
      <alignment horizontal="right" vertical="center" shrinkToFit="1"/>
    </xf>
    <xf numFmtId="178" fontId="3" fillId="0" borderId="66" xfId="14" applyNumberFormat="1" applyFont="1" applyBorder="1" applyAlignment="1">
      <alignment horizontal="right" vertical="center" shrinkToFit="1"/>
    </xf>
    <xf numFmtId="178" fontId="3" fillId="0" borderId="67" xfId="14" applyNumberFormat="1" applyFont="1" applyBorder="1" applyAlignment="1">
      <alignment horizontal="right" vertical="center" shrinkToFit="1"/>
    </xf>
    <xf numFmtId="180" fontId="3" fillId="0" borderId="68" xfId="14" applyNumberFormat="1" applyFont="1" applyBorder="1" applyAlignment="1">
      <alignment horizontal="right" vertical="center" shrinkToFit="1"/>
    </xf>
    <xf numFmtId="180" fontId="3" fillId="0" borderId="69" xfId="14" applyNumberFormat="1" applyFont="1" applyBorder="1" applyAlignment="1">
      <alignment horizontal="right" vertical="center" shrinkToFit="1"/>
    </xf>
    <xf numFmtId="180" fontId="3" fillId="0" borderId="70" xfId="14" applyNumberFormat="1" applyFont="1" applyBorder="1" applyAlignment="1">
      <alignment horizontal="right" vertical="center" shrinkToFit="1"/>
    </xf>
    <xf numFmtId="180" fontId="3" fillId="0" borderId="71" xfId="14" applyNumberFormat="1" applyFont="1" applyBorder="1" applyAlignment="1">
      <alignment horizontal="right" vertical="center" shrinkToFit="1"/>
    </xf>
    <xf numFmtId="180" fontId="3" fillId="0" borderId="66" xfId="14" applyNumberFormat="1" applyFont="1" applyBorder="1" applyAlignment="1">
      <alignment horizontal="right" vertical="center" shrinkToFit="1"/>
    </xf>
    <xf numFmtId="178" fontId="3" fillId="0" borderId="68" xfId="14" applyNumberFormat="1" applyFont="1" applyBorder="1" applyAlignment="1">
      <alignment horizontal="right" vertical="center" shrinkToFit="1"/>
    </xf>
    <xf numFmtId="178" fontId="3" fillId="0" borderId="69" xfId="14" applyNumberFormat="1" applyFont="1" applyBorder="1" applyAlignment="1">
      <alignment horizontal="right" vertical="center" shrinkToFit="1"/>
    </xf>
    <xf numFmtId="178" fontId="3" fillId="0" borderId="70" xfId="14" applyNumberFormat="1" applyFont="1" applyBorder="1" applyAlignment="1">
      <alignment horizontal="right" vertical="center" shrinkToFit="1"/>
    </xf>
    <xf numFmtId="178" fontId="3" fillId="0" borderId="71" xfId="14" applyNumberFormat="1" applyFont="1" applyBorder="1" applyAlignment="1">
      <alignment horizontal="right" vertical="center" shrinkToFit="1"/>
    </xf>
    <xf numFmtId="0" fontId="16" fillId="0" borderId="34" xfId="14" applyFont="1" applyBorder="1">
      <alignment vertical="center"/>
    </xf>
    <xf numFmtId="180" fontId="3" fillId="0" borderId="72" xfId="14" applyNumberFormat="1" applyFont="1" applyBorder="1" applyAlignment="1">
      <alignment horizontal="right" vertical="center" shrinkToFit="1"/>
    </xf>
    <xf numFmtId="180" fontId="3" fillId="0" borderId="73" xfId="14" applyNumberFormat="1" applyFont="1" applyBorder="1" applyAlignment="1">
      <alignment horizontal="right" vertical="center" shrinkToFit="1"/>
    </xf>
    <xf numFmtId="180" fontId="3" fillId="0" borderId="23" xfId="14" applyNumberFormat="1" applyFont="1" applyBorder="1" applyAlignment="1">
      <alignment horizontal="right" vertical="center" shrinkToFit="1"/>
    </xf>
    <xf numFmtId="180" fontId="3" fillId="0" borderId="34" xfId="14" applyNumberFormat="1" applyFont="1" applyBorder="1" applyAlignment="1">
      <alignment horizontal="right" vertical="center" shrinkToFit="1"/>
    </xf>
    <xf numFmtId="180" fontId="3" fillId="0" borderId="16" xfId="14" applyNumberFormat="1" applyFont="1" applyBorder="1" applyAlignment="1">
      <alignment horizontal="right" vertical="center" shrinkToFit="1"/>
    </xf>
    <xf numFmtId="180" fontId="3" fillId="0" borderId="14" xfId="14" applyNumberFormat="1" applyFont="1" applyBorder="1" applyAlignment="1">
      <alignment horizontal="right" vertical="center" shrinkToFit="1"/>
    </xf>
    <xf numFmtId="180" fontId="3" fillId="0" borderId="15" xfId="14" applyNumberFormat="1" applyFont="1" applyBorder="1" applyAlignment="1">
      <alignment horizontal="right" vertical="center" shrinkToFit="1"/>
    </xf>
    <xf numFmtId="0" fontId="3" fillId="0" borderId="74" xfId="14" applyFont="1" applyBorder="1" applyAlignment="1">
      <alignment horizontal="center" vertical="center"/>
    </xf>
    <xf numFmtId="0" fontId="3" fillId="0" borderId="42" xfId="14" applyFont="1" applyBorder="1" applyAlignment="1">
      <alignment horizontal="center" vertical="center" wrapText="1"/>
    </xf>
    <xf numFmtId="0" fontId="2" fillId="0" borderId="0" xfId="8" applyAlignment="1">
      <alignment vertical="center"/>
    </xf>
    <xf numFmtId="0" fontId="3" fillId="0" borderId="30" xfId="14" applyFont="1" applyBorder="1" applyAlignment="1">
      <alignment horizontal="left" vertical="center"/>
    </xf>
    <xf numFmtId="0" fontId="3" fillId="0" borderId="42" xfId="14" applyFont="1" applyBorder="1" applyAlignment="1">
      <alignment horizontal="left" vertical="center"/>
    </xf>
    <xf numFmtId="0" fontId="3" fillId="0" borderId="31" xfId="14" applyFont="1" applyBorder="1" applyAlignment="1">
      <alignment horizontal="left" vertical="center"/>
    </xf>
    <xf numFmtId="0" fontId="3" fillId="0" borderId="23" xfId="14" applyFont="1" applyBorder="1" applyAlignment="1">
      <alignment horizontal="left" vertical="center"/>
    </xf>
    <xf numFmtId="0" fontId="3" fillId="0" borderId="34" xfId="14" applyFont="1" applyBorder="1" applyAlignment="1">
      <alignment horizontal="left" vertical="center"/>
    </xf>
    <xf numFmtId="0" fontId="3" fillId="0" borderId="23" xfId="14" applyFont="1" applyBorder="1" applyAlignment="1">
      <alignment vertical="center" textRotation="255"/>
    </xf>
    <xf numFmtId="0" fontId="3" fillId="0" borderId="0" xfId="14" applyFont="1" applyAlignment="1">
      <alignment vertical="center" textRotation="255"/>
    </xf>
    <xf numFmtId="0" fontId="3" fillId="0" borderId="34" xfId="14" applyFont="1" applyBorder="1" applyAlignment="1">
      <alignment vertical="center" textRotation="255"/>
    </xf>
    <xf numFmtId="0" fontId="3" fillId="0" borderId="16" xfId="14" applyFont="1" applyBorder="1" applyAlignment="1">
      <alignment horizontal="left" vertical="center"/>
    </xf>
    <xf numFmtId="0" fontId="3" fillId="0" borderId="14" xfId="14" applyFont="1" applyBorder="1" applyAlignment="1">
      <alignment horizontal="left" vertical="center"/>
    </xf>
    <xf numFmtId="0" fontId="3" fillId="0" borderId="15" xfId="14" applyFont="1" applyBorder="1" applyAlignment="1">
      <alignment horizontal="left" vertical="center"/>
    </xf>
    <xf numFmtId="0" fontId="1" fillId="0" borderId="34" xfId="14" applyBorder="1" applyAlignment="1">
      <alignment horizontal="right" vertical="center" shrinkToFit="1"/>
    </xf>
    <xf numFmtId="0" fontId="1" fillId="0" borderId="0" xfId="14" applyAlignment="1">
      <alignment horizontal="right" vertical="center" shrinkToFit="1"/>
    </xf>
    <xf numFmtId="0" fontId="2" fillId="0" borderId="14" xfId="8" applyBorder="1" applyAlignment="1">
      <alignment vertical="center"/>
    </xf>
    <xf numFmtId="178" fontId="3" fillId="0" borderId="16" xfId="14" applyNumberFormat="1" applyFont="1" applyBorder="1" applyAlignment="1">
      <alignment horizontal="right" vertical="center" shrinkToFit="1"/>
    </xf>
    <xf numFmtId="0" fontId="1" fillId="0" borderId="14" xfId="14" applyBorder="1" applyAlignment="1">
      <alignment horizontal="right" vertical="center" shrinkToFit="1"/>
    </xf>
    <xf numFmtId="0" fontId="1" fillId="0" borderId="15" xfId="14" applyBorder="1" applyAlignment="1">
      <alignment horizontal="right" vertical="center" shrinkToFit="1"/>
    </xf>
    <xf numFmtId="180" fontId="3" fillId="0" borderId="30" xfId="14" applyNumberFormat="1" applyFont="1" applyBorder="1" applyAlignment="1">
      <alignment horizontal="right" vertical="center" shrinkToFit="1"/>
    </xf>
    <xf numFmtId="180" fontId="3" fillId="0" borderId="42" xfId="14" applyNumberFormat="1" applyFont="1" applyBorder="1" applyAlignment="1">
      <alignment horizontal="right" vertical="center" shrinkToFit="1"/>
    </xf>
    <xf numFmtId="180" fontId="3" fillId="0" borderId="31" xfId="14" applyNumberFormat="1" applyFont="1" applyBorder="1" applyAlignment="1">
      <alignment horizontal="right" vertical="center" shrinkToFit="1"/>
    </xf>
    <xf numFmtId="0" fontId="1" fillId="0" borderId="35" xfId="14" applyBorder="1" applyAlignment="1">
      <alignment horizontal="center" vertical="center"/>
    </xf>
    <xf numFmtId="0" fontId="1" fillId="0" borderId="23" xfId="14" applyBorder="1" applyAlignment="1">
      <alignment horizontal="right" vertical="center" shrinkToFit="1"/>
    </xf>
    <xf numFmtId="0" fontId="1" fillId="0" borderId="37" xfId="14" applyBorder="1" applyAlignment="1">
      <alignment horizontal="center" vertical="center"/>
    </xf>
    <xf numFmtId="0" fontId="1" fillId="0" borderId="16" xfId="14" applyBorder="1" applyAlignment="1">
      <alignment horizontal="right" vertical="center" shrinkToFit="1"/>
    </xf>
    <xf numFmtId="178" fontId="3" fillId="0" borderId="75" xfId="14" applyNumberFormat="1" applyFont="1" applyBorder="1" applyAlignment="1">
      <alignment horizontal="right" vertical="center" shrinkToFit="1"/>
    </xf>
    <xf numFmtId="178" fontId="3" fillId="0" borderId="14" xfId="14" applyNumberFormat="1" applyFont="1" applyBorder="1" applyAlignment="1">
      <alignment horizontal="right" vertical="center" shrinkToFit="1"/>
    </xf>
    <xf numFmtId="178" fontId="3" fillId="0" borderId="15" xfId="14" applyNumberFormat="1" applyFont="1" applyBorder="1" applyAlignment="1">
      <alignment horizontal="right" vertical="center" shrinkToFit="1"/>
    </xf>
    <xf numFmtId="0" fontId="6" fillId="0" borderId="14" xfId="14" applyFont="1" applyBorder="1">
      <alignment vertical="center"/>
    </xf>
    <xf numFmtId="178" fontId="3" fillId="0" borderId="42" xfId="14" applyNumberFormat="1" applyFont="1" applyBorder="1" applyAlignment="1">
      <alignment horizontal="right" vertical="center"/>
    </xf>
    <xf numFmtId="178" fontId="3" fillId="0" borderId="0" xfId="14" applyNumberFormat="1" applyFont="1" applyAlignment="1">
      <alignment horizontal="right" vertical="center"/>
    </xf>
    <xf numFmtId="178" fontId="3" fillId="0" borderId="66" xfId="14" applyNumberFormat="1" applyFont="1" applyBorder="1" applyAlignment="1">
      <alignment horizontal="right" vertical="center"/>
    </xf>
    <xf numFmtId="0" fontId="1" fillId="0" borderId="66" xfId="14" applyBorder="1" applyAlignment="1">
      <alignment horizontal="right" vertical="center" shrinkToFit="1"/>
    </xf>
    <xf numFmtId="0" fontId="1" fillId="0" borderId="67" xfId="14" applyBorder="1" applyAlignment="1">
      <alignment horizontal="right" vertical="center" shrinkToFit="1"/>
    </xf>
    <xf numFmtId="180" fontId="3" fillId="0" borderId="69" xfId="14" applyNumberFormat="1" applyFont="1" applyBorder="1" applyAlignment="1">
      <alignment horizontal="right" vertical="center"/>
    </xf>
    <xf numFmtId="180" fontId="1" fillId="0" borderId="0" xfId="14" applyNumberFormat="1" applyAlignment="1">
      <alignment horizontal="right" vertical="center" shrinkToFit="1"/>
    </xf>
    <xf numFmtId="180" fontId="1" fillId="0" borderId="34" xfId="14" applyNumberFormat="1" applyBorder="1" applyAlignment="1">
      <alignment horizontal="right" vertical="center" shrinkToFit="1"/>
    </xf>
    <xf numFmtId="180" fontId="3" fillId="0" borderId="65" xfId="14" applyNumberFormat="1" applyFont="1" applyBorder="1" applyAlignment="1">
      <alignment horizontal="right" vertical="center" shrinkToFit="1"/>
    </xf>
    <xf numFmtId="180" fontId="1" fillId="0" borderId="66" xfId="14" applyNumberFormat="1" applyBorder="1" applyAlignment="1">
      <alignment horizontal="right" vertical="center" shrinkToFit="1"/>
    </xf>
    <xf numFmtId="180" fontId="1" fillId="0" borderId="67" xfId="14" applyNumberFormat="1" applyBorder="1" applyAlignment="1">
      <alignment horizontal="right" vertical="center" shrinkToFit="1"/>
    </xf>
    <xf numFmtId="178" fontId="3" fillId="0" borderId="70" xfId="14" applyNumberFormat="1" applyFont="1" applyBorder="1" applyAlignment="1">
      <alignment horizontal="right" vertical="center"/>
    </xf>
    <xf numFmtId="178" fontId="3" fillId="0" borderId="72" xfId="14" applyNumberFormat="1" applyFont="1" applyBorder="1" applyAlignment="1">
      <alignment horizontal="right" vertical="center" shrinkToFit="1"/>
    </xf>
    <xf numFmtId="178" fontId="3" fillId="0" borderId="73" xfId="14" applyNumberFormat="1" applyFont="1" applyBorder="1" applyAlignment="1">
      <alignment horizontal="right" vertical="center" shrinkToFit="1"/>
    </xf>
    <xf numFmtId="49" fontId="11" fillId="0" borderId="6" xfId="14" applyNumberFormat="1" applyFont="1" applyBorder="1" applyAlignment="1">
      <alignment horizontal="center" vertical="center"/>
    </xf>
    <xf numFmtId="49" fontId="11" fillId="0" borderId="18" xfId="14" applyNumberFormat="1" applyFont="1" applyBorder="1" applyAlignment="1">
      <alignment horizontal="center" vertical="center"/>
    </xf>
    <xf numFmtId="0" fontId="12" fillId="0" borderId="32" xfId="14" applyFont="1" applyBorder="1" applyAlignment="1">
      <alignment horizontal="center" vertical="center"/>
    </xf>
    <xf numFmtId="178" fontId="3" fillId="2" borderId="70" xfId="14" applyNumberFormat="1" applyFont="1" applyFill="1" applyBorder="1" applyAlignment="1">
      <alignment horizontal="right" vertical="center" shrinkToFit="1"/>
    </xf>
    <xf numFmtId="178" fontId="3" fillId="2" borderId="73" xfId="14" applyNumberFormat="1" applyFont="1" applyFill="1" applyBorder="1" applyAlignment="1">
      <alignment horizontal="right" vertical="center" shrinkToFit="1"/>
    </xf>
    <xf numFmtId="0" fontId="12" fillId="0" borderId="35" xfId="14" applyFont="1" applyBorder="1" applyAlignment="1">
      <alignment horizontal="center" vertical="center"/>
    </xf>
    <xf numFmtId="178" fontId="3" fillId="2" borderId="34" xfId="14" applyNumberFormat="1" applyFont="1" applyFill="1" applyBorder="1" applyAlignment="1">
      <alignment horizontal="right" vertical="center" shrinkToFit="1"/>
    </xf>
    <xf numFmtId="178" fontId="3" fillId="2" borderId="0" xfId="14" applyNumberFormat="1" applyFont="1" applyFill="1" applyAlignment="1">
      <alignment horizontal="right" vertical="center" shrinkToFit="1"/>
    </xf>
    <xf numFmtId="49" fontId="11" fillId="0" borderId="64" xfId="14" applyNumberFormat="1" applyFont="1" applyBorder="1" applyAlignment="1">
      <alignment horizontal="center" vertical="center"/>
    </xf>
    <xf numFmtId="0" fontId="12" fillId="0" borderId="37" xfId="14" applyFont="1" applyBorder="1" applyAlignment="1">
      <alignment horizontal="center" vertical="center"/>
    </xf>
    <xf numFmtId="178" fontId="3" fillId="2" borderId="66" xfId="14" applyNumberFormat="1" applyFont="1" applyFill="1" applyBorder="1" applyAlignment="1">
      <alignment horizontal="right" vertical="center" shrinkToFit="1"/>
    </xf>
    <xf numFmtId="178" fontId="3" fillId="2" borderId="67" xfId="14" applyNumberFormat="1" applyFont="1" applyFill="1" applyBorder="1" applyAlignment="1">
      <alignment horizontal="right" vertical="center" shrinkToFit="1"/>
    </xf>
    <xf numFmtId="0" fontId="3" fillId="2" borderId="70" xfId="14" applyFont="1" applyFill="1" applyBorder="1" applyAlignment="1">
      <alignment horizontal="right" vertical="center" shrinkToFit="1"/>
    </xf>
    <xf numFmtId="0" fontId="3" fillId="2" borderId="73" xfId="14" applyFont="1" applyFill="1" applyBorder="1" applyAlignment="1">
      <alignment horizontal="right" vertical="center" shrinkToFit="1"/>
    </xf>
    <xf numFmtId="0" fontId="3" fillId="2" borderId="34" xfId="14" applyFont="1" applyFill="1" applyBorder="1" applyAlignment="1">
      <alignment horizontal="right" vertical="center" shrinkToFit="1"/>
    </xf>
    <xf numFmtId="0" fontId="3" fillId="2" borderId="0" xfId="14" applyFont="1" applyFill="1" applyAlignment="1">
      <alignment horizontal="right" vertical="center" shrinkToFit="1"/>
    </xf>
    <xf numFmtId="178" fontId="3" fillId="0" borderId="14" xfId="14" applyNumberFormat="1" applyFont="1" applyBorder="1" applyAlignment="1">
      <alignment horizontal="right" vertical="center"/>
    </xf>
    <xf numFmtId="180" fontId="1" fillId="0" borderId="14" xfId="14" applyNumberFormat="1" applyBorder="1" applyAlignment="1">
      <alignment horizontal="right" vertical="center" shrinkToFit="1"/>
    </xf>
    <xf numFmtId="0" fontId="3" fillId="2" borderId="14" xfId="14" applyFont="1" applyFill="1" applyBorder="1" applyAlignment="1">
      <alignment horizontal="right" vertical="center" shrinkToFit="1"/>
    </xf>
    <xf numFmtId="0" fontId="3" fillId="2" borderId="15" xfId="14" applyFont="1" applyFill="1" applyBorder="1" applyAlignment="1">
      <alignment horizontal="right" vertical="center" shrinkToFit="1"/>
    </xf>
    <xf numFmtId="0" fontId="1" fillId="0" borderId="0" xfId="36">
      <alignment vertical="center"/>
    </xf>
    <xf numFmtId="0" fontId="17" fillId="0" borderId="0" xfId="36" applyFont="1">
      <alignment vertical="center"/>
    </xf>
    <xf numFmtId="0" fontId="1" fillId="3" borderId="0" xfId="36" applyFill="1">
      <alignment vertical="center"/>
    </xf>
    <xf numFmtId="49" fontId="3" fillId="3" borderId="0" xfId="31" applyNumberFormat="1" applyFont="1" applyFill="1">
      <alignment vertical="center"/>
    </xf>
    <xf numFmtId="0" fontId="18" fillId="3" borderId="0" xfId="31" applyFont="1" applyFill="1">
      <alignment vertical="center"/>
    </xf>
    <xf numFmtId="0" fontId="3" fillId="3" borderId="0" xfId="31" applyFont="1" applyFill="1">
      <alignment vertical="center"/>
    </xf>
    <xf numFmtId="0" fontId="19" fillId="3" borderId="20" xfId="31" applyFont="1" applyFill="1" applyBorder="1" applyAlignment="1">
      <alignment horizontal="left" vertical="center"/>
    </xf>
    <xf numFmtId="0" fontId="19" fillId="4" borderId="7" xfId="31" applyFont="1" applyFill="1" applyBorder="1" applyAlignment="1" applyProtection="1">
      <alignment horizontal="center" vertical="center"/>
      <protection locked="0"/>
    </xf>
    <xf numFmtId="0" fontId="19" fillId="4" borderId="76" xfId="31" applyFont="1" applyFill="1" applyBorder="1" applyAlignment="1" applyProtection="1">
      <alignment horizontal="center" vertical="center"/>
      <protection locked="0"/>
    </xf>
    <xf numFmtId="0" fontId="19" fillId="0" borderId="77" xfId="31" applyFont="1" applyBorder="1" applyAlignment="1" applyProtection="1">
      <alignment horizontal="center" vertical="center" shrinkToFit="1"/>
      <protection locked="0"/>
    </xf>
    <xf numFmtId="0" fontId="19" fillId="0" borderId="78" xfId="31" applyFont="1" applyBorder="1" applyAlignment="1" applyProtection="1">
      <alignment horizontal="center" vertical="center" shrinkToFit="1"/>
      <protection locked="0"/>
    </xf>
    <xf numFmtId="0" fontId="19" fillId="5" borderId="79" xfId="31" applyFont="1" applyFill="1" applyBorder="1" applyAlignment="1" applyProtection="1">
      <alignment horizontal="center" vertical="center" shrinkToFit="1"/>
      <protection locked="0"/>
    </xf>
    <xf numFmtId="0" fontId="19" fillId="3" borderId="19" xfId="31" applyFont="1" applyFill="1" applyBorder="1" applyAlignment="1">
      <alignment horizontal="left" vertical="center"/>
    </xf>
    <xf numFmtId="0" fontId="19" fillId="0" borderId="80" xfId="31" applyFont="1" applyBorder="1" applyAlignment="1" applyProtection="1">
      <alignment horizontal="center" vertical="center" shrinkToFit="1"/>
      <protection locked="0"/>
    </xf>
    <xf numFmtId="0" fontId="13" fillId="3" borderId="0" xfId="31" applyFont="1" applyFill="1">
      <alignment vertical="center"/>
    </xf>
    <xf numFmtId="0" fontId="19" fillId="3" borderId="0" xfId="31" applyFont="1" applyFill="1">
      <alignment vertical="center"/>
    </xf>
    <xf numFmtId="0" fontId="19" fillId="0" borderId="81" xfId="31" applyFont="1" applyBorder="1" applyAlignment="1" applyProtection="1">
      <alignment horizontal="center" vertical="center" shrinkToFit="1"/>
      <protection locked="0"/>
    </xf>
    <xf numFmtId="0" fontId="19" fillId="3" borderId="0" xfId="31" applyFont="1" applyFill="1" applyAlignment="1">
      <alignment horizontal="center" vertical="center" shrinkToFit="1"/>
    </xf>
    <xf numFmtId="0" fontId="19" fillId="3" borderId="20" xfId="31" applyFont="1" applyFill="1" applyBorder="1">
      <alignment vertical="center"/>
    </xf>
    <xf numFmtId="0" fontId="19" fillId="3" borderId="56" xfId="31" applyFont="1" applyFill="1" applyBorder="1" applyAlignment="1">
      <alignment horizontal="center" vertical="center"/>
    </xf>
    <xf numFmtId="0" fontId="19" fillId="3" borderId="57" xfId="31" applyFont="1" applyFill="1" applyBorder="1" applyAlignment="1">
      <alignment horizontal="center" vertical="center"/>
    </xf>
    <xf numFmtId="0" fontId="19" fillId="3" borderId="12" xfId="31" applyFont="1" applyFill="1" applyBorder="1">
      <alignment vertical="center"/>
    </xf>
    <xf numFmtId="0" fontId="19" fillId="3" borderId="8" xfId="31" applyFont="1" applyFill="1" applyBorder="1" applyAlignment="1">
      <alignment horizontal="left" vertical="center"/>
    </xf>
    <xf numFmtId="0" fontId="19" fillId="3" borderId="12" xfId="31" applyFont="1" applyFill="1" applyBorder="1" applyAlignment="1">
      <alignment horizontal="center" vertical="center" textRotation="255" shrinkToFit="1"/>
    </xf>
    <xf numFmtId="0" fontId="19" fillId="3" borderId="8" xfId="31" applyFont="1" applyFill="1" applyBorder="1" applyAlignment="1">
      <alignment horizontal="center" vertical="center" textRotation="255" shrinkToFit="1"/>
    </xf>
    <xf numFmtId="0" fontId="19" fillId="3" borderId="56" xfId="31" applyFont="1" applyFill="1" applyBorder="1" applyAlignment="1">
      <alignment horizontal="center" vertical="center" textRotation="255" shrinkToFit="1"/>
    </xf>
    <xf numFmtId="0" fontId="19" fillId="3" borderId="12" xfId="31" applyFont="1" applyFill="1" applyBorder="1" applyAlignment="1">
      <alignment horizontal="center" vertical="center" textRotation="255" wrapText="1"/>
    </xf>
    <xf numFmtId="0" fontId="19" fillId="3" borderId="8" xfId="31" applyFont="1" applyFill="1" applyBorder="1" applyAlignment="1">
      <alignment horizontal="center" vertical="center" textRotation="255" wrapText="1"/>
    </xf>
    <xf numFmtId="0" fontId="19" fillId="3" borderId="56" xfId="31" applyFont="1" applyFill="1" applyBorder="1" applyAlignment="1">
      <alignment horizontal="center" vertical="center" textRotation="255" wrapText="1"/>
    </xf>
    <xf numFmtId="0" fontId="19" fillId="3" borderId="12" xfId="31" applyFont="1" applyFill="1" applyBorder="1" applyAlignment="1">
      <alignment horizontal="left" vertical="center"/>
    </xf>
    <xf numFmtId="0" fontId="20" fillId="3" borderId="56" xfId="31" applyFont="1" applyFill="1" applyBorder="1" applyAlignment="1">
      <alignment horizontal="left" vertical="center"/>
    </xf>
    <xf numFmtId="0" fontId="19" fillId="3" borderId="12" xfId="31" applyFont="1" applyFill="1" applyBorder="1" applyAlignment="1">
      <alignment horizontal="left" vertical="center" wrapText="1"/>
    </xf>
    <xf numFmtId="0" fontId="19" fillId="3" borderId="9" xfId="31" applyFont="1" applyFill="1" applyBorder="1" applyAlignment="1">
      <alignment horizontal="left" vertical="center" wrapText="1"/>
    </xf>
    <xf numFmtId="0" fontId="21" fillId="3" borderId="0" xfId="36" applyFont="1" applyFill="1">
      <alignment vertical="center"/>
    </xf>
    <xf numFmtId="0" fontId="19" fillId="4" borderId="19" xfId="31" applyFont="1" applyFill="1" applyBorder="1" applyAlignment="1" applyProtection="1">
      <alignment horizontal="center" vertical="center"/>
      <protection locked="0"/>
    </xf>
    <xf numFmtId="0" fontId="19" fillId="4" borderId="82" xfId="31" applyFont="1" applyFill="1" applyBorder="1" applyAlignment="1" applyProtection="1">
      <alignment horizontal="center" vertical="center"/>
      <protection locked="0"/>
    </xf>
    <xf numFmtId="0" fontId="19" fillId="0" borderId="83" xfId="37" applyFont="1" applyBorder="1" applyAlignment="1" applyProtection="1">
      <alignment horizontal="left" vertical="center" shrinkToFit="1"/>
      <protection locked="0"/>
    </xf>
    <xf numFmtId="0" fontId="19" fillId="0" borderId="84" xfId="37" applyFont="1" applyBorder="1" applyAlignment="1" applyProtection="1">
      <alignment horizontal="left" vertical="center" shrinkToFit="1"/>
      <protection locked="0"/>
    </xf>
    <xf numFmtId="0" fontId="19" fillId="5" borderId="33" xfId="31" applyFont="1" applyFill="1" applyBorder="1" applyAlignment="1" applyProtection="1">
      <alignment horizontal="left" vertical="center" shrinkToFit="1"/>
      <protection locked="0"/>
    </xf>
    <xf numFmtId="0" fontId="19" fillId="3" borderId="85" xfId="31" applyFont="1" applyFill="1" applyBorder="1" applyAlignment="1" applyProtection="1">
      <alignment horizontal="left" vertical="center" shrinkToFit="1"/>
      <protection locked="0"/>
    </xf>
    <xf numFmtId="0" fontId="19" fillId="3" borderId="0" xfId="31" applyFont="1" applyFill="1" applyAlignment="1">
      <alignment horizontal="left" vertical="center" shrinkToFit="1"/>
    </xf>
    <xf numFmtId="0" fontId="19" fillId="3" borderId="20" xfId="31" applyFont="1" applyFill="1" applyBorder="1" applyAlignment="1">
      <alignment horizontal="center" vertical="center"/>
    </xf>
    <xf numFmtId="0" fontId="19" fillId="3" borderId="34" xfId="31" applyFont="1" applyFill="1" applyBorder="1" applyAlignment="1">
      <alignment horizontal="center" vertical="center"/>
    </xf>
    <xf numFmtId="0" fontId="19" fillId="3" borderId="35" xfId="31" applyFont="1" applyFill="1" applyBorder="1" applyAlignment="1">
      <alignment horizontal="center" vertical="center"/>
    </xf>
    <xf numFmtId="0" fontId="19" fillId="3" borderId="23" xfId="31" applyFont="1" applyFill="1" applyBorder="1">
      <alignment vertical="center"/>
    </xf>
    <xf numFmtId="0" fontId="19" fillId="3" borderId="0" xfId="31" applyFont="1" applyFill="1" applyAlignment="1">
      <alignment horizontal="left" vertical="center"/>
    </xf>
    <xf numFmtId="0" fontId="19" fillId="3" borderId="16" xfId="31" applyFont="1" applyFill="1" applyBorder="1" applyAlignment="1">
      <alignment horizontal="center" vertical="center" textRotation="255" shrinkToFit="1"/>
    </xf>
    <xf numFmtId="0" fontId="19" fillId="3" borderId="14" xfId="31" applyFont="1" applyFill="1" applyBorder="1" applyAlignment="1">
      <alignment horizontal="center" vertical="center" textRotation="255" shrinkToFit="1"/>
    </xf>
    <xf numFmtId="0" fontId="19" fillId="3" borderId="15" xfId="31" applyFont="1" applyFill="1" applyBorder="1" applyAlignment="1">
      <alignment horizontal="center" vertical="center" textRotation="255" shrinkToFit="1"/>
    </xf>
    <xf numFmtId="0" fontId="19" fillId="3" borderId="16" xfId="31" applyFont="1" applyFill="1" applyBorder="1" applyAlignment="1">
      <alignment horizontal="center" vertical="center" textRotation="255" wrapText="1"/>
    </xf>
    <xf numFmtId="0" fontId="19" fillId="3" borderId="14" xfId="31" applyFont="1" applyFill="1" applyBorder="1" applyAlignment="1">
      <alignment horizontal="center" vertical="center" textRotation="255" wrapText="1"/>
    </xf>
    <xf numFmtId="0" fontId="19" fillId="3" borderId="15" xfId="31" applyFont="1" applyFill="1" applyBorder="1" applyAlignment="1">
      <alignment horizontal="center" vertical="center" textRotation="255" wrapText="1"/>
    </xf>
    <xf numFmtId="0" fontId="19" fillId="3" borderId="23" xfId="31" applyFont="1" applyFill="1" applyBorder="1" applyAlignment="1">
      <alignment horizontal="left" vertical="center"/>
    </xf>
    <xf numFmtId="0" fontId="19" fillId="3" borderId="34" xfId="31" applyFont="1" applyFill="1" applyBorder="1" applyAlignment="1">
      <alignment horizontal="left" vertical="center"/>
    </xf>
    <xf numFmtId="0" fontId="19" fillId="3" borderId="23" xfId="31" applyFont="1" applyFill="1" applyBorder="1" applyAlignment="1">
      <alignment horizontal="left" vertical="center" wrapText="1"/>
    </xf>
    <xf numFmtId="0" fontId="19" fillId="3" borderId="20" xfId="31" applyFont="1" applyFill="1" applyBorder="1" applyAlignment="1">
      <alignment horizontal="left" vertical="center" wrapText="1"/>
    </xf>
    <xf numFmtId="0" fontId="19" fillId="0" borderId="86" xfId="37" applyFont="1" applyBorder="1" applyAlignment="1" applyProtection="1">
      <alignment horizontal="left" vertical="center" shrinkToFit="1"/>
      <protection locked="0"/>
    </xf>
    <xf numFmtId="0" fontId="19" fillId="0" borderId="87" xfId="37" applyFont="1" applyBorder="1" applyAlignment="1" applyProtection="1">
      <alignment horizontal="left" vertical="center" shrinkToFit="1"/>
      <protection locked="0"/>
    </xf>
    <xf numFmtId="0" fontId="19" fillId="5" borderId="36" xfId="31" applyFont="1" applyFill="1" applyBorder="1" applyAlignment="1" applyProtection="1">
      <alignment horizontal="left" vertical="center" shrinkToFit="1"/>
      <protection locked="0"/>
    </xf>
    <xf numFmtId="0" fontId="19" fillId="3" borderId="88" xfId="31" applyFont="1" applyFill="1" applyBorder="1" applyAlignment="1" applyProtection="1">
      <alignment horizontal="left" vertical="center" shrinkToFit="1"/>
      <protection locked="0"/>
    </xf>
    <xf numFmtId="0" fontId="19" fillId="3" borderId="34" xfId="31" applyFont="1" applyFill="1" applyBorder="1">
      <alignment vertical="center"/>
    </xf>
    <xf numFmtId="0" fontId="19" fillId="3" borderId="30" xfId="31" applyFont="1" applyFill="1" applyBorder="1">
      <alignment vertical="center"/>
    </xf>
    <xf numFmtId="0" fontId="19" fillId="3" borderId="42" xfId="31" applyFont="1" applyFill="1" applyBorder="1">
      <alignment vertical="center"/>
    </xf>
    <xf numFmtId="0" fontId="19" fillId="3" borderId="42" xfId="31" applyFont="1" applyFill="1" applyBorder="1" applyAlignment="1">
      <alignment vertical="center" shrinkToFit="1"/>
    </xf>
    <xf numFmtId="0" fontId="19" fillId="3" borderId="31" xfId="31" applyFont="1" applyFill="1" applyBorder="1">
      <alignment vertical="center"/>
    </xf>
    <xf numFmtId="0" fontId="19" fillId="3" borderId="0" xfId="31" applyFont="1" applyFill="1" applyAlignment="1">
      <alignment vertical="center" shrinkToFit="1"/>
    </xf>
    <xf numFmtId="0" fontId="19" fillId="4" borderId="13" xfId="31" applyFont="1" applyFill="1" applyBorder="1" applyAlignment="1" applyProtection="1">
      <alignment horizontal="center" vertical="center"/>
      <protection locked="0"/>
    </xf>
    <xf numFmtId="0" fontId="19" fillId="4" borderId="89" xfId="31" applyFont="1" applyFill="1" applyBorder="1" applyAlignment="1" applyProtection="1">
      <alignment horizontal="center" vertical="center"/>
      <protection locked="0"/>
    </xf>
    <xf numFmtId="0" fontId="19" fillId="0" borderId="90" xfId="37" applyFont="1" applyBorder="1" applyAlignment="1" applyProtection="1">
      <alignment horizontal="left" vertical="center" shrinkToFit="1"/>
      <protection locked="0"/>
    </xf>
    <xf numFmtId="0" fontId="19" fillId="0" borderId="91" xfId="37" applyFont="1" applyBorder="1" applyAlignment="1" applyProtection="1">
      <alignment horizontal="left" vertical="center" shrinkToFit="1"/>
      <protection locked="0"/>
    </xf>
    <xf numFmtId="0" fontId="19" fillId="5" borderId="38" xfId="31" applyFont="1" applyFill="1" applyBorder="1" applyAlignment="1" applyProtection="1">
      <alignment horizontal="left" vertical="center" shrinkToFit="1"/>
      <protection locked="0"/>
    </xf>
    <xf numFmtId="0" fontId="19" fillId="3" borderId="92" xfId="31" applyFont="1" applyFill="1" applyBorder="1" applyAlignment="1" applyProtection="1">
      <alignment horizontal="left" vertical="center" shrinkToFit="1"/>
      <protection locked="0"/>
    </xf>
    <xf numFmtId="0" fontId="19" fillId="4" borderId="40" xfId="31" applyFont="1" applyFill="1" applyBorder="1" applyAlignment="1" applyProtection="1">
      <alignment horizontal="center" vertical="center" wrapText="1"/>
      <protection locked="0"/>
    </xf>
    <xf numFmtId="0" fontId="19" fillId="4" borderId="93" xfId="31" applyFont="1" applyFill="1" applyBorder="1" applyAlignment="1" applyProtection="1">
      <alignment horizontal="center" vertical="center" wrapText="1"/>
      <protection locked="0"/>
    </xf>
    <xf numFmtId="183" fontId="19" fillId="0" borderId="94" xfId="37" applyNumberFormat="1" applyFont="1" applyBorder="1" applyAlignment="1" applyProtection="1">
      <alignment horizontal="right" vertical="center" shrinkToFit="1"/>
      <protection locked="0"/>
    </xf>
    <xf numFmtId="183" fontId="19" fillId="0" borderId="95" xfId="37" applyNumberFormat="1" applyFont="1" applyBorder="1" applyAlignment="1" applyProtection="1">
      <alignment horizontal="right" vertical="center" shrinkToFit="1"/>
      <protection locked="0"/>
    </xf>
    <xf numFmtId="183" fontId="19" fillId="0" borderId="96" xfId="37" applyNumberFormat="1" applyFont="1" applyBorder="1" applyAlignment="1" applyProtection="1">
      <alignment horizontal="right" vertical="center" shrinkToFit="1"/>
      <protection locked="0"/>
    </xf>
    <xf numFmtId="183" fontId="19" fillId="5" borderId="97" xfId="30" applyNumberFormat="1" applyFont="1" applyFill="1" applyBorder="1" applyAlignment="1" applyProtection="1">
      <alignment horizontal="right" vertical="center" shrinkToFit="1"/>
      <protection locked="0"/>
    </xf>
    <xf numFmtId="183" fontId="19" fillId="0" borderId="98" xfId="37" applyNumberFormat="1" applyFont="1" applyBorder="1" applyAlignment="1" applyProtection="1">
      <alignment horizontal="right" vertical="center" shrinkToFit="1"/>
      <protection locked="0"/>
    </xf>
    <xf numFmtId="183" fontId="19" fillId="3" borderId="95" xfId="36" applyNumberFormat="1" applyFont="1" applyFill="1" applyBorder="1" applyAlignment="1" applyProtection="1">
      <alignment horizontal="right" vertical="center" shrinkToFit="1"/>
      <protection locked="0"/>
    </xf>
    <xf numFmtId="183" fontId="19" fillId="5" borderId="99" xfId="31" applyNumberFormat="1" applyFont="1" applyFill="1" applyBorder="1" applyAlignment="1" applyProtection="1">
      <alignment horizontal="right" vertical="center" shrinkToFit="1"/>
      <protection locked="0"/>
    </xf>
    <xf numFmtId="183" fontId="19" fillId="0" borderId="84" xfId="31" applyNumberFormat="1" applyFont="1" applyBorder="1" applyAlignment="1" applyProtection="1">
      <alignment horizontal="right" vertical="center" shrinkToFit="1"/>
      <protection locked="0"/>
    </xf>
    <xf numFmtId="183" fontId="19" fillId="3" borderId="96" xfId="31" applyNumberFormat="1" applyFont="1" applyFill="1" applyBorder="1" applyAlignment="1" applyProtection="1">
      <alignment horizontal="right" vertical="center" shrinkToFit="1"/>
      <protection locked="0"/>
    </xf>
    <xf numFmtId="183" fontId="19" fillId="3" borderId="0" xfId="31" applyNumberFormat="1" applyFont="1" applyFill="1" applyAlignment="1">
      <alignment horizontal="right" vertical="center" shrinkToFit="1"/>
    </xf>
    <xf numFmtId="0" fontId="19" fillId="4" borderId="19" xfId="31" applyFont="1" applyFill="1" applyBorder="1" applyAlignment="1" applyProtection="1">
      <alignment horizontal="center" vertical="center" wrapText="1"/>
      <protection locked="0"/>
    </xf>
    <xf numFmtId="0" fontId="19" fillId="4" borderId="82" xfId="31" applyFont="1" applyFill="1" applyBorder="1" applyAlignment="1" applyProtection="1">
      <alignment horizontal="center" vertical="center" wrapText="1"/>
      <protection locked="0"/>
    </xf>
    <xf numFmtId="183" fontId="19" fillId="0" borderId="100" xfId="37" applyNumberFormat="1" applyFont="1" applyBorder="1" applyAlignment="1" applyProtection="1">
      <alignment horizontal="right" vertical="center" shrinkToFit="1"/>
      <protection locked="0"/>
    </xf>
    <xf numFmtId="183" fontId="19" fillId="0" borderId="101" xfId="37" applyNumberFormat="1" applyFont="1" applyBorder="1" applyAlignment="1" applyProtection="1">
      <alignment horizontal="right" vertical="center" shrinkToFit="1"/>
      <protection locked="0"/>
    </xf>
    <xf numFmtId="183" fontId="19" fillId="0" borderId="102" xfId="37" applyNumberFormat="1" applyFont="1" applyBorder="1" applyAlignment="1" applyProtection="1">
      <alignment horizontal="right" vertical="center" shrinkToFit="1"/>
      <protection locked="0"/>
    </xf>
    <xf numFmtId="183" fontId="19" fillId="5" borderId="103" xfId="30" applyNumberFormat="1" applyFont="1" applyFill="1" applyBorder="1" applyAlignment="1" applyProtection="1">
      <alignment horizontal="right" vertical="center" shrinkToFit="1"/>
      <protection locked="0"/>
    </xf>
    <xf numFmtId="183" fontId="19" fillId="0" borderId="104" xfId="37" applyNumberFormat="1" applyFont="1" applyBorder="1" applyAlignment="1" applyProtection="1">
      <alignment horizontal="right" vertical="center" shrinkToFit="1"/>
      <protection locked="0"/>
    </xf>
    <xf numFmtId="183" fontId="19" fillId="3" borderId="101" xfId="36" applyNumberFormat="1" applyFont="1" applyFill="1" applyBorder="1" applyAlignment="1" applyProtection="1">
      <alignment horizontal="right" vertical="center" shrinkToFit="1"/>
      <protection locked="0"/>
    </xf>
    <xf numFmtId="183" fontId="19" fillId="5" borderId="105" xfId="31" applyNumberFormat="1" applyFont="1" applyFill="1" applyBorder="1" applyAlignment="1" applyProtection="1">
      <alignment horizontal="right" vertical="center" shrinkToFit="1"/>
      <protection locked="0"/>
    </xf>
    <xf numFmtId="183" fontId="19" fillId="0" borderId="87" xfId="31" applyNumberFormat="1" applyFont="1" applyBorder="1" applyAlignment="1" applyProtection="1">
      <alignment horizontal="right" vertical="center" shrinkToFit="1"/>
      <protection locked="0"/>
    </xf>
    <xf numFmtId="183" fontId="19" fillId="3" borderId="102" xfId="31" applyNumberFormat="1" applyFont="1" applyFill="1" applyBorder="1" applyAlignment="1" applyProtection="1">
      <alignment horizontal="right" vertical="center" shrinkToFit="1"/>
      <protection locked="0"/>
    </xf>
    <xf numFmtId="0" fontId="19" fillId="4" borderId="13" xfId="31" applyFont="1" applyFill="1" applyBorder="1" applyAlignment="1" applyProtection="1">
      <alignment horizontal="center" vertical="center" wrapText="1"/>
      <protection locked="0"/>
    </xf>
    <xf numFmtId="0" fontId="19" fillId="4" borderId="89" xfId="31" applyFont="1" applyFill="1" applyBorder="1" applyAlignment="1" applyProtection="1">
      <alignment horizontal="center" vertical="center" wrapText="1"/>
      <protection locked="0"/>
    </xf>
    <xf numFmtId="183" fontId="19" fillId="0" borderId="106" xfId="31" applyNumberFormat="1" applyFont="1" applyBorder="1" applyAlignment="1" applyProtection="1">
      <alignment horizontal="right" vertical="center" shrinkToFit="1"/>
      <protection locked="0"/>
    </xf>
    <xf numFmtId="183" fontId="19" fillId="0" borderId="107" xfId="31" applyNumberFormat="1" applyFont="1" applyBorder="1" applyAlignment="1" applyProtection="1">
      <alignment horizontal="right" vertical="center" shrinkToFit="1"/>
      <protection locked="0"/>
    </xf>
    <xf numFmtId="0" fontId="19" fillId="3" borderId="23" xfId="31" applyFont="1" applyFill="1" applyBorder="1" applyAlignment="1">
      <alignment horizontal="center" vertical="center"/>
    </xf>
    <xf numFmtId="0" fontId="19" fillId="3" borderId="23" xfId="31" applyFont="1" applyFill="1" applyBorder="1" applyAlignment="1">
      <alignment horizontal="right" vertical="center"/>
    </xf>
    <xf numFmtId="0" fontId="19" fillId="3" borderId="34" xfId="31" applyFont="1" applyFill="1" applyBorder="1" applyAlignment="1">
      <alignment horizontal="right" vertical="center" wrapText="1"/>
    </xf>
    <xf numFmtId="0" fontId="19" fillId="3" borderId="0" xfId="31" applyFont="1" applyFill="1" applyAlignment="1">
      <alignment horizontal="right" vertical="center" wrapText="1"/>
    </xf>
    <xf numFmtId="0" fontId="19" fillId="3" borderId="0" xfId="31" applyFont="1" applyFill="1" applyAlignment="1">
      <alignment horizontal="right" vertical="center"/>
    </xf>
    <xf numFmtId="0" fontId="19" fillId="3" borderId="34" xfId="31" applyFont="1" applyFill="1" applyBorder="1" applyAlignment="1">
      <alignment horizontal="right" vertical="center"/>
    </xf>
    <xf numFmtId="0" fontId="19" fillId="3" borderId="35" xfId="31" applyFont="1" applyFill="1" applyBorder="1" applyAlignment="1">
      <alignment horizontal="center" vertical="center" wrapText="1"/>
    </xf>
    <xf numFmtId="0" fontId="19" fillId="3" borderId="37" xfId="31" applyFont="1" applyFill="1" applyBorder="1" applyAlignment="1">
      <alignment horizontal="center" vertical="center"/>
    </xf>
    <xf numFmtId="0" fontId="19" fillId="3" borderId="16" xfId="31" applyFont="1" applyFill="1" applyBorder="1">
      <alignment vertical="center"/>
    </xf>
    <xf numFmtId="0" fontId="19" fillId="3" borderId="14" xfId="31" applyFont="1" applyFill="1" applyBorder="1" applyAlignment="1">
      <alignment horizontal="left" vertical="center"/>
    </xf>
    <xf numFmtId="0" fontId="19" fillId="3" borderId="14" xfId="31" applyFont="1" applyFill="1" applyBorder="1">
      <alignment vertical="center"/>
    </xf>
    <xf numFmtId="0" fontId="19" fillId="3" borderId="15" xfId="31" applyFont="1" applyFill="1" applyBorder="1">
      <alignment vertical="center"/>
    </xf>
    <xf numFmtId="0" fontId="19" fillId="3" borderId="14" xfId="31" applyFont="1" applyFill="1" applyBorder="1" applyAlignment="1">
      <alignment vertical="center" shrinkToFit="1"/>
    </xf>
    <xf numFmtId="0" fontId="19" fillId="3" borderId="16" xfId="31" applyFont="1" applyFill="1" applyBorder="1" applyAlignment="1">
      <alignment horizontal="right" vertical="center"/>
    </xf>
    <xf numFmtId="0" fontId="19" fillId="3" borderId="14" xfId="31" applyFont="1" applyFill="1" applyBorder="1" applyAlignment="1">
      <alignment horizontal="right" vertical="center"/>
    </xf>
    <xf numFmtId="0" fontId="19" fillId="3" borderId="15" xfId="31" applyFont="1" applyFill="1" applyBorder="1" applyAlignment="1">
      <alignment horizontal="right" vertical="center"/>
    </xf>
    <xf numFmtId="0" fontId="19" fillId="3" borderId="16" xfId="31" applyFont="1" applyFill="1" applyBorder="1" applyAlignment="1">
      <alignment horizontal="center" vertical="center"/>
    </xf>
    <xf numFmtId="0" fontId="19" fillId="3" borderId="17" xfId="31" applyFont="1" applyFill="1" applyBorder="1" applyAlignment="1">
      <alignment horizontal="center" vertical="center"/>
    </xf>
    <xf numFmtId="0" fontId="19" fillId="3" borderId="32" xfId="31" applyFont="1" applyFill="1" applyBorder="1" applyAlignment="1">
      <alignment horizontal="center" vertical="center"/>
    </xf>
    <xf numFmtId="183" fontId="19" fillId="3" borderId="30" xfId="37" applyNumberFormat="1" applyFont="1" applyFill="1" applyBorder="1" applyAlignment="1">
      <alignment horizontal="right" vertical="center" shrinkToFit="1"/>
    </xf>
    <xf numFmtId="183" fontId="19" fillId="3" borderId="42" xfId="36" applyNumberFormat="1" applyFont="1" applyFill="1" applyBorder="1" applyAlignment="1">
      <alignment horizontal="right" vertical="center" shrinkToFit="1"/>
    </xf>
    <xf numFmtId="183" fontId="19" fillId="3" borderId="32" xfId="37" applyNumberFormat="1" applyFont="1" applyFill="1" applyBorder="1" applyAlignment="1">
      <alignment horizontal="right" vertical="center" shrinkToFit="1"/>
    </xf>
    <xf numFmtId="183" fontId="19" fillId="3" borderId="31" xfId="37" applyNumberFormat="1" applyFont="1" applyFill="1" applyBorder="1" applyAlignment="1">
      <alignment horizontal="right" vertical="center" shrinkToFit="1"/>
    </xf>
    <xf numFmtId="184" fontId="19" fillId="3" borderId="32" xfId="37" applyNumberFormat="1" applyFont="1" applyFill="1" applyBorder="1" applyAlignment="1">
      <alignment horizontal="right" vertical="center" shrinkToFit="1"/>
    </xf>
    <xf numFmtId="184" fontId="19" fillId="3" borderId="108" xfId="37" applyNumberFormat="1" applyFont="1" applyFill="1" applyBorder="1" applyAlignment="1">
      <alignment horizontal="right" vertical="center" shrinkToFit="1"/>
    </xf>
    <xf numFmtId="183" fontId="19" fillId="3" borderId="23" xfId="37" applyNumberFormat="1" applyFont="1" applyFill="1" applyBorder="1" applyAlignment="1">
      <alignment horizontal="right" vertical="center" shrinkToFit="1"/>
    </xf>
    <xf numFmtId="183" fontId="19" fillId="3" borderId="35" xfId="37" applyNumberFormat="1" applyFont="1" applyFill="1" applyBorder="1" applyAlignment="1">
      <alignment horizontal="right" vertical="center" shrinkToFit="1"/>
    </xf>
    <xf numFmtId="183" fontId="19" fillId="3" borderId="34" xfId="37" applyNumberFormat="1" applyFont="1" applyFill="1" applyBorder="1" applyAlignment="1">
      <alignment horizontal="right" vertical="center" shrinkToFit="1"/>
    </xf>
    <xf numFmtId="184" fontId="19" fillId="3" borderId="35" xfId="37" applyNumberFormat="1" applyFont="1" applyFill="1" applyBorder="1" applyAlignment="1">
      <alignment horizontal="right" vertical="center" shrinkToFit="1"/>
    </xf>
    <xf numFmtId="184" fontId="19" fillId="3" borderId="36" xfId="37" applyNumberFormat="1" applyFont="1" applyFill="1" applyBorder="1" applyAlignment="1">
      <alignment horizontal="right" vertical="center" shrinkToFit="1"/>
    </xf>
    <xf numFmtId="183" fontId="19" fillId="0" borderId="109" xfId="37" applyNumberFormat="1" applyFont="1" applyBorder="1" applyAlignment="1" applyProtection="1">
      <alignment horizontal="right" vertical="center" shrinkToFit="1"/>
      <protection locked="0"/>
    </xf>
    <xf numFmtId="183" fontId="19" fillId="0" borderId="110" xfId="37" applyNumberFormat="1" applyFont="1" applyBorder="1" applyAlignment="1" applyProtection="1">
      <alignment horizontal="right" vertical="center" shrinkToFit="1"/>
      <protection locked="0"/>
    </xf>
    <xf numFmtId="183" fontId="19" fillId="5" borderId="108" xfId="30" applyNumberFormat="1" applyFont="1" applyFill="1" applyBorder="1" applyAlignment="1" applyProtection="1">
      <alignment horizontal="right" vertical="center" shrinkToFit="1"/>
      <protection locked="0"/>
    </xf>
    <xf numFmtId="183" fontId="19" fillId="0" borderId="111" xfId="37" applyNumberFormat="1" applyFont="1" applyBorder="1" applyAlignment="1" applyProtection="1">
      <alignment horizontal="right" vertical="center" shrinkToFit="1"/>
      <protection locked="0"/>
    </xf>
    <xf numFmtId="183" fontId="19" fillId="3" borderId="107" xfId="36" applyNumberFormat="1" applyFont="1" applyFill="1" applyBorder="1" applyAlignment="1" applyProtection="1">
      <alignment horizontal="right" vertical="center" shrinkToFit="1"/>
      <protection locked="0"/>
    </xf>
    <xf numFmtId="183" fontId="19" fillId="5" borderId="112" xfId="31" applyNumberFormat="1" applyFont="1" applyFill="1" applyBorder="1" applyAlignment="1" applyProtection="1">
      <alignment horizontal="right" vertical="center" shrinkToFit="1"/>
      <protection locked="0"/>
    </xf>
    <xf numFmtId="183" fontId="19" fillId="3" borderId="65" xfId="37" applyNumberFormat="1" applyFont="1" applyFill="1" applyBorder="1" applyAlignment="1">
      <alignment horizontal="right" vertical="center" shrinkToFit="1"/>
    </xf>
    <xf numFmtId="183" fontId="19" fillId="3" borderId="66" xfId="36" applyNumberFormat="1" applyFont="1" applyFill="1" applyBorder="1" applyAlignment="1">
      <alignment horizontal="right" vertical="center" shrinkToFit="1"/>
    </xf>
    <xf numFmtId="183" fontId="19" fillId="3" borderId="113" xfId="37" applyNumberFormat="1" applyFont="1" applyFill="1" applyBorder="1" applyAlignment="1">
      <alignment horizontal="right" vertical="center" shrinkToFit="1"/>
    </xf>
    <xf numFmtId="183" fontId="19" fillId="3" borderId="67" xfId="37" applyNumberFormat="1" applyFont="1" applyFill="1" applyBorder="1" applyAlignment="1">
      <alignment horizontal="right" vertical="center" shrinkToFit="1"/>
    </xf>
    <xf numFmtId="184" fontId="19" fillId="3" borderId="113" xfId="37" applyNumberFormat="1" applyFont="1" applyFill="1" applyBorder="1" applyAlignment="1">
      <alignment horizontal="right" vertical="center" shrinkToFit="1"/>
    </xf>
    <xf numFmtId="184" fontId="19" fillId="3" borderId="114" xfId="37" applyNumberFormat="1" applyFont="1" applyFill="1" applyBorder="1" applyAlignment="1">
      <alignment horizontal="right" vertical="center" shrinkToFit="1"/>
    </xf>
    <xf numFmtId="0" fontId="19" fillId="4" borderId="7" xfId="31" applyFont="1" applyFill="1" applyBorder="1" applyAlignment="1" applyProtection="1">
      <alignment horizontal="center" vertical="center" wrapText="1"/>
      <protection locked="0"/>
    </xf>
    <xf numFmtId="0" fontId="19" fillId="4" borderId="76" xfId="31" applyFont="1" applyFill="1" applyBorder="1" applyAlignment="1" applyProtection="1">
      <alignment horizontal="center" vertical="center" wrapText="1"/>
      <protection locked="0"/>
    </xf>
    <xf numFmtId="183" fontId="19" fillId="0" borderId="115" xfId="37" applyNumberFormat="1" applyFont="1" applyBorder="1" applyAlignment="1" applyProtection="1">
      <alignment horizontal="right" vertical="center" shrinkToFit="1"/>
      <protection locked="0"/>
    </xf>
    <xf numFmtId="183" fontId="19" fillId="0" borderId="116" xfId="37" applyNumberFormat="1" applyFont="1" applyBorder="1" applyAlignment="1" applyProtection="1">
      <alignment horizontal="right" vertical="center" shrinkToFit="1"/>
      <protection locked="0"/>
    </xf>
    <xf numFmtId="183" fontId="19" fillId="5" borderId="117" xfId="30" applyNumberFormat="1" applyFont="1" applyFill="1" applyBorder="1" applyAlignment="1" applyProtection="1">
      <alignment horizontal="right" vertical="center" shrinkToFit="1"/>
      <protection locked="0"/>
    </xf>
    <xf numFmtId="0" fontId="19" fillId="4" borderId="7" xfId="31" applyFont="1" applyFill="1" applyBorder="1" applyAlignment="1" applyProtection="1">
      <alignment horizontal="center" vertical="center" wrapText="1" shrinkToFit="1"/>
      <protection locked="0"/>
    </xf>
    <xf numFmtId="0" fontId="19" fillId="4" borderId="76" xfId="31" applyFont="1" applyFill="1" applyBorder="1" applyAlignment="1" applyProtection="1">
      <alignment horizontal="center" vertical="center" shrinkToFit="1"/>
      <protection locked="0"/>
    </xf>
    <xf numFmtId="183" fontId="19" fillId="0" borderId="118" xfId="37" applyNumberFormat="1" applyFont="1" applyBorder="1" applyAlignment="1" applyProtection="1">
      <alignment horizontal="right" vertical="center" shrinkToFit="1"/>
      <protection locked="0"/>
    </xf>
    <xf numFmtId="0" fontId="19" fillId="4" borderId="40" xfId="31" applyFont="1" applyFill="1" applyBorder="1" applyAlignment="1" applyProtection="1">
      <alignment horizontal="center" vertical="center" wrapText="1" shrinkToFit="1"/>
      <protection locked="0"/>
    </xf>
    <xf numFmtId="0" fontId="19" fillId="4" borderId="93" xfId="31" applyFont="1" applyFill="1" applyBorder="1" applyAlignment="1" applyProtection="1">
      <alignment horizontal="center" vertical="center" shrinkToFit="1"/>
      <protection locked="0"/>
    </xf>
    <xf numFmtId="183" fontId="19" fillId="3" borderId="72" xfId="37" applyNumberFormat="1" applyFont="1" applyFill="1" applyBorder="1" applyAlignment="1">
      <alignment horizontal="right" vertical="center" shrinkToFit="1"/>
    </xf>
    <xf numFmtId="183" fontId="19" fillId="3" borderId="70" xfId="36" applyNumberFormat="1" applyFont="1" applyFill="1" applyBorder="1" applyAlignment="1">
      <alignment horizontal="right" vertical="center" shrinkToFit="1"/>
    </xf>
    <xf numFmtId="183" fontId="19" fillId="3" borderId="119" xfId="37" applyNumberFormat="1" applyFont="1" applyFill="1" applyBorder="1" applyAlignment="1">
      <alignment horizontal="right" vertical="center" shrinkToFit="1"/>
    </xf>
    <xf numFmtId="183" fontId="19" fillId="3" borderId="73" xfId="37" applyNumberFormat="1" applyFont="1" applyFill="1" applyBorder="1" applyAlignment="1">
      <alignment horizontal="right" vertical="center" shrinkToFit="1"/>
    </xf>
    <xf numFmtId="184" fontId="19" fillId="3" borderId="119" xfId="37" applyNumberFormat="1" applyFont="1" applyFill="1" applyBorder="1" applyAlignment="1">
      <alignment horizontal="right" vertical="center" shrinkToFit="1"/>
    </xf>
    <xf numFmtId="183" fontId="19" fillId="0" borderId="120" xfId="37" applyNumberFormat="1" applyFont="1" applyBorder="1" applyAlignment="1" applyProtection="1">
      <alignment horizontal="right" vertical="center" shrinkToFit="1"/>
      <protection locked="0"/>
    </xf>
    <xf numFmtId="0" fontId="19" fillId="4" borderId="19" xfId="31" applyFont="1" applyFill="1" applyBorder="1" applyAlignment="1" applyProtection="1">
      <alignment horizontal="center" vertical="center" shrinkToFit="1"/>
      <protection locked="0"/>
    </xf>
    <xf numFmtId="0" fontId="19" fillId="4" borderId="82" xfId="31" applyFont="1" applyFill="1" applyBorder="1" applyAlignment="1" applyProtection="1">
      <alignment horizontal="center" vertical="center" shrinkToFit="1"/>
      <protection locked="0"/>
    </xf>
    <xf numFmtId="0" fontId="19" fillId="4" borderId="53" xfId="31" applyFont="1" applyFill="1" applyBorder="1" applyAlignment="1" applyProtection="1">
      <alignment horizontal="center" vertical="center" wrapText="1"/>
      <protection locked="0"/>
    </xf>
    <xf numFmtId="0" fontId="19" fillId="4" borderId="121" xfId="31" applyFont="1" applyFill="1" applyBorder="1" applyAlignment="1" applyProtection="1">
      <alignment horizontal="center" vertical="center" wrapText="1"/>
      <protection locked="0"/>
    </xf>
    <xf numFmtId="183" fontId="19" fillId="0" borderId="122" xfId="37" applyNumberFormat="1" applyFont="1" applyBorder="1" applyAlignment="1" applyProtection="1">
      <alignment horizontal="right" vertical="center" shrinkToFit="1"/>
      <protection locked="0"/>
    </xf>
    <xf numFmtId="183" fontId="19" fillId="0" borderId="123" xfId="37" applyNumberFormat="1" applyFont="1" applyBorder="1" applyAlignment="1" applyProtection="1">
      <alignment horizontal="right" vertical="center" shrinkToFit="1"/>
      <protection locked="0"/>
    </xf>
    <xf numFmtId="183" fontId="19" fillId="5" borderId="124" xfId="30" applyNumberFormat="1" applyFont="1" applyFill="1" applyBorder="1" applyAlignment="1" applyProtection="1">
      <alignment horizontal="right" vertical="center" shrinkToFit="1"/>
      <protection locked="0"/>
    </xf>
    <xf numFmtId="0" fontId="19" fillId="4" borderId="53" xfId="31" applyFont="1" applyFill="1" applyBorder="1" applyAlignment="1" applyProtection="1">
      <alignment horizontal="center" vertical="center" shrinkToFit="1"/>
      <protection locked="0"/>
    </xf>
    <xf numFmtId="0" fontId="19" fillId="4" borderId="121" xfId="31" applyFont="1" applyFill="1" applyBorder="1" applyAlignment="1" applyProtection="1">
      <alignment horizontal="center" vertical="center" shrinkToFit="1"/>
      <protection locked="0"/>
    </xf>
    <xf numFmtId="183" fontId="19" fillId="0" borderId="125" xfId="37" applyNumberFormat="1" applyFont="1" applyBorder="1" applyAlignment="1" applyProtection="1">
      <alignment horizontal="right" vertical="center" shrinkToFit="1"/>
      <protection locked="0"/>
    </xf>
    <xf numFmtId="0" fontId="19" fillId="4" borderId="13" xfId="31" applyFont="1" applyFill="1" applyBorder="1" applyAlignment="1" applyProtection="1">
      <alignment horizontal="center" vertical="center" shrinkToFit="1"/>
      <protection locked="0"/>
    </xf>
    <xf numFmtId="0" fontId="19" fillId="4" borderId="89" xfId="31" applyFont="1" applyFill="1" applyBorder="1" applyAlignment="1" applyProtection="1">
      <alignment horizontal="center" vertical="center" shrinkToFit="1"/>
      <protection locked="0"/>
    </xf>
    <xf numFmtId="183" fontId="19" fillId="0" borderId="126" xfId="30" applyNumberFormat="1" applyFont="1" applyBorder="1" applyAlignment="1" applyProtection="1">
      <alignment horizontal="right" vertical="center" shrinkToFit="1"/>
      <protection locked="0"/>
    </xf>
    <xf numFmtId="183" fontId="19" fillId="0" borderId="127" xfId="30" applyNumberFormat="1" applyFont="1" applyBorder="1" applyAlignment="1" applyProtection="1">
      <alignment horizontal="right" vertical="center" shrinkToFit="1"/>
      <protection locked="0"/>
    </xf>
    <xf numFmtId="183" fontId="19" fillId="5" borderId="128" xfId="30" applyNumberFormat="1" applyFont="1" applyFill="1" applyBorder="1" applyAlignment="1" applyProtection="1">
      <alignment horizontal="right" vertical="center" shrinkToFit="1"/>
      <protection locked="0"/>
    </xf>
    <xf numFmtId="183" fontId="19" fillId="0" borderId="129" xfId="31" applyNumberFormat="1" applyFont="1" applyBorder="1" applyAlignment="1" applyProtection="1">
      <alignment horizontal="right" vertical="center" shrinkToFit="1"/>
      <protection locked="0"/>
    </xf>
    <xf numFmtId="183" fontId="19" fillId="3" borderId="106" xfId="36" applyNumberFormat="1" applyFont="1" applyFill="1" applyBorder="1" applyAlignment="1" applyProtection="1">
      <alignment horizontal="right" vertical="center" shrinkToFit="1"/>
      <protection locked="0"/>
    </xf>
    <xf numFmtId="0" fontId="19" fillId="4" borderId="93" xfId="31" applyFont="1" applyFill="1" applyBorder="1" applyAlignment="1" applyProtection="1">
      <alignment horizontal="center" vertical="center"/>
      <protection locked="0"/>
    </xf>
    <xf numFmtId="184" fontId="19" fillId="3" borderId="72" xfId="37" applyNumberFormat="1" applyFont="1" applyFill="1" applyBorder="1" applyAlignment="1">
      <alignment horizontal="right" vertical="center" shrinkToFit="1"/>
    </xf>
    <xf numFmtId="184" fontId="19" fillId="3" borderId="70" xfId="36" applyNumberFormat="1" applyFont="1" applyFill="1" applyBorder="1" applyAlignment="1">
      <alignment horizontal="right" vertical="center" shrinkToFit="1"/>
    </xf>
    <xf numFmtId="183" fontId="19" fillId="3" borderId="130" xfId="37" applyNumberFormat="1" applyFont="1" applyFill="1" applyBorder="1" applyAlignment="1">
      <alignment horizontal="right" vertical="center" shrinkToFit="1"/>
    </xf>
    <xf numFmtId="184" fontId="19" fillId="3" borderId="131" xfId="37" applyNumberFormat="1" applyFont="1" applyFill="1" applyBorder="1" applyAlignment="1">
      <alignment horizontal="right" vertical="center" shrinkToFit="1"/>
    </xf>
    <xf numFmtId="184" fontId="19" fillId="3" borderId="132" xfId="37" applyNumberFormat="1" applyFont="1" applyFill="1" applyBorder="1" applyAlignment="1">
      <alignment horizontal="right" vertical="center" shrinkToFit="1"/>
    </xf>
    <xf numFmtId="184" fontId="19" fillId="3" borderId="133" xfId="37" applyNumberFormat="1" applyFont="1" applyFill="1" applyBorder="1" applyAlignment="1">
      <alignment horizontal="right" vertical="center" shrinkToFit="1"/>
    </xf>
    <xf numFmtId="184" fontId="19" fillId="3" borderId="130" xfId="37" applyNumberFormat="1" applyFont="1" applyFill="1" applyBorder="1" applyAlignment="1">
      <alignment horizontal="right" vertical="center" shrinkToFit="1"/>
    </xf>
    <xf numFmtId="184" fontId="19" fillId="3" borderId="134" xfId="37" applyNumberFormat="1" applyFont="1" applyFill="1" applyBorder="1" applyAlignment="1">
      <alignment horizontal="right" vertical="center" shrinkToFit="1"/>
    </xf>
    <xf numFmtId="184" fontId="19" fillId="3" borderId="23" xfId="37" applyNumberFormat="1" applyFont="1" applyFill="1" applyBorder="1" applyAlignment="1">
      <alignment horizontal="right" vertical="center" shrinkToFit="1"/>
    </xf>
    <xf numFmtId="184" fontId="19" fillId="3" borderId="0" xfId="36" applyNumberFormat="1" applyFont="1" applyFill="1" applyAlignment="1">
      <alignment horizontal="right" vertical="center" shrinkToFit="1"/>
    </xf>
    <xf numFmtId="183" fontId="19" fillId="3" borderId="135" xfId="37" applyNumberFormat="1" applyFont="1" applyFill="1" applyBorder="1" applyAlignment="1">
      <alignment horizontal="right" vertical="center" shrinkToFit="1"/>
    </xf>
    <xf numFmtId="184" fontId="19" fillId="3" borderId="136" xfId="37" applyNumberFormat="1" applyFont="1" applyFill="1" applyBorder="1" applyAlignment="1">
      <alignment horizontal="right" vertical="center" shrinkToFit="1"/>
    </xf>
    <xf numFmtId="184" fontId="19" fillId="3" borderId="137" xfId="37" applyNumberFormat="1" applyFont="1" applyFill="1" applyBorder="1" applyAlignment="1">
      <alignment horizontal="right" vertical="center" shrinkToFit="1"/>
    </xf>
    <xf numFmtId="184" fontId="19" fillId="3" borderId="138" xfId="37" applyNumberFormat="1" applyFont="1" applyFill="1" applyBorder="1" applyAlignment="1">
      <alignment horizontal="right" vertical="center" shrinkToFit="1"/>
    </xf>
    <xf numFmtId="184" fontId="19" fillId="3" borderId="135" xfId="37" applyNumberFormat="1" applyFont="1" applyFill="1" applyBorder="1" applyAlignment="1">
      <alignment horizontal="right" vertical="center" shrinkToFit="1"/>
    </xf>
    <xf numFmtId="184" fontId="19" fillId="3" borderId="139" xfId="37" applyNumberFormat="1" applyFont="1" applyFill="1" applyBorder="1" applyAlignment="1">
      <alignment horizontal="right" vertical="center" shrinkToFit="1"/>
    </xf>
    <xf numFmtId="0" fontId="19" fillId="3" borderId="59" xfId="31" applyFont="1" applyFill="1" applyBorder="1" applyAlignment="1">
      <alignment horizontal="center" vertical="center"/>
    </xf>
    <xf numFmtId="0" fontId="19" fillId="3" borderId="51" xfId="31" applyFont="1" applyFill="1" applyBorder="1" applyAlignment="1">
      <alignment horizontal="center" vertical="center"/>
    </xf>
    <xf numFmtId="184" fontId="19" fillId="3" borderId="54" xfId="37" applyNumberFormat="1" applyFont="1" applyFill="1" applyBorder="1" applyAlignment="1">
      <alignment horizontal="right" vertical="center" shrinkToFit="1"/>
    </xf>
    <xf numFmtId="184" fontId="19" fillId="3" borderId="58" xfId="36" applyNumberFormat="1" applyFont="1" applyFill="1" applyBorder="1" applyAlignment="1">
      <alignment horizontal="right" vertical="center" shrinkToFit="1"/>
    </xf>
    <xf numFmtId="183" fontId="19" fillId="3" borderId="140" xfId="37" applyNumberFormat="1" applyFont="1" applyFill="1" applyBorder="1" applyAlignment="1">
      <alignment horizontal="right" vertical="center" shrinkToFit="1"/>
    </xf>
    <xf numFmtId="184" fontId="19" fillId="3" borderId="141" xfId="37" applyNumberFormat="1" applyFont="1" applyFill="1" applyBorder="1" applyAlignment="1">
      <alignment horizontal="right" vertical="center" shrinkToFit="1"/>
    </xf>
    <xf numFmtId="184" fontId="19" fillId="3" borderId="142" xfId="37" applyNumberFormat="1" applyFont="1" applyFill="1" applyBorder="1" applyAlignment="1">
      <alignment horizontal="right" vertical="center" shrinkToFit="1"/>
    </xf>
    <xf numFmtId="184" fontId="19" fillId="3" borderId="143" xfId="37" applyNumberFormat="1" applyFont="1" applyFill="1" applyBorder="1" applyAlignment="1">
      <alignment horizontal="right" vertical="center" shrinkToFit="1"/>
    </xf>
    <xf numFmtId="184" fontId="19" fillId="3" borderId="140" xfId="37" applyNumberFormat="1" applyFont="1" applyFill="1" applyBorder="1" applyAlignment="1">
      <alignment horizontal="right" vertical="center" shrinkToFit="1"/>
    </xf>
    <xf numFmtId="184" fontId="19" fillId="3" borderId="144" xfId="37" applyNumberFormat="1" applyFont="1" applyFill="1" applyBorder="1" applyAlignment="1">
      <alignment horizontal="right" vertical="center" shrinkToFit="1"/>
    </xf>
    <xf numFmtId="0" fontId="19" fillId="0" borderId="100" xfId="30" applyFont="1" applyBorder="1" applyAlignment="1" applyProtection="1">
      <alignment horizontal="left" vertical="center" shrinkToFit="1"/>
      <protection locked="0"/>
    </xf>
    <xf numFmtId="0" fontId="19" fillId="0" borderId="101" xfId="30" applyFont="1" applyBorder="1" applyAlignment="1" applyProtection="1">
      <alignment horizontal="left" vertical="center" shrinkToFit="1"/>
      <protection locked="0"/>
    </xf>
    <xf numFmtId="0" fontId="19" fillId="0" borderId="102" xfId="30" applyFont="1" applyBorder="1" applyAlignment="1" applyProtection="1">
      <alignment horizontal="left" vertical="center" shrinkToFit="1"/>
      <protection locked="0"/>
    </xf>
    <xf numFmtId="0" fontId="19" fillId="5" borderId="103" xfId="30" applyFont="1" applyFill="1" applyBorder="1" applyAlignment="1" applyProtection="1">
      <alignment horizontal="left" vertical="center" shrinkToFit="1"/>
      <protection locked="0"/>
    </xf>
    <xf numFmtId="0" fontId="19" fillId="3" borderId="12" xfId="31" applyFont="1" applyFill="1" applyBorder="1" applyAlignment="1">
      <alignment horizontal="center" vertical="top"/>
    </xf>
    <xf numFmtId="0" fontId="19" fillId="3" borderId="8" xfId="31" applyFont="1" applyFill="1" applyBorder="1" applyAlignment="1">
      <alignment horizontal="center" vertical="top"/>
    </xf>
    <xf numFmtId="0" fontId="19" fillId="3" borderId="56" xfId="31" applyFont="1" applyFill="1" applyBorder="1" applyAlignment="1">
      <alignment horizontal="center" vertical="top"/>
    </xf>
    <xf numFmtId="0" fontId="19" fillId="3" borderId="12" xfId="31" applyFont="1" applyFill="1" applyBorder="1" applyAlignment="1">
      <alignment horizontal="center" vertical="top" wrapText="1"/>
    </xf>
    <xf numFmtId="0" fontId="19" fillId="3" borderId="8" xfId="31" applyFont="1" applyFill="1" applyBorder="1" applyAlignment="1">
      <alignment horizontal="center" vertical="top" wrapText="1"/>
    </xf>
    <xf numFmtId="0" fontId="19" fillId="3" borderId="56" xfId="31" applyFont="1" applyFill="1" applyBorder="1" applyAlignment="1">
      <alignment horizontal="center" vertical="top" wrapText="1"/>
    </xf>
    <xf numFmtId="0" fontId="19" fillId="3" borderId="61" xfId="31" applyFont="1" applyFill="1" applyBorder="1" applyAlignment="1">
      <alignment horizontal="left" vertical="center" wrapText="1"/>
    </xf>
    <xf numFmtId="0" fontId="17" fillId="3" borderId="8" xfId="31" applyFont="1" applyFill="1" applyBorder="1">
      <alignment vertical="center"/>
    </xf>
    <xf numFmtId="0" fontId="17" fillId="3" borderId="0" xfId="31" applyFont="1" applyFill="1">
      <alignment vertical="center"/>
    </xf>
    <xf numFmtId="0" fontId="19" fillId="3" borderId="23" xfId="31" applyFont="1" applyFill="1" applyBorder="1" applyAlignment="1">
      <alignment horizontal="center" vertical="top"/>
    </xf>
    <xf numFmtId="0" fontId="19" fillId="3" borderId="0" xfId="31" applyFont="1" applyFill="1" applyAlignment="1">
      <alignment horizontal="center" vertical="top"/>
    </xf>
    <xf numFmtId="0" fontId="19" fillId="3" borderId="34" xfId="31" applyFont="1" applyFill="1" applyBorder="1" applyAlignment="1">
      <alignment horizontal="center" vertical="top"/>
    </xf>
    <xf numFmtId="0" fontId="19" fillId="3" borderId="23" xfId="31" applyFont="1" applyFill="1" applyBorder="1" applyAlignment="1">
      <alignment horizontal="center" vertical="top" wrapText="1"/>
    </xf>
    <xf numFmtId="0" fontId="19" fillId="3" borderId="0" xfId="31" applyFont="1" applyFill="1" applyAlignment="1">
      <alignment horizontal="center" vertical="top" wrapText="1"/>
    </xf>
    <xf numFmtId="0" fontId="19" fillId="3" borderId="34" xfId="31" applyFont="1" applyFill="1" applyBorder="1" applyAlignment="1">
      <alignment horizontal="center" vertical="top" wrapText="1"/>
    </xf>
    <xf numFmtId="0" fontId="19" fillId="3" borderId="36" xfId="31" applyFont="1" applyFill="1" applyBorder="1" applyAlignment="1">
      <alignment horizontal="left" vertical="center"/>
    </xf>
    <xf numFmtId="0" fontId="19" fillId="3" borderId="11" xfId="31" applyFont="1" applyFill="1" applyBorder="1" applyAlignment="1">
      <alignment horizontal="center" vertical="center"/>
    </xf>
    <xf numFmtId="0" fontId="19" fillId="3" borderId="8" xfId="31" applyFont="1" applyFill="1" applyBorder="1">
      <alignment vertical="center"/>
    </xf>
    <xf numFmtId="0" fontId="19" fillId="3" borderId="9" xfId="31" applyFont="1" applyFill="1" applyBorder="1">
      <alignment vertical="center"/>
    </xf>
    <xf numFmtId="0" fontId="19" fillId="0" borderId="145" xfId="30" applyFont="1" applyBorder="1" applyAlignment="1" applyProtection="1">
      <alignment horizontal="left" vertical="center" shrinkToFit="1"/>
      <protection locked="0"/>
    </xf>
    <xf numFmtId="0" fontId="19" fillId="0" borderId="146" xfId="30" applyFont="1" applyBorder="1" applyAlignment="1" applyProtection="1">
      <alignment horizontal="left" vertical="center" shrinkToFit="1"/>
      <protection locked="0"/>
    </xf>
    <xf numFmtId="0" fontId="19" fillId="0" borderId="147" xfId="30" applyFont="1" applyBorder="1" applyAlignment="1" applyProtection="1">
      <alignment horizontal="left" vertical="center" shrinkToFit="1"/>
      <protection locked="0"/>
    </xf>
    <xf numFmtId="0" fontId="19" fillId="5" borderId="124" xfId="30" applyFont="1" applyFill="1" applyBorder="1" applyAlignment="1" applyProtection="1">
      <alignment horizontal="left" vertical="center" shrinkToFit="1"/>
      <protection locked="0"/>
    </xf>
    <xf numFmtId="0" fontId="19" fillId="3" borderId="16" xfId="31" applyFont="1" applyFill="1" applyBorder="1" applyAlignment="1">
      <alignment horizontal="center" vertical="top" wrapText="1"/>
    </xf>
    <xf numFmtId="0" fontId="19" fillId="3" borderId="14" xfId="31" applyFont="1" applyFill="1" applyBorder="1" applyAlignment="1">
      <alignment horizontal="center" vertical="top" wrapText="1"/>
    </xf>
    <xf numFmtId="0" fontId="19" fillId="3" borderId="22" xfId="31" applyFont="1" applyFill="1" applyBorder="1" applyAlignment="1">
      <alignment horizontal="center" vertical="center"/>
    </xf>
    <xf numFmtId="0" fontId="19" fillId="0" borderId="22" xfId="31" applyFont="1" applyBorder="1" applyAlignment="1" applyProtection="1">
      <alignment horizontal="center" vertical="center"/>
      <protection locked="0"/>
    </xf>
    <xf numFmtId="183" fontId="19" fillId="5" borderId="61" xfId="30" applyNumberFormat="1" applyFont="1" applyFill="1" applyBorder="1" applyAlignment="1" applyProtection="1">
      <alignment horizontal="right" vertical="center" shrinkToFit="1"/>
      <protection locked="0"/>
    </xf>
    <xf numFmtId="184" fontId="19" fillId="0" borderId="104" xfId="31" applyNumberFormat="1" applyFont="1" applyBorder="1" applyAlignment="1" applyProtection="1">
      <alignment horizontal="right" vertical="center" shrinkToFit="1"/>
      <protection locked="0"/>
    </xf>
    <xf numFmtId="184" fontId="19" fillId="0" borderId="101" xfId="31" applyNumberFormat="1" applyFont="1" applyBorder="1" applyAlignment="1" applyProtection="1">
      <alignment horizontal="right" vertical="center" shrinkToFit="1"/>
      <protection locked="0"/>
    </xf>
    <xf numFmtId="184" fontId="19" fillId="3" borderId="101" xfId="36" applyNumberFormat="1" applyFont="1" applyFill="1" applyBorder="1" applyAlignment="1" applyProtection="1">
      <alignment horizontal="right" vertical="center" shrinkToFit="1"/>
      <protection locked="0"/>
    </xf>
    <xf numFmtId="184" fontId="19" fillId="5" borderId="105" xfId="31" applyNumberFormat="1" applyFont="1" applyFill="1" applyBorder="1" applyAlignment="1" applyProtection="1">
      <alignment horizontal="right" vertical="center" shrinkToFit="1"/>
      <protection locked="0"/>
    </xf>
    <xf numFmtId="0" fontId="19" fillId="3" borderId="102" xfId="31" applyFont="1" applyFill="1" applyBorder="1" applyAlignment="1" applyProtection="1">
      <alignment horizontal="left" vertical="center" shrinkToFit="1"/>
      <protection locked="0"/>
    </xf>
    <xf numFmtId="183" fontId="19" fillId="3" borderId="0" xfId="31" applyNumberFormat="1" applyFont="1" applyFill="1" applyAlignment="1">
      <alignment horizontal="left" vertical="center" shrinkToFit="1"/>
    </xf>
    <xf numFmtId="0" fontId="1" fillId="3" borderId="42" xfId="31" applyFont="1" applyFill="1" applyBorder="1" applyAlignment="1">
      <alignment vertical="center" shrinkToFit="1"/>
    </xf>
    <xf numFmtId="0" fontId="19" fillId="3" borderId="35" xfId="31" applyFont="1" applyFill="1" applyBorder="1">
      <alignment vertical="center"/>
    </xf>
    <xf numFmtId="183" fontId="19" fillId="5" borderId="36" xfId="30" applyNumberFormat="1" applyFont="1" applyFill="1" applyBorder="1" applyAlignment="1" applyProtection="1">
      <alignment horizontal="right" vertical="center" shrinkToFit="1"/>
      <protection locked="0"/>
    </xf>
    <xf numFmtId="0" fontId="1" fillId="3" borderId="0" xfId="31" applyFont="1" applyFill="1" applyAlignment="1">
      <alignment vertical="center" shrinkToFit="1"/>
    </xf>
    <xf numFmtId="0" fontId="19" fillId="0" borderId="50" xfId="31" applyFont="1" applyBorder="1" applyAlignment="1" applyProtection="1">
      <alignment horizontal="center" vertical="center"/>
      <protection locked="0"/>
    </xf>
    <xf numFmtId="183" fontId="19" fillId="5" borderId="52" xfId="30" applyNumberFormat="1" applyFont="1" applyFill="1" applyBorder="1" applyAlignment="1" applyProtection="1">
      <alignment horizontal="right" vertical="center" shrinkToFit="1"/>
      <protection locked="0"/>
    </xf>
    <xf numFmtId="0" fontId="19" fillId="3" borderId="147" xfId="31" applyFont="1" applyFill="1" applyBorder="1" applyAlignment="1" applyProtection="1">
      <alignment horizontal="left" vertical="center" shrinkToFit="1"/>
      <protection locked="0"/>
    </xf>
    <xf numFmtId="0" fontId="19" fillId="0" borderId="104" xfId="31" applyFont="1" applyBorder="1" applyAlignment="1" applyProtection="1">
      <alignment horizontal="left" vertical="center" shrinkToFit="1"/>
      <protection locked="0"/>
    </xf>
    <xf numFmtId="0" fontId="19" fillId="3" borderId="41" xfId="31" applyFont="1" applyFill="1" applyBorder="1" applyAlignment="1">
      <alignment horizontal="center" vertical="center"/>
    </xf>
    <xf numFmtId="0" fontId="19" fillId="3" borderId="17" xfId="31" applyFont="1" applyFill="1" applyBorder="1">
      <alignment vertical="center"/>
    </xf>
    <xf numFmtId="0" fontId="19" fillId="3" borderId="39" xfId="31" applyFont="1" applyFill="1" applyBorder="1" applyAlignment="1">
      <alignment horizontal="center" vertical="center"/>
    </xf>
    <xf numFmtId="185" fontId="19" fillId="3" borderId="30" xfId="37" applyNumberFormat="1" applyFont="1" applyFill="1" applyBorder="1" applyAlignment="1">
      <alignment horizontal="right" vertical="center" shrinkToFit="1"/>
    </xf>
    <xf numFmtId="185" fontId="19" fillId="3" borderId="42" xfId="37" applyNumberFormat="1" applyFont="1" applyFill="1" applyBorder="1" applyAlignment="1">
      <alignment horizontal="right" vertical="center" shrinkToFit="1"/>
    </xf>
    <xf numFmtId="186" fontId="19" fillId="3" borderId="42" xfId="37" applyNumberFormat="1" applyFont="1" applyFill="1" applyBorder="1" applyAlignment="1">
      <alignment horizontal="right" vertical="center" shrinkToFit="1"/>
    </xf>
    <xf numFmtId="186" fontId="19" fillId="3" borderId="43" xfId="37" applyNumberFormat="1" applyFont="1" applyFill="1" applyBorder="1" applyAlignment="1">
      <alignment horizontal="right" vertical="center" shrinkToFit="1"/>
    </xf>
    <xf numFmtId="185" fontId="19" fillId="3" borderId="23" xfId="37" applyNumberFormat="1" applyFont="1" applyFill="1" applyBorder="1" applyAlignment="1">
      <alignment horizontal="right" vertical="center" shrinkToFit="1"/>
    </xf>
    <xf numFmtId="185" fontId="19" fillId="3" borderId="0" xfId="37" applyNumberFormat="1" applyFont="1" applyFill="1" applyAlignment="1">
      <alignment horizontal="right" vertical="center" shrinkToFit="1"/>
    </xf>
    <xf numFmtId="186" fontId="19" fillId="3" borderId="20" xfId="37" applyNumberFormat="1" applyFont="1" applyFill="1" applyBorder="1" applyAlignment="1">
      <alignment horizontal="right" vertical="center" shrinkToFit="1"/>
    </xf>
    <xf numFmtId="186" fontId="19" fillId="3" borderId="0" xfId="37" applyNumberFormat="1" applyFont="1" applyFill="1" applyAlignment="1">
      <alignment horizontal="right" vertical="center" shrinkToFit="1"/>
    </xf>
    <xf numFmtId="0" fontId="19" fillId="0" borderId="125" xfId="31" applyFont="1" applyBorder="1" applyAlignment="1" applyProtection="1">
      <alignment horizontal="left" vertical="center" shrinkToFit="1"/>
      <protection locked="0"/>
    </xf>
    <xf numFmtId="0" fontId="19" fillId="0" borderId="11" xfId="31" applyFont="1" applyBorder="1" applyAlignment="1" applyProtection="1">
      <alignment horizontal="center" vertical="center" shrinkToFit="1"/>
      <protection locked="0"/>
    </xf>
    <xf numFmtId="185" fontId="19" fillId="3" borderId="16" xfId="37" applyNumberFormat="1" applyFont="1" applyFill="1" applyBorder="1" applyAlignment="1">
      <alignment horizontal="right" vertical="center" shrinkToFit="1"/>
    </xf>
    <xf numFmtId="185" fontId="19" fillId="3" borderId="14" xfId="37" applyNumberFormat="1" applyFont="1" applyFill="1" applyBorder="1" applyAlignment="1">
      <alignment horizontal="right" vertical="center" shrinkToFit="1"/>
    </xf>
    <xf numFmtId="186" fontId="19" fillId="3" borderId="14" xfId="37" applyNumberFormat="1" applyFont="1" applyFill="1" applyBorder="1" applyAlignment="1">
      <alignment horizontal="right" vertical="center" shrinkToFit="1"/>
    </xf>
    <xf numFmtId="186" fontId="19" fillId="3" borderId="17" xfId="37" applyNumberFormat="1" applyFont="1" applyFill="1" applyBorder="1" applyAlignment="1">
      <alignment horizontal="right" vertical="center" shrinkToFit="1"/>
    </xf>
    <xf numFmtId="0" fontId="17" fillId="3" borderId="0" xfId="31" applyFont="1" applyFill="1" applyAlignment="1">
      <alignment horizontal="center" vertical="center"/>
    </xf>
    <xf numFmtId="0" fontId="1" fillId="3" borderId="14" xfId="31" applyFont="1" applyFill="1" applyBorder="1" applyAlignment="1">
      <alignment vertical="center" shrinkToFit="1"/>
    </xf>
    <xf numFmtId="0" fontId="20" fillId="3" borderId="37" xfId="31" applyFont="1" applyFill="1" applyBorder="1" applyAlignment="1">
      <alignment horizontal="center" vertical="center"/>
    </xf>
    <xf numFmtId="0" fontId="19" fillId="3" borderId="38" xfId="31" applyFont="1" applyFill="1" applyBorder="1" applyAlignment="1">
      <alignment horizontal="left" vertical="center"/>
    </xf>
    <xf numFmtId="0" fontId="19" fillId="3" borderId="19" xfId="31" applyFont="1" applyFill="1" applyBorder="1" applyAlignment="1">
      <alignment horizontal="left" vertical="center" wrapText="1"/>
    </xf>
    <xf numFmtId="183" fontId="19" fillId="3" borderId="148" xfId="37" applyNumberFormat="1" applyFont="1" applyFill="1" applyBorder="1" applyAlignment="1">
      <alignment horizontal="right" vertical="center" shrinkToFit="1"/>
    </xf>
    <xf numFmtId="183" fontId="19" fillId="3" borderId="149" xfId="37" applyNumberFormat="1" applyFont="1" applyFill="1" applyBorder="1" applyAlignment="1">
      <alignment horizontal="right" vertical="center" shrinkToFit="1"/>
    </xf>
    <xf numFmtId="183" fontId="19" fillId="3" borderId="150" xfId="37" applyNumberFormat="1" applyFont="1" applyFill="1" applyBorder="1" applyAlignment="1">
      <alignment horizontal="right" vertical="center" shrinkToFit="1"/>
    </xf>
    <xf numFmtId="183" fontId="19" fillId="3" borderId="151" xfId="37" applyNumberFormat="1" applyFont="1" applyFill="1" applyBorder="1" applyAlignment="1">
      <alignment horizontal="right" vertical="center" shrinkToFit="1"/>
    </xf>
    <xf numFmtId="184" fontId="19" fillId="3" borderId="97" xfId="37" applyNumberFormat="1" applyFont="1" applyFill="1" applyBorder="1" applyAlignment="1">
      <alignment horizontal="right" vertical="center" shrinkToFit="1"/>
    </xf>
    <xf numFmtId="0" fontId="19" fillId="0" borderId="152" xfId="30" applyFont="1" applyBorder="1" applyAlignment="1" applyProtection="1">
      <alignment horizontal="center" vertical="center" shrinkToFit="1"/>
      <protection locked="0"/>
    </xf>
    <xf numFmtId="0" fontId="19" fillId="0" borderId="153" xfId="30" applyFont="1" applyBorder="1" applyAlignment="1" applyProtection="1">
      <alignment horizontal="center" vertical="center" shrinkToFit="1"/>
      <protection locked="0"/>
    </xf>
    <xf numFmtId="0" fontId="19" fillId="3" borderId="153" xfId="31" applyFont="1" applyFill="1" applyBorder="1" applyAlignment="1" applyProtection="1">
      <alignment horizontal="center" vertical="center" shrinkToFit="1"/>
      <protection locked="0"/>
    </xf>
    <xf numFmtId="183" fontId="19" fillId="3" borderId="68" xfId="37" applyNumberFormat="1" applyFont="1" applyFill="1" applyBorder="1" applyAlignment="1">
      <alignment horizontal="right" vertical="center" shrinkToFit="1"/>
    </xf>
    <xf numFmtId="183" fontId="19" fillId="3" borderId="69" xfId="37" applyNumberFormat="1" applyFont="1" applyFill="1" applyBorder="1" applyAlignment="1">
      <alignment horizontal="right" vertical="center" shrinkToFit="1"/>
    </xf>
    <xf numFmtId="183" fontId="19" fillId="3" borderId="71" xfId="37" applyNumberFormat="1" applyFont="1" applyFill="1" applyBorder="1" applyAlignment="1">
      <alignment horizontal="right" vertical="center" shrinkToFit="1"/>
    </xf>
    <xf numFmtId="183" fontId="19" fillId="3" borderId="154" xfId="37" applyNumberFormat="1" applyFont="1" applyFill="1" applyBorder="1" applyAlignment="1">
      <alignment horizontal="right" vertical="center" shrinkToFit="1"/>
    </xf>
    <xf numFmtId="184" fontId="19" fillId="3" borderId="103" xfId="37" applyNumberFormat="1" applyFont="1" applyFill="1" applyBorder="1" applyAlignment="1">
      <alignment horizontal="right" vertical="center" shrinkToFit="1"/>
    </xf>
    <xf numFmtId="0" fontId="19" fillId="3" borderId="84" xfId="31" applyFont="1" applyFill="1" applyBorder="1" applyAlignment="1" applyProtection="1">
      <alignment horizontal="left" vertical="center" shrinkToFit="1"/>
      <protection locked="0"/>
    </xf>
    <xf numFmtId="0" fontId="19" fillId="3" borderId="87" xfId="31" applyFont="1" applyFill="1" applyBorder="1" applyAlignment="1" applyProtection="1">
      <alignment horizontal="left" vertical="center" shrinkToFit="1"/>
      <protection locked="0"/>
    </xf>
    <xf numFmtId="186" fontId="19" fillId="3" borderId="155" xfId="37" applyNumberFormat="1" applyFont="1" applyFill="1" applyBorder="1" applyAlignment="1">
      <alignment horizontal="right" vertical="center" shrinkToFit="1"/>
    </xf>
    <xf numFmtId="186" fontId="19" fillId="3" borderId="156" xfId="37" applyNumberFormat="1" applyFont="1" applyFill="1" applyBorder="1" applyAlignment="1">
      <alignment horizontal="right" vertical="center" shrinkToFit="1"/>
    </xf>
    <xf numFmtId="0" fontId="19" fillId="3" borderId="50" xfId="31" applyFont="1" applyFill="1" applyBorder="1" applyAlignment="1">
      <alignment horizontal="center" vertical="center"/>
    </xf>
    <xf numFmtId="185" fontId="19" fillId="3" borderId="54" xfId="37" applyNumberFormat="1" applyFont="1" applyFill="1" applyBorder="1" applyAlignment="1">
      <alignment horizontal="right" vertical="center" shrinkToFit="1"/>
    </xf>
    <xf numFmtId="185" fontId="19" fillId="3" borderId="58" xfId="37" applyNumberFormat="1" applyFont="1" applyFill="1" applyBorder="1" applyAlignment="1">
      <alignment horizontal="right" vertical="center" shrinkToFit="1"/>
    </xf>
    <xf numFmtId="186" fontId="19" fillId="3" borderId="58" xfId="37" applyNumberFormat="1" applyFont="1" applyFill="1" applyBorder="1" applyAlignment="1">
      <alignment horizontal="right" vertical="center" shrinkToFit="1"/>
    </xf>
    <xf numFmtId="186" fontId="19" fillId="3" borderId="157" xfId="37" applyNumberFormat="1" applyFont="1" applyFill="1" applyBorder="1" applyAlignment="1">
      <alignment horizontal="right" vertical="center" shrinkToFit="1"/>
    </xf>
    <xf numFmtId="0" fontId="19" fillId="3" borderId="0" xfId="31" applyFont="1" applyFill="1" applyAlignment="1">
      <alignment horizontal="center" vertical="center"/>
    </xf>
    <xf numFmtId="0" fontId="19" fillId="3" borderId="74" xfId="31" applyFont="1" applyFill="1" applyBorder="1" applyAlignment="1">
      <alignment horizontal="center" vertical="center"/>
    </xf>
    <xf numFmtId="184" fontId="19" fillId="3" borderId="158" xfId="37" applyNumberFormat="1" applyFont="1" applyFill="1" applyBorder="1" applyAlignment="1">
      <alignment horizontal="right" vertical="center" shrinkToFit="1"/>
    </xf>
    <xf numFmtId="184" fontId="19" fillId="3" borderId="75" xfId="37" applyNumberFormat="1" applyFont="1" applyFill="1" applyBorder="1" applyAlignment="1">
      <alignment horizontal="right" vertical="center" shrinkToFit="1"/>
    </xf>
    <xf numFmtId="184" fontId="19" fillId="3" borderId="159" xfId="37" applyNumberFormat="1" applyFont="1" applyFill="1" applyBorder="1" applyAlignment="1">
      <alignment horizontal="right" vertical="center" shrinkToFit="1"/>
    </xf>
    <xf numFmtId="0" fontId="19" fillId="3" borderId="91" xfId="31" applyFont="1" applyFill="1" applyBorder="1" applyAlignment="1" applyProtection="1">
      <alignment horizontal="left" vertical="center" shrinkToFit="1"/>
      <protection locked="0"/>
    </xf>
    <xf numFmtId="184" fontId="19" fillId="3" borderId="27" xfId="37" applyNumberFormat="1" applyFont="1" applyFill="1" applyBorder="1" applyAlignment="1">
      <alignment horizontal="right" vertical="center" shrinkToFit="1"/>
    </xf>
    <xf numFmtId="184" fontId="19" fillId="3" borderId="25" xfId="37" applyNumberFormat="1" applyFont="1" applyFill="1" applyBorder="1" applyAlignment="1">
      <alignment horizontal="right" vertical="center" shrinkToFit="1"/>
    </xf>
    <xf numFmtId="184" fontId="19" fillId="3" borderId="26" xfId="37" applyNumberFormat="1" applyFont="1" applyFill="1" applyBorder="1" applyAlignment="1">
      <alignment horizontal="right" vertical="center" shrinkToFit="1"/>
    </xf>
    <xf numFmtId="183" fontId="19" fillId="0" borderId="83" xfId="30" applyNumberFormat="1" applyFont="1" applyBorder="1" applyAlignment="1" applyProtection="1">
      <alignment horizontal="right" vertical="center" shrinkToFit="1"/>
      <protection locked="0"/>
    </xf>
    <xf numFmtId="183" fontId="19" fillId="3" borderId="84" xfId="31" applyNumberFormat="1" applyFont="1" applyFill="1" applyBorder="1" applyAlignment="1" applyProtection="1">
      <alignment horizontal="right" vertical="center" shrinkToFit="1"/>
      <protection locked="0"/>
    </xf>
    <xf numFmtId="183" fontId="19" fillId="5" borderId="160" xfId="31" applyNumberFormat="1" applyFont="1" applyFill="1" applyBorder="1" applyAlignment="1" applyProtection="1">
      <alignment horizontal="right" vertical="center" shrinkToFit="1"/>
      <protection locked="0"/>
    </xf>
    <xf numFmtId="183" fontId="19" fillId="0" borderId="86" xfId="30" applyNumberFormat="1" applyFont="1" applyBorder="1" applyAlignment="1" applyProtection="1">
      <alignment horizontal="right" vertical="center" shrinkToFit="1"/>
      <protection locked="0"/>
    </xf>
    <xf numFmtId="183" fontId="19" fillId="3" borderId="87" xfId="31" applyNumberFormat="1" applyFont="1" applyFill="1" applyBorder="1" applyAlignment="1" applyProtection="1">
      <alignment horizontal="right" vertical="center" shrinkToFit="1"/>
      <protection locked="0"/>
    </xf>
    <xf numFmtId="183" fontId="19" fillId="5" borderId="161" xfId="31" applyNumberFormat="1" applyFont="1" applyFill="1" applyBorder="1" applyAlignment="1" applyProtection="1">
      <alignment horizontal="right" vertical="center" shrinkToFit="1"/>
      <protection locked="0"/>
    </xf>
    <xf numFmtId="184" fontId="19" fillId="3" borderId="162" xfId="37" applyNumberFormat="1" applyFont="1" applyFill="1" applyBorder="1" applyAlignment="1">
      <alignment horizontal="right" vertical="center" shrinkToFit="1"/>
    </xf>
    <xf numFmtId="184" fontId="19" fillId="3" borderId="163" xfId="37" applyNumberFormat="1" applyFont="1" applyFill="1" applyBorder="1" applyAlignment="1">
      <alignment horizontal="right" vertical="center" shrinkToFit="1"/>
    </xf>
    <xf numFmtId="0" fontId="19" fillId="3" borderId="58" xfId="31" applyFont="1" applyFill="1" applyBorder="1">
      <alignment vertical="center"/>
    </xf>
    <xf numFmtId="0" fontId="19" fillId="3" borderId="30" xfId="31" applyFont="1" applyFill="1" applyBorder="1" applyAlignment="1">
      <alignment horizontal="center" vertical="center" textRotation="255" wrapText="1"/>
    </xf>
    <xf numFmtId="0" fontId="19" fillId="3" borderId="42" xfId="31" applyFont="1" applyFill="1" applyBorder="1" applyAlignment="1">
      <alignment horizontal="center" vertical="center" textRotation="255" wrapText="1"/>
    </xf>
    <xf numFmtId="0" fontId="19" fillId="3" borderId="31" xfId="31" applyFont="1" applyFill="1" applyBorder="1" applyAlignment="1">
      <alignment horizontal="center" vertical="center" textRotation="255" wrapText="1"/>
    </xf>
    <xf numFmtId="0" fontId="19" fillId="3" borderId="30" xfId="31" applyFont="1" applyFill="1" applyBorder="1" applyAlignment="1">
      <alignment horizontal="center" vertical="center" wrapText="1"/>
    </xf>
    <xf numFmtId="0" fontId="19" fillId="3" borderId="42" xfId="31" applyFont="1" applyFill="1" applyBorder="1" applyAlignment="1">
      <alignment horizontal="center" vertical="center" wrapText="1"/>
    </xf>
    <xf numFmtId="0" fontId="19" fillId="3" borderId="34" xfId="31" applyFont="1" applyFill="1" applyBorder="1" applyAlignment="1">
      <alignment horizontal="center" vertical="center" wrapText="1"/>
    </xf>
    <xf numFmtId="0" fontId="19" fillId="3" borderId="12" xfId="31" applyFont="1" applyFill="1" applyBorder="1" applyAlignment="1">
      <alignment horizontal="center" vertical="center" wrapText="1"/>
    </xf>
    <xf numFmtId="0" fontId="19" fillId="3" borderId="8" xfId="31" applyFont="1" applyFill="1" applyBorder="1" applyAlignment="1">
      <alignment horizontal="center" vertical="center" wrapText="1"/>
    </xf>
    <xf numFmtId="0" fontId="19" fillId="3" borderId="9" xfId="31" applyFont="1" applyFill="1" applyBorder="1" applyAlignment="1">
      <alignment horizontal="center" vertical="center" wrapText="1"/>
    </xf>
    <xf numFmtId="183" fontId="19" fillId="0" borderId="90" xfId="30" applyNumberFormat="1" applyFont="1" applyBorder="1" applyAlignment="1" applyProtection="1">
      <alignment horizontal="right" vertical="center" shrinkToFit="1"/>
      <protection locked="0"/>
    </xf>
    <xf numFmtId="183" fontId="19" fillId="0" borderId="91" xfId="30" applyNumberFormat="1" applyFont="1" applyBorder="1" applyAlignment="1" applyProtection="1">
      <alignment horizontal="right" vertical="center" shrinkToFit="1"/>
      <protection locked="0"/>
    </xf>
    <xf numFmtId="183" fontId="19" fillId="3" borderId="91" xfId="31" applyNumberFormat="1" applyFont="1" applyFill="1" applyBorder="1" applyAlignment="1" applyProtection="1">
      <alignment horizontal="right" vertical="center" shrinkToFit="1"/>
      <protection locked="0"/>
    </xf>
    <xf numFmtId="183" fontId="19" fillId="5" borderId="164" xfId="31" applyNumberFormat="1" applyFont="1" applyFill="1" applyBorder="1" applyAlignment="1" applyProtection="1">
      <alignment horizontal="right" vertical="center" shrinkToFit="1"/>
      <protection locked="0"/>
    </xf>
    <xf numFmtId="0" fontId="19" fillId="3" borderId="23" xfId="31" applyFont="1" applyFill="1" applyBorder="1" applyAlignment="1">
      <alignment horizontal="center" vertical="center" wrapText="1"/>
    </xf>
    <xf numFmtId="0" fontId="19" fillId="3" borderId="0" xfId="31" applyFont="1" applyFill="1" applyAlignment="1">
      <alignment horizontal="center" vertical="center" wrapText="1"/>
    </xf>
    <xf numFmtId="0" fontId="19" fillId="3" borderId="20" xfId="31" applyFont="1" applyFill="1" applyBorder="1" applyAlignment="1">
      <alignment horizontal="center" vertical="center" wrapText="1"/>
    </xf>
    <xf numFmtId="0" fontId="19" fillId="3" borderId="16" xfId="31" applyFont="1" applyFill="1" applyBorder="1" applyAlignment="1">
      <alignment horizontal="center" vertical="center" wrapText="1"/>
    </xf>
    <xf numFmtId="0" fontId="19" fillId="3" borderId="14" xfId="31" applyFont="1" applyFill="1" applyBorder="1" applyAlignment="1">
      <alignment horizontal="center" vertical="center" wrapText="1"/>
    </xf>
    <xf numFmtId="0" fontId="19" fillId="3" borderId="15" xfId="31" applyFont="1" applyFill="1" applyBorder="1" applyAlignment="1">
      <alignment horizontal="center" vertical="center" wrapText="1"/>
    </xf>
    <xf numFmtId="0" fontId="19" fillId="3" borderId="17" xfId="31" applyFont="1" applyFill="1" applyBorder="1" applyAlignment="1">
      <alignment horizontal="center" vertical="center" wrapText="1"/>
    </xf>
    <xf numFmtId="0" fontId="19" fillId="3" borderId="30" xfId="37" applyFont="1" applyFill="1" applyBorder="1" applyAlignment="1">
      <alignment horizontal="left" vertical="center" shrinkToFit="1"/>
    </xf>
    <xf numFmtId="0" fontId="19" fillId="3" borderId="42" xfId="37" applyFont="1" applyFill="1" applyBorder="1" applyAlignment="1">
      <alignment horizontal="left" vertical="center" shrinkToFit="1"/>
    </xf>
    <xf numFmtId="0" fontId="19" fillId="3" borderId="43" xfId="31" applyFont="1" applyFill="1" applyBorder="1">
      <alignment vertical="center"/>
    </xf>
    <xf numFmtId="0" fontId="19" fillId="3" borderId="23" xfId="37" applyFont="1" applyFill="1" applyBorder="1" applyAlignment="1">
      <alignment horizontal="left" vertical="center" shrinkToFit="1"/>
    </xf>
    <xf numFmtId="183" fontId="19" fillId="5" borderId="33" xfId="31" applyNumberFormat="1" applyFont="1" applyFill="1" applyBorder="1" applyAlignment="1" applyProtection="1">
      <alignment horizontal="right" vertical="center" shrinkToFit="1"/>
      <protection locked="0"/>
    </xf>
    <xf numFmtId="183" fontId="19" fillId="5" borderId="38" xfId="31" applyNumberFormat="1" applyFont="1" applyFill="1" applyBorder="1" applyAlignment="1" applyProtection="1">
      <alignment horizontal="right" vertical="center" shrinkToFit="1"/>
      <protection locked="0"/>
    </xf>
    <xf numFmtId="0" fontId="19" fillId="3" borderId="16" xfId="37" applyFont="1" applyFill="1" applyBorder="1" applyAlignment="1">
      <alignment horizontal="left" vertical="center" shrinkToFit="1"/>
    </xf>
    <xf numFmtId="0" fontId="19" fillId="3" borderId="14" xfId="37" applyFont="1" applyFill="1" applyBorder="1" applyAlignment="1">
      <alignment horizontal="left" vertical="center" shrinkToFit="1"/>
    </xf>
    <xf numFmtId="0" fontId="1" fillId="4" borderId="40" xfId="31" applyFill="1" applyBorder="1" applyAlignment="1" applyProtection="1">
      <alignment horizontal="center" vertical="center" wrapText="1"/>
      <protection locked="0"/>
    </xf>
    <xf numFmtId="0" fontId="1" fillId="4" borderId="93" xfId="31" applyFill="1" applyBorder="1" applyAlignment="1" applyProtection="1">
      <alignment horizontal="center" vertical="center" wrapText="1"/>
      <protection locked="0"/>
    </xf>
    <xf numFmtId="183" fontId="19" fillId="3" borderId="165" xfId="37" applyNumberFormat="1" applyFont="1" applyFill="1" applyBorder="1" applyAlignment="1">
      <alignment horizontal="right" vertical="center" shrinkToFit="1"/>
    </xf>
    <xf numFmtId="0" fontId="1" fillId="4" borderId="19" xfId="31" applyFill="1" applyBorder="1" applyAlignment="1" applyProtection="1">
      <alignment horizontal="center" vertical="center" wrapText="1"/>
      <protection locked="0"/>
    </xf>
    <xf numFmtId="0" fontId="1" fillId="4" borderId="82" xfId="31" applyFill="1" applyBorder="1" applyAlignment="1" applyProtection="1">
      <alignment horizontal="center" vertical="center" wrapText="1"/>
      <protection locked="0"/>
    </xf>
    <xf numFmtId="183" fontId="19" fillId="3" borderId="166" xfId="37" applyNumberFormat="1" applyFont="1" applyFill="1" applyBorder="1" applyAlignment="1">
      <alignment horizontal="right" vertical="center" shrinkToFit="1"/>
    </xf>
    <xf numFmtId="0" fontId="22" fillId="3" borderId="6" xfId="31" applyFont="1" applyFill="1" applyBorder="1" applyAlignment="1">
      <alignment horizontal="center" vertical="center"/>
    </xf>
    <xf numFmtId="0" fontId="22" fillId="3" borderId="18" xfId="31" applyFont="1" applyFill="1" applyBorder="1" applyAlignment="1">
      <alignment horizontal="center" vertical="center"/>
    </xf>
    <xf numFmtId="0" fontId="1" fillId="4" borderId="13" xfId="31" applyFill="1" applyBorder="1" applyAlignment="1" applyProtection="1">
      <alignment horizontal="center" vertical="center" wrapText="1"/>
      <protection locked="0"/>
    </xf>
    <xf numFmtId="0" fontId="1" fillId="4" borderId="89" xfId="31" applyFill="1" applyBorder="1" applyAlignment="1" applyProtection="1">
      <alignment horizontal="center" vertical="center" wrapText="1"/>
      <protection locked="0"/>
    </xf>
    <xf numFmtId="0" fontId="22" fillId="3" borderId="64" xfId="31" applyFont="1" applyFill="1" applyBorder="1" applyAlignment="1">
      <alignment horizontal="center" vertical="center"/>
    </xf>
    <xf numFmtId="0" fontId="3" fillId="3" borderId="20" xfId="31" applyFont="1" applyFill="1" applyBorder="1">
      <alignment vertical="center"/>
    </xf>
    <xf numFmtId="184" fontId="19" fillId="3" borderId="68" xfId="37" applyNumberFormat="1" applyFont="1" applyFill="1" applyBorder="1" applyAlignment="1">
      <alignment horizontal="right" vertical="center" shrinkToFit="1"/>
    </xf>
    <xf numFmtId="184" fontId="19" fillId="3" borderId="69" xfId="37" applyNumberFormat="1" applyFont="1" applyFill="1" applyBorder="1" applyAlignment="1">
      <alignment horizontal="right" vertical="center" shrinkToFit="1"/>
    </xf>
    <xf numFmtId="184" fontId="19" fillId="3" borderId="73" xfId="37" applyNumberFormat="1" applyFont="1" applyFill="1" applyBorder="1" applyAlignment="1">
      <alignment horizontal="right" vertical="center" shrinkToFit="1"/>
    </xf>
    <xf numFmtId="184" fontId="19" fillId="3" borderId="166" xfId="37" applyNumberFormat="1" applyFont="1" applyFill="1" applyBorder="1" applyAlignment="1">
      <alignment horizontal="right" vertical="center" shrinkToFit="1"/>
    </xf>
    <xf numFmtId="184" fontId="19" fillId="3" borderId="34" xfId="37" applyNumberFormat="1" applyFont="1" applyFill="1" applyBorder="1" applyAlignment="1">
      <alignment horizontal="right" vertical="center" shrinkToFit="1"/>
    </xf>
    <xf numFmtId="0" fontId="19" fillId="0" borderId="167" xfId="30" applyFont="1" applyBorder="1" applyAlignment="1" applyProtection="1">
      <alignment horizontal="left" vertical="center" shrinkToFit="1"/>
      <protection locked="0"/>
    </xf>
    <xf numFmtId="0" fontId="19" fillId="0" borderId="123" xfId="30" applyFont="1" applyBorder="1" applyAlignment="1" applyProtection="1">
      <alignment horizontal="left" vertical="center" shrinkToFit="1"/>
      <protection locked="0"/>
    </xf>
    <xf numFmtId="0" fontId="19" fillId="3" borderId="123" xfId="31" applyFont="1" applyFill="1" applyBorder="1" applyAlignment="1" applyProtection="1">
      <alignment horizontal="left" vertical="center" shrinkToFit="1"/>
      <protection locked="0"/>
    </xf>
    <xf numFmtId="0" fontId="19" fillId="5" borderId="52" xfId="31" applyFont="1" applyFill="1" applyBorder="1" applyAlignment="1" applyProtection="1">
      <alignment horizontal="left" vertical="center" shrinkToFit="1"/>
      <protection locked="0"/>
    </xf>
    <xf numFmtId="184" fontId="19" fillId="3" borderId="168" xfId="37" applyNumberFormat="1" applyFont="1" applyFill="1" applyBorder="1" applyAlignment="1">
      <alignment horizontal="right" vertical="center" shrinkToFit="1"/>
    </xf>
    <xf numFmtId="184" fontId="19" fillId="3" borderId="169" xfId="37" applyNumberFormat="1" applyFont="1" applyFill="1" applyBorder="1" applyAlignment="1">
      <alignment horizontal="right" vertical="center" shrinkToFit="1"/>
    </xf>
    <xf numFmtId="184" fontId="19" fillId="3" borderId="59" xfId="37" applyNumberFormat="1" applyFont="1" applyFill="1" applyBorder="1" applyAlignment="1">
      <alignment horizontal="right" vertical="center" shrinkToFit="1"/>
    </xf>
    <xf numFmtId="184" fontId="19" fillId="3" borderId="170" xfId="37" applyNumberFormat="1" applyFont="1" applyFill="1" applyBorder="1" applyAlignment="1">
      <alignment horizontal="right" vertical="center" shrinkToFit="1"/>
    </xf>
    <xf numFmtId="0" fontId="2" fillId="3" borderId="0" xfId="8" applyFill="1"/>
    <xf numFmtId="0" fontId="2" fillId="3" borderId="0" xfId="8" applyFill="1" applyProtection="1">
      <protection hidden="1"/>
    </xf>
    <xf numFmtId="0" fontId="1" fillId="0" borderId="14" xfId="40" applyFont="1" applyFill="1" applyBorder="1">
      <alignment vertical="center"/>
    </xf>
    <xf numFmtId="0" fontId="1" fillId="0" borderId="42" xfId="40" applyFont="1" applyFill="1" applyBorder="1">
      <alignment vertical="center"/>
    </xf>
    <xf numFmtId="178" fontId="16" fillId="0" borderId="0" xfId="40" applyNumberFormat="1" applyFont="1" applyFill="1">
      <alignment vertical="center"/>
    </xf>
    <xf numFmtId="0" fontId="19" fillId="0" borderId="30" xfId="40" applyFont="1" applyFill="1" applyBorder="1">
      <alignment vertical="center"/>
    </xf>
    <xf numFmtId="178" fontId="16" fillId="0" borderId="42" xfId="40" applyNumberFormat="1" applyFont="1" applyFill="1" applyBorder="1">
      <alignment vertical="center"/>
    </xf>
    <xf numFmtId="178" fontId="16" fillId="0" borderId="31" xfId="40" applyNumberFormat="1" applyFont="1" applyFill="1" applyBorder="1">
      <alignment vertical="center"/>
    </xf>
    <xf numFmtId="178" fontId="16" fillId="0" borderId="23" xfId="40" applyNumberFormat="1" applyFont="1" applyFill="1" applyBorder="1">
      <alignment vertical="center"/>
    </xf>
    <xf numFmtId="0" fontId="16" fillId="0" borderId="0" xfId="40" applyFont="1" applyFill="1">
      <alignment vertical="center"/>
    </xf>
    <xf numFmtId="0" fontId="1" fillId="0" borderId="23" xfId="40" applyFont="1" applyFill="1" applyBorder="1">
      <alignment vertical="center"/>
    </xf>
    <xf numFmtId="0" fontId="1" fillId="0" borderId="34" xfId="40" applyFont="1" applyFill="1" applyBorder="1">
      <alignment vertical="center"/>
    </xf>
    <xf numFmtId="0" fontId="19" fillId="0" borderId="42" xfId="40" applyFont="1" applyFill="1" applyBorder="1">
      <alignment vertical="center"/>
    </xf>
    <xf numFmtId="0" fontId="1" fillId="0" borderId="31" xfId="40" applyFont="1" applyFill="1" applyBorder="1">
      <alignment vertical="center"/>
    </xf>
    <xf numFmtId="0" fontId="1" fillId="0" borderId="0" xfId="40" applyFont="1" applyFill="1" applyBorder="1">
      <alignment vertical="center"/>
    </xf>
    <xf numFmtId="178" fontId="16" fillId="0" borderId="0" xfId="40" applyNumberFormat="1" applyFont="1" applyFill="1" applyBorder="1">
      <alignment vertical="center"/>
    </xf>
    <xf numFmtId="178" fontId="16" fillId="0" borderId="34" xfId="40" applyNumberFormat="1" applyFont="1" applyFill="1" applyBorder="1">
      <alignment vertical="center"/>
    </xf>
    <xf numFmtId="0" fontId="1" fillId="3" borderId="30" xfId="40" applyFont="1" applyFill="1" applyBorder="1">
      <alignment vertical="center"/>
    </xf>
    <xf numFmtId="178" fontId="16" fillId="3" borderId="31" xfId="40" applyNumberFormat="1" applyFont="1" applyFill="1" applyBorder="1">
      <alignment vertical="center"/>
    </xf>
    <xf numFmtId="187" fontId="16" fillId="3" borderId="32" xfId="39" applyNumberFormat="1" applyFont="1" applyFill="1" applyBorder="1" applyAlignment="1">
      <alignment horizontal="left" vertical="center" wrapText="1"/>
    </xf>
    <xf numFmtId="0" fontId="16" fillId="3" borderId="32" xfId="39" applyFont="1" applyFill="1" applyBorder="1" applyAlignment="1">
      <alignment horizontal="left" vertical="center"/>
    </xf>
    <xf numFmtId="178" fontId="16" fillId="0" borderId="32" xfId="40" applyNumberFormat="1" applyFont="1" applyFill="1" applyBorder="1">
      <alignment vertical="center"/>
    </xf>
    <xf numFmtId="178" fontId="23" fillId="0" borderId="32" xfId="40" applyNumberFormat="1" applyFont="1" applyBorder="1">
      <alignment vertical="center"/>
    </xf>
    <xf numFmtId="178" fontId="16" fillId="3" borderId="32" xfId="40" applyNumberFormat="1" applyFont="1" applyFill="1" applyBorder="1" applyAlignment="1">
      <alignment vertical="center" wrapText="1"/>
    </xf>
    <xf numFmtId="178" fontId="16" fillId="0" borderId="32" xfId="40" applyNumberFormat="1" applyFont="1" applyFill="1" applyBorder="1" applyAlignment="1">
      <alignment vertical="center" wrapText="1"/>
    </xf>
    <xf numFmtId="0" fontId="16" fillId="3" borderId="32" xfId="40" applyFont="1" applyFill="1" applyBorder="1" applyAlignment="1">
      <alignment vertical="center"/>
    </xf>
    <xf numFmtId="0" fontId="16" fillId="0" borderId="0" xfId="40" applyFont="1" applyFill="1" applyBorder="1" applyAlignment="1"/>
    <xf numFmtId="178" fontId="23" fillId="0" borderId="30" xfId="34" applyNumberFormat="1" applyFont="1" applyBorder="1" applyAlignment="1">
      <alignment vertical="center"/>
    </xf>
    <xf numFmtId="178" fontId="23" fillId="0" borderId="31" xfId="34" applyNumberFormat="1" applyFont="1" applyBorder="1" applyAlignment="1">
      <alignment vertical="center"/>
    </xf>
    <xf numFmtId="178" fontId="23" fillId="0" borderId="31" xfId="34" applyNumberFormat="1" applyFont="1" applyBorder="1" applyAlignment="1">
      <alignment horizontal="center" vertical="center"/>
    </xf>
    <xf numFmtId="0" fontId="1" fillId="3" borderId="23" xfId="40" applyFont="1" applyFill="1" applyBorder="1">
      <alignment vertical="center"/>
    </xf>
    <xf numFmtId="178" fontId="16" fillId="3" borderId="34" xfId="40" applyNumberFormat="1" applyFont="1" applyFill="1" applyBorder="1">
      <alignment vertical="center"/>
    </xf>
    <xf numFmtId="187" fontId="16" fillId="3" borderId="35" xfId="39" applyNumberFormat="1" applyFont="1" applyFill="1" applyBorder="1" applyAlignment="1">
      <alignment horizontal="left" vertical="center" wrapText="1"/>
    </xf>
    <xf numFmtId="0" fontId="16" fillId="3" borderId="35" xfId="39" applyFont="1" applyFill="1" applyBorder="1" applyAlignment="1">
      <alignment horizontal="left" vertical="center"/>
    </xf>
    <xf numFmtId="178" fontId="16" fillId="0" borderId="35" xfId="40" applyNumberFormat="1" applyFont="1" applyFill="1" applyBorder="1">
      <alignment vertical="center"/>
    </xf>
    <xf numFmtId="178" fontId="23" fillId="0" borderId="35" xfId="40" applyNumberFormat="1" applyFont="1" applyBorder="1">
      <alignment vertical="center"/>
    </xf>
    <xf numFmtId="178" fontId="16" fillId="3" borderId="35" xfId="40" applyNumberFormat="1" applyFont="1" applyFill="1" applyBorder="1" applyAlignment="1">
      <alignment vertical="center" wrapText="1"/>
    </xf>
    <xf numFmtId="178" fontId="16" fillId="0" borderId="35" xfId="40" applyNumberFormat="1" applyFont="1" applyFill="1" applyBorder="1" applyAlignment="1">
      <alignment vertical="center" wrapText="1"/>
    </xf>
    <xf numFmtId="0" fontId="16" fillId="3" borderId="35" xfId="40" applyFont="1" applyFill="1" applyBorder="1" applyAlignment="1">
      <alignment vertical="center"/>
    </xf>
    <xf numFmtId="178" fontId="23" fillId="0" borderId="16" xfId="34" applyNumberFormat="1" applyFont="1" applyBorder="1" applyAlignment="1">
      <alignment vertical="center"/>
    </xf>
    <xf numFmtId="178" fontId="23" fillId="0" borderId="15" xfId="34" applyNumberFormat="1" applyFont="1" applyBorder="1" applyAlignment="1">
      <alignment vertical="center"/>
    </xf>
    <xf numFmtId="178" fontId="23" fillId="0" borderId="171" xfId="34" applyNumberFormat="1" applyFont="1" applyBorder="1" applyAlignment="1">
      <alignment horizontal="center" vertical="center"/>
    </xf>
    <xf numFmtId="178" fontId="23" fillId="0" borderId="16" xfId="34" applyNumberFormat="1" applyFont="1" applyBorder="1" applyAlignment="1">
      <alignment horizontal="center" vertical="center"/>
    </xf>
    <xf numFmtId="178" fontId="23" fillId="0" borderId="27" xfId="34" applyNumberFormat="1" applyFont="1" applyBorder="1" applyAlignment="1">
      <alignment horizontal="center" vertical="center" wrapText="1"/>
    </xf>
    <xf numFmtId="178" fontId="23" fillId="0" borderId="26" xfId="34" applyNumberFormat="1" applyFont="1" applyBorder="1" applyAlignment="1">
      <alignment horizontal="center" vertical="center" wrapText="1"/>
    </xf>
    <xf numFmtId="183" fontId="23" fillId="0" borderId="27" xfId="35" applyNumberFormat="1" applyFont="1" applyFill="1" applyBorder="1" applyAlignment="1">
      <alignment horizontal="right" vertical="center" shrinkToFit="1"/>
    </xf>
    <xf numFmtId="183" fontId="23" fillId="0" borderId="172" xfId="35" applyNumberFormat="1" applyFont="1" applyFill="1" applyBorder="1" applyAlignment="1">
      <alignment horizontal="right" vertical="center" shrinkToFit="1"/>
    </xf>
    <xf numFmtId="0" fontId="1" fillId="3" borderId="16" xfId="40" applyFont="1" applyFill="1" applyBorder="1">
      <alignment vertical="center"/>
    </xf>
    <xf numFmtId="178" fontId="16" fillId="3" borderId="15" xfId="40" applyNumberFormat="1" applyFont="1" applyFill="1" applyBorder="1">
      <alignment vertical="center"/>
    </xf>
    <xf numFmtId="187" fontId="16" fillId="3" borderId="37" xfId="39" applyNumberFormat="1" applyFont="1" applyFill="1" applyBorder="1" applyAlignment="1">
      <alignment horizontal="left" vertical="center" wrapText="1"/>
    </xf>
    <xf numFmtId="0" fontId="16" fillId="3" borderId="37" xfId="39" applyFont="1" applyFill="1" applyBorder="1" applyAlignment="1">
      <alignment horizontal="left" vertical="center"/>
    </xf>
    <xf numFmtId="178" fontId="16" fillId="0" borderId="37" xfId="40" applyNumberFormat="1" applyFont="1" applyFill="1" applyBorder="1">
      <alignment vertical="center"/>
    </xf>
    <xf numFmtId="178" fontId="23" fillId="0" borderId="37" xfId="40" applyNumberFormat="1" applyFont="1" applyBorder="1">
      <alignment vertical="center"/>
    </xf>
    <xf numFmtId="178" fontId="16" fillId="3" borderId="37" xfId="40" applyNumberFormat="1" applyFont="1" applyFill="1" applyBorder="1" applyAlignment="1">
      <alignment vertical="center" wrapText="1"/>
    </xf>
    <xf numFmtId="178" fontId="16" fillId="0" borderId="37" xfId="40" applyNumberFormat="1" applyFont="1" applyFill="1" applyBorder="1" applyAlignment="1">
      <alignment vertical="center" wrapText="1"/>
    </xf>
    <xf numFmtId="0" fontId="16" fillId="3" borderId="37" xfId="40" applyFont="1" applyFill="1" applyBorder="1" applyAlignment="1">
      <alignment vertical="center"/>
    </xf>
    <xf numFmtId="178" fontId="23" fillId="0" borderId="32" xfId="34" applyNumberFormat="1" applyFont="1" applyBorder="1" applyAlignment="1">
      <alignment horizontal="center" vertical="center"/>
    </xf>
    <xf numFmtId="178" fontId="23" fillId="0" borderId="30" xfId="34" applyNumberFormat="1" applyFont="1" applyBorder="1" applyAlignment="1">
      <alignment horizontal="center" vertical="center"/>
    </xf>
    <xf numFmtId="183" fontId="23" fillId="0" borderId="30" xfId="35" applyNumberFormat="1" applyFont="1" applyFill="1" applyBorder="1" applyAlignment="1">
      <alignment horizontal="right" vertical="center" shrinkToFit="1"/>
    </xf>
    <xf numFmtId="183" fontId="23" fillId="0" borderId="173" xfId="35" applyNumberFormat="1" applyFont="1" applyFill="1" applyBorder="1" applyAlignment="1">
      <alignment horizontal="right" vertical="center" shrinkToFit="1"/>
    </xf>
    <xf numFmtId="0" fontId="1" fillId="3" borderId="74" xfId="40" applyFont="1" applyFill="1" applyBorder="1" applyAlignment="1">
      <alignment horizontal="center" vertical="center" wrapText="1"/>
    </xf>
    <xf numFmtId="0" fontId="1" fillId="3" borderId="74" xfId="40" applyFont="1" applyFill="1" applyBorder="1" applyAlignment="1">
      <alignment horizontal="center" vertical="center"/>
    </xf>
    <xf numFmtId="183" fontId="16" fillId="3" borderId="26" xfId="39" applyNumberFormat="1" applyFont="1" applyFill="1" applyBorder="1" applyAlignment="1">
      <alignment horizontal="right" vertical="center" shrinkToFit="1"/>
    </xf>
    <xf numFmtId="183" fontId="16" fillId="3" borderId="74" xfId="39" applyNumberFormat="1" applyFont="1" applyFill="1" applyBorder="1" applyAlignment="1">
      <alignment horizontal="right" vertical="center" shrinkToFit="1"/>
    </xf>
    <xf numFmtId="178" fontId="16" fillId="0" borderId="74" xfId="40" applyNumberFormat="1" applyFont="1" applyFill="1" applyBorder="1" applyAlignment="1">
      <alignment horizontal="center" vertical="center"/>
    </xf>
    <xf numFmtId="188" fontId="23" fillId="0" borderId="74" xfId="40" applyNumberFormat="1" applyFont="1" applyFill="1" applyBorder="1" applyAlignment="1">
      <alignment horizontal="right" vertical="center" shrinkToFit="1"/>
    </xf>
    <xf numFmtId="184" fontId="23" fillId="0" borderId="74" xfId="40" applyNumberFormat="1" applyFont="1" applyFill="1" applyBorder="1" applyAlignment="1">
      <alignment horizontal="right" vertical="center" shrinkToFit="1"/>
    </xf>
    <xf numFmtId="183" fontId="16" fillId="0" borderId="74" xfId="40" applyNumberFormat="1" applyFont="1" applyFill="1" applyBorder="1" applyAlignment="1">
      <alignment horizontal="right" vertical="center" shrinkToFit="1"/>
    </xf>
    <xf numFmtId="178" fontId="23" fillId="0" borderId="35" xfId="34" applyNumberFormat="1" applyFont="1" applyBorder="1" applyAlignment="1">
      <alignment horizontal="center" vertical="center"/>
    </xf>
    <xf numFmtId="178" fontId="23" fillId="0" borderId="174" xfId="34" applyNumberFormat="1" applyFont="1" applyBorder="1" applyAlignment="1">
      <alignment horizontal="center" vertical="center" wrapText="1"/>
    </xf>
    <xf numFmtId="184" fontId="23" fillId="0" borderId="175" xfId="35" applyNumberFormat="1" applyFont="1" applyFill="1" applyBorder="1" applyAlignment="1">
      <alignment horizontal="right" vertical="center" shrinkToFit="1"/>
    </xf>
    <xf numFmtId="184" fontId="23" fillId="0" borderId="171" xfId="35" applyNumberFormat="1" applyFont="1" applyFill="1" applyBorder="1" applyAlignment="1">
      <alignment horizontal="right" vertical="center" shrinkToFit="1"/>
    </xf>
    <xf numFmtId="0" fontId="1" fillId="3" borderId="32" xfId="40" applyFont="1" applyFill="1" applyBorder="1">
      <alignment vertical="center"/>
    </xf>
    <xf numFmtId="178" fontId="16" fillId="3" borderId="74" xfId="40" applyNumberFormat="1" applyFont="1" applyFill="1" applyBorder="1" applyAlignment="1">
      <alignment horizontal="center" vertical="center"/>
    </xf>
    <xf numFmtId="178" fontId="16" fillId="0" borderId="176" xfId="40" applyNumberFormat="1" applyFont="1" applyFill="1" applyBorder="1" applyAlignment="1">
      <alignment horizontal="center" vertical="center"/>
    </xf>
    <xf numFmtId="188" fontId="23" fillId="0" borderId="176" xfId="40" applyNumberFormat="1" applyFont="1" applyFill="1" applyBorder="1" applyAlignment="1">
      <alignment horizontal="right" vertical="center" shrinkToFit="1"/>
    </xf>
    <xf numFmtId="184" fontId="23" fillId="0" borderId="176" xfId="40" applyNumberFormat="1" applyFont="1" applyFill="1" applyBorder="1" applyAlignment="1">
      <alignment horizontal="right" vertical="center" shrinkToFit="1"/>
    </xf>
    <xf numFmtId="189" fontId="16" fillId="0" borderId="0" xfId="40" applyNumberFormat="1" applyFont="1" applyFill="1" applyBorder="1">
      <alignment vertical="center"/>
    </xf>
    <xf numFmtId="189" fontId="16" fillId="0" borderId="34" xfId="40" applyNumberFormat="1" applyFont="1" applyFill="1" applyBorder="1">
      <alignment vertical="center"/>
    </xf>
    <xf numFmtId="0" fontId="1" fillId="0" borderId="0" xfId="40" applyFont="1" applyFill="1" applyBorder="1" applyAlignment="1"/>
    <xf numFmtId="178" fontId="6" fillId="0" borderId="177" xfId="34" applyNumberFormat="1" applyFont="1" applyBorder="1" applyAlignment="1">
      <alignment horizontal="center" vertical="center"/>
    </xf>
    <xf numFmtId="183" fontId="23" fillId="0" borderId="177" xfId="35" applyNumberFormat="1" applyFont="1" applyFill="1" applyBorder="1" applyAlignment="1">
      <alignment horizontal="right" vertical="center" shrinkToFit="1"/>
    </xf>
    <xf numFmtId="183" fontId="23" fillId="0" borderId="178" xfId="35" applyNumberFormat="1" applyFont="1" applyFill="1" applyBorder="1" applyAlignment="1">
      <alignment horizontal="right" vertical="center" shrinkToFit="1"/>
    </xf>
    <xf numFmtId="0" fontId="1" fillId="3" borderId="35" xfId="40" applyFont="1" applyFill="1" applyBorder="1">
      <alignment vertical="center"/>
    </xf>
    <xf numFmtId="178" fontId="3" fillId="3" borderId="176" xfId="40" applyNumberFormat="1" applyFont="1" applyFill="1" applyBorder="1" applyAlignment="1">
      <alignment horizontal="center" vertical="center"/>
    </xf>
    <xf numFmtId="183" fontId="16" fillId="3" borderId="31" xfId="39" applyNumberFormat="1" applyFont="1" applyFill="1" applyBorder="1" applyAlignment="1">
      <alignment horizontal="right" vertical="center" shrinkToFit="1"/>
    </xf>
    <xf numFmtId="183" fontId="16" fillId="3" borderId="32" xfId="39" applyNumberFormat="1" applyFont="1" applyFill="1" applyBorder="1" applyAlignment="1">
      <alignment horizontal="right" vertical="center" shrinkToFit="1"/>
    </xf>
    <xf numFmtId="178" fontId="16" fillId="0" borderId="174" xfId="40" applyNumberFormat="1" applyFont="1" applyFill="1" applyBorder="1" applyAlignment="1">
      <alignment horizontal="center" vertical="center"/>
    </xf>
    <xf numFmtId="188" fontId="16" fillId="0" borderId="174" xfId="40" applyNumberFormat="1" applyFont="1" applyFill="1" applyBorder="1" applyAlignment="1">
      <alignment horizontal="right" vertical="center" shrinkToFit="1"/>
    </xf>
    <xf numFmtId="184" fontId="16" fillId="0" borderId="174" xfId="40" applyNumberFormat="1" applyFont="1" applyFill="1" applyBorder="1" applyAlignment="1">
      <alignment horizontal="right" vertical="center" shrinkToFit="1"/>
    </xf>
    <xf numFmtId="183" fontId="16" fillId="3" borderId="176" xfId="40" applyNumberFormat="1" applyFont="1" applyFill="1" applyBorder="1" applyAlignment="1">
      <alignment horizontal="right" vertical="center" shrinkToFit="1"/>
    </xf>
    <xf numFmtId="183" fontId="16" fillId="0" borderId="176" xfId="40" applyNumberFormat="1" applyFont="1" applyFill="1" applyBorder="1" applyAlignment="1">
      <alignment horizontal="right" vertical="center" shrinkToFit="1"/>
    </xf>
    <xf numFmtId="189" fontId="16" fillId="0" borderId="23" xfId="40" applyNumberFormat="1" applyFont="1" applyFill="1" applyBorder="1">
      <alignment vertical="center"/>
    </xf>
    <xf numFmtId="178" fontId="23" fillId="0" borderId="34" xfId="34" applyNumberFormat="1" applyFont="1" applyBorder="1" applyAlignment="1">
      <alignment horizontal="center" vertical="center" wrapText="1"/>
    </xf>
    <xf numFmtId="184" fontId="23" fillId="0" borderId="179" xfId="35" applyNumberFormat="1" applyFont="1" applyFill="1" applyBorder="1" applyAlignment="1">
      <alignment horizontal="right" vertical="center" shrinkToFit="1"/>
    </xf>
    <xf numFmtId="184" fontId="23" fillId="0" borderId="180" xfId="35" applyNumberFormat="1" applyFont="1" applyFill="1" applyBorder="1" applyAlignment="1">
      <alignment horizontal="right" vertical="center" shrinkToFit="1"/>
    </xf>
    <xf numFmtId="184" fontId="23" fillId="0" borderId="23" xfId="35" applyNumberFormat="1" applyFont="1" applyBorder="1" applyAlignment="1">
      <alignment horizontal="right" vertical="center" shrinkToFit="1"/>
    </xf>
    <xf numFmtId="0" fontId="1" fillId="3" borderId="37" xfId="40" applyFont="1" applyFill="1" applyBorder="1">
      <alignment vertical="center"/>
    </xf>
    <xf numFmtId="178" fontId="16" fillId="3" borderId="174" xfId="40" applyNumberFormat="1" applyFont="1" applyFill="1" applyBorder="1" applyAlignment="1">
      <alignment horizontal="center" vertical="center"/>
    </xf>
    <xf numFmtId="184" fontId="16" fillId="3" borderId="181" xfId="39" applyNumberFormat="1" applyFont="1" applyFill="1" applyBorder="1" applyAlignment="1">
      <alignment horizontal="right" vertical="center" shrinkToFit="1"/>
    </xf>
    <xf numFmtId="184" fontId="16" fillId="3" borderId="174" xfId="39" applyNumberFormat="1" applyFont="1" applyFill="1" applyBorder="1" applyAlignment="1">
      <alignment horizontal="right" vertical="center" shrinkToFit="1"/>
    </xf>
    <xf numFmtId="178" fontId="16" fillId="0" borderId="0" xfId="40" applyNumberFormat="1" applyFont="1" applyFill="1" applyBorder="1" applyAlignment="1">
      <alignment horizontal="center" vertical="center"/>
    </xf>
    <xf numFmtId="178" fontId="23" fillId="0" borderId="37" xfId="34" applyNumberFormat="1" applyFont="1" applyBorder="1" applyAlignment="1">
      <alignment horizontal="center" vertical="center"/>
    </xf>
    <xf numFmtId="178" fontId="23" fillId="0" borderId="74" xfId="34" applyNumberFormat="1" applyFont="1" applyBorder="1" applyAlignment="1">
      <alignment horizontal="center" vertical="center"/>
    </xf>
    <xf numFmtId="184" fontId="23" fillId="0" borderId="27" xfId="35" applyNumberFormat="1" applyFont="1" applyBorder="1" applyAlignment="1">
      <alignment horizontal="right" vertical="center" shrinkToFit="1"/>
    </xf>
    <xf numFmtId="184" fontId="23" fillId="0" borderId="172" xfId="35" applyNumberFormat="1" applyFont="1" applyBorder="1" applyAlignment="1">
      <alignment horizontal="right" vertical="center" shrinkToFit="1"/>
    </xf>
    <xf numFmtId="0" fontId="1" fillId="0" borderId="16" xfId="40" applyFont="1" applyFill="1" applyBorder="1">
      <alignment vertical="center"/>
    </xf>
    <xf numFmtId="178" fontId="16" fillId="0" borderId="14" xfId="40" applyNumberFormat="1" applyFont="1" applyFill="1" applyBorder="1">
      <alignment vertical="center"/>
    </xf>
    <xf numFmtId="178" fontId="16" fillId="0" borderId="15" xfId="40" applyNumberFormat="1" applyFont="1" applyFill="1" applyBorder="1">
      <alignment vertical="center"/>
    </xf>
    <xf numFmtId="0" fontId="1" fillId="0" borderId="16" xfId="40" applyFont="1" applyFill="1" applyBorder="1" applyAlignment="1"/>
    <xf numFmtId="0" fontId="1" fillId="0" borderId="14" xfId="40" applyFont="1" applyFill="1" applyBorder="1" applyAlignment="1"/>
    <xf numFmtId="0" fontId="1" fillId="0" borderId="15" xfId="40" applyFont="1" applyFill="1" applyBorder="1">
      <alignment vertical="center"/>
    </xf>
    <xf numFmtId="0" fontId="24" fillId="6" borderId="6" xfId="22" applyFont="1" applyFill="1" applyBorder="1" applyAlignment="1"/>
    <xf numFmtId="0" fontId="24" fillId="0" borderId="8" xfId="22" applyFont="1" applyFill="1" applyBorder="1" applyAlignment="1">
      <alignment horizontal="center" vertical="center" wrapText="1"/>
    </xf>
    <xf numFmtId="0" fontId="24" fillId="0" borderId="12" xfId="22" applyFont="1" applyFill="1" applyBorder="1" applyAlignment="1">
      <alignment horizontal="center" vertical="center" wrapText="1"/>
    </xf>
    <xf numFmtId="0" fontId="24" fillId="0" borderId="61" xfId="22" applyFont="1" applyFill="1" applyBorder="1" applyAlignment="1">
      <alignment horizontal="center" vertical="center"/>
    </xf>
    <xf numFmtId="0" fontId="24" fillId="6" borderId="18" xfId="22" applyFont="1" applyFill="1" applyBorder="1" applyAlignment="1">
      <alignment horizontal="right" vertical="top"/>
    </xf>
    <xf numFmtId="0" fontId="24" fillId="0" borderId="19" xfId="22" applyFont="1" applyFill="1" applyBorder="1" applyAlignment="1" applyProtection="1">
      <alignment horizontal="left" vertical="center" wrapText="1"/>
    </xf>
    <xf numFmtId="0" fontId="24" fillId="0" borderId="23" xfId="22" applyFont="1" applyFill="1" applyBorder="1" applyAlignment="1" applyProtection="1">
      <alignment horizontal="left" vertical="center"/>
    </xf>
    <xf numFmtId="0" fontId="24" fillId="0" borderId="36" xfId="22" applyFont="1" applyFill="1" applyBorder="1" applyAlignment="1" applyProtection="1">
      <alignment horizontal="left" vertical="center"/>
    </xf>
    <xf numFmtId="0" fontId="24" fillId="6" borderId="64" xfId="22" applyFont="1" applyFill="1" applyBorder="1" applyAlignment="1">
      <alignment horizontal="right" vertical="top"/>
    </xf>
    <xf numFmtId="0" fontId="24" fillId="0" borderId="53" xfId="22" applyFont="1" applyFill="1" applyBorder="1" applyAlignment="1" applyProtection="1">
      <alignment horizontal="left" vertical="center" wrapText="1"/>
    </xf>
    <xf numFmtId="0" fontId="24" fillId="0" borderId="54" xfId="22" applyFont="1" applyFill="1" applyBorder="1" applyAlignment="1" applyProtection="1">
      <alignment horizontal="left" vertical="center"/>
    </xf>
    <xf numFmtId="0" fontId="24" fillId="0" borderId="52" xfId="22" applyFont="1" applyFill="1" applyBorder="1" applyAlignment="1" applyProtection="1">
      <alignment horizontal="left" vertical="center"/>
    </xf>
    <xf numFmtId="0" fontId="24" fillId="6" borderId="1" xfId="22" applyFont="1" applyFill="1" applyBorder="1" applyAlignment="1">
      <alignment horizontal="center" vertical="center"/>
    </xf>
    <xf numFmtId="185" fontId="24" fillId="0" borderId="1" xfId="22" applyNumberFormat="1" applyFont="1" applyFill="1" applyBorder="1" applyAlignment="1" applyProtection="1">
      <alignment horizontal="right" vertical="center" shrinkToFit="1"/>
    </xf>
    <xf numFmtId="185" fontId="24" fillId="0" borderId="4" xfId="22" applyNumberFormat="1" applyFont="1" applyFill="1" applyBorder="1" applyAlignment="1" applyProtection="1">
      <alignment horizontal="right" vertical="center" shrinkToFit="1"/>
    </xf>
    <xf numFmtId="185" fontId="24" fillId="0" borderId="79" xfId="22" applyNumberFormat="1" applyFont="1" applyFill="1" applyBorder="1" applyAlignment="1" applyProtection="1">
      <alignment horizontal="right" vertical="center" shrinkToFit="1"/>
    </xf>
    <xf numFmtId="0" fontId="24" fillId="6" borderId="24" xfId="22" applyFont="1" applyFill="1" applyBorder="1" applyAlignment="1">
      <alignment horizontal="center" vertical="center"/>
    </xf>
    <xf numFmtId="185" fontId="24" fillId="0" borderId="24" xfId="22" applyNumberFormat="1" applyFont="1" applyFill="1" applyBorder="1" applyAlignment="1" applyProtection="1">
      <alignment horizontal="right" vertical="center" shrinkToFit="1"/>
    </xf>
    <xf numFmtId="185" fontId="24" fillId="0" borderId="27" xfId="22" applyNumberFormat="1" applyFont="1" applyFill="1" applyBorder="1" applyAlignment="1" applyProtection="1">
      <alignment horizontal="right" vertical="center" shrinkToFit="1"/>
    </xf>
    <xf numFmtId="185" fontId="24" fillId="0" borderId="182" xfId="22" applyNumberFormat="1" applyFont="1" applyFill="1" applyBorder="1" applyAlignment="1" applyProtection="1">
      <alignment horizontal="right" vertical="center" shrinkToFit="1"/>
    </xf>
    <xf numFmtId="0" fontId="25" fillId="0" borderId="0" xfId="22" applyFont="1" applyAlignment="1">
      <alignment horizontal="right" vertical="center"/>
    </xf>
    <xf numFmtId="0" fontId="24" fillId="6" borderId="55" xfId="22" applyFont="1" applyFill="1" applyBorder="1" applyAlignment="1">
      <alignment horizontal="center" vertical="center"/>
    </xf>
    <xf numFmtId="185" fontId="24" fillId="0" borderId="45" xfId="22" applyNumberFormat="1" applyFont="1" applyFill="1" applyBorder="1" applyAlignment="1" applyProtection="1">
      <alignment horizontal="right" vertical="center" shrinkToFit="1"/>
    </xf>
    <xf numFmtId="185" fontId="24" fillId="0" borderId="48" xfId="22" applyNumberFormat="1" applyFont="1" applyFill="1" applyBorder="1" applyAlignment="1" applyProtection="1">
      <alignment horizontal="right" vertical="center" shrinkToFit="1"/>
    </xf>
    <xf numFmtId="185" fontId="24" fillId="0" borderId="62" xfId="22" applyNumberFormat="1" applyFont="1" applyFill="1" applyBorder="1" applyAlignment="1" applyProtection="1">
      <alignment horizontal="right" vertical="center" shrinkToFit="1"/>
    </xf>
    <xf numFmtId="0" fontId="24" fillId="0" borderId="0" xfId="38" applyFont="1">
      <alignment vertical="center"/>
    </xf>
    <xf numFmtId="0" fontId="24" fillId="7" borderId="6" xfId="38" applyFont="1" applyFill="1" applyBorder="1" applyAlignment="1"/>
    <xf numFmtId="0" fontId="24" fillId="0" borderId="56" xfId="38" applyFont="1" applyFill="1" applyBorder="1" applyAlignment="1">
      <alignment vertical="center" wrapText="1"/>
    </xf>
    <xf numFmtId="0" fontId="24" fillId="0" borderId="57" xfId="38" applyFont="1" applyFill="1" applyBorder="1" applyAlignment="1">
      <alignment vertical="center"/>
    </xf>
    <xf numFmtId="0" fontId="24" fillId="0" borderId="12" xfId="38" applyFont="1" applyFill="1" applyBorder="1" applyAlignment="1">
      <alignment vertical="center"/>
    </xf>
    <xf numFmtId="0" fontId="24" fillId="0" borderId="61" xfId="38" applyFont="1" applyFill="1" applyBorder="1" applyAlignment="1">
      <alignment vertical="center"/>
    </xf>
    <xf numFmtId="0" fontId="26" fillId="0" borderId="0" xfId="38" applyFont="1" applyFill="1" applyBorder="1" applyAlignment="1">
      <alignment vertical="center"/>
    </xf>
    <xf numFmtId="0" fontId="24" fillId="7" borderId="18" xfId="38" applyFont="1" applyFill="1" applyBorder="1" applyAlignment="1">
      <alignment horizontal="right" vertical="top"/>
    </xf>
    <xf numFmtId="0" fontId="26" fillId="0" borderId="22" xfId="38" applyFont="1" applyFill="1" applyBorder="1" applyAlignment="1">
      <alignment horizontal="left" vertical="center" wrapText="1"/>
    </xf>
    <xf numFmtId="0" fontId="26" fillId="0" borderId="35" xfId="38" applyFont="1" applyFill="1" applyBorder="1" applyAlignment="1">
      <alignment horizontal="left" vertical="center" wrapText="1"/>
    </xf>
    <xf numFmtId="0" fontId="26" fillId="0" borderId="36" xfId="38" applyFont="1" applyFill="1" applyBorder="1" applyAlignment="1">
      <alignment horizontal="left" vertical="center" wrapText="1"/>
    </xf>
    <xf numFmtId="0" fontId="26" fillId="0" borderId="0" xfId="38" applyNumberFormat="1" applyFont="1" applyFill="1" applyBorder="1" applyAlignment="1">
      <alignment vertical="center" wrapText="1"/>
    </xf>
    <xf numFmtId="0" fontId="24" fillId="7" borderId="64" xfId="38" applyFont="1" applyFill="1" applyBorder="1" applyAlignment="1">
      <alignment horizontal="right" vertical="top"/>
    </xf>
    <xf numFmtId="0" fontId="26" fillId="0" borderId="50" xfId="38" applyFont="1" applyFill="1" applyBorder="1" applyAlignment="1">
      <alignment horizontal="left" vertical="center" wrapText="1"/>
    </xf>
    <xf numFmtId="0" fontId="26" fillId="0" borderId="51" xfId="38" applyFont="1" applyBorder="1" applyAlignment="1">
      <alignment horizontal="left" vertical="center" wrapText="1"/>
    </xf>
    <xf numFmtId="0" fontId="26" fillId="0" borderId="52" xfId="38" applyFont="1" applyBorder="1" applyAlignment="1">
      <alignment horizontal="left" vertical="center" wrapText="1"/>
    </xf>
    <xf numFmtId="0" fontId="24" fillId="7" borderId="13" xfId="38" applyFont="1" applyFill="1" applyBorder="1" applyAlignment="1">
      <alignment horizontal="center" vertical="center"/>
    </xf>
    <xf numFmtId="185" fontId="24" fillId="0" borderId="183" xfId="38" applyNumberFormat="1" applyFont="1" applyFill="1" applyBorder="1" applyAlignment="1">
      <alignment horizontal="right" vertical="center" shrinkToFit="1"/>
    </xf>
    <xf numFmtId="185" fontId="24" fillId="0" borderId="184" xfId="38" applyNumberFormat="1" applyFont="1" applyFill="1" applyBorder="1" applyAlignment="1">
      <alignment horizontal="right" vertical="center" shrinkToFit="1"/>
    </xf>
    <xf numFmtId="185" fontId="24" fillId="0" borderId="79" xfId="38" applyNumberFormat="1" applyFont="1" applyFill="1" applyBorder="1" applyAlignment="1">
      <alignment horizontal="right" vertical="center" shrinkToFit="1"/>
    </xf>
    <xf numFmtId="0" fontId="24" fillId="0" borderId="0" xfId="38" applyNumberFormat="1" applyFont="1" applyFill="1" applyBorder="1" applyAlignment="1">
      <alignment vertical="center"/>
    </xf>
    <xf numFmtId="0" fontId="24" fillId="7" borderId="24" xfId="38" applyFont="1" applyFill="1" applyBorder="1" applyAlignment="1">
      <alignment horizontal="center" vertical="center"/>
    </xf>
    <xf numFmtId="185" fontId="24" fillId="0" borderId="185" xfId="38" applyNumberFormat="1" applyFont="1" applyFill="1" applyBorder="1" applyAlignment="1">
      <alignment horizontal="right" vertical="center" shrinkToFit="1"/>
    </xf>
    <xf numFmtId="185" fontId="24" fillId="0" borderId="74" xfId="38" applyNumberFormat="1" applyFont="1" applyFill="1" applyBorder="1" applyAlignment="1">
      <alignment horizontal="right" vertical="center" shrinkToFit="1"/>
    </xf>
    <xf numFmtId="185" fontId="24" fillId="0" borderId="182" xfId="38" applyNumberFormat="1" applyFont="1" applyFill="1" applyBorder="1" applyAlignment="1">
      <alignment horizontal="right" vertical="center" shrinkToFit="1"/>
    </xf>
    <xf numFmtId="0" fontId="24" fillId="7" borderId="45" xfId="38" applyFont="1" applyFill="1" applyBorder="1" applyAlignment="1">
      <alignment horizontal="center" vertical="center"/>
    </xf>
    <xf numFmtId="185" fontId="24" fillId="0" borderId="186" xfId="38" applyNumberFormat="1" applyFont="1" applyFill="1" applyBorder="1" applyAlignment="1">
      <alignment horizontal="right" vertical="center" shrinkToFit="1"/>
    </xf>
    <xf numFmtId="185" fontId="24" fillId="0" borderId="187" xfId="38" applyNumberFormat="1" applyFont="1" applyFill="1" applyBorder="1" applyAlignment="1">
      <alignment horizontal="right" vertical="center" shrinkToFit="1"/>
    </xf>
    <xf numFmtId="185" fontId="24" fillId="0" borderId="62" xfId="38" applyNumberFormat="1" applyFont="1" applyFill="1" applyBorder="1" applyAlignment="1">
      <alignment horizontal="right" vertical="center" shrinkToFit="1"/>
    </xf>
    <xf numFmtId="0" fontId="26" fillId="6" borderId="6" xfId="24" applyFont="1" applyFill="1" applyBorder="1" applyAlignment="1"/>
    <xf numFmtId="0" fontId="26" fillId="0" borderId="7" xfId="24" applyFont="1" applyFill="1" applyBorder="1" applyAlignment="1">
      <alignment vertical="center" wrapText="1"/>
    </xf>
    <xf numFmtId="0" fontId="26" fillId="0" borderId="8" xfId="24" applyFont="1" applyFill="1" applyBorder="1" applyAlignment="1">
      <alignment vertical="center" wrapText="1"/>
    </xf>
    <xf numFmtId="0" fontId="26" fillId="0" borderId="56" xfId="24" applyFont="1" applyFill="1" applyBorder="1" applyAlignment="1">
      <alignment vertical="center" wrapText="1"/>
    </xf>
    <xf numFmtId="0" fontId="26" fillId="0" borderId="57" xfId="24" applyFont="1" applyFill="1" applyBorder="1" applyAlignment="1">
      <alignment vertical="center" wrapText="1"/>
    </xf>
    <xf numFmtId="0" fontId="26" fillId="0" borderId="61" xfId="24" applyFont="1" applyFill="1" applyBorder="1" applyAlignment="1">
      <alignment vertical="center"/>
    </xf>
    <xf numFmtId="0" fontId="26" fillId="0" borderId="0" xfId="24" applyFont="1" applyAlignment="1"/>
    <xf numFmtId="0" fontId="27" fillId="0" borderId="0" xfId="24" applyFont="1" applyAlignment="1"/>
    <xf numFmtId="0" fontId="27" fillId="8" borderId="6" xfId="24" applyFont="1" applyFill="1" applyBorder="1" applyAlignment="1"/>
    <xf numFmtId="0" fontId="27" fillId="0" borderId="183" xfId="24" applyFont="1" applyBorder="1" applyAlignment="1">
      <alignment horizontal="center" vertical="center" wrapText="1"/>
    </xf>
    <xf numFmtId="0" fontId="27" fillId="0" borderId="2" xfId="24" applyFont="1" applyBorder="1" applyAlignment="1">
      <alignment horizontal="center" vertical="center" wrapText="1"/>
    </xf>
    <xf numFmtId="0" fontId="27" fillId="0" borderId="79" xfId="24" applyFont="1" applyBorder="1" applyAlignment="1">
      <alignment horizontal="center" vertical="center" wrapText="1"/>
    </xf>
    <xf numFmtId="0" fontId="28" fillId="0" borderId="0" xfId="24" applyFont="1" applyAlignment="1">
      <alignment horizontal="center" vertical="center" wrapText="1"/>
    </xf>
    <xf numFmtId="0" fontId="28" fillId="0" borderId="0" xfId="24" applyFont="1" applyAlignment="1">
      <alignment vertical="center" wrapText="1"/>
    </xf>
    <xf numFmtId="0" fontId="26" fillId="6" borderId="18" xfId="24" applyFont="1" applyFill="1" applyBorder="1" applyAlignment="1"/>
    <xf numFmtId="0" fontId="26" fillId="0" borderId="13" xfId="24" applyFont="1" applyFill="1" applyBorder="1" applyAlignment="1">
      <alignment vertical="center" wrapText="1"/>
    </xf>
    <xf numFmtId="0" fontId="26" fillId="0" borderId="14" xfId="24" applyFont="1" applyFill="1" applyBorder="1" applyAlignment="1">
      <alignment vertical="center" wrapText="1"/>
    </xf>
    <xf numFmtId="0" fontId="26" fillId="0" borderId="15" xfId="24" applyFont="1" applyFill="1" applyBorder="1" applyAlignment="1">
      <alignment vertical="center" wrapText="1"/>
    </xf>
    <xf numFmtId="0" fontId="26" fillId="0" borderId="37" xfId="24" applyFont="1" applyFill="1" applyBorder="1" applyAlignment="1">
      <alignment vertical="center" wrapText="1"/>
    </xf>
    <xf numFmtId="0" fontId="26" fillId="0" borderId="38" xfId="24" applyFont="1" applyFill="1" applyBorder="1" applyAlignment="1">
      <alignment vertical="center"/>
    </xf>
    <xf numFmtId="0" fontId="27" fillId="0" borderId="0" xfId="24" applyFont="1">
      <alignment vertical="center"/>
    </xf>
    <xf numFmtId="0" fontId="27" fillId="8" borderId="18" xfId="24" applyFont="1" applyFill="1" applyBorder="1" applyAlignment="1"/>
    <xf numFmtId="0" fontId="27" fillId="0" borderId="185" xfId="24" applyFont="1" applyBorder="1" applyAlignment="1">
      <alignment horizontal="center" vertical="center" wrapText="1"/>
    </xf>
    <xf numFmtId="0" fontId="27" fillId="0" borderId="25" xfId="24" applyFont="1" applyBorder="1" applyAlignment="1">
      <alignment horizontal="center" vertical="center" wrapText="1"/>
    </xf>
    <xf numFmtId="0" fontId="27" fillId="0" borderId="182" xfId="24" applyFont="1" applyBorder="1" applyAlignment="1">
      <alignment horizontal="center" vertical="center" wrapText="1"/>
    </xf>
    <xf numFmtId="0" fontId="26" fillId="0" borderId="31" xfId="24" applyFont="1" applyFill="1" applyBorder="1" applyAlignment="1">
      <alignment vertical="center" wrapText="1"/>
    </xf>
    <xf numFmtId="0" fontId="26" fillId="0" borderId="32" xfId="24" applyFont="1" applyFill="1" applyBorder="1" applyAlignment="1">
      <alignment vertical="center"/>
    </xf>
    <xf numFmtId="0" fontId="26" fillId="0" borderId="30" xfId="24" applyFont="1" applyFill="1" applyBorder="1" applyAlignment="1">
      <alignment vertical="center"/>
    </xf>
    <xf numFmtId="0" fontId="26" fillId="0" borderId="33" xfId="24" applyFont="1" applyFill="1" applyBorder="1" applyAlignment="1">
      <alignment vertical="center"/>
    </xf>
    <xf numFmtId="0" fontId="29" fillId="0" borderId="39" xfId="24" applyFont="1" applyBorder="1">
      <alignment vertical="center"/>
    </xf>
    <xf numFmtId="0" fontId="27" fillId="0" borderId="32" xfId="24" applyFont="1" applyBorder="1">
      <alignment vertical="center"/>
    </xf>
    <xf numFmtId="0" fontId="27" fillId="0" borderId="33" xfId="24" applyFont="1" applyBorder="1">
      <alignment vertical="center"/>
    </xf>
    <xf numFmtId="0" fontId="27" fillId="0" borderId="0" xfId="24" applyFont="1" applyAlignment="1">
      <alignment vertical="top"/>
    </xf>
    <xf numFmtId="0" fontId="26" fillId="6" borderId="18" xfId="24" applyFont="1" applyFill="1" applyBorder="1" applyAlignment="1">
      <alignment horizontal="right" vertical="center"/>
    </xf>
    <xf numFmtId="0" fontId="26" fillId="0" borderId="22" xfId="24" applyFont="1" applyFill="1" applyBorder="1" applyAlignment="1">
      <alignment vertical="center"/>
    </xf>
    <xf numFmtId="0" fontId="26" fillId="0" borderId="35" xfId="24" applyFont="1" applyFill="1" applyBorder="1" applyAlignment="1">
      <alignment vertical="center"/>
    </xf>
    <xf numFmtId="0" fontId="26" fillId="0" borderId="36" xfId="24" applyFont="1" applyFill="1" applyBorder="1" applyAlignment="1">
      <alignment vertical="center"/>
    </xf>
    <xf numFmtId="0" fontId="27" fillId="8" borderId="18" xfId="24" applyFont="1" applyFill="1" applyBorder="1" applyAlignment="1">
      <alignment horizontal="right" vertical="center"/>
    </xf>
    <xf numFmtId="0" fontId="29" fillId="0" borderId="22" xfId="24" applyFont="1" applyBorder="1">
      <alignment vertical="center"/>
    </xf>
    <xf numFmtId="0" fontId="27" fillId="0" borderId="35" xfId="24" applyFont="1" applyBorder="1">
      <alignment vertical="center"/>
    </xf>
    <xf numFmtId="0" fontId="27" fillId="0" borderId="36" xfId="24" applyFont="1" applyBorder="1">
      <alignment vertical="center"/>
    </xf>
    <xf numFmtId="0" fontId="30" fillId="0" borderId="0" xfId="24" applyFont="1">
      <alignment vertical="center"/>
    </xf>
    <xf numFmtId="0" fontId="26" fillId="6" borderId="64" xfId="24" applyFont="1" applyFill="1" applyBorder="1" applyAlignment="1">
      <alignment horizontal="right" vertical="top"/>
    </xf>
    <xf numFmtId="0" fontId="26" fillId="0" borderId="50" xfId="24" applyFont="1" applyFill="1" applyBorder="1" applyAlignment="1">
      <alignment vertical="center"/>
    </xf>
    <xf numFmtId="0" fontId="26" fillId="0" borderId="51" xfId="24" applyFont="1" applyFill="1" applyBorder="1" applyAlignment="1">
      <alignment vertical="center"/>
    </xf>
    <xf numFmtId="0" fontId="26" fillId="0" borderId="52" xfId="24" applyFont="1" applyFill="1" applyBorder="1" applyAlignment="1">
      <alignment vertical="center"/>
    </xf>
    <xf numFmtId="0" fontId="27" fillId="8" borderId="64" xfId="24" applyFont="1" applyFill="1" applyBorder="1" applyAlignment="1">
      <alignment horizontal="right" vertical="top"/>
    </xf>
    <xf numFmtId="0" fontId="29" fillId="0" borderId="41" xfId="24" applyFont="1" applyBorder="1">
      <alignment vertical="center"/>
    </xf>
    <xf numFmtId="0" fontId="27" fillId="0" borderId="51" xfId="24" applyFont="1" applyBorder="1">
      <alignment vertical="center"/>
    </xf>
    <xf numFmtId="0" fontId="27" fillId="0" borderId="38" xfId="24" applyFont="1" applyBorder="1">
      <alignment vertical="center"/>
    </xf>
    <xf numFmtId="0" fontId="26" fillId="6" borderId="13" xfId="24" applyFont="1" applyFill="1" applyBorder="1" applyAlignment="1">
      <alignment horizontal="center" vertical="center"/>
    </xf>
    <xf numFmtId="183" fontId="26" fillId="0" borderId="183" xfId="24" applyNumberFormat="1" applyFont="1" applyFill="1" applyBorder="1" applyAlignment="1" applyProtection="1">
      <alignment horizontal="right" vertical="center" shrinkToFit="1"/>
    </xf>
    <xf numFmtId="183" fontId="26" fillId="0" borderId="184" xfId="24" applyNumberFormat="1" applyFont="1" applyFill="1" applyBorder="1" applyAlignment="1" applyProtection="1">
      <alignment horizontal="right" vertical="center" shrinkToFit="1"/>
    </xf>
    <xf numFmtId="183" fontId="26" fillId="0" borderId="79" xfId="24" applyNumberFormat="1" applyFont="1" applyFill="1" applyBorder="1" applyAlignment="1" applyProtection="1">
      <alignment horizontal="right" vertical="center" shrinkToFit="1"/>
    </xf>
    <xf numFmtId="183" fontId="27" fillId="0" borderId="0" xfId="24" applyNumberFormat="1" applyFont="1" applyAlignment="1">
      <alignment horizontal="right" vertical="center" shrinkToFit="1"/>
    </xf>
    <xf numFmtId="0" fontId="27" fillId="8" borderId="13" xfId="24" applyFont="1" applyFill="1" applyBorder="1" applyAlignment="1">
      <alignment horizontal="center" vertical="center"/>
    </xf>
    <xf numFmtId="183" fontId="27" fillId="0" borderId="183" xfId="24" applyNumberFormat="1" applyFont="1" applyBorder="1" applyAlignment="1" applyProtection="1">
      <alignment horizontal="right" vertical="center" shrinkToFit="1"/>
      <protection locked="0"/>
    </xf>
    <xf numFmtId="183" fontId="27" fillId="0" borderId="2" xfId="24" applyNumberFormat="1" applyFont="1" applyBorder="1" applyAlignment="1" applyProtection="1">
      <alignment horizontal="right" vertical="center" shrinkToFit="1"/>
      <protection locked="0"/>
    </xf>
    <xf numFmtId="183" fontId="27" fillId="0" borderId="79" xfId="24" applyNumberFormat="1" applyFont="1" applyBorder="1" applyAlignment="1" applyProtection="1">
      <alignment horizontal="right" vertical="center" shrinkToFit="1"/>
      <protection locked="0"/>
    </xf>
    <xf numFmtId="0" fontId="26" fillId="6" borderId="24" xfId="24" applyFont="1" applyFill="1" applyBorder="1" applyAlignment="1">
      <alignment horizontal="center" vertical="center"/>
    </xf>
    <xf numFmtId="183" fontId="26" fillId="0" borderId="185" xfId="24" applyNumberFormat="1" applyFont="1" applyFill="1" applyBorder="1" applyAlignment="1" applyProtection="1">
      <alignment horizontal="right" vertical="center" shrinkToFit="1"/>
    </xf>
    <xf numFmtId="183" fontId="26" fillId="0" borderId="74" xfId="24" applyNumberFormat="1" applyFont="1" applyFill="1" applyBorder="1" applyAlignment="1" applyProtection="1">
      <alignment horizontal="right" vertical="center" shrinkToFit="1"/>
    </xf>
    <xf numFmtId="183" fontId="26" fillId="0" borderId="182" xfId="24" applyNumberFormat="1" applyFont="1" applyFill="1" applyBorder="1" applyAlignment="1" applyProtection="1">
      <alignment horizontal="right" vertical="center" shrinkToFit="1"/>
    </xf>
    <xf numFmtId="0" fontId="27" fillId="8" borderId="24" xfId="24" applyFont="1" applyFill="1" applyBorder="1" applyAlignment="1">
      <alignment horizontal="center" vertical="center"/>
    </xf>
    <xf numFmtId="183" fontId="27" fillId="0" borderId="185" xfId="24" applyNumberFormat="1" applyFont="1" applyBorder="1" applyAlignment="1" applyProtection="1">
      <alignment horizontal="right" vertical="center" shrinkToFit="1"/>
      <protection locked="0"/>
    </xf>
    <xf numFmtId="183" fontId="27" fillId="0" borderId="25" xfId="24" applyNumberFormat="1" applyFont="1" applyBorder="1" applyAlignment="1" applyProtection="1">
      <alignment horizontal="right" vertical="center" shrinkToFit="1"/>
      <protection locked="0"/>
    </xf>
    <xf numFmtId="183" fontId="27" fillId="0" borderId="182" xfId="24" applyNumberFormat="1" applyFont="1" applyBorder="1" applyAlignment="1" applyProtection="1">
      <alignment horizontal="right" vertical="center" shrinkToFit="1"/>
      <protection locked="0"/>
    </xf>
    <xf numFmtId="0" fontId="25" fillId="0" borderId="0" xfId="24" applyFont="1" applyAlignment="1">
      <alignment horizontal="center" vertical="center"/>
    </xf>
    <xf numFmtId="0" fontId="26" fillId="6" borderId="55" xfId="24" applyFont="1" applyFill="1" applyBorder="1" applyAlignment="1">
      <alignment horizontal="center" vertical="center"/>
    </xf>
    <xf numFmtId="183" fontId="26" fillId="0" borderId="186" xfId="24" applyNumberFormat="1" applyFont="1" applyFill="1" applyBorder="1" applyAlignment="1" applyProtection="1">
      <alignment horizontal="right" vertical="center" shrinkToFit="1"/>
    </xf>
    <xf numFmtId="183" fontId="26" fillId="0" borderId="187" xfId="24" applyNumberFormat="1" applyFont="1" applyFill="1" applyBorder="1" applyAlignment="1" applyProtection="1">
      <alignment horizontal="right" vertical="center" shrinkToFit="1"/>
    </xf>
    <xf numFmtId="183" fontId="26" fillId="0" borderId="62" xfId="24" applyNumberFormat="1" applyFont="1" applyFill="1" applyBorder="1" applyAlignment="1" applyProtection="1">
      <alignment horizontal="right" vertical="center" shrinkToFit="1"/>
    </xf>
    <xf numFmtId="0" fontId="31" fillId="0" borderId="0" xfId="24" applyNumberFormat="1" applyFont="1" applyAlignment="1">
      <alignment horizontal="center" vertical="center" shrinkToFit="1"/>
    </xf>
    <xf numFmtId="0" fontId="27" fillId="8" borderId="55" xfId="24" applyFont="1" applyFill="1" applyBorder="1" applyAlignment="1">
      <alignment horizontal="center" vertical="center"/>
    </xf>
    <xf numFmtId="183" fontId="27" fillId="0" borderId="186" xfId="24" applyNumberFormat="1" applyFont="1" applyBorder="1" applyAlignment="1" applyProtection="1">
      <alignment horizontal="right" vertical="center" shrinkToFit="1"/>
      <protection locked="0"/>
    </xf>
    <xf numFmtId="183" fontId="27" fillId="0" borderId="46" xfId="24" applyNumberFormat="1" applyFont="1" applyBorder="1" applyAlignment="1" applyProtection="1">
      <alignment horizontal="right" vertical="center" shrinkToFit="1"/>
      <protection locked="0"/>
    </xf>
    <xf numFmtId="183" fontId="27" fillId="0" borderId="62" xfId="24" applyNumberFormat="1" applyFont="1" applyBorder="1" applyAlignment="1" applyProtection="1">
      <alignment horizontal="right" vertical="center" shrinkToFit="1"/>
      <protection locked="0"/>
    </xf>
    <xf numFmtId="0" fontId="26" fillId="0" borderId="12" xfId="23" applyFont="1" applyFill="1" applyBorder="1" applyAlignment="1">
      <alignment vertical="center" wrapText="1"/>
    </xf>
    <xf numFmtId="0" fontId="26" fillId="0" borderId="0" xfId="23" applyFont="1" applyFill="1" applyBorder="1" applyAlignment="1"/>
    <xf numFmtId="0" fontId="26" fillId="0" borderId="16" xfId="23" applyFont="1" applyFill="1" applyBorder="1" applyAlignment="1">
      <alignment vertical="center" wrapText="1"/>
    </xf>
    <xf numFmtId="0" fontId="26" fillId="0" borderId="26" xfId="23" applyFont="1" applyFill="1" applyBorder="1" applyAlignment="1">
      <alignment vertical="center"/>
    </xf>
    <xf numFmtId="0" fontId="26" fillId="0" borderId="32" xfId="23" applyFont="1" applyFill="1" applyBorder="1" applyAlignment="1">
      <alignment vertical="center" wrapText="1"/>
    </xf>
    <xf numFmtId="0" fontId="26" fillId="0" borderId="22" xfId="23" applyFont="1" applyFill="1" applyBorder="1" applyAlignment="1">
      <alignment horizontal="left" vertical="center"/>
    </xf>
    <xf numFmtId="0" fontId="26" fillId="0" borderId="35" xfId="23" applyFont="1" applyFill="1" applyBorder="1" applyAlignment="1">
      <alignment horizontal="left" vertical="center"/>
    </xf>
    <xf numFmtId="0" fontId="26" fillId="0" borderId="32" xfId="23" applyFont="1" applyFill="1" applyBorder="1" applyAlignment="1">
      <alignment horizontal="center" vertical="center" shrinkToFit="1"/>
    </xf>
    <xf numFmtId="0" fontId="26" fillId="0" borderId="36" xfId="23" applyFont="1" applyFill="1" applyBorder="1" applyAlignment="1">
      <alignment horizontal="left" vertical="center"/>
    </xf>
    <xf numFmtId="0" fontId="26" fillId="0" borderId="0" xfId="23" applyFont="1" applyFill="1" applyBorder="1" applyAlignment="1">
      <alignment horizontal="left" vertical="center"/>
    </xf>
    <xf numFmtId="0" fontId="26" fillId="0" borderId="35" xfId="23" applyFont="1" applyFill="1" applyBorder="1" applyAlignment="1">
      <alignment horizontal="center" vertical="center" shrinkToFit="1"/>
    </xf>
    <xf numFmtId="0" fontId="26" fillId="0" borderId="50" xfId="23" applyFont="1" applyFill="1" applyBorder="1" applyAlignment="1">
      <alignment horizontal="left" vertical="center"/>
    </xf>
    <xf numFmtId="0" fontId="26" fillId="0" borderId="51" xfId="23" applyFont="1" applyFill="1" applyBorder="1" applyAlignment="1">
      <alignment horizontal="left" vertical="center"/>
    </xf>
    <xf numFmtId="0" fontId="26" fillId="0" borderId="51" xfId="23" applyFont="1" applyFill="1" applyBorder="1" applyAlignment="1">
      <alignment horizontal="center" vertical="center" shrinkToFit="1"/>
    </xf>
    <xf numFmtId="0" fontId="26" fillId="0" borderId="52" xfId="23" applyFont="1" applyFill="1" applyBorder="1" applyAlignment="1">
      <alignment horizontal="left" vertical="center"/>
    </xf>
    <xf numFmtId="183" fontId="26" fillId="0" borderId="183" xfId="23" applyNumberFormat="1" applyFont="1" applyBorder="1" applyAlignment="1">
      <alignment horizontal="right" vertical="center" shrinkToFit="1"/>
    </xf>
    <xf numFmtId="183" fontId="26" fillId="0" borderId="184" xfId="23" applyNumberFormat="1" applyFont="1" applyBorder="1" applyAlignment="1">
      <alignment horizontal="right" vertical="center" shrinkToFit="1"/>
    </xf>
    <xf numFmtId="183" fontId="26" fillId="0" borderId="79" xfId="23" applyNumberFormat="1" applyFont="1" applyBorder="1" applyAlignment="1">
      <alignment horizontal="right" vertical="center" shrinkToFit="1"/>
    </xf>
    <xf numFmtId="183" fontId="26" fillId="0" borderId="0" xfId="23" applyNumberFormat="1" applyFont="1" applyFill="1" applyBorder="1" applyAlignment="1" applyProtection="1">
      <alignment horizontal="right" vertical="center"/>
    </xf>
    <xf numFmtId="183" fontId="26" fillId="0" borderId="185" xfId="23" applyNumberFormat="1" applyFont="1" applyBorder="1" applyAlignment="1">
      <alignment horizontal="right" vertical="center" shrinkToFit="1"/>
    </xf>
    <xf numFmtId="183" fontId="26" fillId="0" borderId="74" xfId="23" applyNumberFormat="1" applyFont="1" applyBorder="1" applyAlignment="1">
      <alignment horizontal="right" vertical="center" shrinkToFit="1"/>
    </xf>
    <xf numFmtId="183" fontId="26" fillId="0" borderId="182" xfId="23" applyNumberFormat="1" applyFont="1" applyBorder="1" applyAlignment="1">
      <alignment horizontal="right" vertical="center" shrinkToFit="1"/>
    </xf>
    <xf numFmtId="0" fontId="26" fillId="6" borderId="45" xfId="23" applyFont="1" applyFill="1" applyBorder="1" applyAlignment="1">
      <alignment horizontal="center" vertical="center"/>
    </xf>
    <xf numFmtId="183" fontId="26" fillId="0" borderId="186" xfId="23" applyNumberFormat="1" applyFont="1" applyBorder="1" applyAlignment="1">
      <alignment horizontal="right" vertical="center" shrinkToFit="1"/>
    </xf>
    <xf numFmtId="183" fontId="26" fillId="0" borderId="187" xfId="23" applyNumberFormat="1" applyFont="1" applyBorder="1" applyAlignment="1">
      <alignment horizontal="right" vertical="center" shrinkToFit="1"/>
    </xf>
    <xf numFmtId="183" fontId="26" fillId="0" borderId="62" xfId="23" applyNumberFormat="1" applyFont="1" applyBorder="1" applyAlignment="1">
      <alignment horizontal="right" vertical="center" shrinkToFit="1"/>
    </xf>
    <xf numFmtId="0" fontId="32" fillId="6" borderId="6" xfId="22" applyFont="1" applyFill="1" applyBorder="1" applyAlignment="1"/>
    <xf numFmtId="0" fontId="32" fillId="0" borderId="8" xfId="22" applyFont="1" applyFill="1" applyBorder="1" applyAlignment="1">
      <alignment horizontal="center" vertical="center" wrapText="1"/>
    </xf>
    <xf numFmtId="0" fontId="32" fillId="0" borderId="12" xfId="22" applyFont="1" applyFill="1" applyBorder="1" applyAlignment="1">
      <alignment horizontal="center" vertical="center" wrapText="1"/>
    </xf>
    <xf numFmtId="0" fontId="32" fillId="0" borderId="2" xfId="22" applyFont="1" applyFill="1" applyBorder="1" applyAlignment="1">
      <alignment horizontal="center" vertical="center"/>
    </xf>
    <xf numFmtId="0" fontId="32" fillId="0" borderId="5" xfId="22" applyFont="1" applyFill="1" applyBorder="1" applyAlignment="1">
      <alignment horizontal="center" vertical="center"/>
    </xf>
    <xf numFmtId="0" fontId="32" fillId="0" borderId="6" xfId="22" applyFont="1" applyFill="1" applyBorder="1" applyAlignment="1">
      <alignment horizontal="center" vertical="center"/>
    </xf>
    <xf numFmtId="0" fontId="32" fillId="6" borderId="18" xfId="22" applyFont="1" applyFill="1" applyBorder="1" applyAlignment="1">
      <alignment horizontal="right" vertical="top"/>
    </xf>
    <xf numFmtId="0" fontId="32" fillId="0" borderId="19" xfId="22" applyFont="1" applyFill="1" applyBorder="1" applyAlignment="1" applyProtection="1">
      <alignment horizontal="left" vertical="center" wrapText="1"/>
    </xf>
    <xf numFmtId="0" fontId="32" fillId="0" borderId="23" xfId="22" applyFont="1" applyFill="1" applyBorder="1" applyAlignment="1" applyProtection="1">
      <alignment horizontal="left" vertical="center"/>
    </xf>
    <xf numFmtId="0" fontId="32" fillId="0" borderId="35" xfId="22" applyFont="1" applyFill="1" applyBorder="1" applyAlignment="1" applyProtection="1">
      <alignment horizontal="left" vertical="center"/>
    </xf>
    <xf numFmtId="0" fontId="32" fillId="0" borderId="32" xfId="22" applyFont="1" applyFill="1" applyBorder="1" applyAlignment="1" applyProtection="1">
      <alignment horizontal="left" vertical="center" wrapText="1"/>
      <protection locked="0"/>
    </xf>
    <xf numFmtId="0" fontId="32" fillId="0" borderId="33" xfId="22" applyFont="1" applyFill="1" applyBorder="1" applyAlignment="1" applyProtection="1">
      <alignment horizontal="left" vertical="center" wrapText="1"/>
      <protection locked="0"/>
    </xf>
    <xf numFmtId="0" fontId="32" fillId="0" borderId="18" xfId="22" applyFont="1" applyFill="1" applyBorder="1" applyAlignment="1" applyProtection="1">
      <alignment horizontal="left" vertical="center"/>
    </xf>
    <xf numFmtId="0" fontId="32" fillId="0" borderId="35" xfId="22" applyFont="1" applyFill="1" applyBorder="1" applyAlignment="1" applyProtection="1">
      <alignment horizontal="left" vertical="center" wrapText="1"/>
      <protection locked="0"/>
    </xf>
    <xf numFmtId="0" fontId="32" fillId="0" borderId="36" xfId="22" applyFont="1" applyFill="1" applyBorder="1" applyAlignment="1" applyProtection="1">
      <alignment horizontal="left" vertical="center" wrapText="1"/>
      <protection locked="0"/>
    </xf>
    <xf numFmtId="0" fontId="32" fillId="6" borderId="64" xfId="22" applyFont="1" applyFill="1" applyBorder="1" applyAlignment="1">
      <alignment horizontal="right" vertical="top"/>
    </xf>
    <xf numFmtId="0" fontId="32" fillId="0" borderId="53" xfId="22" applyFont="1" applyFill="1" applyBorder="1" applyAlignment="1" applyProtection="1">
      <alignment horizontal="left" vertical="center" wrapText="1"/>
    </xf>
    <xf numFmtId="0" fontId="32" fillId="0" borderId="54" xfId="22" applyFont="1" applyFill="1" applyBorder="1" applyAlignment="1" applyProtection="1">
      <alignment horizontal="left" vertical="center"/>
    </xf>
    <xf numFmtId="0" fontId="32" fillId="0" borderId="51" xfId="22" applyFont="1" applyFill="1" applyBorder="1" applyAlignment="1" applyProtection="1">
      <alignment horizontal="left" vertical="center"/>
    </xf>
    <xf numFmtId="0" fontId="32" fillId="0" borderId="51" xfId="22" applyFont="1" applyFill="1" applyBorder="1" applyAlignment="1" applyProtection="1">
      <alignment horizontal="left" vertical="center" wrapText="1"/>
      <protection locked="0"/>
    </xf>
    <xf numFmtId="0" fontId="32" fillId="0" borderId="52" xfId="22" applyFont="1" applyFill="1" applyBorder="1" applyAlignment="1" applyProtection="1">
      <alignment horizontal="left" vertical="center" wrapText="1"/>
      <protection locked="0"/>
    </xf>
    <xf numFmtId="0" fontId="32" fillId="0" borderId="64" xfId="22" applyFont="1" applyFill="1" applyBorder="1" applyAlignment="1" applyProtection="1">
      <alignment horizontal="left" vertical="center"/>
    </xf>
    <xf numFmtId="0" fontId="33" fillId="8" borderId="24" xfId="19" applyFont="1" applyFill="1" applyBorder="1" applyAlignment="1">
      <alignment horizontal="center" vertical="center"/>
    </xf>
    <xf numFmtId="183" fontId="32" fillId="0" borderId="24" xfId="19" applyNumberFormat="1" applyFont="1" applyFill="1" applyBorder="1" applyAlignment="1" applyProtection="1">
      <alignment horizontal="right" vertical="center" shrinkToFit="1"/>
    </xf>
    <xf numFmtId="183" fontId="32" fillId="0" borderId="27" xfId="19" applyNumberFormat="1" applyFont="1" applyFill="1" applyBorder="1" applyAlignment="1" applyProtection="1">
      <alignment horizontal="right" vertical="center" shrinkToFit="1"/>
    </xf>
    <xf numFmtId="183" fontId="32" fillId="0" borderId="74" xfId="19" applyNumberFormat="1" applyFont="1" applyFill="1" applyBorder="1" applyAlignment="1" applyProtection="1">
      <alignment horizontal="right" vertical="center" shrinkToFit="1"/>
    </xf>
    <xf numFmtId="183" fontId="32" fillId="0" borderId="74" xfId="19" applyNumberFormat="1" applyFont="1" applyFill="1" applyBorder="1" applyAlignment="1" applyProtection="1">
      <alignment horizontal="right" vertical="center" shrinkToFit="1"/>
      <protection locked="0"/>
    </xf>
    <xf numFmtId="183" fontId="32" fillId="0" borderId="182" xfId="19" applyNumberFormat="1" applyFont="1" applyFill="1" applyBorder="1" applyAlignment="1" applyProtection="1">
      <alignment horizontal="right" vertical="center" shrinkToFit="1"/>
      <protection locked="0"/>
    </xf>
    <xf numFmtId="183" fontId="32" fillId="0" borderId="29" xfId="19" applyNumberFormat="1" applyFont="1" applyFill="1" applyBorder="1" applyAlignment="1" applyProtection="1">
      <alignment horizontal="right" vertical="center" shrinkToFit="1"/>
    </xf>
    <xf numFmtId="0" fontId="25" fillId="0" borderId="0" xfId="22" applyFont="1" applyAlignment="1">
      <alignment horizontal="right"/>
    </xf>
    <xf numFmtId="0" fontId="33" fillId="8" borderId="55" xfId="19" applyFont="1" applyFill="1" applyBorder="1" applyAlignment="1">
      <alignment horizontal="center" vertical="center"/>
    </xf>
    <xf numFmtId="183" fontId="32" fillId="0" borderId="45" xfId="19" applyNumberFormat="1" applyFont="1" applyFill="1" applyBorder="1" applyAlignment="1" applyProtection="1">
      <alignment horizontal="right" vertical="center" shrinkToFit="1"/>
    </xf>
    <xf numFmtId="183" fontId="32" fillId="0" borderId="48" xfId="19" applyNumberFormat="1" applyFont="1" applyFill="1" applyBorder="1" applyAlignment="1" applyProtection="1">
      <alignment horizontal="right" vertical="center" shrinkToFit="1"/>
    </xf>
    <xf numFmtId="183" fontId="32" fillId="0" borderId="187" xfId="19" applyNumberFormat="1" applyFont="1" applyFill="1" applyBorder="1" applyAlignment="1" applyProtection="1">
      <alignment horizontal="right" vertical="center" shrinkToFit="1"/>
    </xf>
    <xf numFmtId="183" fontId="32" fillId="0" borderId="187" xfId="19" applyNumberFormat="1" applyFont="1" applyFill="1" applyBorder="1" applyAlignment="1" applyProtection="1">
      <alignment horizontal="right" vertical="center" shrinkToFit="1"/>
      <protection locked="0"/>
    </xf>
    <xf numFmtId="183" fontId="32" fillId="0" borderId="62" xfId="19" applyNumberFormat="1" applyFont="1" applyFill="1" applyBorder="1" applyAlignment="1" applyProtection="1">
      <alignment horizontal="right" vertical="center" shrinkToFit="1"/>
      <protection locked="0"/>
    </xf>
    <xf numFmtId="183" fontId="32" fillId="0" borderId="55" xfId="19" applyNumberFormat="1" applyFont="1" applyFill="1" applyBorder="1" applyAlignment="1" applyProtection="1">
      <alignment horizontal="right" vertical="center" shrinkToFit="1"/>
    </xf>
    <xf numFmtId="178" fontId="1" fillId="0" borderId="0" xfId="40" applyNumberFormat="1" applyFont="1">
      <alignment vertical="center"/>
    </xf>
    <xf numFmtId="0" fontId="0" fillId="3" borderId="0" xfId="8" applyFont="1" applyFill="1" applyAlignment="1">
      <alignment vertical="center"/>
    </xf>
    <xf numFmtId="0" fontId="2" fillId="3" borderId="0" xfId="8" applyFill="1" applyAlignment="1">
      <alignment vertical="center"/>
    </xf>
    <xf numFmtId="0" fontId="2" fillId="3" borderId="0" xfId="8" applyFill="1" applyAlignment="1" applyProtection="1">
      <alignment vertical="center"/>
      <protection hidden="1"/>
    </xf>
    <xf numFmtId="0" fontId="1" fillId="0" borderId="30" xfId="40" applyFont="1" applyBorder="1">
      <alignment vertical="center"/>
    </xf>
    <xf numFmtId="0" fontId="1" fillId="0" borderId="35" xfId="40" applyFont="1" applyBorder="1">
      <alignment vertical="center"/>
    </xf>
    <xf numFmtId="178" fontId="1" fillId="0" borderId="42" xfId="40" applyNumberFormat="1" applyFont="1" applyBorder="1">
      <alignment vertical="center"/>
    </xf>
    <xf numFmtId="178" fontId="1" fillId="0" borderId="31" xfId="40" applyNumberFormat="1" applyFont="1" applyBorder="1">
      <alignment vertical="center"/>
    </xf>
    <xf numFmtId="178" fontId="1" fillId="0" borderId="34" xfId="40" applyNumberFormat="1" applyFont="1" applyBorder="1">
      <alignment vertical="center"/>
    </xf>
    <xf numFmtId="178" fontId="0" fillId="0" borderId="0" xfId="40" applyNumberFormat="1" applyFont="1">
      <alignment vertical="center"/>
    </xf>
    <xf numFmtId="0" fontId="1" fillId="0" borderId="0" xfId="40" applyFont="1" applyAlignment="1">
      <alignment horizontal="center" vertical="center"/>
    </xf>
    <xf numFmtId="187" fontId="1" fillId="3" borderId="0" xfId="39" applyNumberFormat="1" applyFont="1" applyFill="1" applyAlignment="1">
      <alignment horizontal="center" vertical="center" wrapText="1"/>
    </xf>
    <xf numFmtId="178" fontId="1" fillId="3" borderId="0" xfId="40" applyNumberFormat="1" applyFont="1" applyFill="1" applyAlignment="1">
      <alignment vertical="center" wrapText="1"/>
    </xf>
    <xf numFmtId="187" fontId="1" fillId="3" borderId="0" xfId="39" applyNumberFormat="1" applyFont="1" applyFill="1" applyAlignment="1">
      <alignment vertical="center" wrapText="1"/>
    </xf>
    <xf numFmtId="178" fontId="2" fillId="0" borderId="0" xfId="34" applyNumberFormat="1" applyAlignment="1">
      <alignment vertical="center"/>
    </xf>
    <xf numFmtId="187" fontId="1" fillId="0" borderId="0" xfId="39" applyNumberFormat="1" applyFont="1" applyAlignment="1">
      <alignment horizontal="center" vertical="center" wrapText="1"/>
    </xf>
    <xf numFmtId="178" fontId="2" fillId="0" borderId="0" xfId="40" applyNumberFormat="1" applyAlignment="1">
      <alignment horizontal="center" vertical="center"/>
    </xf>
    <xf numFmtId="183" fontId="2" fillId="0" borderId="0" xfId="35" applyNumberFormat="1" applyAlignment="1">
      <alignment horizontal="right" vertical="center"/>
    </xf>
    <xf numFmtId="49" fontId="1" fillId="3" borderId="0" xfId="39" applyNumberFormat="1" applyFont="1" applyFill="1" applyAlignment="1">
      <alignment horizontal="center" vertical="center" wrapText="1"/>
    </xf>
    <xf numFmtId="184" fontId="1" fillId="3" borderId="0" xfId="39" applyNumberFormat="1" applyFont="1" applyFill="1" applyAlignment="1">
      <alignment horizontal="center" vertical="center"/>
    </xf>
    <xf numFmtId="190" fontId="1" fillId="0" borderId="0" xfId="40" applyNumberFormat="1" applyFont="1">
      <alignment vertical="center"/>
    </xf>
    <xf numFmtId="184" fontId="1" fillId="3" borderId="0" xfId="39" applyNumberFormat="1" applyFont="1" applyFill="1" applyAlignment="1">
      <alignment horizontal="center" vertical="center" wrapText="1"/>
    </xf>
    <xf numFmtId="184" fontId="1" fillId="0" borderId="0" xfId="40" applyNumberFormat="1" applyFont="1" applyAlignment="1">
      <alignment horizontal="center" vertical="center"/>
    </xf>
    <xf numFmtId="0" fontId="34" fillId="0" borderId="0" xfId="32" applyFont="1">
      <alignment vertical="center"/>
    </xf>
    <xf numFmtId="184" fontId="2" fillId="0" borderId="0" xfId="35" applyNumberFormat="1" applyAlignment="1">
      <alignment horizontal="right" vertical="center"/>
    </xf>
    <xf numFmtId="49" fontId="1" fillId="3" borderId="0" xfId="39" applyNumberFormat="1" applyFont="1" applyFill="1" applyAlignment="1">
      <alignment horizontal="center" vertical="center"/>
    </xf>
    <xf numFmtId="189" fontId="1" fillId="0" borderId="34" xfId="40" applyNumberFormat="1" applyFont="1" applyBorder="1">
      <alignment vertical="center"/>
    </xf>
    <xf numFmtId="189" fontId="1" fillId="0" borderId="23" xfId="40" applyNumberFormat="1" applyFont="1" applyBorder="1">
      <alignment vertical="center"/>
    </xf>
    <xf numFmtId="189" fontId="1" fillId="0" borderId="0" xfId="39" applyNumberFormat="1" applyFont="1">
      <alignment vertical="center"/>
    </xf>
    <xf numFmtId="0" fontId="1" fillId="0" borderId="30" xfId="40" applyFont="1" applyBorder="1" applyAlignment="1" applyProtection="1">
      <alignment horizontal="left" vertical="top" wrapText="1"/>
      <protection locked="0"/>
    </xf>
    <xf numFmtId="0" fontId="1" fillId="0" borderId="42" xfId="40" applyFont="1" applyBorder="1" applyAlignment="1" applyProtection="1">
      <alignment horizontal="left" vertical="top" wrapText="1"/>
      <protection locked="0"/>
    </xf>
    <xf numFmtId="0" fontId="1" fillId="0" borderId="31" xfId="40" applyFont="1" applyBorder="1" applyAlignment="1" applyProtection="1">
      <alignment horizontal="left" vertical="top" wrapText="1"/>
      <protection locked="0"/>
    </xf>
    <xf numFmtId="0" fontId="1" fillId="0" borderId="32" xfId="40" applyFont="1" applyBorder="1" applyAlignment="1">
      <alignment horizontal="center" vertical="center"/>
    </xf>
    <xf numFmtId="187" fontId="1" fillId="3" borderId="74" xfId="39" applyNumberFormat="1" applyFont="1" applyFill="1" applyBorder="1" applyAlignment="1">
      <alignment horizontal="center" vertical="center" wrapText="1"/>
    </xf>
    <xf numFmtId="0" fontId="1" fillId="0" borderId="74" xfId="40" applyFont="1" applyBorder="1" applyAlignment="1">
      <alignment horizontal="center" vertical="center"/>
    </xf>
    <xf numFmtId="0" fontId="1" fillId="0" borderId="23" xfId="40" applyFont="1" applyBorder="1" applyAlignment="1" applyProtection="1">
      <alignment horizontal="left" vertical="top" wrapText="1"/>
      <protection locked="0"/>
    </xf>
    <xf numFmtId="0" fontId="1" fillId="0" borderId="0" xfId="40" applyFont="1" applyAlignment="1" applyProtection="1">
      <alignment horizontal="left" vertical="top" wrapText="1"/>
      <protection locked="0"/>
    </xf>
    <xf numFmtId="0" fontId="1" fillId="0" borderId="34" xfId="40" applyFont="1" applyBorder="1" applyAlignment="1" applyProtection="1">
      <alignment horizontal="left" vertical="top" wrapText="1"/>
      <protection locked="0"/>
    </xf>
    <xf numFmtId="184" fontId="1" fillId="3" borderId="74" xfId="39" applyNumberFormat="1" applyFont="1" applyFill="1" applyBorder="1" applyAlignment="1">
      <alignment horizontal="center" vertical="center"/>
    </xf>
    <xf numFmtId="0" fontId="1" fillId="0" borderId="16" xfId="40" applyFont="1" applyBorder="1" applyAlignment="1" applyProtection="1">
      <alignment horizontal="left" vertical="top" wrapText="1"/>
      <protection locked="0"/>
    </xf>
    <xf numFmtId="0" fontId="1" fillId="0" borderId="14" xfId="40" applyFont="1" applyBorder="1" applyAlignment="1" applyProtection="1">
      <alignment horizontal="left" vertical="top" wrapText="1"/>
      <protection locked="0"/>
    </xf>
    <xf numFmtId="0" fontId="1" fillId="0" borderId="15" xfId="40" applyFont="1" applyBorder="1" applyAlignment="1" applyProtection="1">
      <alignment horizontal="left" vertical="top" wrapText="1"/>
      <protection locked="0"/>
    </xf>
    <xf numFmtId="0" fontId="2" fillId="3" borderId="0" xfId="8" applyFill="1" applyAlignment="1">
      <alignment vertical="center"/>
    </xf>
    <xf numFmtId="178" fontId="1" fillId="0" borderId="14" xfId="40" applyNumberFormat="1" applyFont="1" applyBorder="1">
      <alignment vertical="center"/>
    </xf>
    <xf numFmtId="178" fontId="1" fillId="0" borderId="15" xfId="40" applyNumberFormat="1" applyFont="1" applyBorder="1">
      <alignment vertical="center"/>
    </xf>
    <xf numFmtId="0" fontId="2" fillId="0" borderId="0" xfId="8"/>
    <xf numFmtId="0" fontId="2" fillId="0" borderId="74" xfId="8" applyBorder="1"/>
    <xf numFmtId="0" fontId="2" fillId="0" borderId="74" xfId="8" applyBorder="1" applyAlignment="1">
      <alignment vertical="center"/>
    </xf>
    <xf numFmtId="0" fontId="35" fillId="0" borderId="74" xfId="8" applyFont="1" applyBorder="1"/>
    <xf numFmtId="0" fontId="2" fillId="0" borderId="74" xfId="9" applyBorder="1" applyAlignment="1"/>
    <xf numFmtId="0" fontId="2" fillId="0" borderId="0" xfId="9" applyAlignment="1"/>
    <xf numFmtId="183" fontId="2" fillId="0" borderId="74" xfId="9" applyNumberFormat="1" applyBorder="1" applyAlignment="1"/>
    <xf numFmtId="0" fontId="2" fillId="0" borderId="26" xfId="8" applyFont="1" applyBorder="1" applyAlignment="1">
      <alignment vertical="center"/>
    </xf>
    <xf numFmtId="187" fontId="23" fillId="0" borderId="27" xfId="8" applyNumberFormat="1" applyFont="1" applyFill="1" applyBorder="1" applyAlignment="1">
      <alignment vertical="center"/>
    </xf>
    <xf numFmtId="187" fontId="23" fillId="0" borderId="172" xfId="8" applyNumberFormat="1" applyFont="1" applyFill="1" applyBorder="1" applyAlignment="1">
      <alignment vertical="center"/>
    </xf>
    <xf numFmtId="187" fontId="23" fillId="0" borderId="172" xfId="8" applyNumberFormat="1" applyFont="1" applyFill="1" applyBorder="1" applyAlignment="1">
      <alignment vertical="center" wrapText="1"/>
    </xf>
    <xf numFmtId="187" fontId="23" fillId="0" borderId="30" xfId="8" applyNumberFormat="1" applyFont="1" applyFill="1" applyBorder="1" applyAlignment="1">
      <alignment vertical="center"/>
    </xf>
    <xf numFmtId="187" fontId="23" fillId="0" borderId="173" xfId="8" applyNumberFormat="1" applyFont="1" applyFill="1" applyBorder="1" applyAlignment="1">
      <alignment vertical="center"/>
    </xf>
    <xf numFmtId="191" fontId="23" fillId="0" borderId="175" xfId="8" applyNumberFormat="1" applyFont="1" applyFill="1" applyBorder="1" applyAlignment="1">
      <alignment vertical="center"/>
    </xf>
    <xf numFmtId="191" fontId="23" fillId="0" borderId="171" xfId="8" applyNumberFormat="1" applyFont="1" applyFill="1" applyBorder="1" applyAlignment="1">
      <alignment vertical="center"/>
    </xf>
    <xf numFmtId="178" fontId="23" fillId="0" borderId="177" xfId="8" applyNumberFormat="1" applyFont="1" applyBorder="1" applyAlignment="1">
      <alignment horizontal="center" vertical="center"/>
    </xf>
    <xf numFmtId="187" fontId="23" fillId="0" borderId="177" xfId="8" applyNumberFormat="1" applyFont="1" applyFill="1" applyBorder="1" applyAlignment="1">
      <alignment vertical="center"/>
    </xf>
    <xf numFmtId="187" fontId="23" fillId="0" borderId="178" xfId="8" applyNumberFormat="1" applyFont="1" applyFill="1" applyBorder="1" applyAlignment="1">
      <alignment vertical="center"/>
    </xf>
    <xf numFmtId="191" fontId="23" fillId="0" borderId="179" xfId="8" applyNumberFormat="1" applyFont="1" applyFill="1" applyBorder="1" applyAlignment="1">
      <alignment vertical="center"/>
    </xf>
    <xf numFmtId="191" fontId="23" fillId="0" borderId="180" xfId="8" applyNumberFormat="1" applyFont="1" applyFill="1" applyBorder="1" applyAlignment="1">
      <alignment vertical="center"/>
    </xf>
    <xf numFmtId="191" fontId="23" fillId="0" borderId="23" xfId="8" applyNumberFormat="1" applyFont="1" applyBorder="1" applyAlignment="1">
      <alignment vertical="center"/>
    </xf>
    <xf numFmtId="191" fontId="23" fillId="0" borderId="27" xfId="8" applyNumberFormat="1" applyFont="1" applyBorder="1" applyAlignment="1">
      <alignment vertical="center"/>
    </xf>
    <xf numFmtId="191" fontId="23" fillId="0" borderId="172" xfId="8" applyNumberFormat="1" applyFont="1" applyBorder="1" applyAlignment="1">
      <alignment vertical="center"/>
    </xf>
  </cellXfs>
  <cellStyles count="43">
    <cellStyle name="パーセント 2" xfId="1"/>
    <cellStyle name="桁区切り 2" xfId="2"/>
    <cellStyle name="桁区切り 2 2" xfId="3"/>
    <cellStyle name="桁区切り 2 3" xfId="4"/>
    <cellStyle name="桁区切り 3" xfId="5"/>
    <cellStyle name="桁区切り 4" xfId="6"/>
    <cellStyle name="桁区切り 5" xfId="7"/>
    <cellStyle name="標準" xfId="0" builtinId="0"/>
    <cellStyle name="標準 2" xfId="8"/>
    <cellStyle name="標準 2 2" xfId="9"/>
    <cellStyle name="標準 2 3" xfId="10"/>
    <cellStyle name="標準 2 3 2" xfId="11"/>
    <cellStyle name="標準 2 4" xfId="12"/>
    <cellStyle name="標準 2_2007AJAHO401600" xfId="13"/>
    <cellStyle name="標準 3" xfId="14"/>
    <cellStyle name="標準 3 2" xfId="15"/>
    <cellStyle name="標準 3 3" xfId="16"/>
    <cellStyle name="標準 3 4" xfId="17"/>
    <cellStyle name="標準 3_APAHO401000" xfId="18"/>
    <cellStyle name="標準 4" xfId="19"/>
    <cellStyle name="標準 4 2" xfId="20"/>
    <cellStyle name="標準 4_APAHO401000" xfId="21"/>
    <cellStyle name="標準 4_APAHO401600" xfId="22"/>
    <cellStyle name="標準 4_APAHO4019001" xfId="23"/>
    <cellStyle name="標準 4_ZJ08_022012_青森市_2010" xfId="24"/>
    <cellStyle name="標準 5" xfId="25"/>
    <cellStyle name="標準 6" xfId="26"/>
    <cellStyle name="標準 6 2" xfId="27"/>
    <cellStyle name="標準 6 3"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 7" xfId="32"/>
    <cellStyle name="標準 8" xfId="33"/>
    <cellStyle name="標準_APAHO251300" xfId="34"/>
    <cellStyle name="標準_APAHO252300" xfId="35"/>
    <cellStyle name="標準_Book1" xfId="36"/>
    <cellStyle name="標準_O-JJ0722-001-3_決算状況カード(各会計・関係団体)_O-JJ1016-001-3_財政状況資料集(決算状況カード(各会計・関係団体))(Rev2)2" xfId="37"/>
    <cellStyle name="標準_O-JJ0722-001-8_連結実質赤字比率に係る赤字・黒字の構成分析" xfId="38"/>
    <cellStyle name="標準_【レイアウト】（市）資料３（Ｐ２）　歳出比較分析表" xfId="39"/>
    <cellStyle name="標準_【レイアウト】（県）資料３（Ｐ２）　歳出比較分析表" xfId="40"/>
    <cellStyle name="通貨 2" xfId="41"/>
    <cellStyle name="通貨 3" xfId="4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362690</c:v>
                </c:pt>
                <c:pt idx="4">
                  <c:v>296093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159813</c:v>
                </c:pt>
                <c:pt idx="1">
                  <c:v>215844</c:v>
                </c:pt>
                <c:pt idx="2">
                  <c:v>202032</c:v>
                </c:pt>
                <c:pt idx="3">
                  <c:v>229640</c:v>
                </c:pt>
                <c:pt idx="4">
                  <c:v>215762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4.78</c:v>
                </c:pt>
                <c:pt idx="1">
                  <c:v>2.31</c:v>
                </c:pt>
                <c:pt idx="2">
                  <c:v>1.94</c:v>
                </c:pt>
                <c:pt idx="3">
                  <c:v>2.2799999999999998</c:v>
                </c:pt>
                <c:pt idx="4">
                  <c:v>1.58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53.82</c:v>
                </c:pt>
                <c:pt idx="1">
                  <c:v>59.06</c:v>
                </c:pt>
                <c:pt idx="2">
                  <c:v>69.34</c:v>
                </c:pt>
                <c:pt idx="3">
                  <c:v>79.739999999999995</c:v>
                </c:pt>
                <c:pt idx="4">
                  <c:v>91.49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1.19</c:v>
                </c:pt>
                <c:pt idx="1">
                  <c:v>3</c:v>
                </c:pt>
                <c:pt idx="2">
                  <c:v>13.12</c:v>
                </c:pt>
                <c:pt idx="3">
                  <c:v>17.809999999999999</c:v>
                </c:pt>
                <c:pt idx="4">
                  <c:v>9.6999999999999993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0.13</c:v>
                </c:pt>
                <c:pt idx="2">
                  <c:v>#N/A</c:v>
                </c:pt>
                <c:pt idx="3">
                  <c:v>2.e-002</c:v>
                </c:pt>
                <c:pt idx="4">
                  <c:v>#N/A</c:v>
                </c:pt>
                <c:pt idx="5">
                  <c:v>1.e-002</c:v>
                </c:pt>
                <c:pt idx="6">
                  <c:v>#N/A</c:v>
                </c:pt>
                <c:pt idx="7">
                  <c:v>7.0000000000000007e-002</c:v>
                </c:pt>
                <c:pt idx="8">
                  <c:v>#N/A</c:v>
                </c:pt>
                <c:pt idx="9">
                  <c:v>3.e-002</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0.23</c:v>
                </c:pt>
                <c:pt idx="2">
                  <c:v>#N/A</c:v>
                </c:pt>
                <c:pt idx="3">
                  <c:v>0.13</c:v>
                </c:pt>
                <c:pt idx="4">
                  <c:v>#N/A</c:v>
                </c:pt>
                <c:pt idx="5">
                  <c:v>1.e-002</c:v>
                </c:pt>
                <c:pt idx="6">
                  <c:v>#N/A</c:v>
                </c:pt>
                <c:pt idx="7">
                  <c:v>0.16</c:v>
                </c:pt>
                <c:pt idx="8">
                  <c:v>#N/A</c:v>
                </c:pt>
                <c:pt idx="9">
                  <c:v>6.e-002</c:v>
                </c:pt>
              </c:numCache>
            </c:numRef>
          </c:val>
        </c:ser>
        <c:ser>
          <c:idx val="7"/>
          <c:order val="7"/>
          <c:tx>
            <c:strRef>
              <c:f>データシート!$A$34</c:f>
              <c:strCache>
                <c:ptCount val="1"/>
                <c:pt idx="0">
                  <c:v>漁業集落排水事業特別会計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9.e-002</c:v>
                </c:pt>
                <c:pt idx="2">
                  <c:v>#N/A</c:v>
                </c:pt>
                <c:pt idx="3">
                  <c:v>0.14000000000000001</c:v>
                </c:pt>
                <c:pt idx="4">
                  <c:v>#N/A</c:v>
                </c:pt>
                <c:pt idx="5">
                  <c:v>0.17</c:v>
                </c:pt>
                <c:pt idx="6">
                  <c:v>#N/A</c:v>
                </c:pt>
                <c:pt idx="7">
                  <c:v>0.43</c:v>
                </c:pt>
                <c:pt idx="8">
                  <c:v>#N/A</c:v>
                </c:pt>
                <c:pt idx="9">
                  <c:v>7.0000000000000007e-002</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0.42</c:v>
                </c:pt>
                <c:pt idx="2">
                  <c:v>#N/A</c:v>
                </c:pt>
                <c:pt idx="3">
                  <c:v>0.31</c:v>
                </c:pt>
                <c:pt idx="4">
                  <c:v>#N/A</c:v>
                </c:pt>
                <c:pt idx="5">
                  <c:v>0.3</c:v>
                </c:pt>
                <c:pt idx="6">
                  <c:v>#N/A</c:v>
                </c:pt>
                <c:pt idx="7">
                  <c:v>0.43</c:v>
                </c:pt>
                <c:pt idx="8">
                  <c:v>#N/A</c:v>
                </c:pt>
                <c:pt idx="9">
                  <c:v>0.26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4.78</c:v>
                </c:pt>
                <c:pt idx="2">
                  <c:v>#N/A</c:v>
                </c:pt>
                <c:pt idx="3">
                  <c:v>2.2999999999999998</c:v>
                </c:pt>
                <c:pt idx="4">
                  <c:v>#N/A</c:v>
                </c:pt>
                <c:pt idx="5">
                  <c:v>1.9300000000000002</c:v>
                </c:pt>
                <c:pt idx="6">
                  <c:v>#N/A</c:v>
                </c:pt>
                <c:pt idx="7">
                  <c:v>2.27</c:v>
                </c:pt>
                <c:pt idx="8">
                  <c:v>#N/A</c:v>
                </c:pt>
                <c:pt idx="9">
                  <c:v>1.58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273</c:v>
                </c:pt>
                <c:pt idx="5">
                  <c:v>290</c:v>
                </c:pt>
                <c:pt idx="8">
                  <c:v>314</c:v>
                </c:pt>
                <c:pt idx="11">
                  <c:v>318</c:v>
                </c:pt>
                <c:pt idx="14">
                  <c:v>322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32</c:v>
                </c:pt>
                <c:pt idx="3">
                  <c:v>29</c:v>
                </c:pt>
                <c:pt idx="6">
                  <c:v>21</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c:v>
                </c:pt>
                <c:pt idx="3">
                  <c:v>27</c:v>
                </c:pt>
                <c:pt idx="6">
                  <c:v>38</c:v>
                </c:pt>
                <c:pt idx="9">
                  <c:v>40</c:v>
                </c:pt>
                <c:pt idx="12">
                  <c:v>55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232</c:v>
                </c:pt>
                <c:pt idx="3">
                  <c:v>242</c:v>
                </c:pt>
                <c:pt idx="6">
                  <c:v>275</c:v>
                </c:pt>
                <c:pt idx="9">
                  <c:v>286</c:v>
                </c:pt>
                <c:pt idx="12">
                  <c:v>308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c:v>
                </c:pt>
                <c:pt idx="2">
                  <c:v>#N/A</c:v>
                </c:pt>
                <c:pt idx="3">
                  <c:v>#N/A</c:v>
                </c:pt>
                <c:pt idx="4">
                  <c:v>8</c:v>
                </c:pt>
                <c:pt idx="5">
                  <c:v>#N/A</c:v>
                </c:pt>
                <c:pt idx="6">
                  <c:v>#N/A</c:v>
                </c:pt>
                <c:pt idx="7">
                  <c:v>20</c:v>
                </c:pt>
                <c:pt idx="8">
                  <c:v>#N/A</c:v>
                </c:pt>
                <c:pt idx="9">
                  <c:v>#N/A</c:v>
                </c:pt>
                <c:pt idx="10">
                  <c:v>13</c:v>
                </c:pt>
                <c:pt idx="11">
                  <c:v>#N/A</c:v>
                </c:pt>
                <c:pt idx="12">
                  <c:v>#N/A</c:v>
                </c:pt>
                <c:pt idx="13">
                  <c:v>46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3362</c:v>
                </c:pt>
                <c:pt idx="5">
                  <c:v>3242</c:v>
                </c:pt>
                <c:pt idx="8">
                  <c:v>3073</c:v>
                </c:pt>
                <c:pt idx="11">
                  <c:v>2873</c:v>
                </c:pt>
                <c:pt idx="14">
                  <c:v>2731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4993</c:v>
                </c:pt>
                <c:pt idx="5">
                  <c:v>4399</c:v>
                </c:pt>
                <c:pt idx="8">
                  <c:v>4684</c:v>
                </c:pt>
                <c:pt idx="11">
                  <c:v>4671</c:v>
                </c:pt>
                <c:pt idx="14">
                  <c:v>4769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434</c:v>
                </c:pt>
                <c:pt idx="3">
                  <c:v>453</c:v>
                </c:pt>
                <c:pt idx="6">
                  <c:v>428</c:v>
                </c:pt>
                <c:pt idx="9">
                  <c:v>395</c:v>
                </c:pt>
                <c:pt idx="12">
                  <c:v>394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59</c:v>
                </c:pt>
                <c:pt idx="3">
                  <c:v>30</c:v>
                </c:pt>
                <c:pt idx="6">
                  <c:v>9</c:v>
                </c:pt>
                <c:pt idx="9">
                  <c:v>5</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348</c:v>
                </c:pt>
                <c:pt idx="3">
                  <c:v>466</c:v>
                </c:pt>
                <c:pt idx="6">
                  <c:v>609</c:v>
                </c:pt>
                <c:pt idx="9">
                  <c:v>722</c:v>
                </c:pt>
                <c:pt idx="12">
                  <c:v>759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3177</c:v>
                </c:pt>
                <c:pt idx="3">
                  <c:v>3344</c:v>
                </c:pt>
                <c:pt idx="6">
                  <c:v>3523</c:v>
                </c:pt>
                <c:pt idx="9">
                  <c:v>3730</c:v>
                </c:pt>
                <c:pt idx="12">
                  <c:v>3873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1183</c:v>
                </c:pt>
                <c:pt idx="1">
                  <c:v>1510</c:v>
                </c:pt>
                <c:pt idx="2">
                  <c:v>1705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572</c:v>
                </c:pt>
                <c:pt idx="1">
                  <c:v>591</c:v>
                </c:pt>
                <c:pt idx="2">
                  <c:v>595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2425</c:v>
                </c:pt>
                <c:pt idx="1">
                  <c:v>2322</c:v>
                </c:pt>
                <c:pt idx="2">
                  <c:v>2223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{2F755ECF-C445-4BDD-AD7B-D2600825538A}</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{C16044FA-0A6E-4B30-9DBE-DB2C40649CAA}</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{BD5C00F7-AF69-4BD7-8437-F3B346B6DA9E}</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{1FA300DF-95E6-4F45-B312-8371525D3702}</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{26AB278E-F047-41FE-802F-05AE0829E25D}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{1DE609B9-5FEF-4FF5-B4D5-F391A4FBD989}</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{227B104A-79D6-447E-B952-7CB8B6E57253}</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{6E486207-A3F0-4EA8-A316-1EED6F727782}</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{6EABA9E0-A614-4029-910F-0C8A36507D13}</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52.2</c:v>
                </c:pt>
                <c:pt idx="8">
                  <c:v>53.9</c:v>
                </c:pt>
                <c:pt idx="16">
                  <c:v>55.1</c:v>
                </c:pt>
                <c:pt idx="24">
                  <c:v>56.6</c:v>
                </c:pt>
                <c:pt idx="32">
                  <c:v>57.8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{72ADC794-AEBB-403A-9CF8-7582E4F4A8DB}</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{87CF4B09-94D9-42E2-8D4C-EC41D31A5105}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{F5F1BB86-69BA-4E7E-A89E-067AD512FAD9}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{0D1EA7B9-6044-4AE6-B86A-84565893DE71}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{C8764A72-F117-4E30-AA05-8D55576482FD}</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{594FCD95-B18A-4B8D-A1BE-57B75B2881FD}</c15:txfldGUID>
                      <c15:f>'公会計指標分析・財政指標組合せ分析表'!$BX$50</c15:f>
                      <c15:dlblFieldTableCache>
                        <c:ptCount val="1"/>
                        <c:pt idx="0">
                          <c:v>R01</c:v>
                        </c:pt>
                      </c15:dlblFieldTableCache>
                    </c15:dlblFTEntry>
                  </c15:dlblFieldTable>
                </c:ext>
              </c:extLst>
            </c:dLbl>
            <c:dLbl>
              <c:idx val="16"/>
              <c:layout>
                <c:manualLayout>
                  <c:x val="-3.6961054097210622e-002"/>
                  <c:y val="-4.511431505635204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{F7517648-EC0B-43CE-A109-528C6A445902}</c15:txfldGUID>
                      <c15:f>'公会計指標分析・財政指標組合せ分析表'!$CF$50</c15:f>
                      <c15:dlblFieldTableCache>
                        <c:ptCount val="1"/>
                        <c:pt idx="0">
                          <c:v>R02</c:v>
                        </c:pt>
                      </c15:dlblFieldTableCache>
                    </c15:dlblFTEntry>
                  </c15:dlblFieldTable>
                </c:ext>
              </c:extLst>
            </c:dLbl>
            <c:dLbl>
              <c:idx val="24"/>
              <c:layout>
                <c:manualLayout>
                  <c:x val="-2.7070447203257766e-002"/>
                  <c:y val="-8.436376915537831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{78A33204-1D2D-45D0-86F7-EC25A14C41DE}</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{9FCC822F-3D4D-4AEE-B0F2-C0D5935C7EA7}</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59.2</c:v>
                </c:pt>
                <c:pt idx="8">
                  <c:v>60.3</c:v>
                </c:pt>
                <c:pt idx="16">
                  <c:v>61</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{A95CBE58-4349-483F-9815-2EC39570587D}</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{4A4719AE-C6CF-4CB4-B254-D60AAA8E2CCB}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{02D3DF59-DFCA-4F52-B991-8FAB14C04DD8}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{CC1EEB74-95CA-4E03-A185-CE2EA473B07B}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{E2602A62-AB17-4300-8F63-04E8A2606C82}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{95FABB35-2456-4520-B99D-6A518BD5106C}</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{CCAFF47B-C437-469C-A6ED-AA95F76A62A5}</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{6E90F372-2273-43EE-8299-81034EDAB2CD}</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{EF07014E-9602-4006-ADFA-2981AD5D2D0A}</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1.4</c:v>
                </c:pt>
                <c:pt idx="8">
                  <c:v>1.2</c:v>
                </c:pt>
                <c:pt idx="16">
                  <c:v>1</c:v>
                </c:pt>
                <c:pt idx="24">
                  <c:v>0.9</c:v>
                </c:pt>
                <c:pt idx="32">
                  <c:v>1.7</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{C1EC0E44-99E3-40C8-BCCE-9013B3CBA21A}</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{B02AF29F-E16C-4CAE-AA16-563B4C1E5BEC}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{D632F72D-DC1B-4106-A774-AEABA7625B10}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{9D308A2C-4513-4883-AD14-BE17512C1845}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{6389086F-06AE-4C56-AE1D-E2CCD9065FF4}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{793AB698-1A05-489B-AA50-A01CA5A50E54}</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{81DA5412-469C-452D-9525-BFC1C4D834A5}</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{E116470D-1AFE-458F-9380-F14B30B0A743}</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{1E4D32C0-D9D1-4A2C-9599-A366EB972333}</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7.1</c:v>
                </c:pt>
                <c:pt idx="8">
                  <c:v>7.3</c:v>
                </c:pt>
                <c:pt idx="16">
                  <c:v>7.4</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高知県奈半利町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繰上償還等により元利償還金のピークであった平成１９年度以降は減少に転じてい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投資事業による地方債の発行増により、</a:t>
          </a:r>
          <a:r>
            <a:rPr kumimoji="1" lang="ja-JP" altLang="en-US" sz="1100">
              <a:solidFill>
                <a:schemeClr val="dk1"/>
              </a:solidFill>
              <a:effectLst/>
              <a:latin typeface="+mn-lt"/>
              <a:ea typeface="+mn-ea"/>
              <a:cs typeface="+mn-cs"/>
            </a:rPr>
            <a:t>令和４年度は増額となった。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今後数年間は公債費の増加が見込まれる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総合計画に基づく事業の平準化などにより地方債を抑制し、公債費の適正な管理に努める。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高知県奈半利町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将来負担比率については、地方債現在高等の将来負担額に対し、基金や基準財政収需要額算入見込額等の充当可能財源が多く、将来負担額がマイナスとなっている。</a:t>
          </a:r>
          <a:endParaRPr lang="ja-JP" altLang="ja-JP" sz="1400">
            <a:effectLst/>
          </a:endParaRPr>
        </a:p>
        <a:p>
          <a:r>
            <a:rPr kumimoji="1" lang="ja-JP" altLang="ja-JP" sz="1100">
              <a:solidFill>
                <a:schemeClr val="dk1"/>
              </a:solidFill>
              <a:effectLst/>
              <a:latin typeface="+mn-lt"/>
              <a:ea typeface="+mn-ea"/>
              <a:cs typeface="+mn-cs"/>
            </a:rPr>
            <a:t>　今後は、南海トラフ地震対策のために実施した投資事業により、地方債の増加による将来負担額</a:t>
          </a:r>
          <a:r>
            <a:rPr kumimoji="1" lang="ja-JP" altLang="en-US" sz="1100">
              <a:solidFill>
                <a:schemeClr val="dk1"/>
              </a:solidFill>
              <a:effectLst/>
              <a:latin typeface="+mn-lt"/>
              <a:ea typeface="+mn-ea"/>
              <a:cs typeface="+mn-cs"/>
            </a:rPr>
            <a:t>が徐々に増加してきている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総合計画に基づく事業の平準化や有利な地方債や補助事業を活用し、適正な管理に努める。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高知県奈半利町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ふるさと応援基金を</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百万円、人づくり基金を１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百万円、地域情報化基金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百万円等を取り崩した一方、財政調整基金へ</a:t>
          </a:r>
          <a:r>
            <a:rPr kumimoji="1" lang="ja-JP" altLang="en-US" sz="1100">
              <a:solidFill>
                <a:schemeClr val="dk1"/>
              </a:solidFill>
              <a:effectLst/>
              <a:latin typeface="+mn-lt"/>
              <a:ea typeface="+mn-ea"/>
              <a:cs typeface="+mn-cs"/>
            </a:rPr>
            <a:t>１９４</a:t>
          </a:r>
          <a:r>
            <a:rPr kumimoji="1" lang="ja-JP" altLang="ja-JP" sz="1100">
              <a:solidFill>
                <a:schemeClr val="dk1"/>
              </a:solidFill>
              <a:effectLst/>
              <a:latin typeface="+mn-lt"/>
              <a:ea typeface="+mn-ea"/>
              <a:cs typeface="+mn-cs"/>
            </a:rPr>
            <a:t>百万円を積立て、普通交付税再算定による増額分を減債援基金へ</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百万円積立てたことなどにより、基金全体としては</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公共施設等の老朽化対策や地方債の増大に備え、基金の使途の明確化を図り、計画的に積立てを行う予定。</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・ふるさと応援基金：奈半利町が目指す将来像「あたたかい心でつくる住みやすいまち、子どもたちに残したいふるさと、住みたいと実感できる自立と共生のまち等」のふるさとづくりに関する施策の推進。</a:t>
          </a:r>
          <a:endParaRPr lang="ja-JP" altLang="ja-JP" sz="1400">
            <a:effectLst/>
          </a:endParaRPr>
        </a:p>
        <a:p>
          <a:r>
            <a:rPr kumimoji="1" lang="ja-JP" altLang="ja-JP" sz="1100">
              <a:solidFill>
                <a:schemeClr val="dk1"/>
              </a:solidFill>
              <a:effectLst/>
              <a:latin typeface="+mn-lt"/>
              <a:ea typeface="+mn-ea"/>
              <a:cs typeface="+mn-cs"/>
            </a:rPr>
            <a:t>・ふるさと基金：奈半利町の多様な歴史、伝統、文化、産業等を活かした、独創的、個性的な地域づくりの推進。</a:t>
          </a:r>
          <a:endParaRPr lang="ja-JP" altLang="ja-JP" sz="1400">
            <a:effectLst/>
          </a:endParaRPr>
        </a:p>
        <a:p>
          <a:r>
            <a:rPr kumimoji="1" lang="ja-JP" altLang="ja-JP" sz="1100">
              <a:solidFill>
                <a:schemeClr val="dk1"/>
              </a:solidFill>
              <a:effectLst/>
              <a:latin typeface="+mn-lt"/>
              <a:ea typeface="+mn-ea"/>
              <a:cs typeface="+mn-cs"/>
            </a:rPr>
            <a:t>・奈半利町集落活動センター支援基金：奈半利町集落活動センターが実施する事業の支援。</a:t>
          </a:r>
          <a:endParaRPr lang="ja-JP" altLang="ja-JP" sz="1400">
            <a:effectLst/>
          </a:endParaRPr>
        </a:p>
        <a:p>
          <a:r>
            <a:rPr kumimoji="1" lang="ja-JP" altLang="ja-JP" sz="1100">
              <a:solidFill>
                <a:schemeClr val="dk1"/>
              </a:solidFill>
              <a:effectLst/>
              <a:latin typeface="+mn-lt"/>
              <a:ea typeface="+mn-ea"/>
              <a:cs typeface="+mn-cs"/>
            </a:rPr>
            <a:t>・人づくり奨学基金：奈半利町に有為な人材を育成するために、大学に進学する学生に対し奨学金を給付する。</a:t>
          </a:r>
          <a:endParaRPr lang="ja-JP" altLang="ja-JP" sz="1400">
            <a:effectLst/>
          </a:endParaRPr>
        </a:p>
        <a:p>
          <a:r>
            <a:rPr kumimoji="1" lang="ja-JP" altLang="ja-JP" sz="1100">
              <a:solidFill>
                <a:schemeClr val="dk1"/>
              </a:solidFill>
              <a:effectLst/>
              <a:latin typeface="+mn-lt"/>
              <a:ea typeface="+mn-ea"/>
              <a:cs typeface="+mn-cs"/>
            </a:rPr>
            <a:t>・中山間ふるさと水と土保全対策事業基金：中山間地域の活性化の推進。</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・ふるさと応援基金：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百万円積立てた一方、ふるさとづくりに関する施策の実施等により</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百万円を取り崩したことにより</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百万円の減少。</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・ふるさと応援基金：ふるさと応援基金活用事業計画等に基づき活用事業の検討を行う。</a:t>
          </a:r>
          <a:endParaRPr lang="ja-JP" altLang="ja-JP" sz="1400">
            <a:effectLst/>
          </a:endParaRPr>
        </a:p>
        <a:p>
          <a:r>
            <a:rPr kumimoji="1" lang="ja-JP" altLang="ja-JP" sz="1100">
              <a:solidFill>
                <a:schemeClr val="dk1"/>
              </a:solidFill>
              <a:effectLst/>
              <a:latin typeface="+mn-lt"/>
              <a:ea typeface="+mn-ea"/>
              <a:cs typeface="+mn-cs"/>
            </a:rPr>
            <a:t>・施設等整備基金：公共施設等総合管理計画に基づき、施設の長寿命化に係る費用について計画的に積立てを行う予定。</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決算剰余金を</a:t>
          </a:r>
          <a:r>
            <a:rPr kumimoji="1" lang="ja-JP" altLang="en-US" sz="1100">
              <a:solidFill>
                <a:schemeClr val="dk1"/>
              </a:solidFill>
              <a:effectLst/>
              <a:latin typeface="+mn-lt"/>
              <a:ea typeface="+mn-ea"/>
              <a:cs typeface="+mn-cs"/>
            </a:rPr>
            <a:t>１９４</a:t>
          </a:r>
          <a:r>
            <a:rPr kumimoji="1" lang="ja-JP" altLang="ja-JP" sz="1100">
              <a:solidFill>
                <a:schemeClr val="dk1"/>
              </a:solidFill>
              <a:effectLst/>
              <a:latin typeface="+mn-lt"/>
              <a:ea typeface="+mn-ea"/>
              <a:cs typeface="+mn-cs"/>
            </a:rPr>
            <a:t>百万円積立てたことによる増加。</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地方交付税額の変動の際の歳入補てんや社会保障関係経費の増大に備えて、積立てを行ってきた。</a:t>
          </a:r>
          <a:endParaRPr lang="ja-JP" altLang="ja-JP" sz="1400">
            <a:effectLst/>
          </a:endParaRPr>
        </a:p>
        <a:p>
          <a:r>
            <a:rPr kumimoji="1" lang="ja-JP" altLang="ja-JP" sz="1100">
              <a:solidFill>
                <a:schemeClr val="dk1"/>
              </a:solidFill>
              <a:effectLst/>
              <a:latin typeface="+mn-lt"/>
              <a:ea typeface="+mn-ea"/>
              <a:cs typeface="+mn-cs"/>
            </a:rPr>
            <a:t>　令和５年度以降取り崩しが見込まれるものの、現状の規模を維持できるよう計画的に積立てを行う。</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百万円積立てたことによる増加。</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令和６～１０年度に地方債ピークを迎えるため、それに備えて毎年度計画的に積立てを行う予定であり、１１年度以降は減少予定。</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3,003
2,987
28.37
3,434,808
3,365,978
29,533
1,863,341
3,873,012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有形固定資産減価償却率は、類似団体平均値を下回っているが、多くの施設で老朽化が進んでいる。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年度に改訂した公共施設等総合管理計画に基づき、公共施設等の全体状況を把握し、長期的な視点で、更新、統廃合、長寿命化など適正管理を行っていく。</a:t>
          </a:r>
          <a:endParaRPr lang="ja-JP" altLang="ja-JP">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9575" cy="224155"/>
    <xdr:sp macro="" textlink="">
      <xdr:nvSpPr>
        <xdr:cNvPr id="61" name="テキスト ボックス 6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16510</xdr:rowOff>
    </xdr:from>
    <xdr:to xmlns:xdr="http://schemas.openxmlformats.org/drawingml/2006/spreadsheetDrawing">
      <xdr:col>23</xdr:col>
      <xdr:colOff>85090</xdr:colOff>
      <xdr:row>34</xdr:row>
      <xdr:rowOff>116205</xdr:rowOff>
    </xdr:to>
    <xdr:cxnSp macro="">
      <xdr:nvCxnSpPr>
        <xdr:cNvPr id="77" name="直線コネクタ 76"/>
        <xdr:cNvCxnSpPr/>
      </xdr:nvCxnSpPr>
      <xdr:spPr>
        <a:xfrm flipV="1">
          <a:off x="4760595" y="524573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120650</xdr:rowOff>
    </xdr:from>
    <xdr:ext cx="403860" cy="257810"/>
    <xdr:sp macro="" textlink="">
      <xdr:nvSpPr>
        <xdr:cNvPr id="78" name="有形固定資産減価償却率最小値テキスト"/>
        <xdr:cNvSpPr txBox="1"/>
      </xdr:nvSpPr>
      <xdr:spPr>
        <a:xfrm>
          <a:off x="4813300" y="67214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116205</xdr:rowOff>
    </xdr:from>
    <xdr:to xmlns:xdr="http://schemas.openxmlformats.org/drawingml/2006/spreadsheetDrawing">
      <xdr:col>23</xdr:col>
      <xdr:colOff>174625</xdr:colOff>
      <xdr:row>34</xdr:row>
      <xdr:rowOff>116205</xdr:rowOff>
    </xdr:to>
    <xdr:cxnSp macro="">
      <xdr:nvCxnSpPr>
        <xdr:cNvPr id="79" name="直線コネクタ 78"/>
        <xdr:cNvCxnSpPr/>
      </xdr:nvCxnSpPr>
      <xdr:spPr>
        <a:xfrm>
          <a:off x="4673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134620</xdr:rowOff>
    </xdr:from>
    <xdr:ext cx="403860" cy="257810"/>
    <xdr:sp macro="" textlink="">
      <xdr:nvSpPr>
        <xdr:cNvPr id="80" name="有形固定資産減価償却率最大値テキスト"/>
        <xdr:cNvSpPr txBox="1"/>
      </xdr:nvSpPr>
      <xdr:spPr>
        <a:xfrm>
          <a:off x="4813300" y="50209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16510</xdr:rowOff>
    </xdr:from>
    <xdr:to xmlns:xdr="http://schemas.openxmlformats.org/drawingml/2006/spreadsheetDrawing">
      <xdr:col>23</xdr:col>
      <xdr:colOff>174625</xdr:colOff>
      <xdr:row>26</xdr:row>
      <xdr:rowOff>16510</xdr:rowOff>
    </xdr:to>
    <xdr:cxnSp macro="">
      <xdr:nvCxnSpPr>
        <xdr:cNvPr id="81" name="直線コネクタ 80"/>
        <xdr:cNvCxnSpPr/>
      </xdr:nvCxnSpPr>
      <xdr:spPr>
        <a:xfrm>
          <a:off x="4673600" y="524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133350</xdr:rowOff>
    </xdr:from>
    <xdr:ext cx="403860" cy="257810"/>
    <xdr:sp macro="" textlink="">
      <xdr:nvSpPr>
        <xdr:cNvPr id="82" name="有形固定資産減価償却率平均値テキスト"/>
        <xdr:cNvSpPr txBox="1"/>
      </xdr:nvSpPr>
      <xdr:spPr>
        <a:xfrm>
          <a:off x="4813300" y="587692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154940</xdr:rowOff>
    </xdr:from>
    <xdr:to xmlns:xdr="http://schemas.openxmlformats.org/drawingml/2006/spreadsheetDrawing">
      <xdr:col>23</xdr:col>
      <xdr:colOff>136525</xdr:colOff>
      <xdr:row>30</xdr:row>
      <xdr:rowOff>85090</xdr:rowOff>
    </xdr:to>
    <xdr:sp macro="" textlink="">
      <xdr:nvSpPr>
        <xdr:cNvPr id="83" name="フローチャート: 判断 82"/>
        <xdr:cNvSpPr/>
      </xdr:nvSpPr>
      <xdr:spPr>
        <a:xfrm>
          <a:off x="47117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111760</xdr:rowOff>
    </xdr:from>
    <xdr:to xmlns:xdr="http://schemas.openxmlformats.org/drawingml/2006/spreadsheetDrawing">
      <xdr:col>19</xdr:col>
      <xdr:colOff>187325</xdr:colOff>
      <xdr:row>30</xdr:row>
      <xdr:rowOff>41910</xdr:rowOff>
    </xdr:to>
    <xdr:sp macro="" textlink="">
      <xdr:nvSpPr>
        <xdr:cNvPr id="84" name="フローチャート: 判断 83"/>
        <xdr:cNvSpPr/>
      </xdr:nvSpPr>
      <xdr:spPr>
        <a:xfrm>
          <a:off x="4000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114935</xdr:rowOff>
    </xdr:from>
    <xdr:to xmlns:xdr="http://schemas.openxmlformats.org/drawingml/2006/spreadsheetDrawing">
      <xdr:col>15</xdr:col>
      <xdr:colOff>187325</xdr:colOff>
      <xdr:row>30</xdr:row>
      <xdr:rowOff>45085</xdr:rowOff>
    </xdr:to>
    <xdr:sp macro="" textlink="">
      <xdr:nvSpPr>
        <xdr:cNvPr id="85" name="フローチャート: 判断 84"/>
        <xdr:cNvSpPr/>
      </xdr:nvSpPr>
      <xdr:spPr>
        <a:xfrm>
          <a:off x="3238500" y="58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93345</xdr:rowOff>
    </xdr:from>
    <xdr:to xmlns:xdr="http://schemas.openxmlformats.org/drawingml/2006/spreadsheetDrawing">
      <xdr:col>11</xdr:col>
      <xdr:colOff>187325</xdr:colOff>
      <xdr:row>30</xdr:row>
      <xdr:rowOff>23495</xdr:rowOff>
    </xdr:to>
    <xdr:sp macro="" textlink="">
      <xdr:nvSpPr>
        <xdr:cNvPr id="86" name="フローチャート: 判断 85"/>
        <xdr:cNvSpPr/>
      </xdr:nvSpPr>
      <xdr:spPr>
        <a:xfrm>
          <a:off x="2476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59055</xdr:rowOff>
    </xdr:from>
    <xdr:to xmlns:xdr="http://schemas.openxmlformats.org/drawingml/2006/spreadsheetDrawing">
      <xdr:col>7</xdr:col>
      <xdr:colOff>187325</xdr:colOff>
      <xdr:row>29</xdr:row>
      <xdr:rowOff>160655</xdr:rowOff>
    </xdr:to>
    <xdr:sp macro="" textlink="">
      <xdr:nvSpPr>
        <xdr:cNvPr id="87" name="フローチャート: 判断 86"/>
        <xdr:cNvSpPr/>
      </xdr:nvSpPr>
      <xdr:spPr>
        <a:xfrm>
          <a:off x="1714500" y="5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15875</xdr:rowOff>
    </xdr:from>
    <xdr:to xmlns:xdr="http://schemas.openxmlformats.org/drawingml/2006/spreadsheetDrawing">
      <xdr:col>23</xdr:col>
      <xdr:colOff>136525</xdr:colOff>
      <xdr:row>29</xdr:row>
      <xdr:rowOff>117475</xdr:rowOff>
    </xdr:to>
    <xdr:sp macro="" textlink="">
      <xdr:nvSpPr>
        <xdr:cNvPr id="93" name="楕円 92"/>
        <xdr:cNvSpPr/>
      </xdr:nvSpPr>
      <xdr:spPr>
        <a:xfrm>
          <a:off x="47117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38735</xdr:rowOff>
    </xdr:from>
    <xdr:ext cx="403860" cy="259080"/>
    <xdr:sp macro="" textlink="">
      <xdr:nvSpPr>
        <xdr:cNvPr id="94" name="有形固定資産減価償却率該当値テキスト"/>
        <xdr:cNvSpPr txBox="1"/>
      </xdr:nvSpPr>
      <xdr:spPr>
        <a:xfrm>
          <a:off x="4813300" y="5610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150495</xdr:rowOff>
    </xdr:from>
    <xdr:to xmlns:xdr="http://schemas.openxmlformats.org/drawingml/2006/spreadsheetDrawing">
      <xdr:col>19</xdr:col>
      <xdr:colOff>187325</xdr:colOff>
      <xdr:row>29</xdr:row>
      <xdr:rowOff>80645</xdr:rowOff>
    </xdr:to>
    <xdr:sp macro="" textlink="">
      <xdr:nvSpPr>
        <xdr:cNvPr id="95" name="楕円 94"/>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29845</xdr:rowOff>
    </xdr:from>
    <xdr:to xmlns:xdr="http://schemas.openxmlformats.org/drawingml/2006/spreadsheetDrawing">
      <xdr:col>23</xdr:col>
      <xdr:colOff>85725</xdr:colOff>
      <xdr:row>29</xdr:row>
      <xdr:rowOff>66675</xdr:rowOff>
    </xdr:to>
    <xdr:cxnSp macro="">
      <xdr:nvCxnSpPr>
        <xdr:cNvPr id="96" name="直線コネクタ 95"/>
        <xdr:cNvCxnSpPr/>
      </xdr:nvCxnSpPr>
      <xdr:spPr>
        <a:xfrm>
          <a:off x="4051300" y="5773420"/>
          <a:ext cx="711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104140</xdr:rowOff>
    </xdr:from>
    <xdr:to xmlns:xdr="http://schemas.openxmlformats.org/drawingml/2006/spreadsheetDrawing">
      <xdr:col>15</xdr:col>
      <xdr:colOff>187325</xdr:colOff>
      <xdr:row>29</xdr:row>
      <xdr:rowOff>34290</xdr:rowOff>
    </xdr:to>
    <xdr:sp macro="" textlink="">
      <xdr:nvSpPr>
        <xdr:cNvPr id="97" name="楕円 96"/>
        <xdr:cNvSpPr/>
      </xdr:nvSpPr>
      <xdr:spPr>
        <a:xfrm>
          <a:off x="3238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154940</xdr:rowOff>
    </xdr:from>
    <xdr:to xmlns:xdr="http://schemas.openxmlformats.org/drawingml/2006/spreadsheetDrawing">
      <xdr:col>19</xdr:col>
      <xdr:colOff>136525</xdr:colOff>
      <xdr:row>29</xdr:row>
      <xdr:rowOff>29845</xdr:rowOff>
    </xdr:to>
    <xdr:cxnSp macro="">
      <xdr:nvCxnSpPr>
        <xdr:cNvPr id="98" name="直線コネクタ 97"/>
        <xdr:cNvCxnSpPr/>
      </xdr:nvCxnSpPr>
      <xdr:spPr>
        <a:xfrm>
          <a:off x="3289300" y="572706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67310</xdr:rowOff>
    </xdr:from>
    <xdr:to xmlns:xdr="http://schemas.openxmlformats.org/drawingml/2006/spreadsheetDrawing">
      <xdr:col>11</xdr:col>
      <xdr:colOff>187325</xdr:colOff>
      <xdr:row>28</xdr:row>
      <xdr:rowOff>168910</xdr:rowOff>
    </xdr:to>
    <xdr:sp macro="" textlink="">
      <xdr:nvSpPr>
        <xdr:cNvPr id="99" name="楕円 98"/>
        <xdr:cNvSpPr/>
      </xdr:nvSpPr>
      <xdr:spPr>
        <a:xfrm>
          <a:off x="2476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118110</xdr:rowOff>
    </xdr:from>
    <xdr:to xmlns:xdr="http://schemas.openxmlformats.org/drawingml/2006/spreadsheetDrawing">
      <xdr:col>15</xdr:col>
      <xdr:colOff>136525</xdr:colOff>
      <xdr:row>28</xdr:row>
      <xdr:rowOff>154940</xdr:rowOff>
    </xdr:to>
    <xdr:cxnSp macro="">
      <xdr:nvCxnSpPr>
        <xdr:cNvPr id="100" name="直線コネクタ 99"/>
        <xdr:cNvCxnSpPr/>
      </xdr:nvCxnSpPr>
      <xdr:spPr>
        <a:xfrm>
          <a:off x="2527300" y="569023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14605</xdr:rowOff>
    </xdr:from>
    <xdr:to xmlns:xdr="http://schemas.openxmlformats.org/drawingml/2006/spreadsheetDrawing">
      <xdr:col>7</xdr:col>
      <xdr:colOff>187325</xdr:colOff>
      <xdr:row>28</xdr:row>
      <xdr:rowOff>116205</xdr:rowOff>
    </xdr:to>
    <xdr:sp macro="" textlink="">
      <xdr:nvSpPr>
        <xdr:cNvPr id="101" name="楕円 100"/>
        <xdr:cNvSpPr/>
      </xdr:nvSpPr>
      <xdr:spPr>
        <a:xfrm>
          <a:off x="1714500" y="55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65405</xdr:rowOff>
    </xdr:from>
    <xdr:to xmlns:xdr="http://schemas.openxmlformats.org/drawingml/2006/spreadsheetDrawing">
      <xdr:col>11</xdr:col>
      <xdr:colOff>136525</xdr:colOff>
      <xdr:row>28</xdr:row>
      <xdr:rowOff>118110</xdr:rowOff>
    </xdr:to>
    <xdr:cxnSp macro="">
      <xdr:nvCxnSpPr>
        <xdr:cNvPr id="102" name="直線コネクタ 101"/>
        <xdr:cNvCxnSpPr/>
      </xdr:nvCxnSpPr>
      <xdr:spPr>
        <a:xfrm>
          <a:off x="1765300" y="563753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33020</xdr:rowOff>
    </xdr:from>
    <xdr:ext cx="403860" cy="259080"/>
    <xdr:sp macro="" textlink="">
      <xdr:nvSpPr>
        <xdr:cNvPr id="103" name="n_1aveValue有形固定資産減価償却率"/>
        <xdr:cNvSpPr txBox="1"/>
      </xdr:nvSpPr>
      <xdr:spPr>
        <a:xfrm>
          <a:off x="3836035" y="5948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36195</xdr:rowOff>
    </xdr:from>
    <xdr:ext cx="403860" cy="259080"/>
    <xdr:sp macro="" textlink="">
      <xdr:nvSpPr>
        <xdr:cNvPr id="104" name="n_2aveValue有形固定資産減価償却率"/>
        <xdr:cNvSpPr txBox="1"/>
      </xdr:nvSpPr>
      <xdr:spPr>
        <a:xfrm>
          <a:off x="3086735" y="5951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14605</xdr:rowOff>
    </xdr:from>
    <xdr:ext cx="403860" cy="259080"/>
    <xdr:sp macro="" textlink="">
      <xdr:nvSpPr>
        <xdr:cNvPr id="105" name="n_3aveValue有形固定資産減価償却率"/>
        <xdr:cNvSpPr txBox="1"/>
      </xdr:nvSpPr>
      <xdr:spPr>
        <a:xfrm>
          <a:off x="2324735" y="5929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151765</xdr:rowOff>
    </xdr:from>
    <xdr:ext cx="403860" cy="259080"/>
    <xdr:sp macro="" textlink="">
      <xdr:nvSpPr>
        <xdr:cNvPr id="106" name="n_4aveValue有形固定資産減価償却率"/>
        <xdr:cNvSpPr txBox="1"/>
      </xdr:nvSpPr>
      <xdr:spPr>
        <a:xfrm>
          <a:off x="1562735" y="5895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97790</xdr:rowOff>
    </xdr:from>
    <xdr:ext cx="403860" cy="257810"/>
    <xdr:sp macro="" textlink="">
      <xdr:nvSpPr>
        <xdr:cNvPr id="107" name="n_1mainValue有形固定資産減価償却率"/>
        <xdr:cNvSpPr txBox="1"/>
      </xdr:nvSpPr>
      <xdr:spPr>
        <a:xfrm>
          <a:off x="3836035" y="54984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50800</xdr:rowOff>
    </xdr:from>
    <xdr:ext cx="403860" cy="259080"/>
    <xdr:sp macro="" textlink="">
      <xdr:nvSpPr>
        <xdr:cNvPr id="108" name="n_2mainValue有形固定資産減価償却率"/>
        <xdr:cNvSpPr txBox="1"/>
      </xdr:nvSpPr>
      <xdr:spPr>
        <a:xfrm>
          <a:off x="3086735" y="5451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13970</xdr:rowOff>
    </xdr:from>
    <xdr:ext cx="403860" cy="259080"/>
    <xdr:sp macro="" textlink="">
      <xdr:nvSpPr>
        <xdr:cNvPr id="109" name="n_3mainValue有形固定資産減価償却率"/>
        <xdr:cNvSpPr txBox="1"/>
      </xdr:nvSpPr>
      <xdr:spPr>
        <a:xfrm>
          <a:off x="2324735" y="5414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132715</xdr:rowOff>
    </xdr:from>
    <xdr:ext cx="403860" cy="257810"/>
    <xdr:sp macro="" textlink="">
      <xdr:nvSpPr>
        <xdr:cNvPr id="110" name="n_4mainValue有形固定資産減価償却率"/>
        <xdr:cNvSpPr txBox="1"/>
      </xdr:nvSpPr>
      <xdr:spPr>
        <a:xfrm>
          <a:off x="1562735" y="53619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39370</xdr:colOff>
      <xdr:row>22</xdr:row>
      <xdr:rowOff>64770</xdr:rowOff>
    </xdr:from>
    <xdr:to xmlns:xdr="http://schemas.openxmlformats.org/drawingml/2006/spreadsheetDrawing">
      <xdr:col>75</xdr:col>
      <xdr:colOff>132080</xdr:colOff>
      <xdr:row>24</xdr:row>
      <xdr:rowOff>30480</xdr:rowOff>
    </xdr:to>
    <xdr:sp macro="" textlink="">
      <xdr:nvSpPr>
        <xdr:cNvPr id="113" name="正方形/長方形 112"/>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年度から実施した補償金免除繰上償還や平成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年度以降の基金取崩による繰上償還の実施により、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年度までは将来負担額が充当可能基金残額を下回っているため算定されていなかったが、地方債の発行増等により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算定されている。類似団体平均値を下回ってはいるが、今後も地方債の発行増が見込まれるため、計画に基づく事業実施と有利な地方債や補助事業を活用し、適正な管理に努める。</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26" name="テキスト ボックス 12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7" name="直線コネクタ 12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155"/>
    <xdr:sp macro="" textlink="">
      <xdr:nvSpPr>
        <xdr:cNvPr id="128" name="テキスト ボックス 127"/>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9" name="直線コネクタ 12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9575" cy="224155"/>
    <xdr:sp macro="" textlink="">
      <xdr:nvSpPr>
        <xdr:cNvPr id="130" name="テキスト ボックス 129"/>
        <xdr:cNvSpPr txBox="1"/>
      </xdr:nvSpPr>
      <xdr:spPr>
        <a:xfrm>
          <a:off x="10828655" y="640143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31" name="直線コネクタ 13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9575" cy="224155"/>
    <xdr:sp macro="" textlink="">
      <xdr:nvSpPr>
        <xdr:cNvPr id="132" name="テキスト ボックス 131"/>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33" name="直線コネクタ 13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9575" cy="224155"/>
    <xdr:sp macro="" textlink="">
      <xdr:nvSpPr>
        <xdr:cNvPr id="134" name="テキスト ボックス 133"/>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5" name="直線コネクタ 13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9575" cy="224155"/>
    <xdr:sp macro="" textlink="">
      <xdr:nvSpPr>
        <xdr:cNvPr id="136" name="テキスト ボックス 135"/>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7" name="直線コネクタ 13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155"/>
    <xdr:sp macro="" textlink="">
      <xdr:nvSpPr>
        <xdr:cNvPr id="138" name="テキスト ボックス 137"/>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9" name="直線コネクタ 13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117475</xdr:rowOff>
    </xdr:to>
    <xdr:cxnSp macro="">
      <xdr:nvCxnSpPr>
        <xdr:cNvPr id="141" name="直線コネクタ 140"/>
        <xdr:cNvCxnSpPr/>
      </xdr:nvCxnSpPr>
      <xdr:spPr>
        <a:xfrm flipV="1">
          <a:off x="14793595" y="52616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121285</xdr:rowOff>
    </xdr:from>
    <xdr:ext cx="468630" cy="257810"/>
    <xdr:sp macro="" textlink="">
      <xdr:nvSpPr>
        <xdr:cNvPr id="142" name="債務償還比率最小値テキスト"/>
        <xdr:cNvSpPr txBox="1"/>
      </xdr:nvSpPr>
      <xdr:spPr>
        <a:xfrm>
          <a:off x="14846300" y="6722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117475</xdr:rowOff>
    </xdr:from>
    <xdr:to xmlns:xdr="http://schemas.openxmlformats.org/drawingml/2006/spreadsheetDrawing">
      <xdr:col>76</xdr:col>
      <xdr:colOff>111125</xdr:colOff>
      <xdr:row>34</xdr:row>
      <xdr:rowOff>117475</xdr:rowOff>
    </xdr:to>
    <xdr:cxnSp macro="">
      <xdr:nvCxnSpPr>
        <xdr:cNvPr id="143" name="直線コネクタ 142"/>
        <xdr:cNvCxnSpPr/>
      </xdr:nvCxnSpPr>
      <xdr:spPr>
        <a:xfrm>
          <a:off x="14706600" y="671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090" cy="259080"/>
    <xdr:sp macro="" textlink="">
      <xdr:nvSpPr>
        <xdr:cNvPr id="144" name="債務償還比率最大値テキスト"/>
        <xdr:cNvSpPr txBox="1"/>
      </xdr:nvSpPr>
      <xdr:spPr>
        <a:xfrm>
          <a:off x="1484630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5" name="直線コネクタ 14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65405</xdr:rowOff>
    </xdr:from>
    <xdr:ext cx="468630" cy="257810"/>
    <xdr:sp macro="" textlink="">
      <xdr:nvSpPr>
        <xdr:cNvPr id="146" name="債務償還比率平均値テキスト"/>
        <xdr:cNvSpPr txBox="1"/>
      </xdr:nvSpPr>
      <xdr:spPr>
        <a:xfrm>
          <a:off x="14846300" y="546608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86995</xdr:rowOff>
    </xdr:from>
    <xdr:to xmlns:xdr="http://schemas.openxmlformats.org/drawingml/2006/spreadsheetDrawing">
      <xdr:col>76</xdr:col>
      <xdr:colOff>73025</xdr:colOff>
      <xdr:row>28</xdr:row>
      <xdr:rowOff>17780</xdr:rowOff>
    </xdr:to>
    <xdr:sp macro="" textlink="">
      <xdr:nvSpPr>
        <xdr:cNvPr id="147" name="フローチャート: 判断 146"/>
        <xdr:cNvSpPr/>
      </xdr:nvSpPr>
      <xdr:spPr>
        <a:xfrm>
          <a:off x="14744700" y="54876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22860</xdr:rowOff>
    </xdr:from>
    <xdr:to xmlns:xdr="http://schemas.openxmlformats.org/drawingml/2006/spreadsheetDrawing">
      <xdr:col>72</xdr:col>
      <xdr:colOff>123825</xdr:colOff>
      <xdr:row>27</xdr:row>
      <xdr:rowOff>124460</xdr:rowOff>
    </xdr:to>
    <xdr:sp macro="" textlink="">
      <xdr:nvSpPr>
        <xdr:cNvPr id="148" name="フローチャート: 判断 147"/>
        <xdr:cNvSpPr/>
      </xdr:nvSpPr>
      <xdr:spPr>
        <a:xfrm>
          <a:off x="14033500" y="542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86360</xdr:rowOff>
    </xdr:from>
    <xdr:to xmlns:xdr="http://schemas.openxmlformats.org/drawingml/2006/spreadsheetDrawing">
      <xdr:col>68</xdr:col>
      <xdr:colOff>123825</xdr:colOff>
      <xdr:row>29</xdr:row>
      <xdr:rowOff>15875</xdr:rowOff>
    </xdr:to>
    <xdr:sp macro="" textlink="">
      <xdr:nvSpPr>
        <xdr:cNvPr id="149" name="フローチャート: 判断 148"/>
        <xdr:cNvSpPr/>
      </xdr:nvSpPr>
      <xdr:spPr>
        <a:xfrm>
          <a:off x="13271500" y="56584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95250</xdr:rowOff>
    </xdr:from>
    <xdr:to xmlns:xdr="http://schemas.openxmlformats.org/drawingml/2006/spreadsheetDrawing">
      <xdr:col>64</xdr:col>
      <xdr:colOff>123825</xdr:colOff>
      <xdr:row>29</xdr:row>
      <xdr:rowOff>25400</xdr:rowOff>
    </xdr:to>
    <xdr:sp macro="" textlink="">
      <xdr:nvSpPr>
        <xdr:cNvPr id="150" name="フローチャート: 判断 149"/>
        <xdr:cNvSpPr/>
      </xdr:nvSpPr>
      <xdr:spPr>
        <a:xfrm>
          <a:off x="12509500" y="5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64135</xdr:rowOff>
    </xdr:from>
    <xdr:to xmlns:xdr="http://schemas.openxmlformats.org/drawingml/2006/spreadsheetDrawing">
      <xdr:col>60</xdr:col>
      <xdr:colOff>123825</xdr:colOff>
      <xdr:row>28</xdr:row>
      <xdr:rowOff>166370</xdr:rowOff>
    </xdr:to>
    <xdr:sp macro="" textlink="">
      <xdr:nvSpPr>
        <xdr:cNvPr id="151" name="フローチャート: 判断 150"/>
        <xdr:cNvSpPr/>
      </xdr:nvSpPr>
      <xdr:spPr>
        <a:xfrm>
          <a:off x="11747500" y="56362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52" name="テキスト ボックス 151"/>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53" name="テキスト ボックス 152"/>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54" name="テキスト ボックス 153"/>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55" name="テキスト ボックス 154"/>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56" name="テキスト ボックス 155"/>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53975</xdr:rowOff>
    </xdr:from>
    <xdr:to xmlns:xdr="http://schemas.openxmlformats.org/drawingml/2006/spreadsheetDrawing">
      <xdr:col>76</xdr:col>
      <xdr:colOff>73025</xdr:colOff>
      <xdr:row>26</xdr:row>
      <xdr:rowOff>155575</xdr:rowOff>
    </xdr:to>
    <xdr:sp macro="" textlink="">
      <xdr:nvSpPr>
        <xdr:cNvPr id="157" name="楕円 156"/>
        <xdr:cNvSpPr/>
      </xdr:nvSpPr>
      <xdr:spPr>
        <a:xfrm>
          <a:off x="14744700" y="52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25</xdr:row>
      <xdr:rowOff>140335</xdr:rowOff>
    </xdr:from>
    <xdr:ext cx="403860" cy="259080"/>
    <xdr:sp macro="" textlink="">
      <xdr:nvSpPr>
        <xdr:cNvPr id="158" name="債務償還比率該当値テキスト"/>
        <xdr:cNvSpPr txBox="1"/>
      </xdr:nvSpPr>
      <xdr:spPr>
        <a:xfrm>
          <a:off x="14846300" y="51981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26</xdr:row>
      <xdr:rowOff>21590</xdr:rowOff>
    </xdr:from>
    <xdr:to xmlns:xdr="http://schemas.openxmlformats.org/drawingml/2006/spreadsheetDrawing">
      <xdr:col>72</xdr:col>
      <xdr:colOff>123825</xdr:colOff>
      <xdr:row>26</xdr:row>
      <xdr:rowOff>123190</xdr:rowOff>
    </xdr:to>
    <xdr:sp macro="" textlink="">
      <xdr:nvSpPr>
        <xdr:cNvPr id="159" name="楕円 158"/>
        <xdr:cNvSpPr/>
      </xdr:nvSpPr>
      <xdr:spPr>
        <a:xfrm>
          <a:off x="14033500" y="525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26</xdr:row>
      <xdr:rowOff>72390</xdr:rowOff>
    </xdr:from>
    <xdr:to xmlns:xdr="http://schemas.openxmlformats.org/drawingml/2006/spreadsheetDrawing">
      <xdr:col>76</xdr:col>
      <xdr:colOff>22225</xdr:colOff>
      <xdr:row>26</xdr:row>
      <xdr:rowOff>104775</xdr:rowOff>
    </xdr:to>
    <xdr:cxnSp macro="">
      <xdr:nvCxnSpPr>
        <xdr:cNvPr id="160" name="直線コネクタ 159"/>
        <xdr:cNvCxnSpPr/>
      </xdr:nvCxnSpPr>
      <xdr:spPr>
        <a:xfrm>
          <a:off x="14084300" y="5301615"/>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115570</xdr:rowOff>
    </xdr:from>
    <xdr:ext cx="468630" cy="259080"/>
    <xdr:sp macro="" textlink="">
      <xdr:nvSpPr>
        <xdr:cNvPr id="161" name="n_1aveValue債務償還比率"/>
        <xdr:cNvSpPr txBox="1"/>
      </xdr:nvSpPr>
      <xdr:spPr>
        <a:xfrm>
          <a:off x="13836650" y="55162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32385</xdr:rowOff>
    </xdr:from>
    <xdr:ext cx="468630" cy="257810"/>
    <xdr:sp macro="" textlink="">
      <xdr:nvSpPr>
        <xdr:cNvPr id="162" name="n_2aveValue債務償還比率"/>
        <xdr:cNvSpPr txBox="1"/>
      </xdr:nvSpPr>
      <xdr:spPr>
        <a:xfrm>
          <a:off x="13087350" y="54330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41910</xdr:rowOff>
    </xdr:from>
    <xdr:ext cx="468630" cy="257810"/>
    <xdr:sp macro="" textlink="">
      <xdr:nvSpPr>
        <xdr:cNvPr id="163" name="n_3aveValue債務償還比率"/>
        <xdr:cNvSpPr txBox="1"/>
      </xdr:nvSpPr>
      <xdr:spPr>
        <a:xfrm>
          <a:off x="12325350" y="5442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10795</xdr:rowOff>
    </xdr:from>
    <xdr:ext cx="468630" cy="258445"/>
    <xdr:sp macro="" textlink="">
      <xdr:nvSpPr>
        <xdr:cNvPr id="164" name="n_4aveValue債務償還比率"/>
        <xdr:cNvSpPr txBox="1"/>
      </xdr:nvSpPr>
      <xdr:spPr>
        <a:xfrm>
          <a:off x="11563350" y="54114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48260</xdr:colOff>
      <xdr:row>24</xdr:row>
      <xdr:rowOff>139700</xdr:rowOff>
    </xdr:from>
    <xdr:ext cx="403860" cy="259080"/>
    <xdr:sp macro="" textlink="">
      <xdr:nvSpPr>
        <xdr:cNvPr id="165" name="n_1mainValue債務償還比率"/>
        <xdr:cNvSpPr txBox="1"/>
      </xdr:nvSpPr>
      <xdr:spPr>
        <a:xfrm>
          <a:off x="13869035" y="5026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7" name="正方形/長方形 166"/>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8" name="テキスト ボックス 167"/>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9" name="テキスト ボックス 168"/>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70" name="テキスト ボックス 169"/>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71" name="テキスト ボックス 170"/>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3,003
2,987
28.37
3,434,808
3,365,978
29,533
1,863,341
3,873,012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22225</xdr:rowOff>
    </xdr:from>
    <xdr:to xmlns:xdr="http://schemas.openxmlformats.org/drawingml/2006/spreadsheetDrawing">
      <xdr:col>24</xdr:col>
      <xdr:colOff>62865</xdr:colOff>
      <xdr:row>42</xdr:row>
      <xdr:rowOff>67945</xdr:rowOff>
    </xdr:to>
    <xdr:cxnSp macro="">
      <xdr:nvCxnSpPr>
        <xdr:cNvPr id="58" name="直線コネクタ 57"/>
        <xdr:cNvCxnSpPr/>
      </xdr:nvCxnSpPr>
      <xdr:spPr>
        <a:xfrm flipV="1">
          <a:off x="4634865" y="585152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71755</xdr:rowOff>
    </xdr:from>
    <xdr:ext cx="405130" cy="259080"/>
    <xdr:sp macro="" textlink="">
      <xdr:nvSpPr>
        <xdr:cNvPr id="59" name="【道路】&#10;有形固定資産減価償却率最小値テキスト"/>
        <xdr:cNvSpPr txBox="1"/>
      </xdr:nvSpPr>
      <xdr:spPr>
        <a:xfrm>
          <a:off x="4673600" y="7272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67945</xdr:rowOff>
    </xdr:from>
    <xdr:to xmlns:xdr="http://schemas.openxmlformats.org/drawingml/2006/spreadsheetDrawing">
      <xdr:col>24</xdr:col>
      <xdr:colOff>152400</xdr:colOff>
      <xdr:row>42</xdr:row>
      <xdr:rowOff>67945</xdr:rowOff>
    </xdr:to>
    <xdr:cxnSp macro="">
      <xdr:nvCxnSpPr>
        <xdr:cNvPr id="60" name="直線コネクタ 59"/>
        <xdr:cNvCxnSpPr/>
      </xdr:nvCxnSpPr>
      <xdr:spPr>
        <a:xfrm>
          <a:off x="4546600" y="7268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140335</xdr:rowOff>
    </xdr:from>
    <xdr:ext cx="405130" cy="259080"/>
    <xdr:sp macro="" textlink="">
      <xdr:nvSpPr>
        <xdr:cNvPr id="61" name="【道路】&#10;有形固定資産減価償却率最大値テキスト"/>
        <xdr:cNvSpPr txBox="1"/>
      </xdr:nvSpPr>
      <xdr:spPr>
        <a:xfrm>
          <a:off x="4673600" y="562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22225</xdr:rowOff>
    </xdr:from>
    <xdr:to xmlns:xdr="http://schemas.openxmlformats.org/drawingml/2006/spreadsheetDrawing">
      <xdr:col>24</xdr:col>
      <xdr:colOff>152400</xdr:colOff>
      <xdr:row>34</xdr:row>
      <xdr:rowOff>22225</xdr:rowOff>
    </xdr:to>
    <xdr:cxnSp macro="">
      <xdr:nvCxnSpPr>
        <xdr:cNvPr id="62" name="直線コネクタ 61"/>
        <xdr:cNvCxnSpPr/>
      </xdr:nvCxnSpPr>
      <xdr:spPr>
        <a:xfrm>
          <a:off x="4546600" y="58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158750</xdr:rowOff>
    </xdr:from>
    <xdr:ext cx="405130" cy="259080"/>
    <xdr:sp macro="" textlink="">
      <xdr:nvSpPr>
        <xdr:cNvPr id="63" name="【道路】&#10;有形固定資産減価償却率平均値テキスト"/>
        <xdr:cNvSpPr txBox="1"/>
      </xdr:nvSpPr>
      <xdr:spPr>
        <a:xfrm>
          <a:off x="4673600" y="6673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8890</xdr:rowOff>
    </xdr:from>
    <xdr:to xmlns:xdr="http://schemas.openxmlformats.org/drawingml/2006/spreadsheetDrawing">
      <xdr:col>24</xdr:col>
      <xdr:colOff>114300</xdr:colOff>
      <xdr:row>39</xdr:row>
      <xdr:rowOff>110490</xdr:rowOff>
    </xdr:to>
    <xdr:sp macro="" textlink="">
      <xdr:nvSpPr>
        <xdr:cNvPr id="64" name="フローチャート: 判断 63"/>
        <xdr:cNvSpPr/>
      </xdr:nvSpPr>
      <xdr:spPr>
        <a:xfrm>
          <a:off x="4584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162560</xdr:rowOff>
    </xdr:from>
    <xdr:to xmlns:xdr="http://schemas.openxmlformats.org/drawingml/2006/spreadsheetDrawing">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123190</xdr:rowOff>
    </xdr:from>
    <xdr:to xmlns:xdr="http://schemas.openxmlformats.org/drawingml/2006/spreadsheetDrawing">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118745</xdr:rowOff>
    </xdr:from>
    <xdr:to xmlns:xdr="http://schemas.openxmlformats.org/drawingml/2006/spreadsheetDrawing">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87630</xdr:rowOff>
    </xdr:from>
    <xdr:to xmlns:xdr="http://schemas.openxmlformats.org/drawingml/2006/spreadsheetDrawing">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7620</xdr:rowOff>
    </xdr:from>
    <xdr:to xmlns:xdr="http://schemas.openxmlformats.org/drawingml/2006/spreadsheetDrawing">
      <xdr:col>24</xdr:col>
      <xdr:colOff>114300</xdr:colOff>
      <xdr:row>38</xdr:row>
      <xdr:rowOff>109220</xdr:rowOff>
    </xdr:to>
    <xdr:sp macro="" textlink="">
      <xdr:nvSpPr>
        <xdr:cNvPr id="74" name="楕円 73"/>
        <xdr:cNvSpPr/>
      </xdr:nvSpPr>
      <xdr:spPr>
        <a:xfrm>
          <a:off x="45847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30480</xdr:rowOff>
    </xdr:from>
    <xdr:ext cx="405130" cy="257810"/>
    <xdr:sp macro="" textlink="">
      <xdr:nvSpPr>
        <xdr:cNvPr id="75" name="【道路】&#10;有形固定資産減価償却率該当値テキスト"/>
        <xdr:cNvSpPr txBox="1"/>
      </xdr:nvSpPr>
      <xdr:spPr>
        <a:xfrm>
          <a:off x="4673600" y="63741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156210</xdr:rowOff>
    </xdr:from>
    <xdr:to xmlns:xdr="http://schemas.openxmlformats.org/drawingml/2006/spreadsheetDrawing">
      <xdr:col>20</xdr:col>
      <xdr:colOff>38100</xdr:colOff>
      <xdr:row>38</xdr:row>
      <xdr:rowOff>86360</xdr:rowOff>
    </xdr:to>
    <xdr:sp macro="" textlink="">
      <xdr:nvSpPr>
        <xdr:cNvPr id="76" name="楕円 75"/>
        <xdr:cNvSpPr/>
      </xdr:nvSpPr>
      <xdr:spPr>
        <a:xfrm>
          <a:off x="3746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35560</xdr:rowOff>
    </xdr:from>
    <xdr:to xmlns:xdr="http://schemas.openxmlformats.org/drawingml/2006/spreadsheetDrawing">
      <xdr:col>24</xdr:col>
      <xdr:colOff>63500</xdr:colOff>
      <xdr:row>38</xdr:row>
      <xdr:rowOff>58420</xdr:rowOff>
    </xdr:to>
    <xdr:cxnSp macro="">
      <xdr:nvCxnSpPr>
        <xdr:cNvPr id="77" name="直線コネクタ 76"/>
        <xdr:cNvCxnSpPr/>
      </xdr:nvCxnSpPr>
      <xdr:spPr>
        <a:xfrm>
          <a:off x="3797300" y="65506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120650</xdr:rowOff>
    </xdr:from>
    <xdr:to xmlns:xdr="http://schemas.openxmlformats.org/drawingml/2006/spreadsheetDrawing">
      <xdr:col>15</xdr:col>
      <xdr:colOff>101600</xdr:colOff>
      <xdr:row>38</xdr:row>
      <xdr:rowOff>50165</xdr:rowOff>
    </xdr:to>
    <xdr:sp macro="" textlink="">
      <xdr:nvSpPr>
        <xdr:cNvPr id="78" name="楕円 77"/>
        <xdr:cNvSpPr/>
      </xdr:nvSpPr>
      <xdr:spPr>
        <a:xfrm>
          <a:off x="2857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170815</xdr:rowOff>
    </xdr:from>
    <xdr:to xmlns:xdr="http://schemas.openxmlformats.org/drawingml/2006/spreadsheetDrawing">
      <xdr:col>19</xdr:col>
      <xdr:colOff>177800</xdr:colOff>
      <xdr:row>38</xdr:row>
      <xdr:rowOff>35560</xdr:rowOff>
    </xdr:to>
    <xdr:cxnSp macro="">
      <xdr:nvCxnSpPr>
        <xdr:cNvPr id="79" name="直線コネクタ 78"/>
        <xdr:cNvCxnSpPr/>
      </xdr:nvCxnSpPr>
      <xdr:spPr>
        <a:xfrm>
          <a:off x="2908300" y="65144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99060</xdr:rowOff>
    </xdr:from>
    <xdr:to xmlns:xdr="http://schemas.openxmlformats.org/drawingml/2006/spreadsheetDrawing">
      <xdr:col>10</xdr:col>
      <xdr:colOff>165100</xdr:colOff>
      <xdr:row>38</xdr:row>
      <xdr:rowOff>29210</xdr:rowOff>
    </xdr:to>
    <xdr:sp macro="" textlink="">
      <xdr:nvSpPr>
        <xdr:cNvPr id="80" name="楕円 79"/>
        <xdr:cNvSpPr/>
      </xdr:nvSpPr>
      <xdr:spPr>
        <a:xfrm>
          <a:off x="1968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149860</xdr:rowOff>
    </xdr:from>
    <xdr:to xmlns:xdr="http://schemas.openxmlformats.org/drawingml/2006/spreadsheetDrawing">
      <xdr:col>15</xdr:col>
      <xdr:colOff>50800</xdr:colOff>
      <xdr:row>37</xdr:row>
      <xdr:rowOff>170815</xdr:rowOff>
    </xdr:to>
    <xdr:cxnSp macro="">
      <xdr:nvCxnSpPr>
        <xdr:cNvPr id="81" name="直線コネクタ 80"/>
        <xdr:cNvCxnSpPr/>
      </xdr:nvCxnSpPr>
      <xdr:spPr>
        <a:xfrm>
          <a:off x="2019300" y="64935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63500</xdr:rowOff>
    </xdr:from>
    <xdr:to xmlns:xdr="http://schemas.openxmlformats.org/drawingml/2006/spreadsheetDrawing">
      <xdr:col>6</xdr:col>
      <xdr:colOff>38100</xdr:colOff>
      <xdr:row>37</xdr:row>
      <xdr:rowOff>164465</xdr:rowOff>
    </xdr:to>
    <xdr:sp macro="" textlink="">
      <xdr:nvSpPr>
        <xdr:cNvPr id="82" name="楕円 81"/>
        <xdr:cNvSpPr/>
      </xdr:nvSpPr>
      <xdr:spPr>
        <a:xfrm>
          <a:off x="1079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113665</xdr:rowOff>
    </xdr:from>
    <xdr:to xmlns:xdr="http://schemas.openxmlformats.org/drawingml/2006/spreadsheetDrawing">
      <xdr:col>10</xdr:col>
      <xdr:colOff>114300</xdr:colOff>
      <xdr:row>37</xdr:row>
      <xdr:rowOff>149860</xdr:rowOff>
    </xdr:to>
    <xdr:cxnSp macro="">
      <xdr:nvCxnSpPr>
        <xdr:cNvPr id="83" name="直線コネクタ 82"/>
        <xdr:cNvCxnSpPr/>
      </xdr:nvCxnSpPr>
      <xdr:spPr>
        <a:xfrm>
          <a:off x="1130300" y="6457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83820</xdr:rowOff>
    </xdr:from>
    <xdr:ext cx="405130" cy="259080"/>
    <xdr:sp macro="" textlink="">
      <xdr:nvSpPr>
        <xdr:cNvPr id="84" name="n_1aveValue【道路】&#10;有形固定資産減価償却率"/>
        <xdr:cNvSpPr txBox="1"/>
      </xdr:nvSpPr>
      <xdr:spPr>
        <a:xfrm>
          <a:off x="3582035" y="6770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44450</xdr:rowOff>
    </xdr:from>
    <xdr:ext cx="403860" cy="259080"/>
    <xdr:sp macro="" textlink="">
      <xdr:nvSpPr>
        <xdr:cNvPr id="85" name="n_2aveValue【道路】&#10;有形固定資産減価償却率"/>
        <xdr:cNvSpPr txBox="1"/>
      </xdr:nvSpPr>
      <xdr:spPr>
        <a:xfrm>
          <a:off x="2705735" y="6731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40640</xdr:rowOff>
    </xdr:from>
    <xdr:ext cx="403860" cy="257810"/>
    <xdr:sp macro="" textlink="">
      <xdr:nvSpPr>
        <xdr:cNvPr id="86" name="n_3aveValue【道路】&#10;有形固定資産減価償却率"/>
        <xdr:cNvSpPr txBox="1"/>
      </xdr:nvSpPr>
      <xdr:spPr>
        <a:xfrm>
          <a:off x="1816735" y="67271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8890</xdr:rowOff>
    </xdr:from>
    <xdr:ext cx="403860" cy="257810"/>
    <xdr:sp macro="" textlink="">
      <xdr:nvSpPr>
        <xdr:cNvPr id="87" name="n_4aveValue【道路】&#10;有形固定資産減価償却率"/>
        <xdr:cNvSpPr txBox="1"/>
      </xdr:nvSpPr>
      <xdr:spPr>
        <a:xfrm>
          <a:off x="927735" y="6695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102870</xdr:rowOff>
    </xdr:from>
    <xdr:ext cx="405130" cy="259080"/>
    <xdr:sp macro="" textlink="">
      <xdr:nvSpPr>
        <xdr:cNvPr id="88" name="n_1mainValue【道路】&#10;有形固定資産減価償却率"/>
        <xdr:cNvSpPr txBox="1"/>
      </xdr:nvSpPr>
      <xdr:spPr>
        <a:xfrm>
          <a:off x="3582035" y="6275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66675</xdr:rowOff>
    </xdr:from>
    <xdr:ext cx="403860" cy="257810"/>
    <xdr:sp macro="" textlink="">
      <xdr:nvSpPr>
        <xdr:cNvPr id="89" name="n_2mainValue【道路】&#10;有形固定資産減価償却率"/>
        <xdr:cNvSpPr txBox="1"/>
      </xdr:nvSpPr>
      <xdr:spPr>
        <a:xfrm>
          <a:off x="2705735" y="62388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45720</xdr:rowOff>
    </xdr:from>
    <xdr:ext cx="403860" cy="259080"/>
    <xdr:sp macro="" textlink="">
      <xdr:nvSpPr>
        <xdr:cNvPr id="90" name="n_3mainValue【道路】&#10;有形固定資産減価償却率"/>
        <xdr:cNvSpPr txBox="1"/>
      </xdr:nvSpPr>
      <xdr:spPr>
        <a:xfrm>
          <a:off x="1816735" y="6217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9525</xdr:rowOff>
    </xdr:from>
    <xdr:ext cx="403860" cy="257810"/>
    <xdr:sp macro="" textlink="">
      <xdr:nvSpPr>
        <xdr:cNvPr id="91" name="n_4mainValue【道路】&#10;有形固定資産減価償却率"/>
        <xdr:cNvSpPr txBox="1"/>
      </xdr:nvSpPr>
      <xdr:spPr>
        <a:xfrm>
          <a:off x="927735" y="61817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090" cy="259080"/>
    <xdr:sp macro="" textlink="">
      <xdr:nvSpPr>
        <xdr:cNvPr id="103" name="テキスト ボックス 102"/>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48260</xdr:rowOff>
    </xdr:from>
    <xdr:ext cx="594360" cy="259080"/>
    <xdr:sp macro="" textlink="">
      <xdr:nvSpPr>
        <xdr:cNvPr id="105" name="テキスト ボックス 104"/>
        <xdr:cNvSpPr txBox="1"/>
      </xdr:nvSpPr>
      <xdr:spPr>
        <a:xfrm>
          <a:off x="6008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4360" cy="259080"/>
    <xdr:sp macro="" textlink="">
      <xdr:nvSpPr>
        <xdr:cNvPr id="107" name="テキスト ボックス 106"/>
        <xdr:cNvSpPr txBox="1"/>
      </xdr:nvSpPr>
      <xdr:spPr>
        <a:xfrm>
          <a:off x="6008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4360" cy="259080"/>
    <xdr:sp macro="" textlink="">
      <xdr:nvSpPr>
        <xdr:cNvPr id="109" name="テキスト ボックス 108"/>
        <xdr:cNvSpPr txBox="1"/>
      </xdr:nvSpPr>
      <xdr:spPr>
        <a:xfrm>
          <a:off x="6008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11" name="テキスト ボックス 110"/>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26670</xdr:rowOff>
    </xdr:from>
    <xdr:to xmlns:xdr="http://schemas.openxmlformats.org/drawingml/2006/spreadsheetDrawing">
      <xdr:col>54</xdr:col>
      <xdr:colOff>189865</xdr:colOff>
      <xdr:row>41</xdr:row>
      <xdr:rowOff>132080</xdr:rowOff>
    </xdr:to>
    <xdr:cxnSp macro="">
      <xdr:nvCxnSpPr>
        <xdr:cNvPr id="113" name="直線コネクタ 112"/>
        <xdr:cNvCxnSpPr/>
      </xdr:nvCxnSpPr>
      <xdr:spPr>
        <a:xfrm flipV="1">
          <a:off x="10476865" y="585597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135255</xdr:rowOff>
    </xdr:from>
    <xdr:ext cx="469900" cy="257810"/>
    <xdr:sp macro="" textlink="">
      <xdr:nvSpPr>
        <xdr:cNvPr id="114" name="【道路】&#10;一人当たり延長最小値テキスト"/>
        <xdr:cNvSpPr txBox="1"/>
      </xdr:nvSpPr>
      <xdr:spPr>
        <a:xfrm>
          <a:off x="10515600" y="7164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132080</xdr:rowOff>
    </xdr:from>
    <xdr:to xmlns:xdr="http://schemas.openxmlformats.org/drawingml/2006/spreadsheetDrawing">
      <xdr:col>55</xdr:col>
      <xdr:colOff>88900</xdr:colOff>
      <xdr:row>41</xdr:row>
      <xdr:rowOff>132080</xdr:rowOff>
    </xdr:to>
    <xdr:cxnSp macro="">
      <xdr:nvCxnSpPr>
        <xdr:cNvPr id="115" name="直線コネクタ 114"/>
        <xdr:cNvCxnSpPr/>
      </xdr:nvCxnSpPr>
      <xdr:spPr>
        <a:xfrm>
          <a:off x="10388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144780</xdr:rowOff>
    </xdr:from>
    <xdr:ext cx="598805" cy="257810"/>
    <xdr:sp macro="" textlink="">
      <xdr:nvSpPr>
        <xdr:cNvPr id="116" name="【道路】&#10;一人当たり延長最大値テキスト"/>
        <xdr:cNvSpPr txBox="1"/>
      </xdr:nvSpPr>
      <xdr:spPr>
        <a:xfrm>
          <a:off x="10515600" y="56311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571.668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26670</xdr:rowOff>
    </xdr:from>
    <xdr:to xmlns:xdr="http://schemas.openxmlformats.org/drawingml/2006/spreadsheetDrawing">
      <xdr:col>55</xdr:col>
      <xdr:colOff>88900</xdr:colOff>
      <xdr:row>34</xdr:row>
      <xdr:rowOff>26670</xdr:rowOff>
    </xdr:to>
    <xdr:cxnSp macro="">
      <xdr:nvCxnSpPr>
        <xdr:cNvPr id="117" name="直線コネクタ 116"/>
        <xdr:cNvCxnSpPr/>
      </xdr:nvCxnSpPr>
      <xdr:spPr>
        <a:xfrm>
          <a:off x="103886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128905</xdr:rowOff>
    </xdr:from>
    <xdr:ext cx="534670" cy="259080"/>
    <xdr:sp macro="" textlink="">
      <xdr:nvSpPr>
        <xdr:cNvPr id="118" name="【道路】&#10;一人当たり延長平均値テキスト"/>
        <xdr:cNvSpPr txBox="1"/>
      </xdr:nvSpPr>
      <xdr:spPr>
        <a:xfrm>
          <a:off x="10515600" y="68154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106045</xdr:rowOff>
    </xdr:from>
    <xdr:to xmlns:xdr="http://schemas.openxmlformats.org/drawingml/2006/spreadsheetDrawing">
      <xdr:col>55</xdr:col>
      <xdr:colOff>50800</xdr:colOff>
      <xdr:row>41</xdr:row>
      <xdr:rowOff>36195</xdr:rowOff>
    </xdr:to>
    <xdr:sp macro="" textlink="">
      <xdr:nvSpPr>
        <xdr:cNvPr id="119" name="フローチャート: 判断 118"/>
        <xdr:cNvSpPr/>
      </xdr:nvSpPr>
      <xdr:spPr>
        <a:xfrm>
          <a:off x="10426700" y="69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114300</xdr:rowOff>
    </xdr:from>
    <xdr:to xmlns:xdr="http://schemas.openxmlformats.org/drawingml/2006/spreadsheetDrawing">
      <xdr:col>50</xdr:col>
      <xdr:colOff>165100</xdr:colOff>
      <xdr:row>41</xdr:row>
      <xdr:rowOff>44450</xdr:rowOff>
    </xdr:to>
    <xdr:sp macro="" textlink="">
      <xdr:nvSpPr>
        <xdr:cNvPr id="120" name="フローチャート: 判断 119"/>
        <xdr:cNvSpPr/>
      </xdr:nvSpPr>
      <xdr:spPr>
        <a:xfrm>
          <a:off x="9588500" y="697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53975</xdr:rowOff>
    </xdr:from>
    <xdr:to xmlns:xdr="http://schemas.openxmlformats.org/drawingml/2006/spreadsheetDrawing">
      <xdr:col>46</xdr:col>
      <xdr:colOff>38100</xdr:colOff>
      <xdr:row>40</xdr:row>
      <xdr:rowOff>155575</xdr:rowOff>
    </xdr:to>
    <xdr:sp macro="" textlink="">
      <xdr:nvSpPr>
        <xdr:cNvPr id="121" name="フローチャート: 判断 120"/>
        <xdr:cNvSpPr/>
      </xdr:nvSpPr>
      <xdr:spPr>
        <a:xfrm>
          <a:off x="8699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60325</xdr:rowOff>
    </xdr:from>
    <xdr:to xmlns:xdr="http://schemas.openxmlformats.org/drawingml/2006/spreadsheetDrawing">
      <xdr:col>41</xdr:col>
      <xdr:colOff>101600</xdr:colOff>
      <xdr:row>40</xdr:row>
      <xdr:rowOff>161925</xdr:rowOff>
    </xdr:to>
    <xdr:sp macro="" textlink="">
      <xdr:nvSpPr>
        <xdr:cNvPr id="122" name="フローチャート: 判断 121"/>
        <xdr:cNvSpPr/>
      </xdr:nvSpPr>
      <xdr:spPr>
        <a:xfrm>
          <a:off x="78105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55245</xdr:rowOff>
    </xdr:from>
    <xdr:to xmlns:xdr="http://schemas.openxmlformats.org/drawingml/2006/spreadsheetDrawing">
      <xdr:col>36</xdr:col>
      <xdr:colOff>165100</xdr:colOff>
      <xdr:row>40</xdr:row>
      <xdr:rowOff>156845</xdr:rowOff>
    </xdr:to>
    <xdr:sp macro="" textlink="">
      <xdr:nvSpPr>
        <xdr:cNvPr id="123" name="フローチャート: 判断 122"/>
        <xdr:cNvSpPr/>
      </xdr:nvSpPr>
      <xdr:spPr>
        <a:xfrm>
          <a:off x="6921500" y="691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19050</xdr:rowOff>
    </xdr:from>
    <xdr:to xmlns:xdr="http://schemas.openxmlformats.org/drawingml/2006/spreadsheetDrawing">
      <xdr:col>55</xdr:col>
      <xdr:colOff>50800</xdr:colOff>
      <xdr:row>41</xdr:row>
      <xdr:rowOff>120650</xdr:rowOff>
    </xdr:to>
    <xdr:sp macro="" textlink="">
      <xdr:nvSpPr>
        <xdr:cNvPr id="129" name="楕円 128"/>
        <xdr:cNvSpPr/>
      </xdr:nvSpPr>
      <xdr:spPr>
        <a:xfrm>
          <a:off x="104267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105410</xdr:rowOff>
    </xdr:from>
    <xdr:ext cx="534670" cy="259080"/>
    <xdr:sp macro="" textlink="">
      <xdr:nvSpPr>
        <xdr:cNvPr id="130" name="【道路】&#10;一人当たり延長該当値テキスト"/>
        <xdr:cNvSpPr txBox="1"/>
      </xdr:nvSpPr>
      <xdr:spPr>
        <a:xfrm>
          <a:off x="10515600" y="6963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20955</xdr:rowOff>
    </xdr:from>
    <xdr:to xmlns:xdr="http://schemas.openxmlformats.org/drawingml/2006/spreadsheetDrawing">
      <xdr:col>50</xdr:col>
      <xdr:colOff>165100</xdr:colOff>
      <xdr:row>41</xdr:row>
      <xdr:rowOff>122555</xdr:rowOff>
    </xdr:to>
    <xdr:sp macro="" textlink="">
      <xdr:nvSpPr>
        <xdr:cNvPr id="131" name="楕円 130"/>
        <xdr:cNvSpPr/>
      </xdr:nvSpPr>
      <xdr:spPr>
        <a:xfrm>
          <a:off x="9588500" y="70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69850</xdr:rowOff>
    </xdr:from>
    <xdr:to xmlns:xdr="http://schemas.openxmlformats.org/drawingml/2006/spreadsheetDrawing">
      <xdr:col>55</xdr:col>
      <xdr:colOff>0</xdr:colOff>
      <xdr:row>41</xdr:row>
      <xdr:rowOff>71755</xdr:rowOff>
    </xdr:to>
    <xdr:cxnSp macro="">
      <xdr:nvCxnSpPr>
        <xdr:cNvPr id="132" name="直線コネクタ 131"/>
        <xdr:cNvCxnSpPr/>
      </xdr:nvCxnSpPr>
      <xdr:spPr>
        <a:xfrm flipV="1">
          <a:off x="9639300" y="70993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22225</xdr:rowOff>
    </xdr:from>
    <xdr:to xmlns:xdr="http://schemas.openxmlformats.org/drawingml/2006/spreadsheetDrawing">
      <xdr:col>46</xdr:col>
      <xdr:colOff>38100</xdr:colOff>
      <xdr:row>41</xdr:row>
      <xdr:rowOff>123825</xdr:rowOff>
    </xdr:to>
    <xdr:sp macro="" textlink="">
      <xdr:nvSpPr>
        <xdr:cNvPr id="133" name="楕円 132"/>
        <xdr:cNvSpPr/>
      </xdr:nvSpPr>
      <xdr:spPr>
        <a:xfrm>
          <a:off x="8699500" y="7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71755</xdr:rowOff>
    </xdr:from>
    <xdr:to xmlns:xdr="http://schemas.openxmlformats.org/drawingml/2006/spreadsheetDrawing">
      <xdr:col>50</xdr:col>
      <xdr:colOff>114300</xdr:colOff>
      <xdr:row>41</xdr:row>
      <xdr:rowOff>73025</xdr:rowOff>
    </xdr:to>
    <xdr:cxnSp macro="">
      <xdr:nvCxnSpPr>
        <xdr:cNvPr id="134" name="直線コネクタ 133"/>
        <xdr:cNvCxnSpPr/>
      </xdr:nvCxnSpPr>
      <xdr:spPr>
        <a:xfrm flipV="1">
          <a:off x="8750300" y="71012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22225</xdr:rowOff>
    </xdr:from>
    <xdr:to xmlns:xdr="http://schemas.openxmlformats.org/drawingml/2006/spreadsheetDrawing">
      <xdr:col>41</xdr:col>
      <xdr:colOff>101600</xdr:colOff>
      <xdr:row>41</xdr:row>
      <xdr:rowOff>123825</xdr:rowOff>
    </xdr:to>
    <xdr:sp macro="" textlink="">
      <xdr:nvSpPr>
        <xdr:cNvPr id="135" name="楕円 134"/>
        <xdr:cNvSpPr/>
      </xdr:nvSpPr>
      <xdr:spPr>
        <a:xfrm>
          <a:off x="7810500" y="7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73025</xdr:rowOff>
    </xdr:from>
    <xdr:to xmlns:xdr="http://schemas.openxmlformats.org/drawingml/2006/spreadsheetDrawing">
      <xdr:col>45</xdr:col>
      <xdr:colOff>177800</xdr:colOff>
      <xdr:row>41</xdr:row>
      <xdr:rowOff>73025</xdr:rowOff>
    </xdr:to>
    <xdr:cxnSp macro="">
      <xdr:nvCxnSpPr>
        <xdr:cNvPr id="136" name="直線コネクタ 135"/>
        <xdr:cNvCxnSpPr/>
      </xdr:nvCxnSpPr>
      <xdr:spPr>
        <a:xfrm flipV="1">
          <a:off x="7861300" y="7102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24130</xdr:rowOff>
    </xdr:from>
    <xdr:to xmlns:xdr="http://schemas.openxmlformats.org/drawingml/2006/spreadsheetDrawing">
      <xdr:col>36</xdr:col>
      <xdr:colOff>165100</xdr:colOff>
      <xdr:row>41</xdr:row>
      <xdr:rowOff>125730</xdr:rowOff>
    </xdr:to>
    <xdr:sp macro="" textlink="">
      <xdr:nvSpPr>
        <xdr:cNvPr id="137" name="楕円 136"/>
        <xdr:cNvSpPr/>
      </xdr:nvSpPr>
      <xdr:spPr>
        <a:xfrm>
          <a:off x="6921500" y="70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73025</xdr:rowOff>
    </xdr:from>
    <xdr:to xmlns:xdr="http://schemas.openxmlformats.org/drawingml/2006/spreadsheetDrawing">
      <xdr:col>41</xdr:col>
      <xdr:colOff>50800</xdr:colOff>
      <xdr:row>41</xdr:row>
      <xdr:rowOff>74930</xdr:rowOff>
    </xdr:to>
    <xdr:cxnSp macro="">
      <xdr:nvCxnSpPr>
        <xdr:cNvPr id="138" name="直線コネクタ 137"/>
        <xdr:cNvCxnSpPr/>
      </xdr:nvCxnSpPr>
      <xdr:spPr>
        <a:xfrm flipV="1">
          <a:off x="6972300" y="71024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60960</xdr:rowOff>
    </xdr:from>
    <xdr:ext cx="534670" cy="259080"/>
    <xdr:sp macro="" textlink="">
      <xdr:nvSpPr>
        <xdr:cNvPr id="139" name="n_1aveValue【道路】&#10;一人当たり延長"/>
        <xdr:cNvSpPr txBox="1"/>
      </xdr:nvSpPr>
      <xdr:spPr>
        <a:xfrm>
          <a:off x="9359265" y="674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635</xdr:rowOff>
    </xdr:from>
    <xdr:ext cx="533400" cy="259080"/>
    <xdr:sp macro="" textlink="">
      <xdr:nvSpPr>
        <xdr:cNvPr id="140" name="n_2aveValue【道路】&#10;一人当たり延長"/>
        <xdr:cNvSpPr txBox="1"/>
      </xdr:nvSpPr>
      <xdr:spPr>
        <a:xfrm>
          <a:off x="8482965" y="6687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6985</xdr:rowOff>
    </xdr:from>
    <xdr:ext cx="533400" cy="257810"/>
    <xdr:sp macro="" textlink="">
      <xdr:nvSpPr>
        <xdr:cNvPr id="141" name="n_3aveValue【道路】&#10;一人当たり延長"/>
        <xdr:cNvSpPr txBox="1"/>
      </xdr:nvSpPr>
      <xdr:spPr>
        <a:xfrm>
          <a:off x="7593965" y="66935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1905</xdr:rowOff>
    </xdr:from>
    <xdr:ext cx="533400" cy="259080"/>
    <xdr:sp macro="" textlink="">
      <xdr:nvSpPr>
        <xdr:cNvPr id="142" name="n_4aveValue【道路】&#10;一人当たり延長"/>
        <xdr:cNvSpPr txBox="1"/>
      </xdr:nvSpPr>
      <xdr:spPr>
        <a:xfrm>
          <a:off x="6704965" y="6688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113665</xdr:rowOff>
    </xdr:from>
    <xdr:ext cx="534670" cy="258445"/>
    <xdr:sp macro="" textlink="">
      <xdr:nvSpPr>
        <xdr:cNvPr id="143" name="n_1mainValue【道路】&#10;一人当たり延長"/>
        <xdr:cNvSpPr txBox="1"/>
      </xdr:nvSpPr>
      <xdr:spPr>
        <a:xfrm>
          <a:off x="9359265" y="7143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114935</xdr:rowOff>
    </xdr:from>
    <xdr:ext cx="533400" cy="259080"/>
    <xdr:sp macro="" textlink="">
      <xdr:nvSpPr>
        <xdr:cNvPr id="144" name="n_2mainValue【道路】&#10;一人当たり延長"/>
        <xdr:cNvSpPr txBox="1"/>
      </xdr:nvSpPr>
      <xdr:spPr>
        <a:xfrm>
          <a:off x="8482965" y="7144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114935</xdr:rowOff>
    </xdr:from>
    <xdr:ext cx="533400" cy="259080"/>
    <xdr:sp macro="" textlink="">
      <xdr:nvSpPr>
        <xdr:cNvPr id="145" name="n_3mainValue【道路】&#10;一人当たり延長"/>
        <xdr:cNvSpPr txBox="1"/>
      </xdr:nvSpPr>
      <xdr:spPr>
        <a:xfrm>
          <a:off x="7593965" y="7144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116840</xdr:rowOff>
    </xdr:from>
    <xdr:ext cx="533400" cy="259080"/>
    <xdr:sp macro="" textlink="">
      <xdr:nvSpPr>
        <xdr:cNvPr id="146" name="n_4mainValue【道路】&#10;一人当たり延長"/>
        <xdr:cNvSpPr txBox="1"/>
      </xdr:nvSpPr>
      <xdr:spPr>
        <a:xfrm>
          <a:off x="6704965" y="7146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5" name="テキスト ボックス 154"/>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7" name="テキスト ボックス 156"/>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59" name="テキスト ボックス 158"/>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3" name="テキスト ボックス 162"/>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7820" cy="259080"/>
    <xdr:sp macro="" textlink="">
      <xdr:nvSpPr>
        <xdr:cNvPr id="167" name="テキスト ボックス 166"/>
        <xdr:cNvSpPr txBox="1"/>
      </xdr:nvSpPr>
      <xdr:spPr>
        <a:xfrm>
          <a:off x="422910" y="938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95250</xdr:rowOff>
    </xdr:from>
    <xdr:to xmlns:xdr="http://schemas.openxmlformats.org/drawingml/2006/spreadsheetDrawing">
      <xdr:col>24</xdr:col>
      <xdr:colOff>62865</xdr:colOff>
      <xdr:row>62</xdr:row>
      <xdr:rowOff>165100</xdr:rowOff>
    </xdr:to>
    <xdr:cxnSp macro="">
      <xdr:nvCxnSpPr>
        <xdr:cNvPr id="170" name="直線コネクタ 169"/>
        <xdr:cNvCxnSpPr/>
      </xdr:nvCxnSpPr>
      <xdr:spPr>
        <a:xfrm flipV="1">
          <a:off x="4634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62</xdr:row>
      <xdr:rowOff>168910</xdr:rowOff>
    </xdr:from>
    <xdr:ext cx="469900" cy="257810"/>
    <xdr:sp macro="" textlink="">
      <xdr:nvSpPr>
        <xdr:cNvPr id="171" name="【橋りょう・トンネル】&#10;有形固定資産減価償却率最小値テキスト"/>
        <xdr:cNvSpPr txBox="1"/>
      </xdr:nvSpPr>
      <xdr:spPr>
        <a:xfrm>
          <a:off x="4673600" y="10798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165100</xdr:rowOff>
    </xdr:from>
    <xdr:to xmlns:xdr="http://schemas.openxmlformats.org/drawingml/2006/spreadsheetDrawing">
      <xdr:col>24</xdr:col>
      <xdr:colOff>152400</xdr:colOff>
      <xdr:row>62</xdr:row>
      <xdr:rowOff>165100</xdr:rowOff>
    </xdr:to>
    <xdr:cxnSp macro="">
      <xdr:nvCxnSpPr>
        <xdr:cNvPr id="172" name="直線コネクタ 171"/>
        <xdr:cNvCxnSpPr/>
      </xdr:nvCxnSpPr>
      <xdr:spPr>
        <a:xfrm>
          <a:off x="4546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41910</xdr:rowOff>
    </xdr:from>
    <xdr:ext cx="340360" cy="257810"/>
    <xdr:sp macro="" textlink="">
      <xdr:nvSpPr>
        <xdr:cNvPr id="173" name="【橋りょう・トンネル】&#10;有形固定資産減価償却率最大値テキスト"/>
        <xdr:cNvSpPr txBox="1"/>
      </xdr:nvSpPr>
      <xdr:spPr>
        <a:xfrm>
          <a:off x="4673600" y="93002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95250</xdr:rowOff>
    </xdr:from>
    <xdr:to xmlns:xdr="http://schemas.openxmlformats.org/drawingml/2006/spreadsheetDrawing">
      <xdr:col>24</xdr:col>
      <xdr:colOff>152400</xdr:colOff>
      <xdr:row>55</xdr:row>
      <xdr:rowOff>95250</xdr:rowOff>
    </xdr:to>
    <xdr:cxnSp macro="">
      <xdr:nvCxnSpPr>
        <xdr:cNvPr id="174" name="直線コネクタ 173"/>
        <xdr:cNvCxnSpPr/>
      </xdr:nvCxnSpPr>
      <xdr:spPr>
        <a:xfrm>
          <a:off x="4546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38100</xdr:rowOff>
    </xdr:from>
    <xdr:ext cx="405130" cy="259080"/>
    <xdr:sp macro="" textlink="">
      <xdr:nvSpPr>
        <xdr:cNvPr id="175" name="【橋りょう・トンネル】&#10;有形固定資産減価償却率平均値テキスト"/>
        <xdr:cNvSpPr txBox="1"/>
      </xdr:nvSpPr>
      <xdr:spPr>
        <a:xfrm>
          <a:off x="4673600" y="10153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15240</xdr:rowOff>
    </xdr:from>
    <xdr:to xmlns:xdr="http://schemas.openxmlformats.org/drawingml/2006/spreadsheetDrawing">
      <xdr:col>24</xdr:col>
      <xdr:colOff>114300</xdr:colOff>
      <xdr:row>60</xdr:row>
      <xdr:rowOff>116840</xdr:rowOff>
    </xdr:to>
    <xdr:sp macro="" textlink="">
      <xdr:nvSpPr>
        <xdr:cNvPr id="176" name="フローチャート: 判断 175"/>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0</xdr:rowOff>
    </xdr:from>
    <xdr:to xmlns:xdr="http://schemas.openxmlformats.org/drawingml/2006/spreadsheetDrawing">
      <xdr:col>20</xdr:col>
      <xdr:colOff>38100</xdr:colOff>
      <xdr:row>60</xdr:row>
      <xdr:rowOff>101600</xdr:rowOff>
    </xdr:to>
    <xdr:sp macro="" textlink="">
      <xdr:nvSpPr>
        <xdr:cNvPr id="177" name="フローチャート: 判断 176"/>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120650</xdr:rowOff>
    </xdr:from>
    <xdr:to xmlns:xdr="http://schemas.openxmlformats.org/drawingml/2006/spreadsheetDrawing">
      <xdr:col>15</xdr:col>
      <xdr:colOff>101600</xdr:colOff>
      <xdr:row>60</xdr:row>
      <xdr:rowOff>50800</xdr:rowOff>
    </xdr:to>
    <xdr:sp macro="" textlink="">
      <xdr:nvSpPr>
        <xdr:cNvPr id="178" name="フローチャート: 判断 177"/>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135890</xdr:rowOff>
    </xdr:from>
    <xdr:to xmlns:xdr="http://schemas.openxmlformats.org/drawingml/2006/spreadsheetDrawing">
      <xdr:col>10</xdr:col>
      <xdr:colOff>165100</xdr:colOff>
      <xdr:row>60</xdr:row>
      <xdr:rowOff>66040</xdr:rowOff>
    </xdr:to>
    <xdr:sp macro="" textlink="">
      <xdr:nvSpPr>
        <xdr:cNvPr id="179" name="フローチャート: 判断 178"/>
        <xdr:cNvSpPr/>
      </xdr:nvSpPr>
      <xdr:spPr>
        <a:xfrm>
          <a:off x="1968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118110</xdr:rowOff>
    </xdr:from>
    <xdr:to xmlns:xdr="http://schemas.openxmlformats.org/drawingml/2006/spreadsheetDrawing">
      <xdr:col>6</xdr:col>
      <xdr:colOff>38100</xdr:colOff>
      <xdr:row>60</xdr:row>
      <xdr:rowOff>48260</xdr:rowOff>
    </xdr:to>
    <xdr:sp macro="" textlink="">
      <xdr:nvSpPr>
        <xdr:cNvPr id="180" name="フローチャート: 判断 179"/>
        <xdr:cNvSpPr/>
      </xdr:nvSpPr>
      <xdr:spPr>
        <a:xfrm>
          <a:off x="10795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1" name="テキスト ボックス 180"/>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2" name="テキスト ボックス 181"/>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3" name="テキスト ボックス 182"/>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4" name="テキスト ボックス 183"/>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5" name="テキスト ボックス 184"/>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22860</xdr:rowOff>
    </xdr:from>
    <xdr:to xmlns:xdr="http://schemas.openxmlformats.org/drawingml/2006/spreadsheetDrawing">
      <xdr:col>24</xdr:col>
      <xdr:colOff>114300</xdr:colOff>
      <xdr:row>60</xdr:row>
      <xdr:rowOff>124460</xdr:rowOff>
    </xdr:to>
    <xdr:sp macro="" textlink="">
      <xdr:nvSpPr>
        <xdr:cNvPr id="186" name="楕円 185"/>
        <xdr:cNvSpPr/>
      </xdr:nvSpPr>
      <xdr:spPr>
        <a:xfrm>
          <a:off x="45847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1270</xdr:rowOff>
    </xdr:from>
    <xdr:ext cx="405130" cy="259080"/>
    <xdr:sp macro="" textlink="">
      <xdr:nvSpPr>
        <xdr:cNvPr id="187" name="【橋りょう・トンネル】&#10;有形固定資産減価償却率該当値テキスト"/>
        <xdr:cNvSpPr txBox="1"/>
      </xdr:nvSpPr>
      <xdr:spPr>
        <a:xfrm>
          <a:off x="4673600" y="10288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3810</xdr:rowOff>
    </xdr:from>
    <xdr:to xmlns:xdr="http://schemas.openxmlformats.org/drawingml/2006/spreadsheetDrawing">
      <xdr:col>20</xdr:col>
      <xdr:colOff>38100</xdr:colOff>
      <xdr:row>60</xdr:row>
      <xdr:rowOff>105410</xdr:rowOff>
    </xdr:to>
    <xdr:sp macro="" textlink="">
      <xdr:nvSpPr>
        <xdr:cNvPr id="188" name="楕円 187"/>
        <xdr:cNvSpPr/>
      </xdr:nvSpPr>
      <xdr:spPr>
        <a:xfrm>
          <a:off x="37465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54610</xdr:rowOff>
    </xdr:from>
    <xdr:to xmlns:xdr="http://schemas.openxmlformats.org/drawingml/2006/spreadsheetDrawing">
      <xdr:col>24</xdr:col>
      <xdr:colOff>63500</xdr:colOff>
      <xdr:row>60</xdr:row>
      <xdr:rowOff>73660</xdr:rowOff>
    </xdr:to>
    <xdr:cxnSp macro="">
      <xdr:nvCxnSpPr>
        <xdr:cNvPr id="189" name="直線コネクタ 188"/>
        <xdr:cNvCxnSpPr/>
      </xdr:nvCxnSpPr>
      <xdr:spPr>
        <a:xfrm>
          <a:off x="3797300" y="103416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154940</xdr:rowOff>
    </xdr:from>
    <xdr:to xmlns:xdr="http://schemas.openxmlformats.org/drawingml/2006/spreadsheetDrawing">
      <xdr:col>15</xdr:col>
      <xdr:colOff>101600</xdr:colOff>
      <xdr:row>60</xdr:row>
      <xdr:rowOff>85090</xdr:rowOff>
    </xdr:to>
    <xdr:sp macro="" textlink="">
      <xdr:nvSpPr>
        <xdr:cNvPr id="190" name="楕円 189"/>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34290</xdr:rowOff>
    </xdr:from>
    <xdr:to xmlns:xdr="http://schemas.openxmlformats.org/drawingml/2006/spreadsheetDrawing">
      <xdr:col>19</xdr:col>
      <xdr:colOff>177800</xdr:colOff>
      <xdr:row>60</xdr:row>
      <xdr:rowOff>54610</xdr:rowOff>
    </xdr:to>
    <xdr:cxnSp macro="">
      <xdr:nvCxnSpPr>
        <xdr:cNvPr id="191" name="直線コネクタ 190"/>
        <xdr:cNvCxnSpPr/>
      </xdr:nvCxnSpPr>
      <xdr:spPr>
        <a:xfrm>
          <a:off x="2908300" y="103212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26670</xdr:rowOff>
    </xdr:from>
    <xdr:to xmlns:xdr="http://schemas.openxmlformats.org/drawingml/2006/spreadsheetDrawing">
      <xdr:col>10</xdr:col>
      <xdr:colOff>165100</xdr:colOff>
      <xdr:row>60</xdr:row>
      <xdr:rowOff>128270</xdr:rowOff>
    </xdr:to>
    <xdr:sp macro="" textlink="">
      <xdr:nvSpPr>
        <xdr:cNvPr id="192" name="楕円 191"/>
        <xdr:cNvSpPr/>
      </xdr:nvSpPr>
      <xdr:spPr>
        <a:xfrm>
          <a:off x="19685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34290</xdr:rowOff>
    </xdr:from>
    <xdr:to xmlns:xdr="http://schemas.openxmlformats.org/drawingml/2006/spreadsheetDrawing">
      <xdr:col>15</xdr:col>
      <xdr:colOff>50800</xdr:colOff>
      <xdr:row>60</xdr:row>
      <xdr:rowOff>77470</xdr:rowOff>
    </xdr:to>
    <xdr:cxnSp macro="">
      <xdr:nvCxnSpPr>
        <xdr:cNvPr id="193" name="直線コネクタ 192"/>
        <xdr:cNvCxnSpPr/>
      </xdr:nvCxnSpPr>
      <xdr:spPr>
        <a:xfrm flipV="1">
          <a:off x="2019300" y="103212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6350</xdr:rowOff>
    </xdr:from>
    <xdr:to xmlns:xdr="http://schemas.openxmlformats.org/drawingml/2006/spreadsheetDrawing">
      <xdr:col>6</xdr:col>
      <xdr:colOff>38100</xdr:colOff>
      <xdr:row>60</xdr:row>
      <xdr:rowOff>107950</xdr:rowOff>
    </xdr:to>
    <xdr:sp macro="" textlink="">
      <xdr:nvSpPr>
        <xdr:cNvPr id="194" name="楕円 193"/>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57150</xdr:rowOff>
    </xdr:from>
    <xdr:to xmlns:xdr="http://schemas.openxmlformats.org/drawingml/2006/spreadsheetDrawing">
      <xdr:col>10</xdr:col>
      <xdr:colOff>114300</xdr:colOff>
      <xdr:row>60</xdr:row>
      <xdr:rowOff>77470</xdr:rowOff>
    </xdr:to>
    <xdr:cxnSp macro="">
      <xdr:nvCxnSpPr>
        <xdr:cNvPr id="195" name="直線コネクタ 194"/>
        <xdr:cNvCxnSpPr/>
      </xdr:nvCxnSpPr>
      <xdr:spPr>
        <a:xfrm>
          <a:off x="1130300" y="103441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118110</xdr:rowOff>
    </xdr:from>
    <xdr:ext cx="405130" cy="259080"/>
    <xdr:sp macro="" textlink="">
      <xdr:nvSpPr>
        <xdr:cNvPr id="196" name="n_1aveValue【橋りょう・トンネル】&#10;有形固定資産減価償却率"/>
        <xdr:cNvSpPr txBox="1"/>
      </xdr:nvSpPr>
      <xdr:spPr>
        <a:xfrm>
          <a:off x="3582035" y="1006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67310</xdr:rowOff>
    </xdr:from>
    <xdr:ext cx="403860" cy="259080"/>
    <xdr:sp macro="" textlink="">
      <xdr:nvSpPr>
        <xdr:cNvPr id="197" name="n_2aveValue【橋りょう・トンネル】&#10;有形固定資産減価償却率"/>
        <xdr:cNvSpPr txBox="1"/>
      </xdr:nvSpPr>
      <xdr:spPr>
        <a:xfrm>
          <a:off x="2705735" y="100114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82550</xdr:rowOff>
    </xdr:from>
    <xdr:ext cx="403860" cy="259080"/>
    <xdr:sp macro="" textlink="">
      <xdr:nvSpPr>
        <xdr:cNvPr id="198" name="n_3aveValue【橋りょう・トンネル】&#10;有形固定資産減価償却率"/>
        <xdr:cNvSpPr txBox="1"/>
      </xdr:nvSpPr>
      <xdr:spPr>
        <a:xfrm>
          <a:off x="1816735" y="10026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64770</xdr:rowOff>
    </xdr:from>
    <xdr:ext cx="403860" cy="257810"/>
    <xdr:sp macro="" textlink="">
      <xdr:nvSpPr>
        <xdr:cNvPr id="199" name="n_4aveValue【橋りょう・トンネル】&#10;有形固定資産減価償却率"/>
        <xdr:cNvSpPr txBox="1"/>
      </xdr:nvSpPr>
      <xdr:spPr>
        <a:xfrm>
          <a:off x="927735" y="100088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96520</xdr:rowOff>
    </xdr:from>
    <xdr:ext cx="405130" cy="259080"/>
    <xdr:sp macro="" textlink="">
      <xdr:nvSpPr>
        <xdr:cNvPr id="200" name="n_1mainValue【橋りょう・トンネル】&#10;有形固定資産減価償却率"/>
        <xdr:cNvSpPr txBox="1"/>
      </xdr:nvSpPr>
      <xdr:spPr>
        <a:xfrm>
          <a:off x="3582035" y="10383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76200</xdr:rowOff>
    </xdr:from>
    <xdr:ext cx="403860" cy="257810"/>
    <xdr:sp macro="" textlink="">
      <xdr:nvSpPr>
        <xdr:cNvPr id="201" name="n_2mainValue【橋りょう・トンネル】&#10;有形固定資産減価償却率"/>
        <xdr:cNvSpPr txBox="1"/>
      </xdr:nvSpPr>
      <xdr:spPr>
        <a:xfrm>
          <a:off x="2705735" y="103632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119380</xdr:rowOff>
    </xdr:from>
    <xdr:ext cx="403860" cy="259080"/>
    <xdr:sp macro="" textlink="">
      <xdr:nvSpPr>
        <xdr:cNvPr id="202" name="n_3mainValue【橋りょう・トンネル】&#10;有形固定資産減価償却率"/>
        <xdr:cNvSpPr txBox="1"/>
      </xdr:nvSpPr>
      <xdr:spPr>
        <a:xfrm>
          <a:off x="1816735" y="104063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99060</xdr:rowOff>
    </xdr:from>
    <xdr:ext cx="403860" cy="257810"/>
    <xdr:sp macro="" textlink="">
      <xdr:nvSpPr>
        <xdr:cNvPr id="203" name="n_4mainValue【橋りょう・トンネル】&#10;有形固定資産減価償却率"/>
        <xdr:cNvSpPr txBox="1"/>
      </xdr:nvSpPr>
      <xdr:spPr>
        <a:xfrm>
          <a:off x="927735" y="10386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2" name="テキスト ボックス 211"/>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4" name="直線コネクタ 213"/>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5" name="テキスト ボックス 214"/>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6" name="直線コネクタ 215"/>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4530" cy="259080"/>
    <xdr:sp macro="" textlink="">
      <xdr:nvSpPr>
        <xdr:cNvPr id="217" name="テキスト ボックス 216"/>
        <xdr:cNvSpPr txBox="1"/>
      </xdr:nvSpPr>
      <xdr:spPr>
        <a:xfrm>
          <a:off x="5918200" y="10525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8" name="直線コネクタ 21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19" name="テキスト ボックス 218"/>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0" name="直線コネクタ 219"/>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4530" cy="259080"/>
    <xdr:sp macro="" textlink="">
      <xdr:nvSpPr>
        <xdr:cNvPr id="221" name="テキスト ボックス 220"/>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2" name="直線コネクタ 221"/>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54</xdr:row>
      <xdr:rowOff>124460</xdr:rowOff>
    </xdr:from>
    <xdr:ext cx="749935" cy="259080"/>
    <xdr:sp macro="" textlink="">
      <xdr:nvSpPr>
        <xdr:cNvPr id="223" name="テキスト ボックス 222"/>
        <xdr:cNvSpPr txBox="1"/>
      </xdr:nvSpPr>
      <xdr:spPr>
        <a:xfrm>
          <a:off x="5854065" y="9382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4" name="直線コネクタ 2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935" cy="257810"/>
    <xdr:sp macro="" textlink="">
      <xdr:nvSpPr>
        <xdr:cNvPr id="225" name="テキスト ボックス 224"/>
        <xdr:cNvSpPr txBox="1"/>
      </xdr:nvSpPr>
      <xdr:spPr>
        <a:xfrm>
          <a:off x="5854065" y="9001760"/>
          <a:ext cx="749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113030</xdr:rowOff>
    </xdr:from>
    <xdr:to xmlns:xdr="http://schemas.openxmlformats.org/drawingml/2006/spreadsheetDrawing">
      <xdr:col>54</xdr:col>
      <xdr:colOff>189865</xdr:colOff>
      <xdr:row>64</xdr:row>
      <xdr:rowOff>76200</xdr:rowOff>
    </xdr:to>
    <xdr:cxnSp macro="">
      <xdr:nvCxnSpPr>
        <xdr:cNvPr id="227" name="直線コネクタ 226"/>
        <xdr:cNvCxnSpPr/>
      </xdr:nvCxnSpPr>
      <xdr:spPr>
        <a:xfrm flipV="1">
          <a:off x="10476865" y="954278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80010</xdr:rowOff>
    </xdr:from>
    <xdr:ext cx="249555" cy="259080"/>
    <xdr:sp macro="" textlink="">
      <xdr:nvSpPr>
        <xdr:cNvPr id="228" name="【橋りょう・トンネル】&#10;一人当たり有形固定資産（償却資産）額最小値テキスト"/>
        <xdr:cNvSpPr txBox="1"/>
      </xdr:nvSpPr>
      <xdr:spPr>
        <a:xfrm>
          <a:off x="10515600" y="1105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76200</xdr:rowOff>
    </xdr:from>
    <xdr:to xmlns:xdr="http://schemas.openxmlformats.org/drawingml/2006/spreadsheetDrawing">
      <xdr:col>55</xdr:col>
      <xdr:colOff>88900</xdr:colOff>
      <xdr:row>64</xdr:row>
      <xdr:rowOff>76200</xdr:rowOff>
    </xdr:to>
    <xdr:cxnSp macro="">
      <xdr:nvCxnSpPr>
        <xdr:cNvPr id="229" name="直線コネクタ 228"/>
        <xdr:cNvCxnSpPr/>
      </xdr:nvCxnSpPr>
      <xdr:spPr>
        <a:xfrm>
          <a:off x="10388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59690</xdr:rowOff>
    </xdr:from>
    <xdr:ext cx="755015" cy="259080"/>
    <xdr:sp macro="" textlink="">
      <xdr:nvSpPr>
        <xdr:cNvPr id="230" name="【橋りょう・トンネル】&#10;一人当たり有形固定資産（償却資産）額最大値テキスト"/>
        <xdr:cNvSpPr txBox="1"/>
      </xdr:nvSpPr>
      <xdr:spPr>
        <a:xfrm>
          <a:off x="10515600" y="93179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11,859,653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113030</xdr:rowOff>
    </xdr:from>
    <xdr:to xmlns:xdr="http://schemas.openxmlformats.org/drawingml/2006/spreadsheetDrawing">
      <xdr:col>55</xdr:col>
      <xdr:colOff>88900</xdr:colOff>
      <xdr:row>55</xdr:row>
      <xdr:rowOff>113030</xdr:rowOff>
    </xdr:to>
    <xdr:cxnSp macro="">
      <xdr:nvCxnSpPr>
        <xdr:cNvPr id="231" name="直線コネクタ 230"/>
        <xdr:cNvCxnSpPr/>
      </xdr:nvCxnSpPr>
      <xdr:spPr>
        <a:xfrm>
          <a:off x="10388600" y="954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53340</xdr:rowOff>
    </xdr:from>
    <xdr:ext cx="690245" cy="257810"/>
    <xdr:sp macro="" textlink="">
      <xdr:nvSpPr>
        <xdr:cNvPr id="232" name="【橋りょう・トンネル】&#10;一人当たり有形固定資産（償却資産）額平均値テキスト"/>
        <xdr:cNvSpPr txBox="1"/>
      </xdr:nvSpPr>
      <xdr:spPr>
        <a:xfrm>
          <a:off x="10515600" y="10683240"/>
          <a:ext cx="69024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1,308,515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30480</xdr:rowOff>
    </xdr:from>
    <xdr:to xmlns:xdr="http://schemas.openxmlformats.org/drawingml/2006/spreadsheetDrawing">
      <xdr:col>55</xdr:col>
      <xdr:colOff>50800</xdr:colOff>
      <xdr:row>63</xdr:row>
      <xdr:rowOff>132080</xdr:rowOff>
    </xdr:to>
    <xdr:sp macro="" textlink="">
      <xdr:nvSpPr>
        <xdr:cNvPr id="233" name="フローチャート: 判断 232"/>
        <xdr:cNvSpPr/>
      </xdr:nvSpPr>
      <xdr:spPr>
        <a:xfrm>
          <a:off x="10426700" y="1083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41910</xdr:rowOff>
    </xdr:from>
    <xdr:to xmlns:xdr="http://schemas.openxmlformats.org/drawingml/2006/spreadsheetDrawing">
      <xdr:col>50</xdr:col>
      <xdr:colOff>165100</xdr:colOff>
      <xdr:row>63</xdr:row>
      <xdr:rowOff>143510</xdr:rowOff>
    </xdr:to>
    <xdr:sp macro="" textlink="">
      <xdr:nvSpPr>
        <xdr:cNvPr id="234" name="フローチャート: 判断 233"/>
        <xdr:cNvSpPr/>
      </xdr:nvSpPr>
      <xdr:spPr>
        <a:xfrm>
          <a:off x="9588500" y="108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55880</xdr:rowOff>
    </xdr:from>
    <xdr:to xmlns:xdr="http://schemas.openxmlformats.org/drawingml/2006/spreadsheetDrawing">
      <xdr:col>46</xdr:col>
      <xdr:colOff>38100</xdr:colOff>
      <xdr:row>63</xdr:row>
      <xdr:rowOff>157480</xdr:rowOff>
    </xdr:to>
    <xdr:sp macro="" textlink="">
      <xdr:nvSpPr>
        <xdr:cNvPr id="235" name="フローチャート: 判断 234"/>
        <xdr:cNvSpPr/>
      </xdr:nvSpPr>
      <xdr:spPr>
        <a:xfrm>
          <a:off x="8699500" y="1085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37465</xdr:rowOff>
    </xdr:from>
    <xdr:to xmlns:xdr="http://schemas.openxmlformats.org/drawingml/2006/spreadsheetDrawing">
      <xdr:col>41</xdr:col>
      <xdr:colOff>101600</xdr:colOff>
      <xdr:row>63</xdr:row>
      <xdr:rowOff>139065</xdr:rowOff>
    </xdr:to>
    <xdr:sp macro="" textlink="">
      <xdr:nvSpPr>
        <xdr:cNvPr id="236" name="フローチャート: 判断 235"/>
        <xdr:cNvSpPr/>
      </xdr:nvSpPr>
      <xdr:spPr>
        <a:xfrm>
          <a:off x="7810500" y="108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61595</xdr:rowOff>
    </xdr:from>
    <xdr:to xmlns:xdr="http://schemas.openxmlformats.org/drawingml/2006/spreadsheetDrawing">
      <xdr:col>36</xdr:col>
      <xdr:colOff>165100</xdr:colOff>
      <xdr:row>63</xdr:row>
      <xdr:rowOff>163195</xdr:rowOff>
    </xdr:to>
    <xdr:sp macro="" textlink="">
      <xdr:nvSpPr>
        <xdr:cNvPr id="237" name="フローチャート: 判断 236"/>
        <xdr:cNvSpPr/>
      </xdr:nvSpPr>
      <xdr:spPr>
        <a:xfrm>
          <a:off x="6921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8" name="テキスト ボックス 237"/>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39" name="テキスト ボックス 238"/>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0" name="テキスト ボックス 239"/>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1" name="テキスト ボックス 240"/>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2" name="テキスト ボックス 241"/>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128270</xdr:rowOff>
    </xdr:from>
    <xdr:to xmlns:xdr="http://schemas.openxmlformats.org/drawingml/2006/spreadsheetDrawing">
      <xdr:col>55</xdr:col>
      <xdr:colOff>50800</xdr:colOff>
      <xdr:row>64</xdr:row>
      <xdr:rowOff>58420</xdr:rowOff>
    </xdr:to>
    <xdr:sp macro="" textlink="">
      <xdr:nvSpPr>
        <xdr:cNvPr id="243" name="楕円 242"/>
        <xdr:cNvSpPr/>
      </xdr:nvSpPr>
      <xdr:spPr>
        <a:xfrm>
          <a:off x="104267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43180</xdr:rowOff>
    </xdr:from>
    <xdr:ext cx="598805" cy="257810"/>
    <xdr:sp macro="" textlink="">
      <xdr:nvSpPr>
        <xdr:cNvPr id="244" name="【橋りょう・トンネル】&#10;一人当たり有形固定資産（償却資産）額該当値テキスト"/>
        <xdr:cNvSpPr txBox="1"/>
      </xdr:nvSpPr>
      <xdr:spPr>
        <a:xfrm>
          <a:off x="10515600" y="108445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129540</xdr:rowOff>
    </xdr:from>
    <xdr:to xmlns:xdr="http://schemas.openxmlformats.org/drawingml/2006/spreadsheetDrawing">
      <xdr:col>50</xdr:col>
      <xdr:colOff>165100</xdr:colOff>
      <xdr:row>64</xdr:row>
      <xdr:rowOff>59690</xdr:rowOff>
    </xdr:to>
    <xdr:sp macro="" textlink="">
      <xdr:nvSpPr>
        <xdr:cNvPr id="245" name="楕円 244"/>
        <xdr:cNvSpPr/>
      </xdr:nvSpPr>
      <xdr:spPr>
        <a:xfrm>
          <a:off x="9588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7620</xdr:rowOff>
    </xdr:from>
    <xdr:to xmlns:xdr="http://schemas.openxmlformats.org/drawingml/2006/spreadsheetDrawing">
      <xdr:col>55</xdr:col>
      <xdr:colOff>0</xdr:colOff>
      <xdr:row>64</xdr:row>
      <xdr:rowOff>8890</xdr:rowOff>
    </xdr:to>
    <xdr:cxnSp macro="">
      <xdr:nvCxnSpPr>
        <xdr:cNvPr id="246" name="直線コネクタ 245"/>
        <xdr:cNvCxnSpPr/>
      </xdr:nvCxnSpPr>
      <xdr:spPr>
        <a:xfrm flipV="1">
          <a:off x="9639300" y="109804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130810</xdr:rowOff>
    </xdr:from>
    <xdr:to xmlns:xdr="http://schemas.openxmlformats.org/drawingml/2006/spreadsheetDrawing">
      <xdr:col>46</xdr:col>
      <xdr:colOff>38100</xdr:colOff>
      <xdr:row>64</xdr:row>
      <xdr:rowOff>60960</xdr:rowOff>
    </xdr:to>
    <xdr:sp macro="" textlink="">
      <xdr:nvSpPr>
        <xdr:cNvPr id="247" name="楕円 246"/>
        <xdr:cNvSpPr/>
      </xdr:nvSpPr>
      <xdr:spPr>
        <a:xfrm>
          <a:off x="86995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8890</xdr:rowOff>
    </xdr:from>
    <xdr:to xmlns:xdr="http://schemas.openxmlformats.org/drawingml/2006/spreadsheetDrawing">
      <xdr:col>50</xdr:col>
      <xdr:colOff>114300</xdr:colOff>
      <xdr:row>64</xdr:row>
      <xdr:rowOff>10160</xdr:rowOff>
    </xdr:to>
    <xdr:cxnSp macro="">
      <xdr:nvCxnSpPr>
        <xdr:cNvPr id="248" name="直線コネクタ 247"/>
        <xdr:cNvCxnSpPr/>
      </xdr:nvCxnSpPr>
      <xdr:spPr>
        <a:xfrm flipV="1">
          <a:off x="8750300" y="10981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135890</xdr:rowOff>
    </xdr:from>
    <xdr:to xmlns:xdr="http://schemas.openxmlformats.org/drawingml/2006/spreadsheetDrawing">
      <xdr:col>41</xdr:col>
      <xdr:colOff>101600</xdr:colOff>
      <xdr:row>64</xdr:row>
      <xdr:rowOff>66040</xdr:rowOff>
    </xdr:to>
    <xdr:sp macro="" textlink="">
      <xdr:nvSpPr>
        <xdr:cNvPr id="249" name="楕円 248"/>
        <xdr:cNvSpPr/>
      </xdr:nvSpPr>
      <xdr:spPr>
        <a:xfrm>
          <a:off x="7810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10160</xdr:rowOff>
    </xdr:from>
    <xdr:to xmlns:xdr="http://schemas.openxmlformats.org/drawingml/2006/spreadsheetDrawing">
      <xdr:col>45</xdr:col>
      <xdr:colOff>177800</xdr:colOff>
      <xdr:row>64</xdr:row>
      <xdr:rowOff>15240</xdr:rowOff>
    </xdr:to>
    <xdr:cxnSp macro="">
      <xdr:nvCxnSpPr>
        <xdr:cNvPr id="250" name="直線コネクタ 249"/>
        <xdr:cNvCxnSpPr/>
      </xdr:nvCxnSpPr>
      <xdr:spPr>
        <a:xfrm flipV="1">
          <a:off x="7861300" y="10982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137795</xdr:rowOff>
    </xdr:from>
    <xdr:to xmlns:xdr="http://schemas.openxmlformats.org/drawingml/2006/spreadsheetDrawing">
      <xdr:col>36</xdr:col>
      <xdr:colOff>165100</xdr:colOff>
      <xdr:row>64</xdr:row>
      <xdr:rowOff>67945</xdr:rowOff>
    </xdr:to>
    <xdr:sp macro="" textlink="">
      <xdr:nvSpPr>
        <xdr:cNvPr id="251" name="楕円 250"/>
        <xdr:cNvSpPr/>
      </xdr:nvSpPr>
      <xdr:spPr>
        <a:xfrm>
          <a:off x="6921500" y="109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15240</xdr:rowOff>
    </xdr:from>
    <xdr:to xmlns:xdr="http://schemas.openxmlformats.org/drawingml/2006/spreadsheetDrawing">
      <xdr:col>41</xdr:col>
      <xdr:colOff>50800</xdr:colOff>
      <xdr:row>64</xdr:row>
      <xdr:rowOff>17780</xdr:rowOff>
    </xdr:to>
    <xdr:cxnSp macro="">
      <xdr:nvCxnSpPr>
        <xdr:cNvPr id="252" name="直線コネクタ 251"/>
        <xdr:cNvCxnSpPr/>
      </xdr:nvCxnSpPr>
      <xdr:spPr>
        <a:xfrm flipV="1">
          <a:off x="6972300" y="109880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61</xdr:row>
      <xdr:rowOff>160020</xdr:rowOff>
    </xdr:from>
    <xdr:ext cx="690245" cy="259080"/>
    <xdr:sp macro="" textlink="">
      <xdr:nvSpPr>
        <xdr:cNvPr id="253" name="n_1aveValue【橋りょう・トンネル】&#10;一人当たり有形固定資産（償却資産）額"/>
        <xdr:cNvSpPr txBox="1"/>
      </xdr:nvSpPr>
      <xdr:spPr>
        <a:xfrm>
          <a:off x="9281795" y="106184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62</xdr:row>
      <xdr:rowOff>2540</xdr:rowOff>
    </xdr:from>
    <xdr:ext cx="688975" cy="259080"/>
    <xdr:sp macro="" textlink="">
      <xdr:nvSpPr>
        <xdr:cNvPr id="254" name="n_2aveValue【橋りょう・トンネル】&#10;一人当たり有形固定資産（償却資産）額"/>
        <xdr:cNvSpPr txBox="1"/>
      </xdr:nvSpPr>
      <xdr:spPr>
        <a:xfrm>
          <a:off x="8405495" y="1063244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155575</xdr:rowOff>
    </xdr:from>
    <xdr:ext cx="688975" cy="257810"/>
    <xdr:sp macro="" textlink="">
      <xdr:nvSpPr>
        <xdr:cNvPr id="255" name="n_3aveValue【橋りょう・トンネル】&#10;一人当たり有形固定資産（償却資産）額"/>
        <xdr:cNvSpPr txBox="1"/>
      </xdr:nvSpPr>
      <xdr:spPr>
        <a:xfrm>
          <a:off x="7516495" y="1061402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8255</xdr:rowOff>
    </xdr:from>
    <xdr:ext cx="688975" cy="257810"/>
    <xdr:sp macro="" textlink="">
      <xdr:nvSpPr>
        <xdr:cNvPr id="256" name="n_4aveValue【橋りょう・トンネル】&#10;一人当たり有形固定資産（償却資産）額"/>
        <xdr:cNvSpPr txBox="1"/>
      </xdr:nvSpPr>
      <xdr:spPr>
        <a:xfrm>
          <a:off x="6627495" y="1063815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50800</xdr:rowOff>
    </xdr:from>
    <xdr:ext cx="597535" cy="259080"/>
    <xdr:sp macro="" textlink="">
      <xdr:nvSpPr>
        <xdr:cNvPr id="257" name="n_1mainValue【橋りょう・トンネル】&#10;一人当たり有形固定資産（償却資産）額"/>
        <xdr:cNvSpPr txBox="1"/>
      </xdr:nvSpPr>
      <xdr:spPr>
        <a:xfrm>
          <a:off x="9326880" y="11023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52070</xdr:rowOff>
    </xdr:from>
    <xdr:ext cx="597535" cy="257810"/>
    <xdr:sp macro="" textlink="">
      <xdr:nvSpPr>
        <xdr:cNvPr id="258" name="n_2mainValue【橋りょう・トンネル】&#10;一人当たり有形固定資産（償却資産）額"/>
        <xdr:cNvSpPr txBox="1"/>
      </xdr:nvSpPr>
      <xdr:spPr>
        <a:xfrm>
          <a:off x="8450580" y="110248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57150</xdr:rowOff>
    </xdr:from>
    <xdr:ext cx="597535" cy="259080"/>
    <xdr:sp macro="" textlink="">
      <xdr:nvSpPr>
        <xdr:cNvPr id="259" name="n_3mainValue【橋りょう・トンネル】&#10;一人当たり有形固定資産（償却資産）額"/>
        <xdr:cNvSpPr txBox="1"/>
      </xdr:nvSpPr>
      <xdr:spPr>
        <a:xfrm>
          <a:off x="7561580" y="11029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59055</xdr:rowOff>
    </xdr:from>
    <xdr:ext cx="597535" cy="259080"/>
    <xdr:sp macro="" textlink="">
      <xdr:nvSpPr>
        <xdr:cNvPr id="260" name="n_4mainValue【橋りょう・トンネル】&#10;一人当たり有形固定資産（償却資産）額"/>
        <xdr:cNvSpPr txBox="1"/>
      </xdr:nvSpPr>
      <xdr:spPr>
        <a:xfrm>
          <a:off x="6672580" y="110318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69" name="テキスト ボックス 268"/>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0" name="直線コネクタ 2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1" name="テキスト ボックス 270"/>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2" name="直線コネクタ 271"/>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3" name="テキスト ボックス 272"/>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4" name="直線コネクタ 273"/>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5" name="テキスト ボックス 274"/>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6" name="直線コネクタ 275"/>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7" name="テキスト ボックス 276"/>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8" name="直線コネクタ 277"/>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79" name="テキスト ボックス 278"/>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0" name="直線コネクタ 279"/>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1" name="テキスト ボックス 280"/>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2" name="直線コネクタ 281"/>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3" name="テキスト ボックス 282"/>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109855</xdr:rowOff>
    </xdr:from>
    <xdr:to xmlns:xdr="http://schemas.openxmlformats.org/drawingml/2006/spreadsheetDrawing">
      <xdr:col>24</xdr:col>
      <xdr:colOff>62865</xdr:colOff>
      <xdr:row>86</xdr:row>
      <xdr:rowOff>168910</xdr:rowOff>
    </xdr:to>
    <xdr:cxnSp macro="">
      <xdr:nvCxnSpPr>
        <xdr:cNvPr id="286" name="直線コネクタ 285"/>
        <xdr:cNvCxnSpPr/>
      </xdr:nvCxnSpPr>
      <xdr:spPr>
        <a:xfrm flipV="1">
          <a:off x="4634865" y="1348295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7"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8" name="直線コネクタ 287"/>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56515</xdr:rowOff>
    </xdr:from>
    <xdr:ext cx="405130" cy="258445"/>
    <xdr:sp macro="" textlink="">
      <xdr:nvSpPr>
        <xdr:cNvPr id="289" name="【公営住宅】&#10;有形固定資産減価償却率最大値テキスト"/>
        <xdr:cNvSpPr txBox="1"/>
      </xdr:nvSpPr>
      <xdr:spPr>
        <a:xfrm>
          <a:off x="4673600" y="13258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109855</xdr:rowOff>
    </xdr:from>
    <xdr:to xmlns:xdr="http://schemas.openxmlformats.org/drawingml/2006/spreadsheetDrawing">
      <xdr:col>24</xdr:col>
      <xdr:colOff>152400</xdr:colOff>
      <xdr:row>78</xdr:row>
      <xdr:rowOff>109855</xdr:rowOff>
    </xdr:to>
    <xdr:cxnSp macro="">
      <xdr:nvCxnSpPr>
        <xdr:cNvPr id="290" name="直線コネクタ 289"/>
        <xdr:cNvCxnSpPr/>
      </xdr:nvCxnSpPr>
      <xdr:spPr>
        <a:xfrm>
          <a:off x="4546600" y="1348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50800</xdr:rowOff>
    </xdr:from>
    <xdr:ext cx="405130" cy="259080"/>
    <xdr:sp macro="" textlink="">
      <xdr:nvSpPr>
        <xdr:cNvPr id="291" name="【公営住宅】&#10;有形固定資産減価償却率平均値テキスト"/>
        <xdr:cNvSpPr txBox="1"/>
      </xdr:nvSpPr>
      <xdr:spPr>
        <a:xfrm>
          <a:off x="4673600" y="14109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27940</xdr:rowOff>
    </xdr:from>
    <xdr:to xmlns:xdr="http://schemas.openxmlformats.org/drawingml/2006/spreadsheetDrawing">
      <xdr:col>24</xdr:col>
      <xdr:colOff>114300</xdr:colOff>
      <xdr:row>83</xdr:row>
      <xdr:rowOff>129540</xdr:rowOff>
    </xdr:to>
    <xdr:sp macro="" textlink="">
      <xdr:nvSpPr>
        <xdr:cNvPr id="292" name="フローチャート: 判断 291"/>
        <xdr:cNvSpPr/>
      </xdr:nvSpPr>
      <xdr:spPr>
        <a:xfrm>
          <a:off x="45847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160655</xdr:rowOff>
    </xdr:from>
    <xdr:to xmlns:xdr="http://schemas.openxmlformats.org/drawingml/2006/spreadsheetDrawing">
      <xdr:col>20</xdr:col>
      <xdr:colOff>38100</xdr:colOff>
      <xdr:row>83</xdr:row>
      <xdr:rowOff>90805</xdr:rowOff>
    </xdr:to>
    <xdr:sp macro="" textlink="">
      <xdr:nvSpPr>
        <xdr:cNvPr id="293" name="フローチャート: 判断 292"/>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153670</xdr:rowOff>
    </xdr:from>
    <xdr:to xmlns:xdr="http://schemas.openxmlformats.org/drawingml/2006/spreadsheetDrawing">
      <xdr:col>15</xdr:col>
      <xdr:colOff>101600</xdr:colOff>
      <xdr:row>83</xdr:row>
      <xdr:rowOff>83820</xdr:rowOff>
    </xdr:to>
    <xdr:sp macro="" textlink="">
      <xdr:nvSpPr>
        <xdr:cNvPr id="294" name="フローチャート: 判断 293"/>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129540</xdr:rowOff>
    </xdr:from>
    <xdr:to xmlns:xdr="http://schemas.openxmlformats.org/drawingml/2006/spreadsheetDrawing">
      <xdr:col>10</xdr:col>
      <xdr:colOff>165100</xdr:colOff>
      <xdr:row>83</xdr:row>
      <xdr:rowOff>59690</xdr:rowOff>
    </xdr:to>
    <xdr:sp macro="" textlink="">
      <xdr:nvSpPr>
        <xdr:cNvPr id="295" name="フローチャート: 判断 294"/>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139065</xdr:rowOff>
    </xdr:from>
    <xdr:to xmlns:xdr="http://schemas.openxmlformats.org/drawingml/2006/spreadsheetDrawing">
      <xdr:col>6</xdr:col>
      <xdr:colOff>38100</xdr:colOff>
      <xdr:row>83</xdr:row>
      <xdr:rowOff>69215</xdr:rowOff>
    </xdr:to>
    <xdr:sp macro="" textlink="">
      <xdr:nvSpPr>
        <xdr:cNvPr id="296" name="フローチャート: 判断 295"/>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55880</xdr:rowOff>
    </xdr:from>
    <xdr:to xmlns:xdr="http://schemas.openxmlformats.org/drawingml/2006/spreadsheetDrawing">
      <xdr:col>24</xdr:col>
      <xdr:colOff>114300</xdr:colOff>
      <xdr:row>85</xdr:row>
      <xdr:rowOff>157480</xdr:rowOff>
    </xdr:to>
    <xdr:sp macro="" textlink="">
      <xdr:nvSpPr>
        <xdr:cNvPr id="302" name="楕円 301"/>
        <xdr:cNvSpPr/>
      </xdr:nvSpPr>
      <xdr:spPr>
        <a:xfrm>
          <a:off x="4584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34290</xdr:rowOff>
    </xdr:from>
    <xdr:ext cx="405130" cy="259080"/>
    <xdr:sp macro="" textlink="">
      <xdr:nvSpPr>
        <xdr:cNvPr id="303" name="【公営住宅】&#10;有形固定資産減価償却率該当値テキスト"/>
        <xdr:cNvSpPr txBox="1"/>
      </xdr:nvSpPr>
      <xdr:spPr>
        <a:xfrm>
          <a:off x="4673600" y="14607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36195</xdr:rowOff>
    </xdr:from>
    <xdr:to xmlns:xdr="http://schemas.openxmlformats.org/drawingml/2006/spreadsheetDrawing">
      <xdr:col>20</xdr:col>
      <xdr:colOff>38100</xdr:colOff>
      <xdr:row>85</xdr:row>
      <xdr:rowOff>137795</xdr:rowOff>
    </xdr:to>
    <xdr:sp macro="" textlink="">
      <xdr:nvSpPr>
        <xdr:cNvPr id="304" name="楕円 303"/>
        <xdr:cNvSpPr/>
      </xdr:nvSpPr>
      <xdr:spPr>
        <a:xfrm>
          <a:off x="3746500" y="146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86995</xdr:rowOff>
    </xdr:from>
    <xdr:to xmlns:xdr="http://schemas.openxmlformats.org/drawingml/2006/spreadsheetDrawing">
      <xdr:col>24</xdr:col>
      <xdr:colOff>63500</xdr:colOff>
      <xdr:row>85</xdr:row>
      <xdr:rowOff>106680</xdr:rowOff>
    </xdr:to>
    <xdr:cxnSp macro="">
      <xdr:nvCxnSpPr>
        <xdr:cNvPr id="305" name="直線コネクタ 304"/>
        <xdr:cNvCxnSpPr/>
      </xdr:nvCxnSpPr>
      <xdr:spPr>
        <a:xfrm>
          <a:off x="3797300" y="146602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18415</xdr:rowOff>
    </xdr:from>
    <xdr:to xmlns:xdr="http://schemas.openxmlformats.org/drawingml/2006/spreadsheetDrawing">
      <xdr:col>15</xdr:col>
      <xdr:colOff>101600</xdr:colOff>
      <xdr:row>85</xdr:row>
      <xdr:rowOff>120650</xdr:rowOff>
    </xdr:to>
    <xdr:sp macro="" textlink="">
      <xdr:nvSpPr>
        <xdr:cNvPr id="306" name="楕円 305"/>
        <xdr:cNvSpPr/>
      </xdr:nvSpPr>
      <xdr:spPr>
        <a:xfrm>
          <a:off x="2857500" y="14591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69215</xdr:rowOff>
    </xdr:from>
    <xdr:to xmlns:xdr="http://schemas.openxmlformats.org/drawingml/2006/spreadsheetDrawing">
      <xdr:col>19</xdr:col>
      <xdr:colOff>177800</xdr:colOff>
      <xdr:row>85</xdr:row>
      <xdr:rowOff>86995</xdr:rowOff>
    </xdr:to>
    <xdr:cxnSp macro="">
      <xdr:nvCxnSpPr>
        <xdr:cNvPr id="307" name="直線コネクタ 306"/>
        <xdr:cNvCxnSpPr/>
      </xdr:nvCxnSpPr>
      <xdr:spPr>
        <a:xfrm>
          <a:off x="2908300" y="146424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635</xdr:rowOff>
    </xdr:from>
    <xdr:to xmlns:xdr="http://schemas.openxmlformats.org/drawingml/2006/spreadsheetDrawing">
      <xdr:col>10</xdr:col>
      <xdr:colOff>165100</xdr:colOff>
      <xdr:row>85</xdr:row>
      <xdr:rowOff>102235</xdr:rowOff>
    </xdr:to>
    <xdr:sp macro="" textlink="">
      <xdr:nvSpPr>
        <xdr:cNvPr id="308" name="楕円 307"/>
        <xdr:cNvSpPr/>
      </xdr:nvSpPr>
      <xdr:spPr>
        <a:xfrm>
          <a:off x="1968500" y="145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52070</xdr:rowOff>
    </xdr:from>
    <xdr:to xmlns:xdr="http://schemas.openxmlformats.org/drawingml/2006/spreadsheetDrawing">
      <xdr:col>15</xdr:col>
      <xdr:colOff>50800</xdr:colOff>
      <xdr:row>85</xdr:row>
      <xdr:rowOff>69215</xdr:rowOff>
    </xdr:to>
    <xdr:cxnSp macro="">
      <xdr:nvCxnSpPr>
        <xdr:cNvPr id="309" name="直線コネクタ 308"/>
        <xdr:cNvCxnSpPr/>
      </xdr:nvCxnSpPr>
      <xdr:spPr>
        <a:xfrm>
          <a:off x="2019300" y="146253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150495</xdr:rowOff>
    </xdr:from>
    <xdr:to xmlns:xdr="http://schemas.openxmlformats.org/drawingml/2006/spreadsheetDrawing">
      <xdr:col>6</xdr:col>
      <xdr:colOff>38100</xdr:colOff>
      <xdr:row>85</xdr:row>
      <xdr:rowOff>80645</xdr:rowOff>
    </xdr:to>
    <xdr:sp macro="" textlink="">
      <xdr:nvSpPr>
        <xdr:cNvPr id="310" name="楕円 309"/>
        <xdr:cNvSpPr/>
      </xdr:nvSpPr>
      <xdr:spPr>
        <a:xfrm>
          <a:off x="1079500" y="145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29845</xdr:rowOff>
    </xdr:from>
    <xdr:to xmlns:xdr="http://schemas.openxmlformats.org/drawingml/2006/spreadsheetDrawing">
      <xdr:col>10</xdr:col>
      <xdr:colOff>114300</xdr:colOff>
      <xdr:row>85</xdr:row>
      <xdr:rowOff>52070</xdr:rowOff>
    </xdr:to>
    <xdr:cxnSp macro="">
      <xdr:nvCxnSpPr>
        <xdr:cNvPr id="311" name="直線コネクタ 310"/>
        <xdr:cNvCxnSpPr/>
      </xdr:nvCxnSpPr>
      <xdr:spPr>
        <a:xfrm>
          <a:off x="1130300" y="146030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107315</xdr:rowOff>
    </xdr:from>
    <xdr:ext cx="405130" cy="259080"/>
    <xdr:sp macro="" textlink="">
      <xdr:nvSpPr>
        <xdr:cNvPr id="312" name="n_1aveValue【公営住宅】&#10;有形固定資産減価償却率"/>
        <xdr:cNvSpPr txBox="1"/>
      </xdr:nvSpPr>
      <xdr:spPr>
        <a:xfrm>
          <a:off x="3582035" y="1399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100330</xdr:rowOff>
    </xdr:from>
    <xdr:ext cx="403860" cy="257810"/>
    <xdr:sp macro="" textlink="">
      <xdr:nvSpPr>
        <xdr:cNvPr id="313" name="n_2aveValue【公営住宅】&#10;有形固定資産減価償却率"/>
        <xdr:cNvSpPr txBox="1"/>
      </xdr:nvSpPr>
      <xdr:spPr>
        <a:xfrm>
          <a:off x="2705735" y="13987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76200</xdr:rowOff>
    </xdr:from>
    <xdr:ext cx="403860" cy="257810"/>
    <xdr:sp macro="" textlink="">
      <xdr:nvSpPr>
        <xdr:cNvPr id="314" name="n_3aveValue【公営住宅】&#10;有形固定資産減価償却率"/>
        <xdr:cNvSpPr txBox="1"/>
      </xdr:nvSpPr>
      <xdr:spPr>
        <a:xfrm>
          <a:off x="1816735" y="13963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86360</xdr:rowOff>
    </xdr:from>
    <xdr:ext cx="403860" cy="257810"/>
    <xdr:sp macro="" textlink="">
      <xdr:nvSpPr>
        <xdr:cNvPr id="315" name="n_4aveValue【公営住宅】&#10;有形固定資産減価償却率"/>
        <xdr:cNvSpPr txBox="1"/>
      </xdr:nvSpPr>
      <xdr:spPr>
        <a:xfrm>
          <a:off x="927735" y="13973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128905</xdr:rowOff>
    </xdr:from>
    <xdr:ext cx="405130" cy="259080"/>
    <xdr:sp macro="" textlink="">
      <xdr:nvSpPr>
        <xdr:cNvPr id="316" name="n_1mainValue【公営住宅】&#10;有形固定資産減価償却率"/>
        <xdr:cNvSpPr txBox="1"/>
      </xdr:nvSpPr>
      <xdr:spPr>
        <a:xfrm>
          <a:off x="3582035" y="14702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111125</xdr:rowOff>
    </xdr:from>
    <xdr:ext cx="403860" cy="257810"/>
    <xdr:sp macro="" textlink="">
      <xdr:nvSpPr>
        <xdr:cNvPr id="317" name="n_2mainValue【公営住宅】&#10;有形固定資産減価償却率"/>
        <xdr:cNvSpPr txBox="1"/>
      </xdr:nvSpPr>
      <xdr:spPr>
        <a:xfrm>
          <a:off x="2705735" y="146843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93345</xdr:rowOff>
    </xdr:from>
    <xdr:ext cx="403860" cy="259080"/>
    <xdr:sp macro="" textlink="">
      <xdr:nvSpPr>
        <xdr:cNvPr id="318" name="n_3mainValue【公営住宅】&#10;有形固定資産減価償却率"/>
        <xdr:cNvSpPr txBox="1"/>
      </xdr:nvSpPr>
      <xdr:spPr>
        <a:xfrm>
          <a:off x="1816735" y="146665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71755</xdr:rowOff>
    </xdr:from>
    <xdr:ext cx="403860" cy="259080"/>
    <xdr:sp macro="" textlink="">
      <xdr:nvSpPr>
        <xdr:cNvPr id="319" name="n_4mainValue【公営住宅】&#10;有形固定資産減価償却率"/>
        <xdr:cNvSpPr txBox="1"/>
      </xdr:nvSpPr>
      <xdr:spPr>
        <a:xfrm>
          <a:off x="927735" y="146450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8" name="テキスト ボックス 327"/>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1" name="テキスト ボックス 330"/>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159385</xdr:rowOff>
    </xdr:from>
    <xdr:to xmlns:xdr="http://schemas.openxmlformats.org/drawingml/2006/spreadsheetDrawing">
      <xdr:col>54</xdr:col>
      <xdr:colOff>189865</xdr:colOff>
      <xdr:row>86</xdr:row>
      <xdr:rowOff>22225</xdr:rowOff>
    </xdr:to>
    <xdr:cxnSp macro="">
      <xdr:nvCxnSpPr>
        <xdr:cNvPr id="341" name="直線コネクタ 340"/>
        <xdr:cNvCxnSpPr/>
      </xdr:nvCxnSpPr>
      <xdr:spPr>
        <a:xfrm flipV="1">
          <a:off x="10476865" y="1336103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26035</xdr:rowOff>
    </xdr:from>
    <xdr:ext cx="469900" cy="259080"/>
    <xdr:sp macro="" textlink="">
      <xdr:nvSpPr>
        <xdr:cNvPr id="342" name="【公営住宅】&#10;一人当たり面積最小値テキスト"/>
        <xdr:cNvSpPr txBox="1"/>
      </xdr:nvSpPr>
      <xdr:spPr>
        <a:xfrm>
          <a:off x="10515600" y="1477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22225</xdr:rowOff>
    </xdr:from>
    <xdr:to xmlns:xdr="http://schemas.openxmlformats.org/drawingml/2006/spreadsheetDrawing">
      <xdr:col>55</xdr:col>
      <xdr:colOff>88900</xdr:colOff>
      <xdr:row>86</xdr:row>
      <xdr:rowOff>22225</xdr:rowOff>
    </xdr:to>
    <xdr:cxnSp macro="">
      <xdr:nvCxnSpPr>
        <xdr:cNvPr id="343" name="直線コネクタ 342"/>
        <xdr:cNvCxnSpPr/>
      </xdr:nvCxnSpPr>
      <xdr:spPr>
        <a:xfrm>
          <a:off x="10388600" y="1476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106045</xdr:rowOff>
    </xdr:from>
    <xdr:ext cx="534670" cy="259080"/>
    <xdr:sp macro="" textlink="">
      <xdr:nvSpPr>
        <xdr:cNvPr id="344" name="【公営住宅】&#10;一人当たり面積最大値テキスト"/>
        <xdr:cNvSpPr txBox="1"/>
      </xdr:nvSpPr>
      <xdr:spPr>
        <a:xfrm>
          <a:off x="10515600" y="1313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159385</xdr:rowOff>
    </xdr:from>
    <xdr:to xmlns:xdr="http://schemas.openxmlformats.org/drawingml/2006/spreadsheetDrawing">
      <xdr:col>55</xdr:col>
      <xdr:colOff>88900</xdr:colOff>
      <xdr:row>77</xdr:row>
      <xdr:rowOff>159385</xdr:rowOff>
    </xdr:to>
    <xdr:cxnSp macro="">
      <xdr:nvCxnSpPr>
        <xdr:cNvPr id="345" name="直線コネクタ 344"/>
        <xdr:cNvCxnSpPr/>
      </xdr:nvCxnSpPr>
      <xdr:spPr>
        <a:xfrm>
          <a:off x="10388600" y="1336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126365</xdr:rowOff>
    </xdr:from>
    <xdr:ext cx="469900" cy="259080"/>
    <xdr:sp macro="" textlink="">
      <xdr:nvSpPr>
        <xdr:cNvPr id="346" name="【公営住宅】&#10;一人当たり面積平均値テキスト"/>
        <xdr:cNvSpPr txBox="1"/>
      </xdr:nvSpPr>
      <xdr:spPr>
        <a:xfrm>
          <a:off x="10515600" y="145281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147955</xdr:rowOff>
    </xdr:from>
    <xdr:to xmlns:xdr="http://schemas.openxmlformats.org/drawingml/2006/spreadsheetDrawing">
      <xdr:col>55</xdr:col>
      <xdr:colOff>50800</xdr:colOff>
      <xdr:row>85</xdr:row>
      <xdr:rowOff>78105</xdr:rowOff>
    </xdr:to>
    <xdr:sp macro="" textlink="">
      <xdr:nvSpPr>
        <xdr:cNvPr id="347" name="フローチャート: 判断 346"/>
        <xdr:cNvSpPr/>
      </xdr:nvSpPr>
      <xdr:spPr>
        <a:xfrm>
          <a:off x="104267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153035</xdr:rowOff>
    </xdr:from>
    <xdr:to xmlns:xdr="http://schemas.openxmlformats.org/drawingml/2006/spreadsheetDrawing">
      <xdr:col>50</xdr:col>
      <xdr:colOff>165100</xdr:colOff>
      <xdr:row>85</xdr:row>
      <xdr:rowOff>83185</xdr:rowOff>
    </xdr:to>
    <xdr:sp macro="" textlink="">
      <xdr:nvSpPr>
        <xdr:cNvPr id="348" name="フローチャート: 判断 347"/>
        <xdr:cNvSpPr/>
      </xdr:nvSpPr>
      <xdr:spPr>
        <a:xfrm>
          <a:off x="9588500" y="145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110490</xdr:rowOff>
    </xdr:from>
    <xdr:to xmlns:xdr="http://schemas.openxmlformats.org/drawingml/2006/spreadsheetDrawing">
      <xdr:col>46</xdr:col>
      <xdr:colOff>38100</xdr:colOff>
      <xdr:row>85</xdr:row>
      <xdr:rowOff>40640</xdr:rowOff>
    </xdr:to>
    <xdr:sp macro="" textlink="">
      <xdr:nvSpPr>
        <xdr:cNvPr id="349" name="フローチャート: 判断 348"/>
        <xdr:cNvSpPr/>
      </xdr:nvSpPr>
      <xdr:spPr>
        <a:xfrm>
          <a:off x="8699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111760</xdr:rowOff>
    </xdr:from>
    <xdr:to xmlns:xdr="http://schemas.openxmlformats.org/drawingml/2006/spreadsheetDrawing">
      <xdr:col>41</xdr:col>
      <xdr:colOff>101600</xdr:colOff>
      <xdr:row>85</xdr:row>
      <xdr:rowOff>41910</xdr:rowOff>
    </xdr:to>
    <xdr:sp macro="" textlink="">
      <xdr:nvSpPr>
        <xdr:cNvPr id="350" name="フローチャート: 判断 349"/>
        <xdr:cNvSpPr/>
      </xdr:nvSpPr>
      <xdr:spPr>
        <a:xfrm>
          <a:off x="7810500" y="1451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123825</xdr:rowOff>
    </xdr:from>
    <xdr:to xmlns:xdr="http://schemas.openxmlformats.org/drawingml/2006/spreadsheetDrawing">
      <xdr:col>36</xdr:col>
      <xdr:colOff>165100</xdr:colOff>
      <xdr:row>85</xdr:row>
      <xdr:rowOff>53975</xdr:rowOff>
    </xdr:to>
    <xdr:sp macro="" textlink="">
      <xdr:nvSpPr>
        <xdr:cNvPr id="351" name="フローチャート: 判断 350"/>
        <xdr:cNvSpPr/>
      </xdr:nvSpPr>
      <xdr:spPr>
        <a:xfrm>
          <a:off x="6921500" y="145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32385</xdr:rowOff>
    </xdr:from>
    <xdr:to xmlns:xdr="http://schemas.openxmlformats.org/drawingml/2006/spreadsheetDrawing">
      <xdr:col>55</xdr:col>
      <xdr:colOff>50800</xdr:colOff>
      <xdr:row>84</xdr:row>
      <xdr:rowOff>133985</xdr:rowOff>
    </xdr:to>
    <xdr:sp macro="" textlink="">
      <xdr:nvSpPr>
        <xdr:cNvPr id="357" name="楕円 356"/>
        <xdr:cNvSpPr/>
      </xdr:nvSpPr>
      <xdr:spPr>
        <a:xfrm>
          <a:off x="104267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55245</xdr:rowOff>
    </xdr:from>
    <xdr:ext cx="469900" cy="257810"/>
    <xdr:sp macro="" textlink="">
      <xdr:nvSpPr>
        <xdr:cNvPr id="358" name="【公営住宅】&#10;一人当たり面積該当値テキスト"/>
        <xdr:cNvSpPr txBox="1"/>
      </xdr:nvSpPr>
      <xdr:spPr>
        <a:xfrm>
          <a:off x="10515600" y="142855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31750</xdr:rowOff>
    </xdr:from>
    <xdr:to xmlns:xdr="http://schemas.openxmlformats.org/drawingml/2006/spreadsheetDrawing">
      <xdr:col>50</xdr:col>
      <xdr:colOff>165100</xdr:colOff>
      <xdr:row>84</xdr:row>
      <xdr:rowOff>133350</xdr:rowOff>
    </xdr:to>
    <xdr:sp macro="" textlink="">
      <xdr:nvSpPr>
        <xdr:cNvPr id="359" name="楕円 358"/>
        <xdr:cNvSpPr/>
      </xdr:nvSpPr>
      <xdr:spPr>
        <a:xfrm>
          <a:off x="95885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82550</xdr:rowOff>
    </xdr:from>
    <xdr:to xmlns:xdr="http://schemas.openxmlformats.org/drawingml/2006/spreadsheetDrawing">
      <xdr:col>55</xdr:col>
      <xdr:colOff>0</xdr:colOff>
      <xdr:row>84</xdr:row>
      <xdr:rowOff>83185</xdr:rowOff>
    </xdr:to>
    <xdr:cxnSp macro="">
      <xdr:nvCxnSpPr>
        <xdr:cNvPr id="360" name="直線コネクタ 359"/>
        <xdr:cNvCxnSpPr/>
      </xdr:nvCxnSpPr>
      <xdr:spPr>
        <a:xfrm>
          <a:off x="9639300" y="144843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38100</xdr:rowOff>
    </xdr:from>
    <xdr:to xmlns:xdr="http://schemas.openxmlformats.org/drawingml/2006/spreadsheetDrawing">
      <xdr:col>46</xdr:col>
      <xdr:colOff>38100</xdr:colOff>
      <xdr:row>84</xdr:row>
      <xdr:rowOff>139700</xdr:rowOff>
    </xdr:to>
    <xdr:sp macro="" textlink="">
      <xdr:nvSpPr>
        <xdr:cNvPr id="361" name="楕円 360"/>
        <xdr:cNvSpPr/>
      </xdr:nvSpPr>
      <xdr:spPr>
        <a:xfrm>
          <a:off x="8699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82550</xdr:rowOff>
    </xdr:from>
    <xdr:to xmlns:xdr="http://schemas.openxmlformats.org/drawingml/2006/spreadsheetDrawing">
      <xdr:col>50</xdr:col>
      <xdr:colOff>114300</xdr:colOff>
      <xdr:row>84</xdr:row>
      <xdr:rowOff>88900</xdr:rowOff>
    </xdr:to>
    <xdr:cxnSp macro="">
      <xdr:nvCxnSpPr>
        <xdr:cNvPr id="362" name="直線コネクタ 361"/>
        <xdr:cNvCxnSpPr/>
      </xdr:nvCxnSpPr>
      <xdr:spPr>
        <a:xfrm flipV="1">
          <a:off x="8750300" y="144843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39370</xdr:rowOff>
    </xdr:from>
    <xdr:to xmlns:xdr="http://schemas.openxmlformats.org/drawingml/2006/spreadsheetDrawing">
      <xdr:col>41</xdr:col>
      <xdr:colOff>101600</xdr:colOff>
      <xdr:row>84</xdr:row>
      <xdr:rowOff>140970</xdr:rowOff>
    </xdr:to>
    <xdr:sp macro="" textlink="">
      <xdr:nvSpPr>
        <xdr:cNvPr id="363" name="楕円 362"/>
        <xdr:cNvSpPr/>
      </xdr:nvSpPr>
      <xdr:spPr>
        <a:xfrm>
          <a:off x="7810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88900</xdr:rowOff>
    </xdr:from>
    <xdr:to xmlns:xdr="http://schemas.openxmlformats.org/drawingml/2006/spreadsheetDrawing">
      <xdr:col>45</xdr:col>
      <xdr:colOff>177800</xdr:colOff>
      <xdr:row>84</xdr:row>
      <xdr:rowOff>90170</xdr:rowOff>
    </xdr:to>
    <xdr:cxnSp macro="">
      <xdr:nvCxnSpPr>
        <xdr:cNvPr id="364" name="直線コネクタ 363"/>
        <xdr:cNvCxnSpPr/>
      </xdr:nvCxnSpPr>
      <xdr:spPr>
        <a:xfrm flipV="1">
          <a:off x="7861300" y="14490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47625</xdr:rowOff>
    </xdr:from>
    <xdr:to xmlns:xdr="http://schemas.openxmlformats.org/drawingml/2006/spreadsheetDrawing">
      <xdr:col>36</xdr:col>
      <xdr:colOff>165100</xdr:colOff>
      <xdr:row>84</xdr:row>
      <xdr:rowOff>149225</xdr:rowOff>
    </xdr:to>
    <xdr:sp macro="" textlink="">
      <xdr:nvSpPr>
        <xdr:cNvPr id="365" name="楕円 364"/>
        <xdr:cNvSpPr/>
      </xdr:nvSpPr>
      <xdr:spPr>
        <a:xfrm>
          <a:off x="6921500" y="144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90170</xdr:rowOff>
    </xdr:from>
    <xdr:to xmlns:xdr="http://schemas.openxmlformats.org/drawingml/2006/spreadsheetDrawing">
      <xdr:col>41</xdr:col>
      <xdr:colOff>50800</xdr:colOff>
      <xdr:row>84</xdr:row>
      <xdr:rowOff>98425</xdr:rowOff>
    </xdr:to>
    <xdr:cxnSp macro="">
      <xdr:nvCxnSpPr>
        <xdr:cNvPr id="366" name="直線コネクタ 365"/>
        <xdr:cNvCxnSpPr/>
      </xdr:nvCxnSpPr>
      <xdr:spPr>
        <a:xfrm flipV="1">
          <a:off x="6972300" y="144919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74930</xdr:rowOff>
    </xdr:from>
    <xdr:ext cx="469900" cy="257810"/>
    <xdr:sp macro="" textlink="">
      <xdr:nvSpPr>
        <xdr:cNvPr id="367" name="n_1aveValue【公営住宅】&#10;一人当たり面積"/>
        <xdr:cNvSpPr txBox="1"/>
      </xdr:nvSpPr>
      <xdr:spPr>
        <a:xfrm>
          <a:off x="9391650" y="14648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31750</xdr:rowOff>
    </xdr:from>
    <xdr:ext cx="468630" cy="257810"/>
    <xdr:sp macro="" textlink="">
      <xdr:nvSpPr>
        <xdr:cNvPr id="368" name="n_2aveValue【公営住宅】&#10;一人当たり面積"/>
        <xdr:cNvSpPr txBox="1"/>
      </xdr:nvSpPr>
      <xdr:spPr>
        <a:xfrm>
          <a:off x="8515350" y="14605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33020</xdr:rowOff>
    </xdr:from>
    <xdr:ext cx="468630" cy="259080"/>
    <xdr:sp macro="" textlink="">
      <xdr:nvSpPr>
        <xdr:cNvPr id="369" name="n_3aveValue【公営住宅】&#10;一人当たり面積"/>
        <xdr:cNvSpPr txBox="1"/>
      </xdr:nvSpPr>
      <xdr:spPr>
        <a:xfrm>
          <a:off x="7626350" y="14606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45085</xdr:rowOff>
    </xdr:from>
    <xdr:ext cx="468630" cy="258445"/>
    <xdr:sp macro="" textlink="">
      <xdr:nvSpPr>
        <xdr:cNvPr id="370" name="n_4aveValue【公営住宅】&#10;一人当たり面積"/>
        <xdr:cNvSpPr txBox="1"/>
      </xdr:nvSpPr>
      <xdr:spPr>
        <a:xfrm>
          <a:off x="6737350" y="146183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149860</xdr:rowOff>
    </xdr:from>
    <xdr:ext cx="469900" cy="259080"/>
    <xdr:sp macro="" textlink="">
      <xdr:nvSpPr>
        <xdr:cNvPr id="371" name="n_1mainValue【公営住宅】&#10;一人当たり面積"/>
        <xdr:cNvSpPr txBox="1"/>
      </xdr:nvSpPr>
      <xdr:spPr>
        <a:xfrm>
          <a:off x="9391650" y="14208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156210</xdr:rowOff>
    </xdr:from>
    <xdr:ext cx="468630" cy="257810"/>
    <xdr:sp macro="" textlink="">
      <xdr:nvSpPr>
        <xdr:cNvPr id="372" name="n_2mainValue【公営住宅】&#10;一人当たり面積"/>
        <xdr:cNvSpPr txBox="1"/>
      </xdr:nvSpPr>
      <xdr:spPr>
        <a:xfrm>
          <a:off x="8515350" y="14215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157480</xdr:rowOff>
    </xdr:from>
    <xdr:ext cx="468630" cy="257810"/>
    <xdr:sp macro="" textlink="">
      <xdr:nvSpPr>
        <xdr:cNvPr id="373" name="n_3mainValue【公営住宅】&#10;一人当たり面積"/>
        <xdr:cNvSpPr txBox="1"/>
      </xdr:nvSpPr>
      <xdr:spPr>
        <a:xfrm>
          <a:off x="7626350" y="14216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166370</xdr:rowOff>
    </xdr:from>
    <xdr:ext cx="468630" cy="257810"/>
    <xdr:sp macro="" textlink="">
      <xdr:nvSpPr>
        <xdr:cNvPr id="374" name="n_4mainValue【公営住宅】&#10;一人当たり面積"/>
        <xdr:cNvSpPr txBox="1"/>
      </xdr:nvSpPr>
      <xdr:spPr>
        <a:xfrm>
          <a:off x="6737350" y="14225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399" name="テキスト ボックス 3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01" name="テキスト ボックス 400"/>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090" cy="259080"/>
    <xdr:sp macro="" textlink="">
      <xdr:nvSpPr>
        <xdr:cNvPr id="403" name="テキスト ボックス 402"/>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810"/>
    <xdr:sp macro="" textlink="">
      <xdr:nvSpPr>
        <xdr:cNvPr id="405" name="テキスト ボックス 404"/>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7820" cy="257810"/>
    <xdr:sp macro="" textlink="">
      <xdr:nvSpPr>
        <xdr:cNvPr id="411" name="テキスト ボックス 410"/>
        <xdr:cNvSpPr txBox="1"/>
      </xdr:nvSpPr>
      <xdr:spPr>
        <a:xfrm>
          <a:off x="12106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14" name="直線コネクタ 413"/>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15"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16" name="直線コネクタ 415"/>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17"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18" name="直線コネクタ 417"/>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77470</xdr:rowOff>
    </xdr:from>
    <xdr:ext cx="405130" cy="257810"/>
    <xdr:sp macro="" textlink="">
      <xdr:nvSpPr>
        <xdr:cNvPr id="419" name="【認定こども園・幼稚園・保育所】&#10;有形固定資産減価償却率平均値テキスト"/>
        <xdr:cNvSpPr txBox="1"/>
      </xdr:nvSpPr>
      <xdr:spPr>
        <a:xfrm>
          <a:off x="16357600" y="62496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99060</xdr:rowOff>
    </xdr:from>
    <xdr:to xmlns:xdr="http://schemas.openxmlformats.org/drawingml/2006/spreadsheetDrawing">
      <xdr:col>85</xdr:col>
      <xdr:colOff>177800</xdr:colOff>
      <xdr:row>37</xdr:row>
      <xdr:rowOff>29210</xdr:rowOff>
    </xdr:to>
    <xdr:sp macro="" textlink="">
      <xdr:nvSpPr>
        <xdr:cNvPr id="420" name="フローチャート: 判断 419"/>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88900</xdr:rowOff>
    </xdr:from>
    <xdr:to xmlns:xdr="http://schemas.openxmlformats.org/drawingml/2006/spreadsheetDrawing">
      <xdr:col>81</xdr:col>
      <xdr:colOff>101600</xdr:colOff>
      <xdr:row>37</xdr:row>
      <xdr:rowOff>19050</xdr:rowOff>
    </xdr:to>
    <xdr:sp macro="" textlink="">
      <xdr:nvSpPr>
        <xdr:cNvPr id="421" name="フローチャート: 判断 420"/>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140970</xdr:rowOff>
    </xdr:from>
    <xdr:to xmlns:xdr="http://schemas.openxmlformats.org/drawingml/2006/spreadsheetDrawing">
      <xdr:col>76</xdr:col>
      <xdr:colOff>165100</xdr:colOff>
      <xdr:row>37</xdr:row>
      <xdr:rowOff>71120</xdr:rowOff>
    </xdr:to>
    <xdr:sp macro="" textlink="">
      <xdr:nvSpPr>
        <xdr:cNvPr id="422" name="フローチャート: 判断 421"/>
        <xdr:cNvSpPr/>
      </xdr:nvSpPr>
      <xdr:spPr>
        <a:xfrm>
          <a:off x="1454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170180</xdr:rowOff>
    </xdr:from>
    <xdr:to xmlns:xdr="http://schemas.openxmlformats.org/drawingml/2006/spreadsheetDrawing">
      <xdr:col>72</xdr:col>
      <xdr:colOff>38100</xdr:colOff>
      <xdr:row>37</xdr:row>
      <xdr:rowOff>100330</xdr:rowOff>
    </xdr:to>
    <xdr:sp macro="" textlink="">
      <xdr:nvSpPr>
        <xdr:cNvPr id="423" name="フローチャート: 判断 422"/>
        <xdr:cNvSpPr/>
      </xdr:nvSpPr>
      <xdr:spPr>
        <a:xfrm>
          <a:off x="13652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167640</xdr:rowOff>
    </xdr:from>
    <xdr:to xmlns:xdr="http://schemas.openxmlformats.org/drawingml/2006/spreadsheetDrawing">
      <xdr:col>67</xdr:col>
      <xdr:colOff>101600</xdr:colOff>
      <xdr:row>37</xdr:row>
      <xdr:rowOff>97790</xdr:rowOff>
    </xdr:to>
    <xdr:sp macro="" textlink="">
      <xdr:nvSpPr>
        <xdr:cNvPr id="424" name="フローチャート: 判断 423"/>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2540</xdr:rowOff>
    </xdr:from>
    <xdr:to xmlns:xdr="http://schemas.openxmlformats.org/drawingml/2006/spreadsheetDrawing">
      <xdr:col>85</xdr:col>
      <xdr:colOff>177800</xdr:colOff>
      <xdr:row>34</xdr:row>
      <xdr:rowOff>104140</xdr:rowOff>
    </xdr:to>
    <xdr:sp macro="" textlink="">
      <xdr:nvSpPr>
        <xdr:cNvPr id="430" name="楕円 429"/>
        <xdr:cNvSpPr/>
      </xdr:nvSpPr>
      <xdr:spPr>
        <a:xfrm>
          <a:off x="16268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25400</xdr:rowOff>
    </xdr:from>
    <xdr:ext cx="405130" cy="259080"/>
    <xdr:sp macro="" textlink="">
      <xdr:nvSpPr>
        <xdr:cNvPr id="431" name="【認定こども園・幼稚園・保育所】&#10;有形固定資産減価償却率該当値テキスト"/>
        <xdr:cNvSpPr txBox="1"/>
      </xdr:nvSpPr>
      <xdr:spPr>
        <a:xfrm>
          <a:off x="16357600" y="568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146050</xdr:rowOff>
    </xdr:from>
    <xdr:to xmlns:xdr="http://schemas.openxmlformats.org/drawingml/2006/spreadsheetDrawing">
      <xdr:col>81</xdr:col>
      <xdr:colOff>101600</xdr:colOff>
      <xdr:row>34</xdr:row>
      <xdr:rowOff>76200</xdr:rowOff>
    </xdr:to>
    <xdr:sp macro="" textlink="">
      <xdr:nvSpPr>
        <xdr:cNvPr id="432" name="楕円 431"/>
        <xdr:cNvSpPr/>
      </xdr:nvSpPr>
      <xdr:spPr>
        <a:xfrm>
          <a:off x="15430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25400</xdr:rowOff>
    </xdr:from>
    <xdr:to xmlns:xdr="http://schemas.openxmlformats.org/drawingml/2006/spreadsheetDrawing">
      <xdr:col>85</xdr:col>
      <xdr:colOff>127000</xdr:colOff>
      <xdr:row>34</xdr:row>
      <xdr:rowOff>53340</xdr:rowOff>
    </xdr:to>
    <xdr:cxnSp macro="">
      <xdr:nvCxnSpPr>
        <xdr:cNvPr id="433" name="直線コネクタ 432"/>
        <xdr:cNvCxnSpPr/>
      </xdr:nvCxnSpPr>
      <xdr:spPr>
        <a:xfrm>
          <a:off x="15481300" y="585470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118110</xdr:rowOff>
    </xdr:from>
    <xdr:to xmlns:xdr="http://schemas.openxmlformats.org/drawingml/2006/spreadsheetDrawing">
      <xdr:col>76</xdr:col>
      <xdr:colOff>165100</xdr:colOff>
      <xdr:row>34</xdr:row>
      <xdr:rowOff>48260</xdr:rowOff>
    </xdr:to>
    <xdr:sp macro="" textlink="">
      <xdr:nvSpPr>
        <xdr:cNvPr id="434" name="楕円 433"/>
        <xdr:cNvSpPr/>
      </xdr:nvSpPr>
      <xdr:spPr>
        <a:xfrm>
          <a:off x="145415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168910</xdr:rowOff>
    </xdr:from>
    <xdr:to xmlns:xdr="http://schemas.openxmlformats.org/drawingml/2006/spreadsheetDrawing">
      <xdr:col>81</xdr:col>
      <xdr:colOff>50800</xdr:colOff>
      <xdr:row>34</xdr:row>
      <xdr:rowOff>25400</xdr:rowOff>
    </xdr:to>
    <xdr:cxnSp macro="">
      <xdr:nvCxnSpPr>
        <xdr:cNvPr id="435" name="直線コネクタ 434"/>
        <xdr:cNvCxnSpPr/>
      </xdr:nvCxnSpPr>
      <xdr:spPr>
        <a:xfrm>
          <a:off x="14592300" y="58267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90170</xdr:rowOff>
    </xdr:from>
    <xdr:to xmlns:xdr="http://schemas.openxmlformats.org/drawingml/2006/spreadsheetDrawing">
      <xdr:col>72</xdr:col>
      <xdr:colOff>38100</xdr:colOff>
      <xdr:row>34</xdr:row>
      <xdr:rowOff>20320</xdr:rowOff>
    </xdr:to>
    <xdr:sp macro="" textlink="">
      <xdr:nvSpPr>
        <xdr:cNvPr id="436" name="楕円 435"/>
        <xdr:cNvSpPr/>
      </xdr:nvSpPr>
      <xdr:spPr>
        <a:xfrm>
          <a:off x="13652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140970</xdr:rowOff>
    </xdr:from>
    <xdr:to xmlns:xdr="http://schemas.openxmlformats.org/drawingml/2006/spreadsheetDrawing">
      <xdr:col>76</xdr:col>
      <xdr:colOff>114300</xdr:colOff>
      <xdr:row>33</xdr:row>
      <xdr:rowOff>168910</xdr:rowOff>
    </xdr:to>
    <xdr:cxnSp macro="">
      <xdr:nvCxnSpPr>
        <xdr:cNvPr id="437" name="直線コネクタ 436"/>
        <xdr:cNvCxnSpPr/>
      </xdr:nvCxnSpPr>
      <xdr:spPr>
        <a:xfrm>
          <a:off x="13703300" y="57988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62230</xdr:rowOff>
    </xdr:from>
    <xdr:to xmlns:xdr="http://schemas.openxmlformats.org/drawingml/2006/spreadsheetDrawing">
      <xdr:col>67</xdr:col>
      <xdr:colOff>101600</xdr:colOff>
      <xdr:row>33</xdr:row>
      <xdr:rowOff>163830</xdr:rowOff>
    </xdr:to>
    <xdr:sp macro="" textlink="">
      <xdr:nvSpPr>
        <xdr:cNvPr id="438" name="楕円 437"/>
        <xdr:cNvSpPr/>
      </xdr:nvSpPr>
      <xdr:spPr>
        <a:xfrm>
          <a:off x="12763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113030</xdr:rowOff>
    </xdr:from>
    <xdr:to xmlns:xdr="http://schemas.openxmlformats.org/drawingml/2006/spreadsheetDrawing">
      <xdr:col>71</xdr:col>
      <xdr:colOff>177800</xdr:colOff>
      <xdr:row>33</xdr:row>
      <xdr:rowOff>140970</xdr:rowOff>
    </xdr:to>
    <xdr:cxnSp macro="">
      <xdr:nvCxnSpPr>
        <xdr:cNvPr id="439" name="直線コネクタ 438"/>
        <xdr:cNvCxnSpPr/>
      </xdr:nvCxnSpPr>
      <xdr:spPr>
        <a:xfrm>
          <a:off x="12814300" y="57708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10160</xdr:rowOff>
    </xdr:from>
    <xdr:ext cx="405130" cy="259080"/>
    <xdr:sp macro="" textlink="">
      <xdr:nvSpPr>
        <xdr:cNvPr id="440" name="n_1aveValue【認定こども園・幼稚園・保育所】&#10;有形固定資産減価償却率"/>
        <xdr:cNvSpPr txBox="1"/>
      </xdr:nvSpPr>
      <xdr:spPr>
        <a:xfrm>
          <a:off x="15266035" y="6353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62230</xdr:rowOff>
    </xdr:from>
    <xdr:ext cx="403860" cy="259080"/>
    <xdr:sp macro="" textlink="">
      <xdr:nvSpPr>
        <xdr:cNvPr id="441" name="n_2aveValue【認定こども園・幼稚園・保育所】&#10;有形固定資産減価償却率"/>
        <xdr:cNvSpPr txBox="1"/>
      </xdr:nvSpPr>
      <xdr:spPr>
        <a:xfrm>
          <a:off x="14389735" y="6405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91440</xdr:rowOff>
    </xdr:from>
    <xdr:ext cx="403860" cy="259080"/>
    <xdr:sp macro="" textlink="">
      <xdr:nvSpPr>
        <xdr:cNvPr id="442" name="n_3aveValue【認定こども園・幼稚園・保育所】&#10;有形固定資産減価償却率"/>
        <xdr:cNvSpPr txBox="1"/>
      </xdr:nvSpPr>
      <xdr:spPr>
        <a:xfrm>
          <a:off x="13500735" y="6435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88900</xdr:rowOff>
    </xdr:from>
    <xdr:ext cx="403860" cy="257810"/>
    <xdr:sp macro="" textlink="">
      <xdr:nvSpPr>
        <xdr:cNvPr id="443" name="n_4aveValue【認定こども園・幼稚園・保育所】&#10;有形固定資産減価償却率"/>
        <xdr:cNvSpPr txBox="1"/>
      </xdr:nvSpPr>
      <xdr:spPr>
        <a:xfrm>
          <a:off x="12611735" y="64325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92710</xdr:rowOff>
    </xdr:from>
    <xdr:ext cx="405130" cy="259080"/>
    <xdr:sp macro="" textlink="">
      <xdr:nvSpPr>
        <xdr:cNvPr id="444" name="n_1mainValue【認定こども園・幼稚園・保育所】&#10;有形固定資産減価償却率"/>
        <xdr:cNvSpPr txBox="1"/>
      </xdr:nvSpPr>
      <xdr:spPr>
        <a:xfrm>
          <a:off x="15266035" y="5579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32</xdr:row>
      <xdr:rowOff>64770</xdr:rowOff>
    </xdr:from>
    <xdr:ext cx="340360" cy="257810"/>
    <xdr:sp macro="" textlink="">
      <xdr:nvSpPr>
        <xdr:cNvPr id="445" name="n_2mainValue【認定こども園・幼稚園・保育所】&#10;有形固定資産減価償却率"/>
        <xdr:cNvSpPr txBox="1"/>
      </xdr:nvSpPr>
      <xdr:spPr>
        <a:xfrm>
          <a:off x="14422120" y="555117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32</xdr:row>
      <xdr:rowOff>36830</xdr:rowOff>
    </xdr:from>
    <xdr:ext cx="340360" cy="259080"/>
    <xdr:sp macro="" textlink="">
      <xdr:nvSpPr>
        <xdr:cNvPr id="446" name="n_3mainValue【認定こども園・幼稚園・保育所】&#10;有形固定資産減価償却率"/>
        <xdr:cNvSpPr txBox="1"/>
      </xdr:nvSpPr>
      <xdr:spPr>
        <a:xfrm>
          <a:off x="13533120" y="55232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32</xdr:row>
      <xdr:rowOff>8890</xdr:rowOff>
    </xdr:from>
    <xdr:ext cx="340360" cy="257810"/>
    <xdr:sp macro="" textlink="">
      <xdr:nvSpPr>
        <xdr:cNvPr id="447" name="n_4mainValue【認定こども園・幼稚園・保育所】&#10;有形固定資産減価償却率"/>
        <xdr:cNvSpPr txBox="1"/>
      </xdr:nvSpPr>
      <xdr:spPr>
        <a:xfrm>
          <a:off x="12644120" y="549529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56" name="テキスト ボックス 455"/>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58" name="直線コネクタ 4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459" name="テキスト ボックス 458"/>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0" name="直線コネクタ 4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461" name="テキスト ボックス 460"/>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2" name="直線コネクタ 4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463" name="テキスト ボックス 462"/>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4" name="直線コネクタ 4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465" name="テキスト ボックス 464"/>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6" name="直線コネクタ 4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467" name="テキスト ボックス 466"/>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33020</xdr:rowOff>
    </xdr:from>
    <xdr:to xmlns:xdr="http://schemas.openxmlformats.org/drawingml/2006/spreadsheetDrawing">
      <xdr:col>116</xdr:col>
      <xdr:colOff>62865</xdr:colOff>
      <xdr:row>41</xdr:row>
      <xdr:rowOff>81915</xdr:rowOff>
    </xdr:to>
    <xdr:cxnSp macro="">
      <xdr:nvCxnSpPr>
        <xdr:cNvPr id="469" name="直線コネクタ 468"/>
        <xdr:cNvCxnSpPr/>
      </xdr:nvCxnSpPr>
      <xdr:spPr>
        <a:xfrm flipV="1">
          <a:off x="22160865" y="569087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86360</xdr:rowOff>
    </xdr:from>
    <xdr:ext cx="469900" cy="257810"/>
    <xdr:sp macro="" textlink="">
      <xdr:nvSpPr>
        <xdr:cNvPr id="470" name="【認定こども園・幼稚園・保育所】&#10;一人当たり面積最小値テキスト"/>
        <xdr:cNvSpPr txBox="1"/>
      </xdr:nvSpPr>
      <xdr:spPr>
        <a:xfrm>
          <a:off x="22199600" y="7115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81915</xdr:rowOff>
    </xdr:from>
    <xdr:to xmlns:xdr="http://schemas.openxmlformats.org/drawingml/2006/spreadsheetDrawing">
      <xdr:col>116</xdr:col>
      <xdr:colOff>152400</xdr:colOff>
      <xdr:row>41</xdr:row>
      <xdr:rowOff>81915</xdr:rowOff>
    </xdr:to>
    <xdr:cxnSp macro="">
      <xdr:nvCxnSpPr>
        <xdr:cNvPr id="471" name="直線コネクタ 470"/>
        <xdr:cNvCxnSpPr/>
      </xdr:nvCxnSpPr>
      <xdr:spPr>
        <a:xfrm>
          <a:off x="22072600" y="711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151130</xdr:rowOff>
    </xdr:from>
    <xdr:ext cx="469900" cy="259080"/>
    <xdr:sp macro="" textlink="">
      <xdr:nvSpPr>
        <xdr:cNvPr id="472" name="【認定こども園・幼稚園・保育所】&#10;一人当たり面積最大値テキスト"/>
        <xdr:cNvSpPr txBox="1"/>
      </xdr:nvSpPr>
      <xdr:spPr>
        <a:xfrm>
          <a:off x="22199600" y="546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33020</xdr:rowOff>
    </xdr:from>
    <xdr:to xmlns:xdr="http://schemas.openxmlformats.org/drawingml/2006/spreadsheetDrawing">
      <xdr:col>116</xdr:col>
      <xdr:colOff>152400</xdr:colOff>
      <xdr:row>33</xdr:row>
      <xdr:rowOff>33020</xdr:rowOff>
    </xdr:to>
    <xdr:cxnSp macro="">
      <xdr:nvCxnSpPr>
        <xdr:cNvPr id="473" name="直線コネクタ 472"/>
        <xdr:cNvCxnSpPr/>
      </xdr:nvCxnSpPr>
      <xdr:spPr>
        <a:xfrm>
          <a:off x="22072600" y="569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5080</xdr:rowOff>
    </xdr:from>
    <xdr:ext cx="469900" cy="259080"/>
    <xdr:sp macro="" textlink="">
      <xdr:nvSpPr>
        <xdr:cNvPr id="474" name="【認定こども園・幼稚園・保育所】&#10;一人当たり面積平均値テキスト"/>
        <xdr:cNvSpPr txBox="1"/>
      </xdr:nvSpPr>
      <xdr:spPr>
        <a:xfrm>
          <a:off x="22199600" y="669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26670</xdr:rowOff>
    </xdr:from>
    <xdr:to xmlns:xdr="http://schemas.openxmlformats.org/drawingml/2006/spreadsheetDrawing">
      <xdr:col>116</xdr:col>
      <xdr:colOff>114300</xdr:colOff>
      <xdr:row>39</xdr:row>
      <xdr:rowOff>128270</xdr:rowOff>
    </xdr:to>
    <xdr:sp macro="" textlink="">
      <xdr:nvSpPr>
        <xdr:cNvPr id="475" name="フローチャート: 判断 474"/>
        <xdr:cNvSpPr/>
      </xdr:nvSpPr>
      <xdr:spPr>
        <a:xfrm>
          <a:off x="22110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34925</xdr:rowOff>
    </xdr:from>
    <xdr:to xmlns:xdr="http://schemas.openxmlformats.org/drawingml/2006/spreadsheetDrawing">
      <xdr:col>112</xdr:col>
      <xdr:colOff>38100</xdr:colOff>
      <xdr:row>39</xdr:row>
      <xdr:rowOff>136525</xdr:rowOff>
    </xdr:to>
    <xdr:sp macro="" textlink="">
      <xdr:nvSpPr>
        <xdr:cNvPr id="476" name="フローチャート: 判断 475"/>
        <xdr:cNvSpPr/>
      </xdr:nvSpPr>
      <xdr:spPr>
        <a:xfrm>
          <a:off x="21272500" y="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41275</xdr:rowOff>
    </xdr:from>
    <xdr:to xmlns:xdr="http://schemas.openxmlformats.org/drawingml/2006/spreadsheetDrawing">
      <xdr:col>107</xdr:col>
      <xdr:colOff>101600</xdr:colOff>
      <xdr:row>39</xdr:row>
      <xdr:rowOff>143510</xdr:rowOff>
    </xdr:to>
    <xdr:sp macro="" textlink="">
      <xdr:nvSpPr>
        <xdr:cNvPr id="477" name="フローチャート: 判断 476"/>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46990</xdr:rowOff>
    </xdr:from>
    <xdr:to xmlns:xdr="http://schemas.openxmlformats.org/drawingml/2006/spreadsheetDrawing">
      <xdr:col>102</xdr:col>
      <xdr:colOff>165100</xdr:colOff>
      <xdr:row>39</xdr:row>
      <xdr:rowOff>148590</xdr:rowOff>
    </xdr:to>
    <xdr:sp macro="" textlink="">
      <xdr:nvSpPr>
        <xdr:cNvPr id="478" name="フローチャート: 判断 477"/>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55880</xdr:rowOff>
    </xdr:from>
    <xdr:to xmlns:xdr="http://schemas.openxmlformats.org/drawingml/2006/spreadsheetDrawing">
      <xdr:col>98</xdr:col>
      <xdr:colOff>38100</xdr:colOff>
      <xdr:row>39</xdr:row>
      <xdr:rowOff>157480</xdr:rowOff>
    </xdr:to>
    <xdr:sp macro="" textlink="">
      <xdr:nvSpPr>
        <xdr:cNvPr id="479" name="フローチャート: 判断 478"/>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0" name="テキスト ボックス 4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1" name="テキスト ボックス 4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2" name="テキスト ボックス 4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3" name="テキスト ボックス 4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4" name="テキスト ボックス 4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166370</xdr:rowOff>
    </xdr:from>
    <xdr:to xmlns:xdr="http://schemas.openxmlformats.org/drawingml/2006/spreadsheetDrawing">
      <xdr:col>116</xdr:col>
      <xdr:colOff>114300</xdr:colOff>
      <xdr:row>36</xdr:row>
      <xdr:rowOff>96520</xdr:rowOff>
    </xdr:to>
    <xdr:sp macro="" textlink="">
      <xdr:nvSpPr>
        <xdr:cNvPr id="485" name="楕円 484"/>
        <xdr:cNvSpPr/>
      </xdr:nvSpPr>
      <xdr:spPr>
        <a:xfrm>
          <a:off x="22110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18415</xdr:rowOff>
    </xdr:from>
    <xdr:ext cx="469900" cy="257810"/>
    <xdr:sp macro="" textlink="">
      <xdr:nvSpPr>
        <xdr:cNvPr id="486" name="【認定こども園・幼稚園・保育所】&#10;一人当たり面積該当値テキスト"/>
        <xdr:cNvSpPr txBox="1"/>
      </xdr:nvSpPr>
      <xdr:spPr>
        <a:xfrm>
          <a:off x="22199600" y="60191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11430</xdr:rowOff>
    </xdr:from>
    <xdr:to xmlns:xdr="http://schemas.openxmlformats.org/drawingml/2006/spreadsheetDrawing">
      <xdr:col>112</xdr:col>
      <xdr:colOff>38100</xdr:colOff>
      <xdr:row>36</xdr:row>
      <xdr:rowOff>113030</xdr:rowOff>
    </xdr:to>
    <xdr:sp macro="" textlink="">
      <xdr:nvSpPr>
        <xdr:cNvPr id="487" name="楕円 486"/>
        <xdr:cNvSpPr/>
      </xdr:nvSpPr>
      <xdr:spPr>
        <a:xfrm>
          <a:off x="212725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45720</xdr:rowOff>
    </xdr:from>
    <xdr:to xmlns:xdr="http://schemas.openxmlformats.org/drawingml/2006/spreadsheetDrawing">
      <xdr:col>116</xdr:col>
      <xdr:colOff>63500</xdr:colOff>
      <xdr:row>36</xdr:row>
      <xdr:rowOff>62230</xdr:rowOff>
    </xdr:to>
    <xdr:cxnSp macro="">
      <xdr:nvCxnSpPr>
        <xdr:cNvPr id="488" name="直線コネクタ 487"/>
        <xdr:cNvCxnSpPr/>
      </xdr:nvCxnSpPr>
      <xdr:spPr>
        <a:xfrm flipV="1">
          <a:off x="21323300" y="62179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29845</xdr:rowOff>
    </xdr:from>
    <xdr:to xmlns:xdr="http://schemas.openxmlformats.org/drawingml/2006/spreadsheetDrawing">
      <xdr:col>107</xdr:col>
      <xdr:colOff>101600</xdr:colOff>
      <xdr:row>36</xdr:row>
      <xdr:rowOff>132080</xdr:rowOff>
    </xdr:to>
    <xdr:sp macro="" textlink="">
      <xdr:nvSpPr>
        <xdr:cNvPr id="489" name="楕円 488"/>
        <xdr:cNvSpPr/>
      </xdr:nvSpPr>
      <xdr:spPr>
        <a:xfrm>
          <a:off x="20383500" y="6202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62230</xdr:rowOff>
    </xdr:from>
    <xdr:to xmlns:xdr="http://schemas.openxmlformats.org/drawingml/2006/spreadsheetDrawing">
      <xdr:col>111</xdr:col>
      <xdr:colOff>177800</xdr:colOff>
      <xdr:row>36</xdr:row>
      <xdr:rowOff>80645</xdr:rowOff>
    </xdr:to>
    <xdr:cxnSp macro="">
      <xdr:nvCxnSpPr>
        <xdr:cNvPr id="490" name="直線コネクタ 489"/>
        <xdr:cNvCxnSpPr/>
      </xdr:nvCxnSpPr>
      <xdr:spPr>
        <a:xfrm flipV="1">
          <a:off x="20434300" y="62344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35560</xdr:rowOff>
    </xdr:from>
    <xdr:to xmlns:xdr="http://schemas.openxmlformats.org/drawingml/2006/spreadsheetDrawing">
      <xdr:col>102</xdr:col>
      <xdr:colOff>165100</xdr:colOff>
      <xdr:row>36</xdr:row>
      <xdr:rowOff>137160</xdr:rowOff>
    </xdr:to>
    <xdr:sp macro="" textlink="">
      <xdr:nvSpPr>
        <xdr:cNvPr id="491" name="楕円 490"/>
        <xdr:cNvSpPr/>
      </xdr:nvSpPr>
      <xdr:spPr>
        <a:xfrm>
          <a:off x="19494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36</xdr:row>
      <xdr:rowOff>80645</xdr:rowOff>
    </xdr:from>
    <xdr:to xmlns:xdr="http://schemas.openxmlformats.org/drawingml/2006/spreadsheetDrawing">
      <xdr:col>107</xdr:col>
      <xdr:colOff>50800</xdr:colOff>
      <xdr:row>36</xdr:row>
      <xdr:rowOff>86360</xdr:rowOff>
    </xdr:to>
    <xdr:cxnSp macro="">
      <xdr:nvCxnSpPr>
        <xdr:cNvPr id="492" name="直線コネクタ 491"/>
        <xdr:cNvCxnSpPr/>
      </xdr:nvCxnSpPr>
      <xdr:spPr>
        <a:xfrm flipV="1">
          <a:off x="19545300" y="62528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60960</xdr:rowOff>
    </xdr:from>
    <xdr:to xmlns:xdr="http://schemas.openxmlformats.org/drawingml/2006/spreadsheetDrawing">
      <xdr:col>98</xdr:col>
      <xdr:colOff>38100</xdr:colOff>
      <xdr:row>36</xdr:row>
      <xdr:rowOff>162560</xdr:rowOff>
    </xdr:to>
    <xdr:sp macro="" textlink="">
      <xdr:nvSpPr>
        <xdr:cNvPr id="493" name="楕円 492"/>
        <xdr:cNvSpPr/>
      </xdr:nvSpPr>
      <xdr:spPr>
        <a:xfrm>
          <a:off x="18605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36</xdr:row>
      <xdr:rowOff>86360</xdr:rowOff>
    </xdr:from>
    <xdr:to xmlns:xdr="http://schemas.openxmlformats.org/drawingml/2006/spreadsheetDrawing">
      <xdr:col>102</xdr:col>
      <xdr:colOff>114300</xdr:colOff>
      <xdr:row>36</xdr:row>
      <xdr:rowOff>111760</xdr:rowOff>
    </xdr:to>
    <xdr:cxnSp macro="">
      <xdr:nvCxnSpPr>
        <xdr:cNvPr id="494" name="直線コネクタ 493"/>
        <xdr:cNvCxnSpPr/>
      </xdr:nvCxnSpPr>
      <xdr:spPr>
        <a:xfrm flipV="1">
          <a:off x="18656300" y="62585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127635</xdr:rowOff>
    </xdr:from>
    <xdr:ext cx="469900" cy="259080"/>
    <xdr:sp macro="" textlink="">
      <xdr:nvSpPr>
        <xdr:cNvPr id="495" name="n_1aveValue【認定こども園・幼稚園・保育所】&#10;一人当たり面積"/>
        <xdr:cNvSpPr txBox="1"/>
      </xdr:nvSpPr>
      <xdr:spPr>
        <a:xfrm>
          <a:off x="21075650" y="6814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133985</xdr:rowOff>
    </xdr:from>
    <xdr:ext cx="468630" cy="257810"/>
    <xdr:sp macro="" textlink="">
      <xdr:nvSpPr>
        <xdr:cNvPr id="496" name="n_2aveValue【認定こども園・幼稚園・保育所】&#10;一人当たり面積"/>
        <xdr:cNvSpPr txBox="1"/>
      </xdr:nvSpPr>
      <xdr:spPr>
        <a:xfrm>
          <a:off x="20199350" y="6820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139700</xdr:rowOff>
    </xdr:from>
    <xdr:ext cx="468630" cy="259080"/>
    <xdr:sp macro="" textlink="">
      <xdr:nvSpPr>
        <xdr:cNvPr id="497" name="n_3aveValue【認定こども園・幼稚園・保育所】&#10;一人当たり面積"/>
        <xdr:cNvSpPr txBox="1"/>
      </xdr:nvSpPr>
      <xdr:spPr>
        <a:xfrm>
          <a:off x="19310350" y="6826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148590</xdr:rowOff>
    </xdr:from>
    <xdr:ext cx="468630" cy="259080"/>
    <xdr:sp macro="" textlink="">
      <xdr:nvSpPr>
        <xdr:cNvPr id="498" name="n_4aveValue【認定こども園・幼稚園・保育所】&#10;一人当たり面積"/>
        <xdr:cNvSpPr txBox="1"/>
      </xdr:nvSpPr>
      <xdr:spPr>
        <a:xfrm>
          <a:off x="18421350" y="6835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34</xdr:row>
      <xdr:rowOff>129540</xdr:rowOff>
    </xdr:from>
    <xdr:ext cx="469900" cy="259080"/>
    <xdr:sp macro="" textlink="">
      <xdr:nvSpPr>
        <xdr:cNvPr id="499" name="n_1mainValue【認定こども園・幼稚園・保育所】&#10;一人当たり面積"/>
        <xdr:cNvSpPr txBox="1"/>
      </xdr:nvSpPr>
      <xdr:spPr>
        <a:xfrm>
          <a:off x="21075650" y="595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147955</xdr:rowOff>
    </xdr:from>
    <xdr:ext cx="468630" cy="258445"/>
    <xdr:sp macro="" textlink="">
      <xdr:nvSpPr>
        <xdr:cNvPr id="500" name="n_2mainValue【認定こども園・幼稚園・保育所】&#10;一人当たり面積"/>
        <xdr:cNvSpPr txBox="1"/>
      </xdr:nvSpPr>
      <xdr:spPr>
        <a:xfrm>
          <a:off x="20199350" y="59772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34</xdr:row>
      <xdr:rowOff>153670</xdr:rowOff>
    </xdr:from>
    <xdr:ext cx="468630" cy="259080"/>
    <xdr:sp macro="" textlink="">
      <xdr:nvSpPr>
        <xdr:cNvPr id="501" name="n_3mainValue【認定こども園・幼稚園・保育所】&#10;一人当たり面積"/>
        <xdr:cNvSpPr txBox="1"/>
      </xdr:nvSpPr>
      <xdr:spPr>
        <a:xfrm>
          <a:off x="19310350" y="59829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7620</xdr:rowOff>
    </xdr:from>
    <xdr:ext cx="468630" cy="257810"/>
    <xdr:sp macro="" textlink="">
      <xdr:nvSpPr>
        <xdr:cNvPr id="502" name="n_4mainValue【認定こども園・幼稚園・保育所】&#10;一人当たり面積"/>
        <xdr:cNvSpPr txBox="1"/>
      </xdr:nvSpPr>
      <xdr:spPr>
        <a:xfrm>
          <a:off x="18421350" y="60083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11" name="テキスト ボックス 510"/>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2" name="直線コネクタ 5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13" name="テキスト ボックス 512"/>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4" name="直線コネクタ 51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515" name="テキスト ボックス 514"/>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6" name="直線コネクタ 51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17" name="テキスト ボックス 51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18" name="直線コネクタ 51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519" name="テキスト ボックス 518"/>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0" name="直線コネクタ 51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1" name="テキスト ボックス 52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2" name="直線コネクタ 52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3" name="テキスト ボックス 52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4" name="直線コネクタ 52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525" name="テキスト ボックス 524"/>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80010</xdr:rowOff>
    </xdr:from>
    <xdr:to xmlns:xdr="http://schemas.openxmlformats.org/drawingml/2006/spreadsheetDrawing">
      <xdr:col>85</xdr:col>
      <xdr:colOff>126365</xdr:colOff>
      <xdr:row>64</xdr:row>
      <xdr:rowOff>76200</xdr:rowOff>
    </xdr:to>
    <xdr:cxnSp macro="">
      <xdr:nvCxnSpPr>
        <xdr:cNvPr id="527" name="直線コネクタ 526"/>
        <xdr:cNvCxnSpPr/>
      </xdr:nvCxnSpPr>
      <xdr:spPr>
        <a:xfrm flipV="1">
          <a:off x="16318865" y="9681210"/>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28" name="【学校施設】&#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29" name="直線コネクタ 528"/>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26670</xdr:rowOff>
    </xdr:from>
    <xdr:ext cx="405130" cy="259080"/>
    <xdr:sp macro="" textlink="">
      <xdr:nvSpPr>
        <xdr:cNvPr id="530" name="【学校施設】&#10;有形固定資産減価償却率最大値テキスト"/>
        <xdr:cNvSpPr txBox="1"/>
      </xdr:nvSpPr>
      <xdr:spPr>
        <a:xfrm>
          <a:off x="16357600" y="945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80010</xdr:rowOff>
    </xdr:from>
    <xdr:to xmlns:xdr="http://schemas.openxmlformats.org/drawingml/2006/spreadsheetDrawing">
      <xdr:col>86</xdr:col>
      <xdr:colOff>25400</xdr:colOff>
      <xdr:row>56</xdr:row>
      <xdr:rowOff>80010</xdr:rowOff>
    </xdr:to>
    <xdr:cxnSp macro="">
      <xdr:nvCxnSpPr>
        <xdr:cNvPr id="531" name="直線コネクタ 530"/>
        <xdr:cNvCxnSpPr/>
      </xdr:nvCxnSpPr>
      <xdr:spPr>
        <a:xfrm>
          <a:off x="16230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34925</xdr:rowOff>
    </xdr:from>
    <xdr:ext cx="405130" cy="259080"/>
    <xdr:sp macro="" textlink="">
      <xdr:nvSpPr>
        <xdr:cNvPr id="532" name="【学校施設】&#10;有形固定資産減価償却率平均値テキスト"/>
        <xdr:cNvSpPr txBox="1"/>
      </xdr:nvSpPr>
      <xdr:spPr>
        <a:xfrm>
          <a:off x="16357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12065</xdr:rowOff>
    </xdr:from>
    <xdr:to xmlns:xdr="http://schemas.openxmlformats.org/drawingml/2006/spreadsheetDrawing">
      <xdr:col>85</xdr:col>
      <xdr:colOff>177800</xdr:colOff>
      <xdr:row>60</xdr:row>
      <xdr:rowOff>113665</xdr:rowOff>
    </xdr:to>
    <xdr:sp macro="" textlink="">
      <xdr:nvSpPr>
        <xdr:cNvPr id="533" name="フローチャート: 判断 532"/>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135890</xdr:rowOff>
    </xdr:from>
    <xdr:to xmlns:xdr="http://schemas.openxmlformats.org/drawingml/2006/spreadsheetDrawing">
      <xdr:col>81</xdr:col>
      <xdr:colOff>101600</xdr:colOff>
      <xdr:row>60</xdr:row>
      <xdr:rowOff>66040</xdr:rowOff>
    </xdr:to>
    <xdr:sp macro="" textlink="">
      <xdr:nvSpPr>
        <xdr:cNvPr id="534" name="フローチャート: 判断 533"/>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154940</xdr:rowOff>
    </xdr:from>
    <xdr:to xmlns:xdr="http://schemas.openxmlformats.org/drawingml/2006/spreadsheetDrawing">
      <xdr:col>76</xdr:col>
      <xdr:colOff>165100</xdr:colOff>
      <xdr:row>60</xdr:row>
      <xdr:rowOff>85090</xdr:rowOff>
    </xdr:to>
    <xdr:sp macro="" textlink="">
      <xdr:nvSpPr>
        <xdr:cNvPr id="535" name="フローチャート: 判断 53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107315</xdr:rowOff>
    </xdr:from>
    <xdr:to xmlns:xdr="http://schemas.openxmlformats.org/drawingml/2006/spreadsheetDrawing">
      <xdr:col>72</xdr:col>
      <xdr:colOff>38100</xdr:colOff>
      <xdr:row>60</xdr:row>
      <xdr:rowOff>37465</xdr:rowOff>
    </xdr:to>
    <xdr:sp macro="" textlink="">
      <xdr:nvSpPr>
        <xdr:cNvPr id="536" name="フローチャート: 判断 535"/>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95885</xdr:rowOff>
    </xdr:from>
    <xdr:to xmlns:xdr="http://schemas.openxmlformats.org/drawingml/2006/spreadsheetDrawing">
      <xdr:col>67</xdr:col>
      <xdr:colOff>101600</xdr:colOff>
      <xdr:row>60</xdr:row>
      <xdr:rowOff>26035</xdr:rowOff>
    </xdr:to>
    <xdr:sp macro="" textlink="">
      <xdr:nvSpPr>
        <xdr:cNvPr id="537" name="フローチャート: 判断 536"/>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38" name="テキスト ボックス 537"/>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39" name="テキスト ボックス 538"/>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40" name="テキスト ボックス 539"/>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41" name="テキスト ボックス 540"/>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42" name="テキスト ボックス 541"/>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50165</xdr:rowOff>
    </xdr:from>
    <xdr:to xmlns:xdr="http://schemas.openxmlformats.org/drawingml/2006/spreadsheetDrawing">
      <xdr:col>85</xdr:col>
      <xdr:colOff>177800</xdr:colOff>
      <xdr:row>61</xdr:row>
      <xdr:rowOff>151765</xdr:rowOff>
    </xdr:to>
    <xdr:sp macro="" textlink="">
      <xdr:nvSpPr>
        <xdr:cNvPr id="543" name="楕円 542"/>
        <xdr:cNvSpPr/>
      </xdr:nvSpPr>
      <xdr:spPr>
        <a:xfrm>
          <a:off x="16268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29210</xdr:rowOff>
    </xdr:from>
    <xdr:ext cx="405130" cy="257810"/>
    <xdr:sp macro="" textlink="">
      <xdr:nvSpPr>
        <xdr:cNvPr id="544" name="【学校施設】&#10;有形固定資産減価償却率該当値テキスト"/>
        <xdr:cNvSpPr txBox="1"/>
      </xdr:nvSpPr>
      <xdr:spPr>
        <a:xfrm>
          <a:off x="16357600" y="10487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15875</xdr:rowOff>
    </xdr:from>
    <xdr:to xmlns:xdr="http://schemas.openxmlformats.org/drawingml/2006/spreadsheetDrawing">
      <xdr:col>81</xdr:col>
      <xdr:colOff>101600</xdr:colOff>
      <xdr:row>61</xdr:row>
      <xdr:rowOff>117475</xdr:rowOff>
    </xdr:to>
    <xdr:sp macro="" textlink="">
      <xdr:nvSpPr>
        <xdr:cNvPr id="545" name="楕円 544"/>
        <xdr:cNvSpPr/>
      </xdr:nvSpPr>
      <xdr:spPr>
        <a:xfrm>
          <a:off x="15430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66675</xdr:rowOff>
    </xdr:from>
    <xdr:to xmlns:xdr="http://schemas.openxmlformats.org/drawingml/2006/spreadsheetDrawing">
      <xdr:col>85</xdr:col>
      <xdr:colOff>127000</xdr:colOff>
      <xdr:row>61</xdr:row>
      <xdr:rowOff>100965</xdr:rowOff>
    </xdr:to>
    <xdr:cxnSp macro="">
      <xdr:nvCxnSpPr>
        <xdr:cNvPr id="546" name="直線コネクタ 545"/>
        <xdr:cNvCxnSpPr/>
      </xdr:nvCxnSpPr>
      <xdr:spPr>
        <a:xfrm>
          <a:off x="15481300" y="105251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153035</xdr:rowOff>
    </xdr:from>
    <xdr:to xmlns:xdr="http://schemas.openxmlformats.org/drawingml/2006/spreadsheetDrawing">
      <xdr:col>76</xdr:col>
      <xdr:colOff>165100</xdr:colOff>
      <xdr:row>61</xdr:row>
      <xdr:rowOff>83185</xdr:rowOff>
    </xdr:to>
    <xdr:sp macro="" textlink="">
      <xdr:nvSpPr>
        <xdr:cNvPr id="547" name="楕円 546"/>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32385</xdr:rowOff>
    </xdr:from>
    <xdr:to xmlns:xdr="http://schemas.openxmlformats.org/drawingml/2006/spreadsheetDrawing">
      <xdr:col>81</xdr:col>
      <xdr:colOff>50800</xdr:colOff>
      <xdr:row>61</xdr:row>
      <xdr:rowOff>66675</xdr:rowOff>
    </xdr:to>
    <xdr:cxnSp macro="">
      <xdr:nvCxnSpPr>
        <xdr:cNvPr id="548" name="直線コネクタ 547"/>
        <xdr:cNvCxnSpPr/>
      </xdr:nvCxnSpPr>
      <xdr:spPr>
        <a:xfrm>
          <a:off x="14592300" y="104908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132080</xdr:rowOff>
    </xdr:from>
    <xdr:to xmlns:xdr="http://schemas.openxmlformats.org/drawingml/2006/spreadsheetDrawing">
      <xdr:col>72</xdr:col>
      <xdr:colOff>38100</xdr:colOff>
      <xdr:row>61</xdr:row>
      <xdr:rowOff>62230</xdr:rowOff>
    </xdr:to>
    <xdr:sp macro="" textlink="">
      <xdr:nvSpPr>
        <xdr:cNvPr id="549" name="楕円 548"/>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11430</xdr:rowOff>
    </xdr:from>
    <xdr:to xmlns:xdr="http://schemas.openxmlformats.org/drawingml/2006/spreadsheetDrawing">
      <xdr:col>76</xdr:col>
      <xdr:colOff>114300</xdr:colOff>
      <xdr:row>61</xdr:row>
      <xdr:rowOff>32385</xdr:rowOff>
    </xdr:to>
    <xdr:cxnSp macro="">
      <xdr:nvCxnSpPr>
        <xdr:cNvPr id="550" name="直線コネクタ 549"/>
        <xdr:cNvCxnSpPr/>
      </xdr:nvCxnSpPr>
      <xdr:spPr>
        <a:xfrm>
          <a:off x="13703300" y="104698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156845</xdr:rowOff>
    </xdr:from>
    <xdr:to xmlns:xdr="http://schemas.openxmlformats.org/drawingml/2006/spreadsheetDrawing">
      <xdr:col>67</xdr:col>
      <xdr:colOff>101600</xdr:colOff>
      <xdr:row>61</xdr:row>
      <xdr:rowOff>86995</xdr:rowOff>
    </xdr:to>
    <xdr:sp macro="" textlink="">
      <xdr:nvSpPr>
        <xdr:cNvPr id="551" name="楕円 550"/>
        <xdr:cNvSpPr/>
      </xdr:nvSpPr>
      <xdr:spPr>
        <a:xfrm>
          <a:off x="12763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11430</xdr:rowOff>
    </xdr:from>
    <xdr:to xmlns:xdr="http://schemas.openxmlformats.org/drawingml/2006/spreadsheetDrawing">
      <xdr:col>71</xdr:col>
      <xdr:colOff>177800</xdr:colOff>
      <xdr:row>61</xdr:row>
      <xdr:rowOff>36195</xdr:rowOff>
    </xdr:to>
    <xdr:cxnSp macro="">
      <xdr:nvCxnSpPr>
        <xdr:cNvPr id="552" name="直線コネクタ 551"/>
        <xdr:cNvCxnSpPr/>
      </xdr:nvCxnSpPr>
      <xdr:spPr>
        <a:xfrm flipV="1">
          <a:off x="12814300" y="104698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82550</xdr:rowOff>
    </xdr:from>
    <xdr:ext cx="405130" cy="259080"/>
    <xdr:sp macro="" textlink="">
      <xdr:nvSpPr>
        <xdr:cNvPr id="553" name="n_1aveValue【学校施設】&#10;有形固定資産減価償却率"/>
        <xdr:cNvSpPr txBox="1"/>
      </xdr:nvSpPr>
      <xdr:spPr>
        <a:xfrm>
          <a:off x="15266035" y="10026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101600</xdr:rowOff>
    </xdr:from>
    <xdr:ext cx="403860" cy="259080"/>
    <xdr:sp macro="" textlink="">
      <xdr:nvSpPr>
        <xdr:cNvPr id="554" name="n_2aveValue【学校施設】&#10;有形固定資産減価償却率"/>
        <xdr:cNvSpPr txBox="1"/>
      </xdr:nvSpPr>
      <xdr:spPr>
        <a:xfrm>
          <a:off x="14389735" y="10045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53975</xdr:rowOff>
    </xdr:from>
    <xdr:ext cx="403860" cy="257810"/>
    <xdr:sp macro="" textlink="">
      <xdr:nvSpPr>
        <xdr:cNvPr id="555" name="n_3aveValue【学校施設】&#10;有形固定資産減価償却率"/>
        <xdr:cNvSpPr txBox="1"/>
      </xdr:nvSpPr>
      <xdr:spPr>
        <a:xfrm>
          <a:off x="13500735" y="9998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42545</xdr:rowOff>
    </xdr:from>
    <xdr:ext cx="403860" cy="257810"/>
    <xdr:sp macro="" textlink="">
      <xdr:nvSpPr>
        <xdr:cNvPr id="556" name="n_4aveValue【学校施設】&#10;有形固定資産減価償却率"/>
        <xdr:cNvSpPr txBox="1"/>
      </xdr:nvSpPr>
      <xdr:spPr>
        <a:xfrm>
          <a:off x="12611735" y="99866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109220</xdr:rowOff>
    </xdr:from>
    <xdr:ext cx="405130" cy="257810"/>
    <xdr:sp macro="" textlink="">
      <xdr:nvSpPr>
        <xdr:cNvPr id="557" name="n_1mainValue【学校施設】&#10;有形固定資産減価償却率"/>
        <xdr:cNvSpPr txBox="1"/>
      </xdr:nvSpPr>
      <xdr:spPr>
        <a:xfrm>
          <a:off x="15266035" y="105676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74930</xdr:rowOff>
    </xdr:from>
    <xdr:ext cx="403860" cy="257810"/>
    <xdr:sp macro="" textlink="">
      <xdr:nvSpPr>
        <xdr:cNvPr id="558" name="n_2mainValue【学校施設】&#10;有形固定資産減価償却率"/>
        <xdr:cNvSpPr txBox="1"/>
      </xdr:nvSpPr>
      <xdr:spPr>
        <a:xfrm>
          <a:off x="14389735" y="10533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53340</xdr:rowOff>
    </xdr:from>
    <xdr:ext cx="403860" cy="257810"/>
    <xdr:sp macro="" textlink="">
      <xdr:nvSpPr>
        <xdr:cNvPr id="559" name="n_3mainValue【学校施設】&#10;有形固定資産減価償却率"/>
        <xdr:cNvSpPr txBox="1"/>
      </xdr:nvSpPr>
      <xdr:spPr>
        <a:xfrm>
          <a:off x="13500735" y="10511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78105</xdr:rowOff>
    </xdr:from>
    <xdr:ext cx="403860" cy="257810"/>
    <xdr:sp macro="" textlink="">
      <xdr:nvSpPr>
        <xdr:cNvPr id="560" name="n_4mainValue【学校施設】&#10;有形固定資産減価償却率"/>
        <xdr:cNvSpPr txBox="1"/>
      </xdr:nvSpPr>
      <xdr:spPr>
        <a:xfrm>
          <a:off x="12611735" y="105365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69" name="テキスト ボックス 568"/>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0" name="直線コネクタ 56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1" name="直線コネクタ 57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572" name="テキスト ボックス 571"/>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3" name="直線コネクタ 57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574" name="テキスト ボックス 573"/>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5" name="直線コネクタ 57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7810"/>
    <xdr:sp macro="" textlink="">
      <xdr:nvSpPr>
        <xdr:cNvPr id="576" name="テキスト ボックス 575"/>
        <xdr:cNvSpPr txBox="1"/>
      </xdr:nvSpPr>
      <xdr:spPr>
        <a:xfrm>
          <a:off x="17756505" y="1014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77" name="直線コネクタ 57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78" name="テキスト ボックス 577"/>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79" name="直線コネクタ 57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0" name="テキスト ボックス 579"/>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1" name="直線コネクタ 5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582" name="テキスト ボックス 581"/>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69850</xdr:rowOff>
    </xdr:from>
    <xdr:to xmlns:xdr="http://schemas.openxmlformats.org/drawingml/2006/spreadsheetDrawing">
      <xdr:col>116</xdr:col>
      <xdr:colOff>62865</xdr:colOff>
      <xdr:row>64</xdr:row>
      <xdr:rowOff>36195</xdr:rowOff>
    </xdr:to>
    <xdr:cxnSp macro="">
      <xdr:nvCxnSpPr>
        <xdr:cNvPr id="584" name="直線コネクタ 583"/>
        <xdr:cNvCxnSpPr/>
      </xdr:nvCxnSpPr>
      <xdr:spPr>
        <a:xfrm flipV="1">
          <a:off x="22160865" y="9499600"/>
          <a:ext cx="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40640</xdr:rowOff>
    </xdr:from>
    <xdr:ext cx="469900" cy="257810"/>
    <xdr:sp macro="" textlink="">
      <xdr:nvSpPr>
        <xdr:cNvPr id="585" name="【学校施設】&#10;一人当たり面積最小値テキスト"/>
        <xdr:cNvSpPr txBox="1"/>
      </xdr:nvSpPr>
      <xdr:spPr>
        <a:xfrm>
          <a:off x="22199600" y="11013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36195</xdr:rowOff>
    </xdr:from>
    <xdr:to xmlns:xdr="http://schemas.openxmlformats.org/drawingml/2006/spreadsheetDrawing">
      <xdr:col>116</xdr:col>
      <xdr:colOff>152400</xdr:colOff>
      <xdr:row>64</xdr:row>
      <xdr:rowOff>36195</xdr:rowOff>
    </xdr:to>
    <xdr:cxnSp macro="">
      <xdr:nvCxnSpPr>
        <xdr:cNvPr id="586" name="直線コネクタ 585"/>
        <xdr:cNvCxnSpPr/>
      </xdr:nvCxnSpPr>
      <xdr:spPr>
        <a:xfrm>
          <a:off x="22072600" y="1100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16510</xdr:rowOff>
    </xdr:from>
    <xdr:ext cx="534670" cy="259080"/>
    <xdr:sp macro="" textlink="">
      <xdr:nvSpPr>
        <xdr:cNvPr id="587" name="【学校施設】&#10;一人当たり面積最大値テキスト"/>
        <xdr:cNvSpPr txBox="1"/>
      </xdr:nvSpPr>
      <xdr:spPr>
        <a:xfrm>
          <a:off x="22199600" y="927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69850</xdr:rowOff>
    </xdr:from>
    <xdr:to xmlns:xdr="http://schemas.openxmlformats.org/drawingml/2006/spreadsheetDrawing">
      <xdr:col>116</xdr:col>
      <xdr:colOff>152400</xdr:colOff>
      <xdr:row>55</xdr:row>
      <xdr:rowOff>69850</xdr:rowOff>
    </xdr:to>
    <xdr:cxnSp macro="">
      <xdr:nvCxnSpPr>
        <xdr:cNvPr id="588" name="直線コネクタ 587"/>
        <xdr:cNvCxnSpPr/>
      </xdr:nvCxnSpPr>
      <xdr:spPr>
        <a:xfrm>
          <a:off x="22072600" y="949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74930</xdr:rowOff>
    </xdr:from>
    <xdr:ext cx="469900" cy="257810"/>
    <xdr:sp macro="" textlink="">
      <xdr:nvSpPr>
        <xdr:cNvPr id="589" name="【学校施設】&#10;一人当たり面積平均値テキスト"/>
        <xdr:cNvSpPr txBox="1"/>
      </xdr:nvSpPr>
      <xdr:spPr>
        <a:xfrm>
          <a:off x="22199600" y="105333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52070</xdr:rowOff>
    </xdr:from>
    <xdr:to xmlns:xdr="http://schemas.openxmlformats.org/drawingml/2006/spreadsheetDrawing">
      <xdr:col>116</xdr:col>
      <xdr:colOff>114300</xdr:colOff>
      <xdr:row>62</xdr:row>
      <xdr:rowOff>153670</xdr:rowOff>
    </xdr:to>
    <xdr:sp macro="" textlink="">
      <xdr:nvSpPr>
        <xdr:cNvPr id="590" name="フローチャート: 判断 589"/>
        <xdr:cNvSpPr/>
      </xdr:nvSpPr>
      <xdr:spPr>
        <a:xfrm>
          <a:off x="22110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64770</xdr:rowOff>
    </xdr:from>
    <xdr:to xmlns:xdr="http://schemas.openxmlformats.org/drawingml/2006/spreadsheetDrawing">
      <xdr:col>112</xdr:col>
      <xdr:colOff>38100</xdr:colOff>
      <xdr:row>62</xdr:row>
      <xdr:rowOff>166370</xdr:rowOff>
    </xdr:to>
    <xdr:sp macro="" textlink="">
      <xdr:nvSpPr>
        <xdr:cNvPr id="591" name="フローチャート: 判断 590"/>
        <xdr:cNvSpPr/>
      </xdr:nvSpPr>
      <xdr:spPr>
        <a:xfrm>
          <a:off x="212725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54610</xdr:rowOff>
    </xdr:from>
    <xdr:to xmlns:xdr="http://schemas.openxmlformats.org/drawingml/2006/spreadsheetDrawing">
      <xdr:col>107</xdr:col>
      <xdr:colOff>101600</xdr:colOff>
      <xdr:row>62</xdr:row>
      <xdr:rowOff>156210</xdr:rowOff>
    </xdr:to>
    <xdr:sp macro="" textlink="">
      <xdr:nvSpPr>
        <xdr:cNvPr id="592" name="フローチャート: 判断 591"/>
        <xdr:cNvSpPr/>
      </xdr:nvSpPr>
      <xdr:spPr>
        <a:xfrm>
          <a:off x="20383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59055</xdr:rowOff>
    </xdr:from>
    <xdr:to xmlns:xdr="http://schemas.openxmlformats.org/drawingml/2006/spreadsheetDrawing">
      <xdr:col>102</xdr:col>
      <xdr:colOff>165100</xdr:colOff>
      <xdr:row>62</xdr:row>
      <xdr:rowOff>160655</xdr:rowOff>
    </xdr:to>
    <xdr:sp macro="" textlink="">
      <xdr:nvSpPr>
        <xdr:cNvPr id="593" name="フローチャート: 判断 592"/>
        <xdr:cNvSpPr/>
      </xdr:nvSpPr>
      <xdr:spPr>
        <a:xfrm>
          <a:off x="19494500" y="1068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41910</xdr:rowOff>
    </xdr:from>
    <xdr:to xmlns:xdr="http://schemas.openxmlformats.org/drawingml/2006/spreadsheetDrawing">
      <xdr:col>98</xdr:col>
      <xdr:colOff>38100</xdr:colOff>
      <xdr:row>62</xdr:row>
      <xdr:rowOff>143510</xdr:rowOff>
    </xdr:to>
    <xdr:sp macro="" textlink="">
      <xdr:nvSpPr>
        <xdr:cNvPr id="594" name="フローチャート: 判断 593"/>
        <xdr:cNvSpPr/>
      </xdr:nvSpPr>
      <xdr:spPr>
        <a:xfrm>
          <a:off x="18605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95" name="テキスト ボックス 594"/>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596" name="テキスト ボックス 595"/>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597" name="テキスト ボックス 596"/>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598" name="テキスト ボックス 597"/>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599" name="テキスト ボックス 598"/>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116205</xdr:rowOff>
    </xdr:from>
    <xdr:to xmlns:xdr="http://schemas.openxmlformats.org/drawingml/2006/spreadsheetDrawing">
      <xdr:col>116</xdr:col>
      <xdr:colOff>114300</xdr:colOff>
      <xdr:row>63</xdr:row>
      <xdr:rowOff>46355</xdr:rowOff>
    </xdr:to>
    <xdr:sp macro="" textlink="">
      <xdr:nvSpPr>
        <xdr:cNvPr id="600" name="楕円 599"/>
        <xdr:cNvSpPr/>
      </xdr:nvSpPr>
      <xdr:spPr>
        <a:xfrm>
          <a:off x="22110700" y="107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94615</xdr:rowOff>
    </xdr:from>
    <xdr:ext cx="469900" cy="259080"/>
    <xdr:sp macro="" textlink="">
      <xdr:nvSpPr>
        <xdr:cNvPr id="601" name="【学校施設】&#10;一人当たり面積該当値テキスト"/>
        <xdr:cNvSpPr txBox="1"/>
      </xdr:nvSpPr>
      <xdr:spPr>
        <a:xfrm>
          <a:off x="22199600" y="10724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120650</xdr:rowOff>
    </xdr:from>
    <xdr:to xmlns:xdr="http://schemas.openxmlformats.org/drawingml/2006/spreadsheetDrawing">
      <xdr:col>112</xdr:col>
      <xdr:colOff>38100</xdr:colOff>
      <xdr:row>63</xdr:row>
      <xdr:rowOff>50165</xdr:rowOff>
    </xdr:to>
    <xdr:sp macro="" textlink="">
      <xdr:nvSpPr>
        <xdr:cNvPr id="602" name="楕円 601"/>
        <xdr:cNvSpPr/>
      </xdr:nvSpPr>
      <xdr:spPr>
        <a:xfrm>
          <a:off x="21272500" y="10750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167005</xdr:rowOff>
    </xdr:from>
    <xdr:to xmlns:xdr="http://schemas.openxmlformats.org/drawingml/2006/spreadsheetDrawing">
      <xdr:col>116</xdr:col>
      <xdr:colOff>63500</xdr:colOff>
      <xdr:row>62</xdr:row>
      <xdr:rowOff>170815</xdr:rowOff>
    </xdr:to>
    <xdr:cxnSp macro="">
      <xdr:nvCxnSpPr>
        <xdr:cNvPr id="603" name="直線コネクタ 602"/>
        <xdr:cNvCxnSpPr/>
      </xdr:nvCxnSpPr>
      <xdr:spPr>
        <a:xfrm flipV="1">
          <a:off x="21323300" y="107969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125095</xdr:rowOff>
    </xdr:from>
    <xdr:to xmlns:xdr="http://schemas.openxmlformats.org/drawingml/2006/spreadsheetDrawing">
      <xdr:col>107</xdr:col>
      <xdr:colOff>101600</xdr:colOff>
      <xdr:row>63</xdr:row>
      <xdr:rowOff>55245</xdr:rowOff>
    </xdr:to>
    <xdr:sp macro="" textlink="">
      <xdr:nvSpPr>
        <xdr:cNvPr id="604" name="楕円 603"/>
        <xdr:cNvSpPr/>
      </xdr:nvSpPr>
      <xdr:spPr>
        <a:xfrm>
          <a:off x="20383500" y="107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170815</xdr:rowOff>
    </xdr:from>
    <xdr:to xmlns:xdr="http://schemas.openxmlformats.org/drawingml/2006/spreadsheetDrawing">
      <xdr:col>111</xdr:col>
      <xdr:colOff>177800</xdr:colOff>
      <xdr:row>63</xdr:row>
      <xdr:rowOff>4445</xdr:rowOff>
    </xdr:to>
    <xdr:cxnSp macro="">
      <xdr:nvCxnSpPr>
        <xdr:cNvPr id="605" name="直線コネクタ 604"/>
        <xdr:cNvCxnSpPr/>
      </xdr:nvCxnSpPr>
      <xdr:spPr>
        <a:xfrm flipV="1">
          <a:off x="20434300" y="108007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127000</xdr:rowOff>
    </xdr:from>
    <xdr:to xmlns:xdr="http://schemas.openxmlformats.org/drawingml/2006/spreadsheetDrawing">
      <xdr:col>102</xdr:col>
      <xdr:colOff>165100</xdr:colOff>
      <xdr:row>63</xdr:row>
      <xdr:rowOff>57150</xdr:rowOff>
    </xdr:to>
    <xdr:sp macro="" textlink="">
      <xdr:nvSpPr>
        <xdr:cNvPr id="606" name="楕円 605"/>
        <xdr:cNvSpPr/>
      </xdr:nvSpPr>
      <xdr:spPr>
        <a:xfrm>
          <a:off x="19494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4445</xdr:rowOff>
    </xdr:from>
    <xdr:to xmlns:xdr="http://schemas.openxmlformats.org/drawingml/2006/spreadsheetDrawing">
      <xdr:col>107</xdr:col>
      <xdr:colOff>50800</xdr:colOff>
      <xdr:row>63</xdr:row>
      <xdr:rowOff>6350</xdr:rowOff>
    </xdr:to>
    <xdr:cxnSp macro="">
      <xdr:nvCxnSpPr>
        <xdr:cNvPr id="607" name="直線コネクタ 606"/>
        <xdr:cNvCxnSpPr/>
      </xdr:nvCxnSpPr>
      <xdr:spPr>
        <a:xfrm flipV="1">
          <a:off x="19545300" y="10805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133985</xdr:rowOff>
    </xdr:from>
    <xdr:to xmlns:xdr="http://schemas.openxmlformats.org/drawingml/2006/spreadsheetDrawing">
      <xdr:col>98</xdr:col>
      <xdr:colOff>38100</xdr:colOff>
      <xdr:row>63</xdr:row>
      <xdr:rowOff>64135</xdr:rowOff>
    </xdr:to>
    <xdr:sp macro="" textlink="">
      <xdr:nvSpPr>
        <xdr:cNvPr id="608" name="楕円 607"/>
        <xdr:cNvSpPr/>
      </xdr:nvSpPr>
      <xdr:spPr>
        <a:xfrm>
          <a:off x="18605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6350</xdr:rowOff>
    </xdr:from>
    <xdr:to xmlns:xdr="http://schemas.openxmlformats.org/drawingml/2006/spreadsheetDrawing">
      <xdr:col>102</xdr:col>
      <xdr:colOff>114300</xdr:colOff>
      <xdr:row>63</xdr:row>
      <xdr:rowOff>13335</xdr:rowOff>
    </xdr:to>
    <xdr:cxnSp macro="">
      <xdr:nvCxnSpPr>
        <xdr:cNvPr id="609" name="直線コネクタ 608"/>
        <xdr:cNvCxnSpPr/>
      </xdr:nvCxnSpPr>
      <xdr:spPr>
        <a:xfrm flipV="1">
          <a:off x="18656300" y="108077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11430</xdr:rowOff>
    </xdr:from>
    <xdr:ext cx="469900" cy="259080"/>
    <xdr:sp macro="" textlink="">
      <xdr:nvSpPr>
        <xdr:cNvPr id="610" name="n_1aveValue【学校施設】&#10;一人当たり面積"/>
        <xdr:cNvSpPr txBox="1"/>
      </xdr:nvSpPr>
      <xdr:spPr>
        <a:xfrm>
          <a:off x="21075650" y="1046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1270</xdr:rowOff>
    </xdr:from>
    <xdr:ext cx="468630" cy="259080"/>
    <xdr:sp macro="" textlink="">
      <xdr:nvSpPr>
        <xdr:cNvPr id="611" name="n_2aveValue【学校施設】&#10;一人当たり面積"/>
        <xdr:cNvSpPr txBox="1"/>
      </xdr:nvSpPr>
      <xdr:spPr>
        <a:xfrm>
          <a:off x="20199350" y="10459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6350</xdr:rowOff>
    </xdr:from>
    <xdr:ext cx="468630" cy="257810"/>
    <xdr:sp macro="" textlink="">
      <xdr:nvSpPr>
        <xdr:cNvPr id="612" name="n_3aveValue【学校施設】&#10;一人当たり面積"/>
        <xdr:cNvSpPr txBox="1"/>
      </xdr:nvSpPr>
      <xdr:spPr>
        <a:xfrm>
          <a:off x="19310350" y="104648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160020</xdr:rowOff>
    </xdr:from>
    <xdr:ext cx="468630" cy="259080"/>
    <xdr:sp macro="" textlink="">
      <xdr:nvSpPr>
        <xdr:cNvPr id="613" name="n_4aveValue【学校施設】&#10;一人当たり面積"/>
        <xdr:cNvSpPr txBox="1"/>
      </xdr:nvSpPr>
      <xdr:spPr>
        <a:xfrm>
          <a:off x="18421350" y="104470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41275</xdr:rowOff>
    </xdr:from>
    <xdr:ext cx="469900" cy="257810"/>
    <xdr:sp macro="" textlink="">
      <xdr:nvSpPr>
        <xdr:cNvPr id="614" name="n_1mainValue【学校施設】&#10;一人当たり面積"/>
        <xdr:cNvSpPr txBox="1"/>
      </xdr:nvSpPr>
      <xdr:spPr>
        <a:xfrm>
          <a:off x="21075650" y="108426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46355</xdr:rowOff>
    </xdr:from>
    <xdr:ext cx="468630" cy="259080"/>
    <xdr:sp macro="" textlink="">
      <xdr:nvSpPr>
        <xdr:cNvPr id="615" name="n_2mainValue【学校施設】&#10;一人当たり面積"/>
        <xdr:cNvSpPr txBox="1"/>
      </xdr:nvSpPr>
      <xdr:spPr>
        <a:xfrm>
          <a:off x="20199350" y="10847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48260</xdr:rowOff>
    </xdr:from>
    <xdr:ext cx="468630" cy="259080"/>
    <xdr:sp macro="" textlink="">
      <xdr:nvSpPr>
        <xdr:cNvPr id="616" name="n_3mainValue【学校施設】&#10;一人当たり面積"/>
        <xdr:cNvSpPr txBox="1"/>
      </xdr:nvSpPr>
      <xdr:spPr>
        <a:xfrm>
          <a:off x="19310350" y="10849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55245</xdr:rowOff>
    </xdr:from>
    <xdr:ext cx="468630" cy="257810"/>
    <xdr:sp macro="" textlink="">
      <xdr:nvSpPr>
        <xdr:cNvPr id="617" name="n_4mainValue【学校施設】&#10;一人当たり面積"/>
        <xdr:cNvSpPr txBox="1"/>
      </xdr:nvSpPr>
      <xdr:spPr>
        <a:xfrm>
          <a:off x="18421350" y="108565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類似団体と比較して特に固定資産減価償却率が高くなっている施設は、公営住宅、学校施設である。公営住宅については、築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年以上を経過した施設が多くなっており、総点検を行い、長寿命化計画に基づいた施設の維持と、予防保全を実施する。また、学校施設についても、小学校が有形固定資産減価償却率</a:t>
          </a:r>
          <a:r>
            <a:rPr kumimoji="1" lang="en-US" altLang="ja-JP" sz="1100">
              <a:solidFill>
                <a:srgbClr val="FF0000"/>
              </a:solidFill>
              <a:effectLst/>
              <a:latin typeface="+mn-lt"/>
              <a:ea typeface="+mn-ea"/>
              <a:cs typeface="+mn-cs"/>
            </a:rPr>
            <a:t>76.6</a:t>
          </a:r>
          <a:r>
            <a:rPr kumimoji="1" lang="ja-JP" altLang="ja-JP" sz="1100">
              <a:solidFill>
                <a:schemeClr val="dk1"/>
              </a:solidFill>
              <a:effectLst/>
              <a:latin typeface="+mn-lt"/>
              <a:ea typeface="+mn-ea"/>
              <a:cs typeface="+mn-cs"/>
            </a:rPr>
            <a:t>％、中学校が</a:t>
          </a:r>
          <a:r>
            <a:rPr kumimoji="1" lang="en-US" altLang="ja-JP" sz="1100">
              <a:solidFill>
                <a:srgbClr val="FF0000"/>
              </a:solidFill>
              <a:effectLst/>
              <a:latin typeface="+mn-lt"/>
              <a:ea typeface="+mn-ea"/>
              <a:cs typeface="+mn-cs"/>
            </a:rPr>
            <a:t>70.5</a:t>
          </a:r>
          <a:r>
            <a:rPr kumimoji="1" lang="ja-JP" altLang="ja-JP" sz="1100">
              <a:solidFill>
                <a:schemeClr val="dk1"/>
              </a:solidFill>
              <a:effectLst/>
              <a:latin typeface="+mn-lt"/>
              <a:ea typeface="+mn-ea"/>
              <a:cs typeface="+mn-cs"/>
            </a:rPr>
            <a:t>％となっており、特に小学校の有形固定資産減価償却率が高くなっている。令和２年度に個別施設計画を策定、令和３年度に公共施設総合管理計画を改訂しており、同計画に基づいて老朽化対策に取り組んでいくこととし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認定こども園については、平成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年度に老朽化していた保育所と幼稚園を統合し、高台に新しい施設を建設したため、固定資産減価償却率は減少している。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3,003
2,987
28.37
3,434,808
3,365,978
29,533
1,863,341
3,873,012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73" name="テキスト ボックス 72"/>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74" name="直線コネクタ 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75" name="テキスト ボックス 74"/>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76" name="直線コネクタ 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77" name="テキスト ボックス 76"/>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78" name="直線コネクタ 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79" name="テキスト ボックス 78"/>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80" name="直線コネクタ 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81" name="テキスト ボックス 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82" name="直線コネクタ 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83" name="テキスト ボックス 82"/>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84" name="直線コネクタ 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85" name="テキスト ボックス 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86" name="直線コネクタ 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87" name="テキスト ボックス 86"/>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88" name="直線コネクタ 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134620</xdr:rowOff>
    </xdr:from>
    <xdr:to xmlns:xdr="http://schemas.openxmlformats.org/drawingml/2006/spreadsheetDrawing">
      <xdr:col>24</xdr:col>
      <xdr:colOff>62865</xdr:colOff>
      <xdr:row>86</xdr:row>
      <xdr:rowOff>168910</xdr:rowOff>
    </xdr:to>
    <xdr:cxnSp macro="">
      <xdr:nvCxnSpPr>
        <xdr:cNvPr id="90" name="直線コネクタ 89"/>
        <xdr:cNvCxnSpPr/>
      </xdr:nvCxnSpPr>
      <xdr:spPr>
        <a:xfrm flipV="1">
          <a:off x="4634865" y="1333627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92" name="直線コネクタ 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81280</xdr:rowOff>
    </xdr:from>
    <xdr:ext cx="340360" cy="259080"/>
    <xdr:sp macro="" textlink="">
      <xdr:nvSpPr>
        <xdr:cNvPr id="93" name="【福祉施設】&#10;有形固定資産減価償却率最大値テキスト"/>
        <xdr:cNvSpPr txBox="1"/>
      </xdr:nvSpPr>
      <xdr:spPr>
        <a:xfrm>
          <a:off x="4673600" y="13111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134620</xdr:rowOff>
    </xdr:from>
    <xdr:to xmlns:xdr="http://schemas.openxmlformats.org/drawingml/2006/spreadsheetDrawing">
      <xdr:col>24</xdr:col>
      <xdr:colOff>152400</xdr:colOff>
      <xdr:row>77</xdr:row>
      <xdr:rowOff>134620</xdr:rowOff>
    </xdr:to>
    <xdr:cxnSp macro="">
      <xdr:nvCxnSpPr>
        <xdr:cNvPr id="94" name="直線コネクタ 93"/>
        <xdr:cNvCxnSpPr/>
      </xdr:nvCxnSpPr>
      <xdr:spPr>
        <a:xfrm>
          <a:off x="4546600" y="1333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140970</xdr:rowOff>
    </xdr:from>
    <xdr:ext cx="405130" cy="259080"/>
    <xdr:sp macro="" textlink="">
      <xdr:nvSpPr>
        <xdr:cNvPr id="95" name="【福祉施設】&#10;有形固定資産減価償却率平均値テキスト"/>
        <xdr:cNvSpPr txBox="1"/>
      </xdr:nvSpPr>
      <xdr:spPr>
        <a:xfrm>
          <a:off x="4673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118110</xdr:rowOff>
    </xdr:from>
    <xdr:to xmlns:xdr="http://schemas.openxmlformats.org/drawingml/2006/spreadsheetDrawing">
      <xdr:col>24</xdr:col>
      <xdr:colOff>114300</xdr:colOff>
      <xdr:row>83</xdr:row>
      <xdr:rowOff>48260</xdr:rowOff>
    </xdr:to>
    <xdr:sp macro="" textlink="">
      <xdr:nvSpPr>
        <xdr:cNvPr id="96" name="フローチャート: 判断 95"/>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76835</xdr:rowOff>
    </xdr:from>
    <xdr:to xmlns:xdr="http://schemas.openxmlformats.org/drawingml/2006/spreadsheetDrawing">
      <xdr:col>20</xdr:col>
      <xdr:colOff>38100</xdr:colOff>
      <xdr:row>83</xdr:row>
      <xdr:rowOff>6985</xdr:rowOff>
    </xdr:to>
    <xdr:sp macro="" textlink="">
      <xdr:nvSpPr>
        <xdr:cNvPr id="97" name="フローチャート: 判断 96"/>
        <xdr:cNvSpPr/>
      </xdr:nvSpPr>
      <xdr:spPr>
        <a:xfrm>
          <a:off x="3746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34925</xdr:rowOff>
    </xdr:from>
    <xdr:to xmlns:xdr="http://schemas.openxmlformats.org/drawingml/2006/spreadsheetDrawing">
      <xdr:col>15</xdr:col>
      <xdr:colOff>101600</xdr:colOff>
      <xdr:row>82</xdr:row>
      <xdr:rowOff>136525</xdr:rowOff>
    </xdr:to>
    <xdr:sp macro="" textlink="">
      <xdr:nvSpPr>
        <xdr:cNvPr id="98" name="フローチャート: 判断 97"/>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23495</xdr:rowOff>
    </xdr:from>
    <xdr:to xmlns:xdr="http://schemas.openxmlformats.org/drawingml/2006/spreadsheetDrawing">
      <xdr:col>10</xdr:col>
      <xdr:colOff>165100</xdr:colOff>
      <xdr:row>82</xdr:row>
      <xdr:rowOff>125095</xdr:rowOff>
    </xdr:to>
    <xdr:sp macro="" textlink="">
      <xdr:nvSpPr>
        <xdr:cNvPr id="99" name="フローチャート: 判断 98"/>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149225</xdr:rowOff>
    </xdr:from>
    <xdr:to xmlns:xdr="http://schemas.openxmlformats.org/drawingml/2006/spreadsheetDrawing">
      <xdr:col>6</xdr:col>
      <xdr:colOff>38100</xdr:colOff>
      <xdr:row>82</xdr:row>
      <xdr:rowOff>79375</xdr:rowOff>
    </xdr:to>
    <xdr:sp macro="" textlink="">
      <xdr:nvSpPr>
        <xdr:cNvPr id="100" name="フローチャート: 判断 99"/>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01" name="テキスト ボックス 1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02" name="テキスト ボックス 1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03" name="テキスト ボックス 1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04" name="テキスト ボックス 1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105" name="テキスト ボックス 1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98425</xdr:rowOff>
    </xdr:from>
    <xdr:to xmlns:xdr="http://schemas.openxmlformats.org/drawingml/2006/spreadsheetDrawing">
      <xdr:col>24</xdr:col>
      <xdr:colOff>114300</xdr:colOff>
      <xdr:row>84</xdr:row>
      <xdr:rowOff>29210</xdr:rowOff>
    </xdr:to>
    <xdr:sp macro="" textlink="">
      <xdr:nvSpPr>
        <xdr:cNvPr id="106" name="楕円 105"/>
        <xdr:cNvSpPr/>
      </xdr:nvSpPr>
      <xdr:spPr>
        <a:xfrm>
          <a:off x="4584700" y="14328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76835</xdr:rowOff>
    </xdr:from>
    <xdr:ext cx="405130" cy="257810"/>
    <xdr:sp macro="" textlink="">
      <xdr:nvSpPr>
        <xdr:cNvPr id="107" name="【福祉施設】&#10;有形固定資産減価償却率該当値テキスト"/>
        <xdr:cNvSpPr txBox="1"/>
      </xdr:nvSpPr>
      <xdr:spPr>
        <a:xfrm>
          <a:off x="4673600" y="143071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137795</xdr:rowOff>
    </xdr:from>
    <xdr:to xmlns:xdr="http://schemas.openxmlformats.org/drawingml/2006/spreadsheetDrawing">
      <xdr:col>20</xdr:col>
      <xdr:colOff>38100</xdr:colOff>
      <xdr:row>84</xdr:row>
      <xdr:rowOff>67945</xdr:rowOff>
    </xdr:to>
    <xdr:sp macro="" textlink="">
      <xdr:nvSpPr>
        <xdr:cNvPr id="108" name="楕円 107"/>
        <xdr:cNvSpPr/>
      </xdr:nvSpPr>
      <xdr:spPr>
        <a:xfrm>
          <a:off x="3746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149225</xdr:rowOff>
    </xdr:from>
    <xdr:to xmlns:xdr="http://schemas.openxmlformats.org/drawingml/2006/spreadsheetDrawing">
      <xdr:col>24</xdr:col>
      <xdr:colOff>63500</xdr:colOff>
      <xdr:row>84</xdr:row>
      <xdr:rowOff>17780</xdr:rowOff>
    </xdr:to>
    <xdr:cxnSp macro="">
      <xdr:nvCxnSpPr>
        <xdr:cNvPr id="109" name="直線コネクタ 108"/>
        <xdr:cNvCxnSpPr/>
      </xdr:nvCxnSpPr>
      <xdr:spPr>
        <a:xfrm flipV="1">
          <a:off x="3797300" y="143795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106680</xdr:rowOff>
    </xdr:from>
    <xdr:to xmlns:xdr="http://schemas.openxmlformats.org/drawingml/2006/spreadsheetDrawing">
      <xdr:col>15</xdr:col>
      <xdr:colOff>101600</xdr:colOff>
      <xdr:row>84</xdr:row>
      <xdr:rowOff>36830</xdr:rowOff>
    </xdr:to>
    <xdr:sp macro="" textlink="">
      <xdr:nvSpPr>
        <xdr:cNvPr id="110" name="楕円 109"/>
        <xdr:cNvSpPr/>
      </xdr:nvSpPr>
      <xdr:spPr>
        <a:xfrm>
          <a:off x="28575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157480</xdr:rowOff>
    </xdr:from>
    <xdr:to xmlns:xdr="http://schemas.openxmlformats.org/drawingml/2006/spreadsheetDrawing">
      <xdr:col>19</xdr:col>
      <xdr:colOff>177800</xdr:colOff>
      <xdr:row>84</xdr:row>
      <xdr:rowOff>17780</xdr:rowOff>
    </xdr:to>
    <xdr:cxnSp macro="">
      <xdr:nvCxnSpPr>
        <xdr:cNvPr id="111" name="直線コネクタ 110"/>
        <xdr:cNvCxnSpPr/>
      </xdr:nvCxnSpPr>
      <xdr:spPr>
        <a:xfrm>
          <a:off x="2908300" y="143878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73660</xdr:rowOff>
    </xdr:from>
    <xdr:to xmlns:xdr="http://schemas.openxmlformats.org/drawingml/2006/spreadsheetDrawing">
      <xdr:col>10</xdr:col>
      <xdr:colOff>165100</xdr:colOff>
      <xdr:row>84</xdr:row>
      <xdr:rowOff>3810</xdr:rowOff>
    </xdr:to>
    <xdr:sp macro="" textlink="">
      <xdr:nvSpPr>
        <xdr:cNvPr id="112" name="楕円 111"/>
        <xdr:cNvSpPr/>
      </xdr:nvSpPr>
      <xdr:spPr>
        <a:xfrm>
          <a:off x="1968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124460</xdr:rowOff>
    </xdr:from>
    <xdr:to xmlns:xdr="http://schemas.openxmlformats.org/drawingml/2006/spreadsheetDrawing">
      <xdr:col>15</xdr:col>
      <xdr:colOff>50800</xdr:colOff>
      <xdr:row>83</xdr:row>
      <xdr:rowOff>157480</xdr:rowOff>
    </xdr:to>
    <xdr:cxnSp macro="">
      <xdr:nvCxnSpPr>
        <xdr:cNvPr id="113" name="直線コネクタ 112"/>
        <xdr:cNvCxnSpPr/>
      </xdr:nvCxnSpPr>
      <xdr:spPr>
        <a:xfrm>
          <a:off x="2019300" y="143548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42545</xdr:rowOff>
    </xdr:from>
    <xdr:to xmlns:xdr="http://schemas.openxmlformats.org/drawingml/2006/spreadsheetDrawing">
      <xdr:col>6</xdr:col>
      <xdr:colOff>38100</xdr:colOff>
      <xdr:row>83</xdr:row>
      <xdr:rowOff>144145</xdr:rowOff>
    </xdr:to>
    <xdr:sp macro="" textlink="">
      <xdr:nvSpPr>
        <xdr:cNvPr id="114" name="楕円 113"/>
        <xdr:cNvSpPr/>
      </xdr:nvSpPr>
      <xdr:spPr>
        <a:xfrm>
          <a:off x="1079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93345</xdr:rowOff>
    </xdr:from>
    <xdr:to xmlns:xdr="http://schemas.openxmlformats.org/drawingml/2006/spreadsheetDrawing">
      <xdr:col>10</xdr:col>
      <xdr:colOff>114300</xdr:colOff>
      <xdr:row>83</xdr:row>
      <xdr:rowOff>124460</xdr:rowOff>
    </xdr:to>
    <xdr:cxnSp macro="">
      <xdr:nvCxnSpPr>
        <xdr:cNvPr id="115" name="直線コネクタ 114"/>
        <xdr:cNvCxnSpPr/>
      </xdr:nvCxnSpPr>
      <xdr:spPr>
        <a:xfrm>
          <a:off x="1130300" y="143236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23495</xdr:rowOff>
    </xdr:from>
    <xdr:ext cx="405130" cy="259080"/>
    <xdr:sp macro="" textlink="">
      <xdr:nvSpPr>
        <xdr:cNvPr id="116" name="n_1aveValue【福祉施設】&#10;有形固定資産減価償却率"/>
        <xdr:cNvSpPr txBox="1"/>
      </xdr:nvSpPr>
      <xdr:spPr>
        <a:xfrm>
          <a:off x="3582035" y="1391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153035</xdr:rowOff>
    </xdr:from>
    <xdr:ext cx="403860" cy="259080"/>
    <xdr:sp macro="" textlink="">
      <xdr:nvSpPr>
        <xdr:cNvPr id="117" name="n_2aveValue【福祉施設】&#10;有形固定資産減価償却率"/>
        <xdr:cNvSpPr txBox="1"/>
      </xdr:nvSpPr>
      <xdr:spPr>
        <a:xfrm>
          <a:off x="2705735" y="13869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141605</xdr:rowOff>
    </xdr:from>
    <xdr:ext cx="403860" cy="259080"/>
    <xdr:sp macro="" textlink="">
      <xdr:nvSpPr>
        <xdr:cNvPr id="118" name="n_3aveValue【福祉施設】&#10;有形固定資産減価償却率"/>
        <xdr:cNvSpPr txBox="1"/>
      </xdr:nvSpPr>
      <xdr:spPr>
        <a:xfrm>
          <a:off x="1816735" y="13857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95885</xdr:rowOff>
    </xdr:from>
    <xdr:ext cx="403860" cy="259080"/>
    <xdr:sp macro="" textlink="">
      <xdr:nvSpPr>
        <xdr:cNvPr id="119" name="n_4aveValue【福祉施設】&#10;有形固定資産減価償却率"/>
        <xdr:cNvSpPr txBox="1"/>
      </xdr:nvSpPr>
      <xdr:spPr>
        <a:xfrm>
          <a:off x="927735" y="13811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59055</xdr:rowOff>
    </xdr:from>
    <xdr:ext cx="405130" cy="259080"/>
    <xdr:sp macro="" textlink="">
      <xdr:nvSpPr>
        <xdr:cNvPr id="120" name="n_1mainValue【福祉施設】&#10;有形固定資産減価償却率"/>
        <xdr:cNvSpPr txBox="1"/>
      </xdr:nvSpPr>
      <xdr:spPr>
        <a:xfrm>
          <a:off x="3582035" y="14460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27940</xdr:rowOff>
    </xdr:from>
    <xdr:ext cx="403860" cy="259080"/>
    <xdr:sp macro="" textlink="">
      <xdr:nvSpPr>
        <xdr:cNvPr id="121" name="n_2mainValue【福祉施設】&#10;有形固定資産減価償却率"/>
        <xdr:cNvSpPr txBox="1"/>
      </xdr:nvSpPr>
      <xdr:spPr>
        <a:xfrm>
          <a:off x="2705735" y="14429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166370</xdr:rowOff>
    </xdr:from>
    <xdr:ext cx="403860" cy="257810"/>
    <xdr:sp macro="" textlink="">
      <xdr:nvSpPr>
        <xdr:cNvPr id="122" name="n_3mainValue【福祉施設】&#10;有形固定資産減価償却率"/>
        <xdr:cNvSpPr txBox="1"/>
      </xdr:nvSpPr>
      <xdr:spPr>
        <a:xfrm>
          <a:off x="1816735" y="14396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135255</xdr:rowOff>
    </xdr:from>
    <xdr:ext cx="403860" cy="257810"/>
    <xdr:sp macro="" textlink="">
      <xdr:nvSpPr>
        <xdr:cNvPr id="123" name="n_4mainValue【福祉施設】&#10;有形固定資産減価償却率"/>
        <xdr:cNvSpPr txBox="1"/>
      </xdr:nvSpPr>
      <xdr:spPr>
        <a:xfrm>
          <a:off x="927735" y="143656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132" name="テキスト ボックス 131"/>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133" name="直線コネクタ 1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134" name="直線コネクタ 13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135" name="テキスト ボックス 134"/>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136" name="直線コネクタ 13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090" cy="259080"/>
    <xdr:sp macro="" textlink="">
      <xdr:nvSpPr>
        <xdr:cNvPr id="137" name="テキスト ボックス 136"/>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138" name="直線コネクタ 13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090" cy="259080"/>
    <xdr:sp macro="" textlink="">
      <xdr:nvSpPr>
        <xdr:cNvPr id="139" name="テキスト ボックス 138"/>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140" name="直線コネクタ 13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090" cy="259080"/>
    <xdr:sp macro="" textlink="">
      <xdr:nvSpPr>
        <xdr:cNvPr id="141" name="テキスト ボックス 140"/>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142" name="直線コネクタ 1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143" name="テキスト ボックス 142"/>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87630</xdr:rowOff>
    </xdr:from>
    <xdr:to xmlns:xdr="http://schemas.openxmlformats.org/drawingml/2006/spreadsheetDrawing">
      <xdr:col>54</xdr:col>
      <xdr:colOff>189865</xdr:colOff>
      <xdr:row>86</xdr:row>
      <xdr:rowOff>29845</xdr:rowOff>
    </xdr:to>
    <xdr:cxnSp macro="">
      <xdr:nvCxnSpPr>
        <xdr:cNvPr id="145" name="直線コネクタ 144"/>
        <xdr:cNvCxnSpPr/>
      </xdr:nvCxnSpPr>
      <xdr:spPr>
        <a:xfrm flipV="1">
          <a:off x="10476865" y="13289280"/>
          <a:ext cx="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33655</xdr:rowOff>
    </xdr:from>
    <xdr:ext cx="469900" cy="258445"/>
    <xdr:sp macro="" textlink="">
      <xdr:nvSpPr>
        <xdr:cNvPr id="146" name="【福祉施設】&#10;一人当たり面積最小値テキスト"/>
        <xdr:cNvSpPr txBox="1"/>
      </xdr:nvSpPr>
      <xdr:spPr>
        <a:xfrm>
          <a:off x="10515600" y="14778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29845</xdr:rowOff>
    </xdr:from>
    <xdr:to xmlns:xdr="http://schemas.openxmlformats.org/drawingml/2006/spreadsheetDrawing">
      <xdr:col>55</xdr:col>
      <xdr:colOff>88900</xdr:colOff>
      <xdr:row>86</xdr:row>
      <xdr:rowOff>29845</xdr:rowOff>
    </xdr:to>
    <xdr:cxnSp macro="">
      <xdr:nvCxnSpPr>
        <xdr:cNvPr id="147" name="直線コネクタ 146"/>
        <xdr:cNvCxnSpPr/>
      </xdr:nvCxnSpPr>
      <xdr:spPr>
        <a:xfrm>
          <a:off x="10388600" y="1477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34925</xdr:rowOff>
    </xdr:from>
    <xdr:ext cx="469900" cy="259080"/>
    <xdr:sp macro="" textlink="">
      <xdr:nvSpPr>
        <xdr:cNvPr id="148" name="【福祉施設】&#10;一人当たり面積最大値テキスト"/>
        <xdr:cNvSpPr txBox="1"/>
      </xdr:nvSpPr>
      <xdr:spPr>
        <a:xfrm>
          <a:off x="10515600" y="13065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87630</xdr:rowOff>
    </xdr:from>
    <xdr:to xmlns:xdr="http://schemas.openxmlformats.org/drawingml/2006/spreadsheetDrawing">
      <xdr:col>55</xdr:col>
      <xdr:colOff>88900</xdr:colOff>
      <xdr:row>77</xdr:row>
      <xdr:rowOff>87630</xdr:rowOff>
    </xdr:to>
    <xdr:cxnSp macro="">
      <xdr:nvCxnSpPr>
        <xdr:cNvPr id="149" name="直線コネクタ 148"/>
        <xdr:cNvCxnSpPr/>
      </xdr:nvCxnSpPr>
      <xdr:spPr>
        <a:xfrm>
          <a:off x="10388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11430</xdr:rowOff>
    </xdr:from>
    <xdr:ext cx="469900" cy="259080"/>
    <xdr:sp macro="" textlink="">
      <xdr:nvSpPr>
        <xdr:cNvPr id="150" name="【福祉施設】&#10;一人当たり面積平均値テキスト"/>
        <xdr:cNvSpPr txBox="1"/>
      </xdr:nvSpPr>
      <xdr:spPr>
        <a:xfrm>
          <a:off x="10515600" y="14413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160020</xdr:rowOff>
    </xdr:from>
    <xdr:to xmlns:xdr="http://schemas.openxmlformats.org/drawingml/2006/spreadsheetDrawing">
      <xdr:col>55</xdr:col>
      <xdr:colOff>50800</xdr:colOff>
      <xdr:row>85</xdr:row>
      <xdr:rowOff>90170</xdr:rowOff>
    </xdr:to>
    <xdr:sp macro="" textlink="">
      <xdr:nvSpPr>
        <xdr:cNvPr id="151" name="フローチャート: 判断 150"/>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169545</xdr:rowOff>
    </xdr:from>
    <xdr:to xmlns:xdr="http://schemas.openxmlformats.org/drawingml/2006/spreadsheetDrawing">
      <xdr:col>50</xdr:col>
      <xdr:colOff>165100</xdr:colOff>
      <xdr:row>85</xdr:row>
      <xdr:rowOff>99695</xdr:rowOff>
    </xdr:to>
    <xdr:sp macro="" textlink="">
      <xdr:nvSpPr>
        <xdr:cNvPr id="152" name="フローチャート: 判断 151"/>
        <xdr:cNvSpPr/>
      </xdr:nvSpPr>
      <xdr:spPr>
        <a:xfrm>
          <a:off x="95885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152400</xdr:rowOff>
    </xdr:from>
    <xdr:to xmlns:xdr="http://schemas.openxmlformats.org/drawingml/2006/spreadsheetDrawing">
      <xdr:col>46</xdr:col>
      <xdr:colOff>38100</xdr:colOff>
      <xdr:row>85</xdr:row>
      <xdr:rowOff>82550</xdr:rowOff>
    </xdr:to>
    <xdr:sp macro="" textlink="">
      <xdr:nvSpPr>
        <xdr:cNvPr id="153" name="フローチャート: 判断 152"/>
        <xdr:cNvSpPr/>
      </xdr:nvSpPr>
      <xdr:spPr>
        <a:xfrm>
          <a:off x="86995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127635</xdr:rowOff>
    </xdr:from>
    <xdr:to xmlns:xdr="http://schemas.openxmlformats.org/drawingml/2006/spreadsheetDrawing">
      <xdr:col>41</xdr:col>
      <xdr:colOff>101600</xdr:colOff>
      <xdr:row>85</xdr:row>
      <xdr:rowOff>57785</xdr:rowOff>
    </xdr:to>
    <xdr:sp macro="" textlink="">
      <xdr:nvSpPr>
        <xdr:cNvPr id="154" name="フローチャート: 判断 153"/>
        <xdr:cNvSpPr/>
      </xdr:nvSpPr>
      <xdr:spPr>
        <a:xfrm>
          <a:off x="7810500" y="1452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114300</xdr:rowOff>
    </xdr:from>
    <xdr:to xmlns:xdr="http://schemas.openxmlformats.org/drawingml/2006/spreadsheetDrawing">
      <xdr:col>36</xdr:col>
      <xdr:colOff>165100</xdr:colOff>
      <xdr:row>85</xdr:row>
      <xdr:rowOff>44450</xdr:rowOff>
    </xdr:to>
    <xdr:sp macro="" textlink="">
      <xdr:nvSpPr>
        <xdr:cNvPr id="155" name="フローチャート: 判断 154"/>
        <xdr:cNvSpPr/>
      </xdr:nvSpPr>
      <xdr:spPr>
        <a:xfrm>
          <a:off x="6921500" y="1451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156" name="テキスト ボックス 1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157" name="テキスト ボックス 1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158" name="テキスト ボックス 1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159" name="テキスト ボックス 1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160" name="テキスト ボックス 1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116205</xdr:rowOff>
    </xdr:from>
    <xdr:to xmlns:xdr="http://schemas.openxmlformats.org/drawingml/2006/spreadsheetDrawing">
      <xdr:col>55</xdr:col>
      <xdr:colOff>50800</xdr:colOff>
      <xdr:row>86</xdr:row>
      <xdr:rowOff>46355</xdr:rowOff>
    </xdr:to>
    <xdr:sp macro="" textlink="">
      <xdr:nvSpPr>
        <xdr:cNvPr id="161" name="楕円 160"/>
        <xdr:cNvSpPr/>
      </xdr:nvSpPr>
      <xdr:spPr>
        <a:xfrm>
          <a:off x="10426700" y="146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31115</xdr:rowOff>
    </xdr:from>
    <xdr:ext cx="469900" cy="257810"/>
    <xdr:sp macro="" textlink="">
      <xdr:nvSpPr>
        <xdr:cNvPr id="162" name="【福祉施設】&#10;一人当たり面積該当値テキスト"/>
        <xdr:cNvSpPr txBox="1"/>
      </xdr:nvSpPr>
      <xdr:spPr>
        <a:xfrm>
          <a:off x="10515600" y="14604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116840</xdr:rowOff>
    </xdr:from>
    <xdr:to xmlns:xdr="http://schemas.openxmlformats.org/drawingml/2006/spreadsheetDrawing">
      <xdr:col>50</xdr:col>
      <xdr:colOff>165100</xdr:colOff>
      <xdr:row>86</xdr:row>
      <xdr:rowOff>46990</xdr:rowOff>
    </xdr:to>
    <xdr:sp macro="" textlink="">
      <xdr:nvSpPr>
        <xdr:cNvPr id="163" name="楕円 162"/>
        <xdr:cNvSpPr/>
      </xdr:nvSpPr>
      <xdr:spPr>
        <a:xfrm>
          <a:off x="9588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167005</xdr:rowOff>
    </xdr:from>
    <xdr:to xmlns:xdr="http://schemas.openxmlformats.org/drawingml/2006/spreadsheetDrawing">
      <xdr:col>55</xdr:col>
      <xdr:colOff>0</xdr:colOff>
      <xdr:row>85</xdr:row>
      <xdr:rowOff>167640</xdr:rowOff>
    </xdr:to>
    <xdr:cxnSp macro="">
      <xdr:nvCxnSpPr>
        <xdr:cNvPr id="164" name="直線コネクタ 163"/>
        <xdr:cNvCxnSpPr/>
      </xdr:nvCxnSpPr>
      <xdr:spPr>
        <a:xfrm flipV="1">
          <a:off x="9639300" y="147402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117475</xdr:rowOff>
    </xdr:from>
    <xdr:to xmlns:xdr="http://schemas.openxmlformats.org/drawingml/2006/spreadsheetDrawing">
      <xdr:col>46</xdr:col>
      <xdr:colOff>38100</xdr:colOff>
      <xdr:row>86</xdr:row>
      <xdr:rowOff>47625</xdr:rowOff>
    </xdr:to>
    <xdr:sp macro="" textlink="">
      <xdr:nvSpPr>
        <xdr:cNvPr id="165" name="楕円 164"/>
        <xdr:cNvSpPr/>
      </xdr:nvSpPr>
      <xdr:spPr>
        <a:xfrm>
          <a:off x="8699500" y="146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167640</xdr:rowOff>
    </xdr:from>
    <xdr:to xmlns:xdr="http://schemas.openxmlformats.org/drawingml/2006/spreadsheetDrawing">
      <xdr:col>50</xdr:col>
      <xdr:colOff>114300</xdr:colOff>
      <xdr:row>85</xdr:row>
      <xdr:rowOff>168275</xdr:rowOff>
    </xdr:to>
    <xdr:cxnSp macro="">
      <xdr:nvCxnSpPr>
        <xdr:cNvPr id="166" name="直線コネクタ 165"/>
        <xdr:cNvCxnSpPr/>
      </xdr:nvCxnSpPr>
      <xdr:spPr>
        <a:xfrm flipV="1">
          <a:off x="8750300" y="14740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118110</xdr:rowOff>
    </xdr:from>
    <xdr:to xmlns:xdr="http://schemas.openxmlformats.org/drawingml/2006/spreadsheetDrawing">
      <xdr:col>41</xdr:col>
      <xdr:colOff>101600</xdr:colOff>
      <xdr:row>86</xdr:row>
      <xdr:rowOff>48260</xdr:rowOff>
    </xdr:to>
    <xdr:sp macro="" textlink="">
      <xdr:nvSpPr>
        <xdr:cNvPr id="167" name="楕円 166"/>
        <xdr:cNvSpPr/>
      </xdr:nvSpPr>
      <xdr:spPr>
        <a:xfrm>
          <a:off x="78105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168275</xdr:rowOff>
    </xdr:from>
    <xdr:to xmlns:xdr="http://schemas.openxmlformats.org/drawingml/2006/spreadsheetDrawing">
      <xdr:col>45</xdr:col>
      <xdr:colOff>177800</xdr:colOff>
      <xdr:row>85</xdr:row>
      <xdr:rowOff>168910</xdr:rowOff>
    </xdr:to>
    <xdr:cxnSp macro="">
      <xdr:nvCxnSpPr>
        <xdr:cNvPr id="168" name="直線コネクタ 167"/>
        <xdr:cNvCxnSpPr/>
      </xdr:nvCxnSpPr>
      <xdr:spPr>
        <a:xfrm flipV="1">
          <a:off x="7861300" y="14741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118745</xdr:rowOff>
    </xdr:from>
    <xdr:to xmlns:xdr="http://schemas.openxmlformats.org/drawingml/2006/spreadsheetDrawing">
      <xdr:col>36</xdr:col>
      <xdr:colOff>165100</xdr:colOff>
      <xdr:row>86</xdr:row>
      <xdr:rowOff>48895</xdr:rowOff>
    </xdr:to>
    <xdr:sp macro="" textlink="">
      <xdr:nvSpPr>
        <xdr:cNvPr id="169" name="楕円 168"/>
        <xdr:cNvSpPr/>
      </xdr:nvSpPr>
      <xdr:spPr>
        <a:xfrm>
          <a:off x="6921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168910</xdr:rowOff>
    </xdr:from>
    <xdr:to xmlns:xdr="http://schemas.openxmlformats.org/drawingml/2006/spreadsheetDrawing">
      <xdr:col>41</xdr:col>
      <xdr:colOff>50800</xdr:colOff>
      <xdr:row>85</xdr:row>
      <xdr:rowOff>169545</xdr:rowOff>
    </xdr:to>
    <xdr:cxnSp macro="">
      <xdr:nvCxnSpPr>
        <xdr:cNvPr id="170" name="直線コネクタ 169"/>
        <xdr:cNvCxnSpPr/>
      </xdr:nvCxnSpPr>
      <xdr:spPr>
        <a:xfrm flipV="1">
          <a:off x="6972300" y="147421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116205</xdr:rowOff>
    </xdr:from>
    <xdr:ext cx="469900" cy="259080"/>
    <xdr:sp macro="" textlink="">
      <xdr:nvSpPr>
        <xdr:cNvPr id="171" name="n_1aveValue【福祉施設】&#10;一人当たり面積"/>
        <xdr:cNvSpPr txBox="1"/>
      </xdr:nvSpPr>
      <xdr:spPr>
        <a:xfrm>
          <a:off x="9391650" y="14346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99060</xdr:rowOff>
    </xdr:from>
    <xdr:ext cx="468630" cy="257810"/>
    <xdr:sp macro="" textlink="">
      <xdr:nvSpPr>
        <xdr:cNvPr id="172" name="n_2aveValue【福祉施設】&#10;一人当たり面積"/>
        <xdr:cNvSpPr txBox="1"/>
      </xdr:nvSpPr>
      <xdr:spPr>
        <a:xfrm>
          <a:off x="8515350" y="14329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74930</xdr:rowOff>
    </xdr:from>
    <xdr:ext cx="468630" cy="257810"/>
    <xdr:sp macro="" textlink="">
      <xdr:nvSpPr>
        <xdr:cNvPr id="173" name="n_3aveValue【福祉施設】&#10;一人当たり面積"/>
        <xdr:cNvSpPr txBox="1"/>
      </xdr:nvSpPr>
      <xdr:spPr>
        <a:xfrm>
          <a:off x="7626350" y="14305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60960</xdr:rowOff>
    </xdr:from>
    <xdr:ext cx="468630" cy="259080"/>
    <xdr:sp macro="" textlink="">
      <xdr:nvSpPr>
        <xdr:cNvPr id="174" name="n_4aveValue【福祉施設】&#10;一人当たり面積"/>
        <xdr:cNvSpPr txBox="1"/>
      </xdr:nvSpPr>
      <xdr:spPr>
        <a:xfrm>
          <a:off x="6737350" y="14291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38100</xdr:rowOff>
    </xdr:from>
    <xdr:ext cx="469900" cy="259080"/>
    <xdr:sp macro="" textlink="">
      <xdr:nvSpPr>
        <xdr:cNvPr id="175" name="n_1mainValue【福祉施設】&#10;一人当たり面積"/>
        <xdr:cNvSpPr txBox="1"/>
      </xdr:nvSpPr>
      <xdr:spPr>
        <a:xfrm>
          <a:off x="939165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38735</xdr:rowOff>
    </xdr:from>
    <xdr:ext cx="468630" cy="259080"/>
    <xdr:sp macro="" textlink="">
      <xdr:nvSpPr>
        <xdr:cNvPr id="176" name="n_2mainValue【福祉施設】&#10;一人当たり面積"/>
        <xdr:cNvSpPr txBox="1"/>
      </xdr:nvSpPr>
      <xdr:spPr>
        <a:xfrm>
          <a:off x="8515350" y="147834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39370</xdr:rowOff>
    </xdr:from>
    <xdr:ext cx="468630" cy="259080"/>
    <xdr:sp macro="" textlink="">
      <xdr:nvSpPr>
        <xdr:cNvPr id="177" name="n_3mainValue【福祉施設】&#10;一人当たり面積"/>
        <xdr:cNvSpPr txBox="1"/>
      </xdr:nvSpPr>
      <xdr:spPr>
        <a:xfrm>
          <a:off x="7626350" y="14784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40640</xdr:rowOff>
    </xdr:from>
    <xdr:ext cx="468630" cy="257810"/>
    <xdr:sp macro="" textlink="">
      <xdr:nvSpPr>
        <xdr:cNvPr id="178" name="n_4mainValue【福祉施設】&#10;一人当たり面積"/>
        <xdr:cNvSpPr txBox="1"/>
      </xdr:nvSpPr>
      <xdr:spPr>
        <a:xfrm>
          <a:off x="6737350" y="14785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79" name="正方形/長方形 1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0" name="正方形/長方形 1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1" name="正方形/長方形 1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2" name="正方形/長方形 1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3" name="正方形/長方形 1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84" name="正方形/長方形 1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85" name="正方形/長方形 1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86" name="正方形/長方形 1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187" name="テキスト ボックス 186"/>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188" name="直線コネクタ 1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189" name="テキスト ボックス 188"/>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190" name="直線コネクタ 189"/>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090" cy="259080"/>
    <xdr:sp macro="" textlink="">
      <xdr:nvSpPr>
        <xdr:cNvPr id="191" name="テキスト ボックス 190"/>
        <xdr:cNvSpPr txBox="1"/>
      </xdr:nvSpPr>
      <xdr:spPr>
        <a:xfrm>
          <a:off x="294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192" name="直線コネクタ 191"/>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810"/>
    <xdr:sp macro="" textlink="">
      <xdr:nvSpPr>
        <xdr:cNvPr id="193" name="テキスト ボックス 192"/>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194" name="直線コネクタ 193"/>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195" name="テキスト ボックス 194"/>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196" name="直線コネクタ 195"/>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197" name="テキスト ボックス 196"/>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198" name="直線コネクタ 197"/>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7810"/>
    <xdr:sp macro="" textlink="">
      <xdr:nvSpPr>
        <xdr:cNvPr id="199" name="テキスト ボックス 198"/>
        <xdr:cNvSpPr txBox="1"/>
      </xdr:nvSpPr>
      <xdr:spPr>
        <a:xfrm>
          <a:off x="358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00" name="直線コネクタ 1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7820" cy="259080"/>
    <xdr:sp macro="" textlink="">
      <xdr:nvSpPr>
        <xdr:cNvPr id="201" name="テキスト ボックス 200"/>
        <xdr:cNvSpPr txBox="1"/>
      </xdr:nvSpPr>
      <xdr:spPr>
        <a:xfrm>
          <a:off x="422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02"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57150</xdr:rowOff>
    </xdr:from>
    <xdr:to xmlns:xdr="http://schemas.openxmlformats.org/drawingml/2006/spreadsheetDrawing">
      <xdr:col>24</xdr:col>
      <xdr:colOff>62865</xdr:colOff>
      <xdr:row>108</xdr:row>
      <xdr:rowOff>152400</xdr:rowOff>
    </xdr:to>
    <xdr:cxnSp macro="">
      <xdr:nvCxnSpPr>
        <xdr:cNvPr id="203" name="直線コネクタ 202"/>
        <xdr:cNvCxnSpPr/>
      </xdr:nvCxnSpPr>
      <xdr:spPr>
        <a:xfrm flipV="1">
          <a:off x="4634865" y="170307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9900" cy="257810"/>
    <xdr:sp macro="" textlink="">
      <xdr:nvSpPr>
        <xdr:cNvPr id="204" name="【市民会館】&#10;有形固定資産減価償却率最小値テキスト"/>
        <xdr:cNvSpPr txBox="1"/>
      </xdr:nvSpPr>
      <xdr:spPr>
        <a:xfrm>
          <a:off x="4673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205" name="直線コネクタ 204"/>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3810</xdr:rowOff>
    </xdr:from>
    <xdr:ext cx="405130" cy="259080"/>
    <xdr:sp macro="" textlink="">
      <xdr:nvSpPr>
        <xdr:cNvPr id="206" name="【市民会館】&#10;有形固定資産減価償却率最大値テキスト"/>
        <xdr:cNvSpPr txBox="1"/>
      </xdr:nvSpPr>
      <xdr:spPr>
        <a:xfrm>
          <a:off x="4673600" y="16805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57150</xdr:rowOff>
    </xdr:from>
    <xdr:to xmlns:xdr="http://schemas.openxmlformats.org/drawingml/2006/spreadsheetDrawing">
      <xdr:col>24</xdr:col>
      <xdr:colOff>152400</xdr:colOff>
      <xdr:row>99</xdr:row>
      <xdr:rowOff>57150</xdr:rowOff>
    </xdr:to>
    <xdr:cxnSp macro="">
      <xdr:nvCxnSpPr>
        <xdr:cNvPr id="207" name="直線コネクタ 206"/>
        <xdr:cNvCxnSpPr/>
      </xdr:nvCxnSpPr>
      <xdr:spPr>
        <a:xfrm>
          <a:off x="4546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73025</xdr:rowOff>
    </xdr:from>
    <xdr:ext cx="405130" cy="259080"/>
    <xdr:sp macro="" textlink="">
      <xdr:nvSpPr>
        <xdr:cNvPr id="208" name="【市民会館】&#10;有形固定資産減価償却率平均値テキスト"/>
        <xdr:cNvSpPr txBox="1"/>
      </xdr:nvSpPr>
      <xdr:spPr>
        <a:xfrm>
          <a:off x="4673600" y="1773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50165</xdr:rowOff>
    </xdr:from>
    <xdr:to xmlns:xdr="http://schemas.openxmlformats.org/drawingml/2006/spreadsheetDrawing">
      <xdr:col>24</xdr:col>
      <xdr:colOff>114300</xdr:colOff>
      <xdr:row>104</xdr:row>
      <xdr:rowOff>151765</xdr:rowOff>
    </xdr:to>
    <xdr:sp macro="" textlink="">
      <xdr:nvSpPr>
        <xdr:cNvPr id="209" name="フローチャート: 判断 208"/>
        <xdr:cNvSpPr/>
      </xdr:nvSpPr>
      <xdr:spPr>
        <a:xfrm>
          <a:off x="45847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168275</xdr:rowOff>
    </xdr:from>
    <xdr:to xmlns:xdr="http://schemas.openxmlformats.org/drawingml/2006/spreadsheetDrawing">
      <xdr:col>20</xdr:col>
      <xdr:colOff>38100</xdr:colOff>
      <xdr:row>104</xdr:row>
      <xdr:rowOff>98425</xdr:rowOff>
    </xdr:to>
    <xdr:sp macro="" textlink="">
      <xdr:nvSpPr>
        <xdr:cNvPr id="210" name="フローチャート: 判断 209"/>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90170</xdr:rowOff>
    </xdr:from>
    <xdr:to xmlns:xdr="http://schemas.openxmlformats.org/drawingml/2006/spreadsheetDrawing">
      <xdr:col>15</xdr:col>
      <xdr:colOff>101600</xdr:colOff>
      <xdr:row>105</xdr:row>
      <xdr:rowOff>20320</xdr:rowOff>
    </xdr:to>
    <xdr:sp macro="" textlink="">
      <xdr:nvSpPr>
        <xdr:cNvPr id="211" name="フローチャート: 判断 210"/>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52070</xdr:rowOff>
    </xdr:from>
    <xdr:to xmlns:xdr="http://schemas.openxmlformats.org/drawingml/2006/spreadsheetDrawing">
      <xdr:col>10</xdr:col>
      <xdr:colOff>165100</xdr:colOff>
      <xdr:row>104</xdr:row>
      <xdr:rowOff>153670</xdr:rowOff>
    </xdr:to>
    <xdr:sp macro="" textlink="">
      <xdr:nvSpPr>
        <xdr:cNvPr id="212" name="フローチャート: 判断 211"/>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156845</xdr:rowOff>
    </xdr:from>
    <xdr:to xmlns:xdr="http://schemas.openxmlformats.org/drawingml/2006/spreadsheetDrawing">
      <xdr:col>6</xdr:col>
      <xdr:colOff>38100</xdr:colOff>
      <xdr:row>104</xdr:row>
      <xdr:rowOff>86995</xdr:rowOff>
    </xdr:to>
    <xdr:sp macro="" textlink="">
      <xdr:nvSpPr>
        <xdr:cNvPr id="213" name="フローチャート: 判断 212"/>
        <xdr:cNvSpPr/>
      </xdr:nvSpPr>
      <xdr:spPr>
        <a:xfrm>
          <a:off x="1079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214" name="テキスト ボックス 2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215" name="テキスト ボックス 2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216" name="テキスト ボックス 2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217" name="テキスト ボックス 2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218" name="テキスト ボックス 2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97790</xdr:rowOff>
    </xdr:from>
    <xdr:to xmlns:xdr="http://schemas.openxmlformats.org/drawingml/2006/spreadsheetDrawing">
      <xdr:col>24</xdr:col>
      <xdr:colOff>114300</xdr:colOff>
      <xdr:row>107</xdr:row>
      <xdr:rowOff>27940</xdr:rowOff>
    </xdr:to>
    <xdr:sp macro="" textlink="">
      <xdr:nvSpPr>
        <xdr:cNvPr id="219" name="楕円 218"/>
        <xdr:cNvSpPr/>
      </xdr:nvSpPr>
      <xdr:spPr>
        <a:xfrm>
          <a:off x="4584700" y="182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76200</xdr:rowOff>
    </xdr:from>
    <xdr:ext cx="405130" cy="257810"/>
    <xdr:sp macro="" textlink="">
      <xdr:nvSpPr>
        <xdr:cNvPr id="220" name="【市民会館】&#10;有形固定資産減価償却率該当値テキスト"/>
        <xdr:cNvSpPr txBox="1"/>
      </xdr:nvSpPr>
      <xdr:spPr>
        <a:xfrm>
          <a:off x="4673600" y="18249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57785</xdr:rowOff>
    </xdr:from>
    <xdr:to xmlns:xdr="http://schemas.openxmlformats.org/drawingml/2006/spreadsheetDrawing">
      <xdr:col>20</xdr:col>
      <xdr:colOff>38100</xdr:colOff>
      <xdr:row>106</xdr:row>
      <xdr:rowOff>159385</xdr:rowOff>
    </xdr:to>
    <xdr:sp macro="" textlink="">
      <xdr:nvSpPr>
        <xdr:cNvPr id="221" name="楕円 220"/>
        <xdr:cNvSpPr/>
      </xdr:nvSpPr>
      <xdr:spPr>
        <a:xfrm>
          <a:off x="3746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109220</xdr:rowOff>
    </xdr:from>
    <xdr:to xmlns:xdr="http://schemas.openxmlformats.org/drawingml/2006/spreadsheetDrawing">
      <xdr:col>24</xdr:col>
      <xdr:colOff>63500</xdr:colOff>
      <xdr:row>106</xdr:row>
      <xdr:rowOff>148590</xdr:rowOff>
    </xdr:to>
    <xdr:cxnSp macro="">
      <xdr:nvCxnSpPr>
        <xdr:cNvPr id="222" name="直線コネクタ 221"/>
        <xdr:cNvCxnSpPr/>
      </xdr:nvCxnSpPr>
      <xdr:spPr>
        <a:xfrm>
          <a:off x="3797300" y="1828292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19685</xdr:rowOff>
    </xdr:from>
    <xdr:to xmlns:xdr="http://schemas.openxmlformats.org/drawingml/2006/spreadsheetDrawing">
      <xdr:col>15</xdr:col>
      <xdr:colOff>101600</xdr:colOff>
      <xdr:row>106</xdr:row>
      <xdr:rowOff>121285</xdr:rowOff>
    </xdr:to>
    <xdr:sp macro="" textlink="">
      <xdr:nvSpPr>
        <xdr:cNvPr id="223" name="楕円 222"/>
        <xdr:cNvSpPr/>
      </xdr:nvSpPr>
      <xdr:spPr>
        <a:xfrm>
          <a:off x="2857500" y="181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70485</xdr:rowOff>
    </xdr:from>
    <xdr:to xmlns:xdr="http://schemas.openxmlformats.org/drawingml/2006/spreadsheetDrawing">
      <xdr:col>19</xdr:col>
      <xdr:colOff>177800</xdr:colOff>
      <xdr:row>106</xdr:row>
      <xdr:rowOff>109220</xdr:rowOff>
    </xdr:to>
    <xdr:cxnSp macro="">
      <xdr:nvCxnSpPr>
        <xdr:cNvPr id="224" name="直線コネクタ 223"/>
        <xdr:cNvCxnSpPr/>
      </xdr:nvCxnSpPr>
      <xdr:spPr>
        <a:xfrm>
          <a:off x="2908300" y="182441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153035</xdr:rowOff>
    </xdr:from>
    <xdr:to xmlns:xdr="http://schemas.openxmlformats.org/drawingml/2006/spreadsheetDrawing">
      <xdr:col>10</xdr:col>
      <xdr:colOff>165100</xdr:colOff>
      <xdr:row>106</xdr:row>
      <xdr:rowOff>83185</xdr:rowOff>
    </xdr:to>
    <xdr:sp macro="" textlink="">
      <xdr:nvSpPr>
        <xdr:cNvPr id="225" name="楕円 224"/>
        <xdr:cNvSpPr/>
      </xdr:nvSpPr>
      <xdr:spPr>
        <a:xfrm>
          <a:off x="1968500" y="18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32385</xdr:rowOff>
    </xdr:from>
    <xdr:to xmlns:xdr="http://schemas.openxmlformats.org/drawingml/2006/spreadsheetDrawing">
      <xdr:col>15</xdr:col>
      <xdr:colOff>50800</xdr:colOff>
      <xdr:row>106</xdr:row>
      <xdr:rowOff>70485</xdr:rowOff>
    </xdr:to>
    <xdr:cxnSp macro="">
      <xdr:nvCxnSpPr>
        <xdr:cNvPr id="226" name="直線コネクタ 225"/>
        <xdr:cNvCxnSpPr/>
      </xdr:nvCxnSpPr>
      <xdr:spPr>
        <a:xfrm>
          <a:off x="2019300" y="182060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114935</xdr:rowOff>
    </xdr:from>
    <xdr:to xmlns:xdr="http://schemas.openxmlformats.org/drawingml/2006/spreadsheetDrawing">
      <xdr:col>6</xdr:col>
      <xdr:colOff>38100</xdr:colOff>
      <xdr:row>106</xdr:row>
      <xdr:rowOff>45085</xdr:rowOff>
    </xdr:to>
    <xdr:sp macro="" textlink="">
      <xdr:nvSpPr>
        <xdr:cNvPr id="227" name="楕円 226"/>
        <xdr:cNvSpPr/>
      </xdr:nvSpPr>
      <xdr:spPr>
        <a:xfrm>
          <a:off x="1079500" y="181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166370</xdr:rowOff>
    </xdr:from>
    <xdr:to xmlns:xdr="http://schemas.openxmlformats.org/drawingml/2006/spreadsheetDrawing">
      <xdr:col>10</xdr:col>
      <xdr:colOff>114300</xdr:colOff>
      <xdr:row>106</xdr:row>
      <xdr:rowOff>32385</xdr:rowOff>
    </xdr:to>
    <xdr:cxnSp macro="">
      <xdr:nvCxnSpPr>
        <xdr:cNvPr id="228" name="直線コネクタ 227"/>
        <xdr:cNvCxnSpPr/>
      </xdr:nvCxnSpPr>
      <xdr:spPr>
        <a:xfrm>
          <a:off x="1130300" y="1816862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114935</xdr:rowOff>
    </xdr:from>
    <xdr:ext cx="405130" cy="259080"/>
    <xdr:sp macro="" textlink="">
      <xdr:nvSpPr>
        <xdr:cNvPr id="229" name="n_1aveValue【市民会館】&#10;有形固定資産減価償却率"/>
        <xdr:cNvSpPr txBox="1"/>
      </xdr:nvSpPr>
      <xdr:spPr>
        <a:xfrm>
          <a:off x="3582035" y="17602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36830</xdr:rowOff>
    </xdr:from>
    <xdr:ext cx="403860" cy="259080"/>
    <xdr:sp macro="" textlink="">
      <xdr:nvSpPr>
        <xdr:cNvPr id="230" name="n_2aveValue【市民会館】&#10;有形固定資産減価償却率"/>
        <xdr:cNvSpPr txBox="1"/>
      </xdr:nvSpPr>
      <xdr:spPr>
        <a:xfrm>
          <a:off x="2705735" y="17696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170180</xdr:rowOff>
    </xdr:from>
    <xdr:ext cx="403860" cy="259080"/>
    <xdr:sp macro="" textlink="">
      <xdr:nvSpPr>
        <xdr:cNvPr id="231" name="n_3aveValue【市民会館】&#10;有形固定資産減価償却率"/>
        <xdr:cNvSpPr txBox="1"/>
      </xdr:nvSpPr>
      <xdr:spPr>
        <a:xfrm>
          <a:off x="1816735" y="17658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103505</xdr:rowOff>
    </xdr:from>
    <xdr:ext cx="403860" cy="259080"/>
    <xdr:sp macro="" textlink="">
      <xdr:nvSpPr>
        <xdr:cNvPr id="232" name="n_4aveValue【市民会館】&#10;有形固定資産減価償却率"/>
        <xdr:cNvSpPr txBox="1"/>
      </xdr:nvSpPr>
      <xdr:spPr>
        <a:xfrm>
          <a:off x="927735" y="17591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150495</xdr:rowOff>
    </xdr:from>
    <xdr:ext cx="405130" cy="259080"/>
    <xdr:sp macro="" textlink="">
      <xdr:nvSpPr>
        <xdr:cNvPr id="233" name="n_1mainValue【市民会館】&#10;有形固定資産減価償却率"/>
        <xdr:cNvSpPr txBox="1"/>
      </xdr:nvSpPr>
      <xdr:spPr>
        <a:xfrm>
          <a:off x="3582035" y="18324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112395</xdr:rowOff>
    </xdr:from>
    <xdr:ext cx="403860" cy="257810"/>
    <xdr:sp macro="" textlink="">
      <xdr:nvSpPr>
        <xdr:cNvPr id="234" name="n_2mainValue【市民会館】&#10;有形固定資産減価償却率"/>
        <xdr:cNvSpPr txBox="1"/>
      </xdr:nvSpPr>
      <xdr:spPr>
        <a:xfrm>
          <a:off x="2705735" y="18286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74930</xdr:rowOff>
    </xdr:from>
    <xdr:ext cx="403860" cy="257810"/>
    <xdr:sp macro="" textlink="">
      <xdr:nvSpPr>
        <xdr:cNvPr id="235" name="n_3mainValue【市民会館】&#10;有形固定資産減価償却率"/>
        <xdr:cNvSpPr txBox="1"/>
      </xdr:nvSpPr>
      <xdr:spPr>
        <a:xfrm>
          <a:off x="1816735" y="182486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36195</xdr:rowOff>
    </xdr:from>
    <xdr:ext cx="403860" cy="259080"/>
    <xdr:sp macro="" textlink="">
      <xdr:nvSpPr>
        <xdr:cNvPr id="236" name="n_4mainValue【市民会館】&#10;有形固定資産減価償却率"/>
        <xdr:cNvSpPr txBox="1"/>
      </xdr:nvSpPr>
      <xdr:spPr>
        <a:xfrm>
          <a:off x="927735" y="18209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37" name="正方形/長方形 2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38" name="正方形/長方形 2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39" name="正方形/長方形 2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40" name="正方形/長方形 2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41" name="正方形/長方形 2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42" name="正方形/長方形 2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43" name="正方形/長方形 2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44" name="正方形/長方形 2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245" name="テキスト ボックス 244"/>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246" name="直線コネクタ 2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247" name="直線コネクタ 246"/>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248" name="テキスト ボックス 247"/>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249" name="直線コネクタ 248"/>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250" name="テキスト ボックス 249"/>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251" name="直線コネクタ 250"/>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252" name="テキスト ボックス 251"/>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253" name="直線コネクタ 252"/>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254" name="テキスト ボックス 253"/>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255" name="直線コネクタ 254"/>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256" name="テキスト ボックス 255"/>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257" name="直線コネクタ 2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258" name="テキスト ボックス 257"/>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144780</xdr:rowOff>
    </xdr:from>
    <xdr:to xmlns:xdr="http://schemas.openxmlformats.org/drawingml/2006/spreadsheetDrawing">
      <xdr:col>54</xdr:col>
      <xdr:colOff>189865</xdr:colOff>
      <xdr:row>108</xdr:row>
      <xdr:rowOff>91440</xdr:rowOff>
    </xdr:to>
    <xdr:cxnSp macro="">
      <xdr:nvCxnSpPr>
        <xdr:cNvPr id="260" name="直線コネクタ 259"/>
        <xdr:cNvCxnSpPr/>
      </xdr:nvCxnSpPr>
      <xdr:spPr>
        <a:xfrm flipV="1">
          <a:off x="10476865" y="1728978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95250</xdr:rowOff>
    </xdr:from>
    <xdr:ext cx="469900" cy="259080"/>
    <xdr:sp macro="" textlink="">
      <xdr:nvSpPr>
        <xdr:cNvPr id="261" name="【市民会館】&#10;一人当たり面積最小値テキスト"/>
        <xdr:cNvSpPr txBox="1"/>
      </xdr:nvSpPr>
      <xdr:spPr>
        <a:xfrm>
          <a:off x="10515600" y="1861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91440</xdr:rowOff>
    </xdr:from>
    <xdr:to xmlns:xdr="http://schemas.openxmlformats.org/drawingml/2006/spreadsheetDrawing">
      <xdr:col>55</xdr:col>
      <xdr:colOff>88900</xdr:colOff>
      <xdr:row>108</xdr:row>
      <xdr:rowOff>91440</xdr:rowOff>
    </xdr:to>
    <xdr:cxnSp macro="">
      <xdr:nvCxnSpPr>
        <xdr:cNvPr id="262" name="直線コネクタ 261"/>
        <xdr:cNvCxnSpPr/>
      </xdr:nvCxnSpPr>
      <xdr:spPr>
        <a:xfrm>
          <a:off x="10388600" y="1860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91440</xdr:rowOff>
    </xdr:from>
    <xdr:ext cx="469900" cy="259080"/>
    <xdr:sp macro="" textlink="">
      <xdr:nvSpPr>
        <xdr:cNvPr id="263" name="【市民会館】&#10;一人当たり面積最大値テキスト"/>
        <xdr:cNvSpPr txBox="1"/>
      </xdr:nvSpPr>
      <xdr:spPr>
        <a:xfrm>
          <a:off x="10515600" y="1706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144780</xdr:rowOff>
    </xdr:from>
    <xdr:to xmlns:xdr="http://schemas.openxmlformats.org/drawingml/2006/spreadsheetDrawing">
      <xdr:col>55</xdr:col>
      <xdr:colOff>88900</xdr:colOff>
      <xdr:row>100</xdr:row>
      <xdr:rowOff>144780</xdr:rowOff>
    </xdr:to>
    <xdr:cxnSp macro="">
      <xdr:nvCxnSpPr>
        <xdr:cNvPr id="264" name="直線コネクタ 263"/>
        <xdr:cNvCxnSpPr/>
      </xdr:nvCxnSpPr>
      <xdr:spPr>
        <a:xfrm>
          <a:off x="10388600" y="1728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160020</xdr:rowOff>
    </xdr:from>
    <xdr:ext cx="469900" cy="259080"/>
    <xdr:sp macro="" textlink="">
      <xdr:nvSpPr>
        <xdr:cNvPr id="265" name="【市民会館】&#10;一人当たり面積平均値テキスト"/>
        <xdr:cNvSpPr txBox="1"/>
      </xdr:nvSpPr>
      <xdr:spPr>
        <a:xfrm>
          <a:off x="10515600" y="18162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137160</xdr:rowOff>
    </xdr:from>
    <xdr:to xmlns:xdr="http://schemas.openxmlformats.org/drawingml/2006/spreadsheetDrawing">
      <xdr:col>55</xdr:col>
      <xdr:colOff>50800</xdr:colOff>
      <xdr:row>107</xdr:row>
      <xdr:rowOff>67310</xdr:rowOff>
    </xdr:to>
    <xdr:sp macro="" textlink="">
      <xdr:nvSpPr>
        <xdr:cNvPr id="266" name="フローチャート: 判断 265"/>
        <xdr:cNvSpPr/>
      </xdr:nvSpPr>
      <xdr:spPr>
        <a:xfrm>
          <a:off x="10426700" y="1831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147955</xdr:rowOff>
    </xdr:from>
    <xdr:to xmlns:xdr="http://schemas.openxmlformats.org/drawingml/2006/spreadsheetDrawing">
      <xdr:col>50</xdr:col>
      <xdr:colOff>165100</xdr:colOff>
      <xdr:row>107</xdr:row>
      <xdr:rowOff>78105</xdr:rowOff>
    </xdr:to>
    <xdr:sp macro="" textlink="">
      <xdr:nvSpPr>
        <xdr:cNvPr id="267" name="フローチャート: 判断 266"/>
        <xdr:cNvSpPr/>
      </xdr:nvSpPr>
      <xdr:spPr>
        <a:xfrm>
          <a:off x="9588500" y="183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134620</xdr:rowOff>
    </xdr:from>
    <xdr:to xmlns:xdr="http://schemas.openxmlformats.org/drawingml/2006/spreadsheetDrawing">
      <xdr:col>46</xdr:col>
      <xdr:colOff>38100</xdr:colOff>
      <xdr:row>107</xdr:row>
      <xdr:rowOff>64770</xdr:rowOff>
    </xdr:to>
    <xdr:sp macro="" textlink="">
      <xdr:nvSpPr>
        <xdr:cNvPr id="268" name="フローチャート: 判断 267"/>
        <xdr:cNvSpPr/>
      </xdr:nvSpPr>
      <xdr:spPr>
        <a:xfrm>
          <a:off x="86995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95250</xdr:rowOff>
    </xdr:from>
    <xdr:to xmlns:xdr="http://schemas.openxmlformats.org/drawingml/2006/spreadsheetDrawing">
      <xdr:col>41</xdr:col>
      <xdr:colOff>101600</xdr:colOff>
      <xdr:row>107</xdr:row>
      <xdr:rowOff>25400</xdr:rowOff>
    </xdr:to>
    <xdr:sp macro="" textlink="">
      <xdr:nvSpPr>
        <xdr:cNvPr id="269" name="フローチャート: 判断 268"/>
        <xdr:cNvSpPr/>
      </xdr:nvSpPr>
      <xdr:spPr>
        <a:xfrm>
          <a:off x="7810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81280</xdr:rowOff>
    </xdr:from>
    <xdr:to xmlns:xdr="http://schemas.openxmlformats.org/drawingml/2006/spreadsheetDrawing">
      <xdr:col>36</xdr:col>
      <xdr:colOff>165100</xdr:colOff>
      <xdr:row>107</xdr:row>
      <xdr:rowOff>11430</xdr:rowOff>
    </xdr:to>
    <xdr:sp macro="" textlink="">
      <xdr:nvSpPr>
        <xdr:cNvPr id="270" name="フローチャート: 判断 269"/>
        <xdr:cNvSpPr/>
      </xdr:nvSpPr>
      <xdr:spPr>
        <a:xfrm>
          <a:off x="6921500" y="182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271" name="テキスト ボックス 2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272" name="テキスト ボックス 2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273" name="テキスト ボックス 2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274" name="テキスト ボックス 2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275" name="テキスト ボックス 2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144145</xdr:rowOff>
    </xdr:from>
    <xdr:to xmlns:xdr="http://schemas.openxmlformats.org/drawingml/2006/spreadsheetDrawing">
      <xdr:col>55</xdr:col>
      <xdr:colOff>50800</xdr:colOff>
      <xdr:row>108</xdr:row>
      <xdr:rowOff>74930</xdr:rowOff>
    </xdr:to>
    <xdr:sp macro="" textlink="">
      <xdr:nvSpPr>
        <xdr:cNvPr id="276" name="楕円 275"/>
        <xdr:cNvSpPr/>
      </xdr:nvSpPr>
      <xdr:spPr>
        <a:xfrm>
          <a:off x="10426700" y="1848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59055</xdr:rowOff>
    </xdr:from>
    <xdr:ext cx="469900" cy="259080"/>
    <xdr:sp macro="" textlink="">
      <xdr:nvSpPr>
        <xdr:cNvPr id="277" name="【市民会館】&#10;一人当たり面積該当値テキスト"/>
        <xdr:cNvSpPr txBox="1"/>
      </xdr:nvSpPr>
      <xdr:spPr>
        <a:xfrm>
          <a:off x="10515600" y="18404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146050</xdr:rowOff>
    </xdr:from>
    <xdr:to xmlns:xdr="http://schemas.openxmlformats.org/drawingml/2006/spreadsheetDrawing">
      <xdr:col>50</xdr:col>
      <xdr:colOff>165100</xdr:colOff>
      <xdr:row>108</xdr:row>
      <xdr:rowOff>76200</xdr:rowOff>
    </xdr:to>
    <xdr:sp macro="" textlink="">
      <xdr:nvSpPr>
        <xdr:cNvPr id="278" name="楕円 277"/>
        <xdr:cNvSpPr/>
      </xdr:nvSpPr>
      <xdr:spPr>
        <a:xfrm>
          <a:off x="9588500" y="184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23495</xdr:rowOff>
    </xdr:from>
    <xdr:to xmlns:xdr="http://schemas.openxmlformats.org/drawingml/2006/spreadsheetDrawing">
      <xdr:col>55</xdr:col>
      <xdr:colOff>0</xdr:colOff>
      <xdr:row>108</xdr:row>
      <xdr:rowOff>25400</xdr:rowOff>
    </xdr:to>
    <xdr:cxnSp macro="">
      <xdr:nvCxnSpPr>
        <xdr:cNvPr id="279" name="直線コネクタ 278"/>
        <xdr:cNvCxnSpPr/>
      </xdr:nvCxnSpPr>
      <xdr:spPr>
        <a:xfrm flipV="1">
          <a:off x="9639300" y="185400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148590</xdr:rowOff>
    </xdr:from>
    <xdr:to xmlns:xdr="http://schemas.openxmlformats.org/drawingml/2006/spreadsheetDrawing">
      <xdr:col>46</xdr:col>
      <xdr:colOff>38100</xdr:colOff>
      <xdr:row>108</xdr:row>
      <xdr:rowOff>78740</xdr:rowOff>
    </xdr:to>
    <xdr:sp macro="" textlink="">
      <xdr:nvSpPr>
        <xdr:cNvPr id="280" name="楕円 279"/>
        <xdr:cNvSpPr/>
      </xdr:nvSpPr>
      <xdr:spPr>
        <a:xfrm>
          <a:off x="8699500" y="184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25400</xdr:rowOff>
    </xdr:from>
    <xdr:to xmlns:xdr="http://schemas.openxmlformats.org/drawingml/2006/spreadsheetDrawing">
      <xdr:col>50</xdr:col>
      <xdr:colOff>114300</xdr:colOff>
      <xdr:row>108</xdr:row>
      <xdr:rowOff>27940</xdr:rowOff>
    </xdr:to>
    <xdr:cxnSp macro="">
      <xdr:nvCxnSpPr>
        <xdr:cNvPr id="281" name="直線コネクタ 280"/>
        <xdr:cNvCxnSpPr/>
      </xdr:nvCxnSpPr>
      <xdr:spPr>
        <a:xfrm flipV="1">
          <a:off x="8750300" y="185420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149225</xdr:rowOff>
    </xdr:from>
    <xdr:to xmlns:xdr="http://schemas.openxmlformats.org/drawingml/2006/spreadsheetDrawing">
      <xdr:col>41</xdr:col>
      <xdr:colOff>101600</xdr:colOff>
      <xdr:row>108</xdr:row>
      <xdr:rowOff>79375</xdr:rowOff>
    </xdr:to>
    <xdr:sp macro="" textlink="">
      <xdr:nvSpPr>
        <xdr:cNvPr id="282" name="楕円 281"/>
        <xdr:cNvSpPr/>
      </xdr:nvSpPr>
      <xdr:spPr>
        <a:xfrm>
          <a:off x="7810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27940</xdr:rowOff>
    </xdr:from>
    <xdr:to xmlns:xdr="http://schemas.openxmlformats.org/drawingml/2006/spreadsheetDrawing">
      <xdr:col>45</xdr:col>
      <xdr:colOff>177800</xdr:colOff>
      <xdr:row>108</xdr:row>
      <xdr:rowOff>29210</xdr:rowOff>
    </xdr:to>
    <xdr:cxnSp macro="">
      <xdr:nvCxnSpPr>
        <xdr:cNvPr id="283" name="直線コネクタ 282"/>
        <xdr:cNvCxnSpPr/>
      </xdr:nvCxnSpPr>
      <xdr:spPr>
        <a:xfrm flipV="1">
          <a:off x="7861300" y="185445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153035</xdr:rowOff>
    </xdr:from>
    <xdr:to xmlns:xdr="http://schemas.openxmlformats.org/drawingml/2006/spreadsheetDrawing">
      <xdr:col>36</xdr:col>
      <xdr:colOff>165100</xdr:colOff>
      <xdr:row>108</xdr:row>
      <xdr:rowOff>83185</xdr:rowOff>
    </xdr:to>
    <xdr:sp macro="" textlink="">
      <xdr:nvSpPr>
        <xdr:cNvPr id="284" name="楕円 283"/>
        <xdr:cNvSpPr/>
      </xdr:nvSpPr>
      <xdr:spPr>
        <a:xfrm>
          <a:off x="6921500" y="184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29210</xdr:rowOff>
    </xdr:from>
    <xdr:to xmlns:xdr="http://schemas.openxmlformats.org/drawingml/2006/spreadsheetDrawing">
      <xdr:col>41</xdr:col>
      <xdr:colOff>50800</xdr:colOff>
      <xdr:row>108</xdr:row>
      <xdr:rowOff>32385</xdr:rowOff>
    </xdr:to>
    <xdr:cxnSp macro="">
      <xdr:nvCxnSpPr>
        <xdr:cNvPr id="285" name="直線コネクタ 284"/>
        <xdr:cNvCxnSpPr/>
      </xdr:nvCxnSpPr>
      <xdr:spPr>
        <a:xfrm flipV="1">
          <a:off x="6972300" y="185458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94615</xdr:rowOff>
    </xdr:from>
    <xdr:ext cx="469900" cy="259080"/>
    <xdr:sp macro="" textlink="">
      <xdr:nvSpPr>
        <xdr:cNvPr id="286" name="n_1aveValue【市民会館】&#10;一人当たり面積"/>
        <xdr:cNvSpPr txBox="1"/>
      </xdr:nvSpPr>
      <xdr:spPr>
        <a:xfrm>
          <a:off x="9391650" y="18096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81280</xdr:rowOff>
    </xdr:from>
    <xdr:ext cx="468630" cy="259080"/>
    <xdr:sp macro="" textlink="">
      <xdr:nvSpPr>
        <xdr:cNvPr id="287" name="n_2aveValue【市民会館】&#10;一人当たり面積"/>
        <xdr:cNvSpPr txBox="1"/>
      </xdr:nvSpPr>
      <xdr:spPr>
        <a:xfrm>
          <a:off x="8515350" y="18083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41910</xdr:rowOff>
    </xdr:from>
    <xdr:ext cx="468630" cy="257810"/>
    <xdr:sp macro="" textlink="">
      <xdr:nvSpPr>
        <xdr:cNvPr id="288" name="n_3aveValue【市民会館】&#10;一人当たり面積"/>
        <xdr:cNvSpPr txBox="1"/>
      </xdr:nvSpPr>
      <xdr:spPr>
        <a:xfrm>
          <a:off x="7626350" y="18044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27940</xdr:rowOff>
    </xdr:from>
    <xdr:ext cx="468630" cy="259080"/>
    <xdr:sp macro="" textlink="">
      <xdr:nvSpPr>
        <xdr:cNvPr id="289" name="n_4aveValue【市民会館】&#10;一人当たり面積"/>
        <xdr:cNvSpPr txBox="1"/>
      </xdr:nvSpPr>
      <xdr:spPr>
        <a:xfrm>
          <a:off x="6737350" y="18030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67310</xdr:rowOff>
    </xdr:from>
    <xdr:ext cx="469900" cy="259080"/>
    <xdr:sp macro="" textlink="">
      <xdr:nvSpPr>
        <xdr:cNvPr id="290" name="n_1mainValue【市民会館】&#10;一人当たり面積"/>
        <xdr:cNvSpPr txBox="1"/>
      </xdr:nvSpPr>
      <xdr:spPr>
        <a:xfrm>
          <a:off x="9391650" y="18583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69850</xdr:rowOff>
    </xdr:from>
    <xdr:ext cx="468630" cy="259080"/>
    <xdr:sp macro="" textlink="">
      <xdr:nvSpPr>
        <xdr:cNvPr id="291" name="n_2mainValue【市民会館】&#10;一人当たり面積"/>
        <xdr:cNvSpPr txBox="1"/>
      </xdr:nvSpPr>
      <xdr:spPr>
        <a:xfrm>
          <a:off x="8515350" y="18586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70485</xdr:rowOff>
    </xdr:from>
    <xdr:ext cx="468630" cy="259080"/>
    <xdr:sp macro="" textlink="">
      <xdr:nvSpPr>
        <xdr:cNvPr id="292" name="n_3mainValue【市民会館】&#10;一人当たり面積"/>
        <xdr:cNvSpPr txBox="1"/>
      </xdr:nvSpPr>
      <xdr:spPr>
        <a:xfrm>
          <a:off x="7626350" y="185870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74930</xdr:rowOff>
    </xdr:from>
    <xdr:ext cx="468630" cy="257810"/>
    <xdr:sp macro="" textlink="">
      <xdr:nvSpPr>
        <xdr:cNvPr id="293" name="n_4mainValue【市民会館】&#10;一人当たり面積"/>
        <xdr:cNvSpPr txBox="1"/>
      </xdr:nvSpPr>
      <xdr:spPr>
        <a:xfrm>
          <a:off x="6737350" y="185915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02" name="正方形/長方形 3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03" name="正方形/長方形 30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04" name="正方形/長方形 30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05" name="正方形/長方形 30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06" name="正方形/長方形 30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07" name="正方形/長方形 30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08" name="正方形/長方形 30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09" name="正方形/長方形 3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17" name="正方形/長方形 3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318" name="テキスト ボックス 317"/>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19" name="直線コネクタ 3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320" name="テキスト ボックス 319"/>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321" name="直線コネクタ 3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322" name="テキスト ボックス 321"/>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323" name="直線コネクタ 3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324" name="テキスト ボックス 3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325" name="直線コネクタ 3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326" name="テキスト ボックス 325"/>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327" name="直線コネクタ 3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328" name="テキスト ボックス 3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329" name="直線コネクタ 3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330" name="テキスト ボックス 3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331" name="直線コネクタ 3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332" name="テキスト ボックス 331"/>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60960</xdr:rowOff>
    </xdr:from>
    <xdr:to xmlns:xdr="http://schemas.openxmlformats.org/drawingml/2006/spreadsheetDrawing">
      <xdr:col>85</xdr:col>
      <xdr:colOff>126365</xdr:colOff>
      <xdr:row>64</xdr:row>
      <xdr:rowOff>76200</xdr:rowOff>
    </xdr:to>
    <xdr:cxnSp macro="">
      <xdr:nvCxnSpPr>
        <xdr:cNvPr id="334" name="直線コネクタ 333"/>
        <xdr:cNvCxnSpPr/>
      </xdr:nvCxnSpPr>
      <xdr:spPr>
        <a:xfrm flipV="1">
          <a:off x="16318865" y="9662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335"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336" name="直線コネクタ 335"/>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7620</xdr:rowOff>
    </xdr:from>
    <xdr:ext cx="405130" cy="257810"/>
    <xdr:sp macro="" textlink="">
      <xdr:nvSpPr>
        <xdr:cNvPr id="337" name="【保健センター・保健所】&#10;有形固定資産減価償却率最大値テキスト"/>
        <xdr:cNvSpPr txBox="1"/>
      </xdr:nvSpPr>
      <xdr:spPr>
        <a:xfrm>
          <a:off x="16357600" y="94373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60960</xdr:rowOff>
    </xdr:from>
    <xdr:to xmlns:xdr="http://schemas.openxmlformats.org/drawingml/2006/spreadsheetDrawing">
      <xdr:col>86</xdr:col>
      <xdr:colOff>25400</xdr:colOff>
      <xdr:row>56</xdr:row>
      <xdr:rowOff>60960</xdr:rowOff>
    </xdr:to>
    <xdr:cxnSp macro="">
      <xdr:nvCxnSpPr>
        <xdr:cNvPr id="338" name="直線コネクタ 337"/>
        <xdr:cNvCxnSpPr/>
      </xdr:nvCxnSpPr>
      <xdr:spPr>
        <a:xfrm>
          <a:off x="16230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29210</xdr:rowOff>
    </xdr:from>
    <xdr:ext cx="405130" cy="257810"/>
    <xdr:sp macro="" textlink="">
      <xdr:nvSpPr>
        <xdr:cNvPr id="339" name="【保健センター・保健所】&#10;有形固定資産減価償却率平均値テキスト"/>
        <xdr:cNvSpPr txBox="1"/>
      </xdr:nvSpPr>
      <xdr:spPr>
        <a:xfrm>
          <a:off x="16357600" y="101447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50165</xdr:rowOff>
    </xdr:from>
    <xdr:to xmlns:xdr="http://schemas.openxmlformats.org/drawingml/2006/spreadsheetDrawing">
      <xdr:col>85</xdr:col>
      <xdr:colOff>177800</xdr:colOff>
      <xdr:row>59</xdr:row>
      <xdr:rowOff>151765</xdr:rowOff>
    </xdr:to>
    <xdr:sp macro="" textlink="">
      <xdr:nvSpPr>
        <xdr:cNvPr id="340" name="フローチャート: 判断 339"/>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61595</xdr:rowOff>
    </xdr:from>
    <xdr:to xmlns:xdr="http://schemas.openxmlformats.org/drawingml/2006/spreadsheetDrawing">
      <xdr:col>81</xdr:col>
      <xdr:colOff>101600</xdr:colOff>
      <xdr:row>59</xdr:row>
      <xdr:rowOff>163195</xdr:rowOff>
    </xdr:to>
    <xdr:sp macro="" textlink="">
      <xdr:nvSpPr>
        <xdr:cNvPr id="341" name="フローチャート: 判断 340"/>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162560</xdr:rowOff>
    </xdr:from>
    <xdr:to xmlns:xdr="http://schemas.openxmlformats.org/drawingml/2006/spreadsheetDrawing">
      <xdr:col>76</xdr:col>
      <xdr:colOff>165100</xdr:colOff>
      <xdr:row>59</xdr:row>
      <xdr:rowOff>92710</xdr:rowOff>
    </xdr:to>
    <xdr:sp macro="" textlink="">
      <xdr:nvSpPr>
        <xdr:cNvPr id="342" name="フローチャート: 判断 341"/>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133985</xdr:rowOff>
    </xdr:from>
    <xdr:to xmlns:xdr="http://schemas.openxmlformats.org/drawingml/2006/spreadsheetDrawing">
      <xdr:col>72</xdr:col>
      <xdr:colOff>38100</xdr:colOff>
      <xdr:row>59</xdr:row>
      <xdr:rowOff>64135</xdr:rowOff>
    </xdr:to>
    <xdr:sp macro="" textlink="">
      <xdr:nvSpPr>
        <xdr:cNvPr id="343" name="フローチャート: 判断 342"/>
        <xdr:cNvSpPr/>
      </xdr:nvSpPr>
      <xdr:spPr>
        <a:xfrm>
          <a:off x="136525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105410</xdr:rowOff>
    </xdr:from>
    <xdr:to xmlns:xdr="http://schemas.openxmlformats.org/drawingml/2006/spreadsheetDrawing">
      <xdr:col>67</xdr:col>
      <xdr:colOff>101600</xdr:colOff>
      <xdr:row>59</xdr:row>
      <xdr:rowOff>35560</xdr:rowOff>
    </xdr:to>
    <xdr:sp macro="" textlink="">
      <xdr:nvSpPr>
        <xdr:cNvPr id="344" name="フローチャート: 判断 343"/>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345" name="テキスト ボックス 344"/>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346" name="テキスト ボックス 345"/>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347" name="テキスト ボックス 346"/>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348" name="テキスト ボックス 347"/>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349" name="テキスト ボックス 348"/>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44450</xdr:rowOff>
    </xdr:from>
    <xdr:to xmlns:xdr="http://schemas.openxmlformats.org/drawingml/2006/spreadsheetDrawing">
      <xdr:col>85</xdr:col>
      <xdr:colOff>177800</xdr:colOff>
      <xdr:row>59</xdr:row>
      <xdr:rowOff>146050</xdr:rowOff>
    </xdr:to>
    <xdr:sp macro="" textlink="">
      <xdr:nvSpPr>
        <xdr:cNvPr id="350" name="楕円 349"/>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67310</xdr:rowOff>
    </xdr:from>
    <xdr:ext cx="405130" cy="259080"/>
    <xdr:sp macro="" textlink="">
      <xdr:nvSpPr>
        <xdr:cNvPr id="351" name="【保健センター・保健所】&#10;有形固定資産減価償却率該当値テキスト"/>
        <xdr:cNvSpPr txBox="1"/>
      </xdr:nvSpPr>
      <xdr:spPr>
        <a:xfrm>
          <a:off x="16357600" y="10011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6350</xdr:rowOff>
    </xdr:from>
    <xdr:to xmlns:xdr="http://schemas.openxmlformats.org/drawingml/2006/spreadsheetDrawing">
      <xdr:col>81</xdr:col>
      <xdr:colOff>101600</xdr:colOff>
      <xdr:row>59</xdr:row>
      <xdr:rowOff>107950</xdr:rowOff>
    </xdr:to>
    <xdr:sp macro="" textlink="">
      <xdr:nvSpPr>
        <xdr:cNvPr id="352" name="楕円 351"/>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57150</xdr:rowOff>
    </xdr:from>
    <xdr:to xmlns:xdr="http://schemas.openxmlformats.org/drawingml/2006/spreadsheetDrawing">
      <xdr:col>85</xdr:col>
      <xdr:colOff>127000</xdr:colOff>
      <xdr:row>59</xdr:row>
      <xdr:rowOff>95250</xdr:rowOff>
    </xdr:to>
    <xdr:cxnSp macro="">
      <xdr:nvCxnSpPr>
        <xdr:cNvPr id="353" name="直線コネクタ 352"/>
        <xdr:cNvCxnSpPr/>
      </xdr:nvCxnSpPr>
      <xdr:spPr>
        <a:xfrm>
          <a:off x="15481300" y="101727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139700</xdr:rowOff>
    </xdr:from>
    <xdr:to xmlns:xdr="http://schemas.openxmlformats.org/drawingml/2006/spreadsheetDrawing">
      <xdr:col>76</xdr:col>
      <xdr:colOff>165100</xdr:colOff>
      <xdr:row>59</xdr:row>
      <xdr:rowOff>69850</xdr:rowOff>
    </xdr:to>
    <xdr:sp macro="" textlink="">
      <xdr:nvSpPr>
        <xdr:cNvPr id="354" name="楕円 353"/>
        <xdr:cNvSpPr/>
      </xdr:nvSpPr>
      <xdr:spPr>
        <a:xfrm>
          <a:off x="1454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19050</xdr:rowOff>
    </xdr:from>
    <xdr:to xmlns:xdr="http://schemas.openxmlformats.org/drawingml/2006/spreadsheetDrawing">
      <xdr:col>81</xdr:col>
      <xdr:colOff>50800</xdr:colOff>
      <xdr:row>59</xdr:row>
      <xdr:rowOff>57150</xdr:rowOff>
    </xdr:to>
    <xdr:cxnSp macro="">
      <xdr:nvCxnSpPr>
        <xdr:cNvPr id="355" name="直線コネクタ 354"/>
        <xdr:cNvCxnSpPr/>
      </xdr:nvCxnSpPr>
      <xdr:spPr>
        <a:xfrm>
          <a:off x="14592300" y="10134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101600</xdr:rowOff>
    </xdr:from>
    <xdr:to xmlns:xdr="http://schemas.openxmlformats.org/drawingml/2006/spreadsheetDrawing">
      <xdr:col>72</xdr:col>
      <xdr:colOff>38100</xdr:colOff>
      <xdr:row>59</xdr:row>
      <xdr:rowOff>31750</xdr:rowOff>
    </xdr:to>
    <xdr:sp macro="" textlink="">
      <xdr:nvSpPr>
        <xdr:cNvPr id="356" name="楕円 355"/>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152400</xdr:rowOff>
    </xdr:from>
    <xdr:to xmlns:xdr="http://schemas.openxmlformats.org/drawingml/2006/spreadsheetDrawing">
      <xdr:col>76</xdr:col>
      <xdr:colOff>114300</xdr:colOff>
      <xdr:row>59</xdr:row>
      <xdr:rowOff>19050</xdr:rowOff>
    </xdr:to>
    <xdr:cxnSp macro="">
      <xdr:nvCxnSpPr>
        <xdr:cNvPr id="357" name="直線コネクタ 356"/>
        <xdr:cNvCxnSpPr/>
      </xdr:nvCxnSpPr>
      <xdr:spPr>
        <a:xfrm>
          <a:off x="13703300" y="10096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63500</xdr:rowOff>
    </xdr:from>
    <xdr:to xmlns:xdr="http://schemas.openxmlformats.org/drawingml/2006/spreadsheetDrawing">
      <xdr:col>67</xdr:col>
      <xdr:colOff>101600</xdr:colOff>
      <xdr:row>58</xdr:row>
      <xdr:rowOff>165100</xdr:rowOff>
    </xdr:to>
    <xdr:sp macro="" textlink="">
      <xdr:nvSpPr>
        <xdr:cNvPr id="358" name="楕円 357"/>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114300</xdr:rowOff>
    </xdr:from>
    <xdr:to xmlns:xdr="http://schemas.openxmlformats.org/drawingml/2006/spreadsheetDrawing">
      <xdr:col>71</xdr:col>
      <xdr:colOff>177800</xdr:colOff>
      <xdr:row>58</xdr:row>
      <xdr:rowOff>152400</xdr:rowOff>
    </xdr:to>
    <xdr:cxnSp macro="">
      <xdr:nvCxnSpPr>
        <xdr:cNvPr id="359" name="直線コネクタ 358"/>
        <xdr:cNvCxnSpPr/>
      </xdr:nvCxnSpPr>
      <xdr:spPr>
        <a:xfrm>
          <a:off x="12814300" y="10058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154940</xdr:rowOff>
    </xdr:from>
    <xdr:ext cx="405130" cy="257810"/>
    <xdr:sp macro="" textlink="">
      <xdr:nvSpPr>
        <xdr:cNvPr id="360" name="n_1aveValue【保健センター・保健所】&#10;有形固定資産減価償却率"/>
        <xdr:cNvSpPr txBox="1"/>
      </xdr:nvSpPr>
      <xdr:spPr>
        <a:xfrm>
          <a:off x="15266035" y="102704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83820</xdr:rowOff>
    </xdr:from>
    <xdr:ext cx="403860" cy="259080"/>
    <xdr:sp macro="" textlink="">
      <xdr:nvSpPr>
        <xdr:cNvPr id="361" name="n_2aveValue【保健センター・保健所】&#10;有形固定資産減価償却率"/>
        <xdr:cNvSpPr txBox="1"/>
      </xdr:nvSpPr>
      <xdr:spPr>
        <a:xfrm>
          <a:off x="14389735" y="10199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55245</xdr:rowOff>
    </xdr:from>
    <xdr:ext cx="403860" cy="257810"/>
    <xdr:sp macro="" textlink="">
      <xdr:nvSpPr>
        <xdr:cNvPr id="362" name="n_3aveValue【保健センター・保健所】&#10;有形固定資産減価償却率"/>
        <xdr:cNvSpPr txBox="1"/>
      </xdr:nvSpPr>
      <xdr:spPr>
        <a:xfrm>
          <a:off x="13500735" y="10170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26670</xdr:rowOff>
    </xdr:from>
    <xdr:ext cx="403860" cy="259080"/>
    <xdr:sp macro="" textlink="">
      <xdr:nvSpPr>
        <xdr:cNvPr id="363" name="n_4aveValue【保健センター・保健所】&#10;有形固定資産減価償却率"/>
        <xdr:cNvSpPr txBox="1"/>
      </xdr:nvSpPr>
      <xdr:spPr>
        <a:xfrm>
          <a:off x="12611735" y="10142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124460</xdr:rowOff>
    </xdr:from>
    <xdr:ext cx="405130" cy="259080"/>
    <xdr:sp macro="" textlink="">
      <xdr:nvSpPr>
        <xdr:cNvPr id="364" name="n_1mainValue【保健センター・保健所】&#10;有形固定資産減価償却率"/>
        <xdr:cNvSpPr txBox="1"/>
      </xdr:nvSpPr>
      <xdr:spPr>
        <a:xfrm>
          <a:off x="15266035" y="989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86360</xdr:rowOff>
    </xdr:from>
    <xdr:ext cx="403860" cy="257810"/>
    <xdr:sp macro="" textlink="">
      <xdr:nvSpPr>
        <xdr:cNvPr id="365" name="n_2mainValue【保健センター・保健所】&#10;有形固定資産減価償却率"/>
        <xdr:cNvSpPr txBox="1"/>
      </xdr:nvSpPr>
      <xdr:spPr>
        <a:xfrm>
          <a:off x="14389735" y="9859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48260</xdr:rowOff>
    </xdr:from>
    <xdr:ext cx="403860" cy="259080"/>
    <xdr:sp macro="" textlink="">
      <xdr:nvSpPr>
        <xdr:cNvPr id="366" name="n_3mainValue【保健センター・保健所】&#10;有形固定資産減価償却率"/>
        <xdr:cNvSpPr txBox="1"/>
      </xdr:nvSpPr>
      <xdr:spPr>
        <a:xfrm>
          <a:off x="13500735" y="9820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10160</xdr:rowOff>
    </xdr:from>
    <xdr:ext cx="403860" cy="259080"/>
    <xdr:sp macro="" textlink="">
      <xdr:nvSpPr>
        <xdr:cNvPr id="367" name="n_4mainValue【保健センター・保健所】&#10;有形固定資産減価償却率"/>
        <xdr:cNvSpPr txBox="1"/>
      </xdr:nvSpPr>
      <xdr:spPr>
        <a:xfrm>
          <a:off x="12611735" y="97828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68" name="正方形/長方形 3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69" name="正方形/長方形 3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70" name="正方形/長方形 3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71" name="正方形/長方形 3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72" name="正方形/長方形 3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73" name="正方形/長方形 3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74" name="正方形/長方形 3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75" name="正方形/長方形 3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376" name="テキスト ボックス 375"/>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377" name="直線コネクタ 3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378" name="直線コネクタ 37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379" name="テキスト ボックス 378"/>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380" name="直線コネクタ 37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090" cy="257810"/>
    <xdr:sp macro="" textlink="">
      <xdr:nvSpPr>
        <xdr:cNvPr id="381" name="テキスト ボックス 380"/>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382" name="直線コネクタ 38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090" cy="257810"/>
    <xdr:sp macro="" textlink="">
      <xdr:nvSpPr>
        <xdr:cNvPr id="383" name="テキスト ボックス 382"/>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384" name="直線コネクタ 38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090" cy="257810"/>
    <xdr:sp macro="" textlink="">
      <xdr:nvSpPr>
        <xdr:cNvPr id="385" name="テキスト ボックス 384"/>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386" name="直線コネクタ 3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387" name="テキスト ボックス 386"/>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8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139700</xdr:rowOff>
    </xdr:from>
    <xdr:to xmlns:xdr="http://schemas.openxmlformats.org/drawingml/2006/spreadsheetDrawing">
      <xdr:col>116</xdr:col>
      <xdr:colOff>62865</xdr:colOff>
      <xdr:row>63</xdr:row>
      <xdr:rowOff>156210</xdr:rowOff>
    </xdr:to>
    <xdr:cxnSp macro="">
      <xdr:nvCxnSpPr>
        <xdr:cNvPr id="389" name="直線コネクタ 388"/>
        <xdr:cNvCxnSpPr/>
      </xdr:nvCxnSpPr>
      <xdr:spPr>
        <a:xfrm flipV="1">
          <a:off x="22160865" y="97409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160020</xdr:rowOff>
    </xdr:from>
    <xdr:ext cx="469900" cy="259080"/>
    <xdr:sp macro="" textlink="">
      <xdr:nvSpPr>
        <xdr:cNvPr id="390" name="【保健センター・保健所】&#10;一人当たり面積最小値テキスト"/>
        <xdr:cNvSpPr txBox="1"/>
      </xdr:nvSpPr>
      <xdr:spPr>
        <a:xfrm>
          <a:off x="22199600" y="1096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156210</xdr:rowOff>
    </xdr:from>
    <xdr:to xmlns:xdr="http://schemas.openxmlformats.org/drawingml/2006/spreadsheetDrawing">
      <xdr:col>116</xdr:col>
      <xdr:colOff>152400</xdr:colOff>
      <xdr:row>63</xdr:row>
      <xdr:rowOff>156210</xdr:rowOff>
    </xdr:to>
    <xdr:cxnSp macro="">
      <xdr:nvCxnSpPr>
        <xdr:cNvPr id="391" name="直線コネクタ 390"/>
        <xdr:cNvCxnSpPr/>
      </xdr:nvCxnSpPr>
      <xdr:spPr>
        <a:xfrm>
          <a:off x="22072600" y="1095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86360</xdr:rowOff>
    </xdr:from>
    <xdr:ext cx="469900" cy="257810"/>
    <xdr:sp macro="" textlink="">
      <xdr:nvSpPr>
        <xdr:cNvPr id="392" name="【保健センター・保健所】&#10;一人当たり面積最大値テキスト"/>
        <xdr:cNvSpPr txBox="1"/>
      </xdr:nvSpPr>
      <xdr:spPr>
        <a:xfrm>
          <a:off x="22199600" y="9516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139700</xdr:rowOff>
    </xdr:from>
    <xdr:to xmlns:xdr="http://schemas.openxmlformats.org/drawingml/2006/spreadsheetDrawing">
      <xdr:col>116</xdr:col>
      <xdr:colOff>152400</xdr:colOff>
      <xdr:row>56</xdr:row>
      <xdr:rowOff>139700</xdr:rowOff>
    </xdr:to>
    <xdr:cxnSp macro="">
      <xdr:nvCxnSpPr>
        <xdr:cNvPr id="393" name="直線コネクタ 392"/>
        <xdr:cNvCxnSpPr/>
      </xdr:nvCxnSpPr>
      <xdr:spPr>
        <a:xfrm>
          <a:off x="22072600" y="974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22225</xdr:rowOff>
    </xdr:from>
    <xdr:ext cx="469900" cy="258445"/>
    <xdr:sp macro="" textlink="">
      <xdr:nvSpPr>
        <xdr:cNvPr id="394" name="【保健センター・保健所】&#10;一人当たり面積平均値テキスト"/>
        <xdr:cNvSpPr txBox="1"/>
      </xdr:nvSpPr>
      <xdr:spPr>
        <a:xfrm>
          <a:off x="22199600" y="108235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43815</xdr:rowOff>
    </xdr:from>
    <xdr:to xmlns:xdr="http://schemas.openxmlformats.org/drawingml/2006/spreadsheetDrawing">
      <xdr:col>116</xdr:col>
      <xdr:colOff>114300</xdr:colOff>
      <xdr:row>63</xdr:row>
      <xdr:rowOff>145415</xdr:rowOff>
    </xdr:to>
    <xdr:sp macro="" textlink="">
      <xdr:nvSpPr>
        <xdr:cNvPr id="395" name="フローチャート: 判断 394"/>
        <xdr:cNvSpPr/>
      </xdr:nvSpPr>
      <xdr:spPr>
        <a:xfrm>
          <a:off x="221107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42545</xdr:rowOff>
    </xdr:from>
    <xdr:to xmlns:xdr="http://schemas.openxmlformats.org/drawingml/2006/spreadsheetDrawing">
      <xdr:col>112</xdr:col>
      <xdr:colOff>38100</xdr:colOff>
      <xdr:row>63</xdr:row>
      <xdr:rowOff>144145</xdr:rowOff>
    </xdr:to>
    <xdr:sp macro="" textlink="">
      <xdr:nvSpPr>
        <xdr:cNvPr id="396" name="フローチャート: 判断 395"/>
        <xdr:cNvSpPr/>
      </xdr:nvSpPr>
      <xdr:spPr>
        <a:xfrm>
          <a:off x="21272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25400</xdr:rowOff>
    </xdr:from>
    <xdr:to xmlns:xdr="http://schemas.openxmlformats.org/drawingml/2006/spreadsheetDrawing">
      <xdr:col>107</xdr:col>
      <xdr:colOff>101600</xdr:colOff>
      <xdr:row>63</xdr:row>
      <xdr:rowOff>127000</xdr:rowOff>
    </xdr:to>
    <xdr:sp macro="" textlink="">
      <xdr:nvSpPr>
        <xdr:cNvPr id="397" name="フローチャート: 判断 396"/>
        <xdr:cNvSpPr/>
      </xdr:nvSpPr>
      <xdr:spPr>
        <a:xfrm>
          <a:off x="20383500" y="1082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34925</xdr:rowOff>
    </xdr:from>
    <xdr:to xmlns:xdr="http://schemas.openxmlformats.org/drawingml/2006/spreadsheetDrawing">
      <xdr:col>102</xdr:col>
      <xdr:colOff>165100</xdr:colOff>
      <xdr:row>63</xdr:row>
      <xdr:rowOff>136525</xdr:rowOff>
    </xdr:to>
    <xdr:sp macro="" textlink="">
      <xdr:nvSpPr>
        <xdr:cNvPr id="398" name="フローチャート: 判断 397"/>
        <xdr:cNvSpPr/>
      </xdr:nvSpPr>
      <xdr:spPr>
        <a:xfrm>
          <a:off x="19494500" y="1083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27305</xdr:rowOff>
    </xdr:from>
    <xdr:to xmlns:xdr="http://schemas.openxmlformats.org/drawingml/2006/spreadsheetDrawing">
      <xdr:col>98</xdr:col>
      <xdr:colOff>38100</xdr:colOff>
      <xdr:row>63</xdr:row>
      <xdr:rowOff>128905</xdr:rowOff>
    </xdr:to>
    <xdr:sp macro="" textlink="">
      <xdr:nvSpPr>
        <xdr:cNvPr id="399" name="フローチャート: 判断 398"/>
        <xdr:cNvSpPr/>
      </xdr:nvSpPr>
      <xdr:spPr>
        <a:xfrm>
          <a:off x="186055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400" name="テキスト ボックス 399"/>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401" name="テキスト ボックス 400"/>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402" name="テキスト ボックス 401"/>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403" name="テキスト ボックス 402"/>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404" name="テキスト ボックス 403"/>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10160</xdr:rowOff>
    </xdr:from>
    <xdr:to xmlns:xdr="http://schemas.openxmlformats.org/drawingml/2006/spreadsheetDrawing">
      <xdr:col>116</xdr:col>
      <xdr:colOff>114300</xdr:colOff>
      <xdr:row>63</xdr:row>
      <xdr:rowOff>111760</xdr:rowOff>
    </xdr:to>
    <xdr:sp macro="" textlink="">
      <xdr:nvSpPr>
        <xdr:cNvPr id="405" name="楕円 404"/>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140970</xdr:rowOff>
    </xdr:from>
    <xdr:ext cx="469900" cy="259080"/>
    <xdr:sp macro="" textlink="">
      <xdr:nvSpPr>
        <xdr:cNvPr id="406" name="【保健センター・保健所】&#10;一人当たり面積該当値テキスト"/>
        <xdr:cNvSpPr txBox="1"/>
      </xdr:nvSpPr>
      <xdr:spPr>
        <a:xfrm>
          <a:off x="22199600" y="10599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12065</xdr:rowOff>
    </xdr:from>
    <xdr:to xmlns:xdr="http://schemas.openxmlformats.org/drawingml/2006/spreadsheetDrawing">
      <xdr:col>112</xdr:col>
      <xdr:colOff>38100</xdr:colOff>
      <xdr:row>63</xdr:row>
      <xdr:rowOff>113665</xdr:rowOff>
    </xdr:to>
    <xdr:sp macro="" textlink="">
      <xdr:nvSpPr>
        <xdr:cNvPr id="407" name="楕円 406"/>
        <xdr:cNvSpPr/>
      </xdr:nvSpPr>
      <xdr:spPr>
        <a:xfrm>
          <a:off x="21272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60960</xdr:rowOff>
    </xdr:from>
    <xdr:to xmlns:xdr="http://schemas.openxmlformats.org/drawingml/2006/spreadsheetDrawing">
      <xdr:col>116</xdr:col>
      <xdr:colOff>63500</xdr:colOff>
      <xdr:row>63</xdr:row>
      <xdr:rowOff>63500</xdr:rowOff>
    </xdr:to>
    <xdr:cxnSp macro="">
      <xdr:nvCxnSpPr>
        <xdr:cNvPr id="408" name="直線コネクタ 407"/>
        <xdr:cNvCxnSpPr/>
      </xdr:nvCxnSpPr>
      <xdr:spPr>
        <a:xfrm flipV="1">
          <a:off x="21323300" y="108623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13970</xdr:rowOff>
    </xdr:from>
    <xdr:to xmlns:xdr="http://schemas.openxmlformats.org/drawingml/2006/spreadsheetDrawing">
      <xdr:col>107</xdr:col>
      <xdr:colOff>101600</xdr:colOff>
      <xdr:row>63</xdr:row>
      <xdr:rowOff>115570</xdr:rowOff>
    </xdr:to>
    <xdr:sp macro="" textlink="">
      <xdr:nvSpPr>
        <xdr:cNvPr id="409" name="楕円 408"/>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63500</xdr:rowOff>
    </xdr:from>
    <xdr:to xmlns:xdr="http://schemas.openxmlformats.org/drawingml/2006/spreadsheetDrawing">
      <xdr:col>111</xdr:col>
      <xdr:colOff>177800</xdr:colOff>
      <xdr:row>63</xdr:row>
      <xdr:rowOff>64770</xdr:rowOff>
    </xdr:to>
    <xdr:cxnSp macro="">
      <xdr:nvCxnSpPr>
        <xdr:cNvPr id="410" name="直線コネクタ 409"/>
        <xdr:cNvCxnSpPr/>
      </xdr:nvCxnSpPr>
      <xdr:spPr>
        <a:xfrm flipV="1">
          <a:off x="20434300" y="108648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14605</xdr:rowOff>
    </xdr:from>
    <xdr:to xmlns:xdr="http://schemas.openxmlformats.org/drawingml/2006/spreadsheetDrawing">
      <xdr:col>102</xdr:col>
      <xdr:colOff>165100</xdr:colOff>
      <xdr:row>63</xdr:row>
      <xdr:rowOff>116205</xdr:rowOff>
    </xdr:to>
    <xdr:sp macro="" textlink="">
      <xdr:nvSpPr>
        <xdr:cNvPr id="411" name="楕円 410"/>
        <xdr:cNvSpPr/>
      </xdr:nvSpPr>
      <xdr:spPr>
        <a:xfrm>
          <a:off x="19494500" y="108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64770</xdr:rowOff>
    </xdr:from>
    <xdr:to xmlns:xdr="http://schemas.openxmlformats.org/drawingml/2006/spreadsheetDrawing">
      <xdr:col>107</xdr:col>
      <xdr:colOff>50800</xdr:colOff>
      <xdr:row>63</xdr:row>
      <xdr:rowOff>65405</xdr:rowOff>
    </xdr:to>
    <xdr:cxnSp macro="">
      <xdr:nvCxnSpPr>
        <xdr:cNvPr id="412" name="直線コネクタ 411"/>
        <xdr:cNvCxnSpPr/>
      </xdr:nvCxnSpPr>
      <xdr:spPr>
        <a:xfrm flipV="1">
          <a:off x="19545300" y="108661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17780</xdr:rowOff>
    </xdr:from>
    <xdr:to xmlns:xdr="http://schemas.openxmlformats.org/drawingml/2006/spreadsheetDrawing">
      <xdr:col>98</xdr:col>
      <xdr:colOff>38100</xdr:colOff>
      <xdr:row>63</xdr:row>
      <xdr:rowOff>119380</xdr:rowOff>
    </xdr:to>
    <xdr:sp macro="" textlink="">
      <xdr:nvSpPr>
        <xdr:cNvPr id="413" name="楕円 412"/>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65405</xdr:rowOff>
    </xdr:from>
    <xdr:to xmlns:xdr="http://schemas.openxmlformats.org/drawingml/2006/spreadsheetDrawing">
      <xdr:col>102</xdr:col>
      <xdr:colOff>114300</xdr:colOff>
      <xdr:row>63</xdr:row>
      <xdr:rowOff>68580</xdr:rowOff>
    </xdr:to>
    <xdr:cxnSp macro="">
      <xdr:nvCxnSpPr>
        <xdr:cNvPr id="414" name="直線コネクタ 413"/>
        <xdr:cNvCxnSpPr/>
      </xdr:nvCxnSpPr>
      <xdr:spPr>
        <a:xfrm flipV="1">
          <a:off x="18656300" y="108667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135255</xdr:rowOff>
    </xdr:from>
    <xdr:ext cx="469900" cy="257810"/>
    <xdr:sp macro="" textlink="">
      <xdr:nvSpPr>
        <xdr:cNvPr id="415" name="n_1aveValue【保健センター・保健所】&#10;一人当たり面積"/>
        <xdr:cNvSpPr txBox="1"/>
      </xdr:nvSpPr>
      <xdr:spPr>
        <a:xfrm>
          <a:off x="21075650" y="10936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118110</xdr:rowOff>
    </xdr:from>
    <xdr:ext cx="468630" cy="259080"/>
    <xdr:sp macro="" textlink="">
      <xdr:nvSpPr>
        <xdr:cNvPr id="416" name="n_2aveValue【保健センター・保健所】&#10;一人当たり面積"/>
        <xdr:cNvSpPr txBox="1"/>
      </xdr:nvSpPr>
      <xdr:spPr>
        <a:xfrm>
          <a:off x="20199350" y="10919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127635</xdr:rowOff>
    </xdr:from>
    <xdr:ext cx="468630" cy="259080"/>
    <xdr:sp macro="" textlink="">
      <xdr:nvSpPr>
        <xdr:cNvPr id="417" name="n_3aveValue【保健センター・保健所】&#10;一人当たり面積"/>
        <xdr:cNvSpPr txBox="1"/>
      </xdr:nvSpPr>
      <xdr:spPr>
        <a:xfrm>
          <a:off x="19310350" y="10928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120650</xdr:rowOff>
    </xdr:from>
    <xdr:ext cx="468630" cy="257810"/>
    <xdr:sp macro="" textlink="">
      <xdr:nvSpPr>
        <xdr:cNvPr id="418" name="n_4aveValue【保健センター・保健所】&#10;一人当たり面積"/>
        <xdr:cNvSpPr txBox="1"/>
      </xdr:nvSpPr>
      <xdr:spPr>
        <a:xfrm>
          <a:off x="18421350" y="10922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130175</xdr:rowOff>
    </xdr:from>
    <xdr:ext cx="469900" cy="259080"/>
    <xdr:sp macro="" textlink="">
      <xdr:nvSpPr>
        <xdr:cNvPr id="419" name="n_1mainValue【保健センター・保健所】&#10;一人当たり面積"/>
        <xdr:cNvSpPr txBox="1"/>
      </xdr:nvSpPr>
      <xdr:spPr>
        <a:xfrm>
          <a:off x="21075650" y="10588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132080</xdr:rowOff>
    </xdr:from>
    <xdr:ext cx="468630" cy="257810"/>
    <xdr:sp macro="" textlink="">
      <xdr:nvSpPr>
        <xdr:cNvPr id="420" name="n_2mainValue【保健センター・保健所】&#10;一人当たり面積"/>
        <xdr:cNvSpPr txBox="1"/>
      </xdr:nvSpPr>
      <xdr:spPr>
        <a:xfrm>
          <a:off x="20199350" y="105905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132715</xdr:rowOff>
    </xdr:from>
    <xdr:ext cx="468630" cy="257810"/>
    <xdr:sp macro="" textlink="">
      <xdr:nvSpPr>
        <xdr:cNvPr id="421" name="n_3mainValue【保健センター・保健所】&#10;一人当たり面積"/>
        <xdr:cNvSpPr txBox="1"/>
      </xdr:nvSpPr>
      <xdr:spPr>
        <a:xfrm>
          <a:off x="19310350" y="105911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135890</xdr:rowOff>
    </xdr:from>
    <xdr:ext cx="468630" cy="259080"/>
    <xdr:sp macro="" textlink="">
      <xdr:nvSpPr>
        <xdr:cNvPr id="422" name="n_4mainValue【保健センター・保健所】&#10;一人当たり面積"/>
        <xdr:cNvSpPr txBox="1"/>
      </xdr:nvSpPr>
      <xdr:spPr>
        <a:xfrm>
          <a:off x="18421350" y="10594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31" name="正方形/長方形 4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32" name="正方形/長方形 43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33" name="正方形/長方形 43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34" name="正方形/長方形 43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35" name="正方形/長方形 43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36" name="正方形/長方形 43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37" name="正方形/長方形 43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38" name="正方形/長方形 4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39" name="正方形/長方形 4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40" name="正方形/長方形 4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41" name="正方形/長方形 4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42" name="正方形/長方形 4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43" name="正方形/長方形 4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44" name="正方形/長方形 4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45" name="正方形/長方形 4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46" name="正方形/長方形 4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447" name="テキスト ボックス 446"/>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448" name="直線コネクタ 4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449" name="テキスト ボックス 448"/>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450" name="直線コネクタ 4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451" name="テキスト ボックス 450"/>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452" name="直線コネクタ 4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453" name="テキスト ボックス 4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454" name="直線コネクタ 4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455" name="テキスト ボックス 454"/>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456" name="直線コネクタ 4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457" name="テキスト ボックス 4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458" name="直線コネクタ 4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459" name="テキスト ボックス 4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460" name="直線コネクタ 4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461" name="テキスト ボックス 460"/>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462" name="直線コネクタ 4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149860</xdr:rowOff>
    </xdr:from>
    <xdr:to xmlns:xdr="http://schemas.openxmlformats.org/drawingml/2006/spreadsheetDrawing">
      <xdr:col>85</xdr:col>
      <xdr:colOff>126365</xdr:colOff>
      <xdr:row>109</xdr:row>
      <xdr:rowOff>35560</xdr:rowOff>
    </xdr:to>
    <xdr:cxnSp macro="">
      <xdr:nvCxnSpPr>
        <xdr:cNvPr id="464" name="直線コネクタ 463"/>
        <xdr:cNvCxnSpPr/>
      </xdr:nvCxnSpPr>
      <xdr:spPr>
        <a:xfrm flipV="1">
          <a:off x="16318865" y="1712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465"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466" name="直線コネクタ 4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96520</xdr:rowOff>
    </xdr:from>
    <xdr:ext cx="340360" cy="259080"/>
    <xdr:sp macro="" textlink="">
      <xdr:nvSpPr>
        <xdr:cNvPr id="467" name="【庁舎】&#10;有形固定資産減価償却率最大値テキスト"/>
        <xdr:cNvSpPr txBox="1"/>
      </xdr:nvSpPr>
      <xdr:spPr>
        <a:xfrm>
          <a:off x="16357600" y="1689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149860</xdr:rowOff>
    </xdr:from>
    <xdr:to xmlns:xdr="http://schemas.openxmlformats.org/drawingml/2006/spreadsheetDrawing">
      <xdr:col>86</xdr:col>
      <xdr:colOff>25400</xdr:colOff>
      <xdr:row>99</xdr:row>
      <xdr:rowOff>149860</xdr:rowOff>
    </xdr:to>
    <xdr:cxnSp macro="">
      <xdr:nvCxnSpPr>
        <xdr:cNvPr id="468" name="直線コネクタ 467"/>
        <xdr:cNvCxnSpPr/>
      </xdr:nvCxnSpPr>
      <xdr:spPr>
        <a:xfrm>
          <a:off x="16230600" y="1712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31750</xdr:rowOff>
    </xdr:from>
    <xdr:ext cx="405130" cy="257810"/>
    <xdr:sp macro="" textlink="">
      <xdr:nvSpPr>
        <xdr:cNvPr id="469" name="【庁舎】&#10;有形固定資産減価償却率平均値テキスト"/>
        <xdr:cNvSpPr txBox="1"/>
      </xdr:nvSpPr>
      <xdr:spPr>
        <a:xfrm>
          <a:off x="16357600" y="176911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8890</xdr:rowOff>
    </xdr:from>
    <xdr:to xmlns:xdr="http://schemas.openxmlformats.org/drawingml/2006/spreadsheetDrawing">
      <xdr:col>85</xdr:col>
      <xdr:colOff>177800</xdr:colOff>
      <xdr:row>104</xdr:row>
      <xdr:rowOff>110490</xdr:rowOff>
    </xdr:to>
    <xdr:sp macro="" textlink="">
      <xdr:nvSpPr>
        <xdr:cNvPr id="470" name="フローチャート: 判断 469"/>
        <xdr:cNvSpPr/>
      </xdr:nvSpPr>
      <xdr:spPr>
        <a:xfrm>
          <a:off x="16268700" y="1783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59690</xdr:rowOff>
    </xdr:from>
    <xdr:to xmlns:xdr="http://schemas.openxmlformats.org/drawingml/2006/spreadsheetDrawing">
      <xdr:col>81</xdr:col>
      <xdr:colOff>101600</xdr:colOff>
      <xdr:row>104</xdr:row>
      <xdr:rowOff>161290</xdr:rowOff>
    </xdr:to>
    <xdr:sp macro="" textlink="">
      <xdr:nvSpPr>
        <xdr:cNvPr id="471" name="フローチャート: 判断 470"/>
        <xdr:cNvSpPr/>
      </xdr:nvSpPr>
      <xdr:spPr>
        <a:xfrm>
          <a:off x="15430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157480</xdr:rowOff>
    </xdr:from>
    <xdr:to xmlns:xdr="http://schemas.openxmlformats.org/drawingml/2006/spreadsheetDrawing">
      <xdr:col>76</xdr:col>
      <xdr:colOff>165100</xdr:colOff>
      <xdr:row>105</xdr:row>
      <xdr:rowOff>87630</xdr:rowOff>
    </xdr:to>
    <xdr:sp macro="" textlink="">
      <xdr:nvSpPr>
        <xdr:cNvPr id="472" name="フローチャート: 判断 471"/>
        <xdr:cNvSpPr/>
      </xdr:nvSpPr>
      <xdr:spPr>
        <a:xfrm>
          <a:off x="1454150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15875</xdr:rowOff>
    </xdr:from>
    <xdr:to xmlns:xdr="http://schemas.openxmlformats.org/drawingml/2006/spreadsheetDrawing">
      <xdr:col>72</xdr:col>
      <xdr:colOff>38100</xdr:colOff>
      <xdr:row>105</xdr:row>
      <xdr:rowOff>117475</xdr:rowOff>
    </xdr:to>
    <xdr:sp macro="" textlink="">
      <xdr:nvSpPr>
        <xdr:cNvPr id="473" name="フローチャート: 判断 472"/>
        <xdr:cNvSpPr/>
      </xdr:nvSpPr>
      <xdr:spPr>
        <a:xfrm>
          <a:off x="1365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13970</xdr:rowOff>
    </xdr:from>
    <xdr:to xmlns:xdr="http://schemas.openxmlformats.org/drawingml/2006/spreadsheetDrawing">
      <xdr:col>67</xdr:col>
      <xdr:colOff>101600</xdr:colOff>
      <xdr:row>105</xdr:row>
      <xdr:rowOff>115570</xdr:rowOff>
    </xdr:to>
    <xdr:sp macro="" textlink="">
      <xdr:nvSpPr>
        <xdr:cNvPr id="474" name="フローチャート: 判断 473"/>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75" name="テキスト ボックス 4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76" name="テキスト ボックス 4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77" name="テキスト ボックス 4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478" name="テキスト ボックス 4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79" name="テキスト ボックス 4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73025</xdr:rowOff>
    </xdr:from>
    <xdr:to xmlns:xdr="http://schemas.openxmlformats.org/drawingml/2006/spreadsheetDrawing">
      <xdr:col>85</xdr:col>
      <xdr:colOff>177800</xdr:colOff>
      <xdr:row>107</xdr:row>
      <xdr:rowOff>3175</xdr:rowOff>
    </xdr:to>
    <xdr:sp macro="" textlink="">
      <xdr:nvSpPr>
        <xdr:cNvPr id="480" name="楕円 479"/>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52070</xdr:rowOff>
    </xdr:from>
    <xdr:ext cx="405130" cy="257810"/>
    <xdr:sp macro="" textlink="">
      <xdr:nvSpPr>
        <xdr:cNvPr id="481" name="【庁舎】&#10;有形固定資産減価償却率該当値テキスト"/>
        <xdr:cNvSpPr txBox="1"/>
      </xdr:nvSpPr>
      <xdr:spPr>
        <a:xfrm>
          <a:off x="16357600" y="182257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40640</xdr:rowOff>
    </xdr:from>
    <xdr:to xmlns:xdr="http://schemas.openxmlformats.org/drawingml/2006/spreadsheetDrawing">
      <xdr:col>81</xdr:col>
      <xdr:colOff>101600</xdr:colOff>
      <xdr:row>106</xdr:row>
      <xdr:rowOff>141605</xdr:rowOff>
    </xdr:to>
    <xdr:sp macro="" textlink="">
      <xdr:nvSpPr>
        <xdr:cNvPr id="482" name="楕円 481"/>
        <xdr:cNvSpPr/>
      </xdr:nvSpPr>
      <xdr:spPr>
        <a:xfrm>
          <a:off x="15430500" y="1821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90805</xdr:rowOff>
    </xdr:from>
    <xdr:to xmlns:xdr="http://schemas.openxmlformats.org/drawingml/2006/spreadsheetDrawing">
      <xdr:col>85</xdr:col>
      <xdr:colOff>127000</xdr:colOff>
      <xdr:row>106</xdr:row>
      <xdr:rowOff>123825</xdr:rowOff>
    </xdr:to>
    <xdr:cxnSp macro="">
      <xdr:nvCxnSpPr>
        <xdr:cNvPr id="483" name="直線コネクタ 482"/>
        <xdr:cNvCxnSpPr/>
      </xdr:nvCxnSpPr>
      <xdr:spPr>
        <a:xfrm>
          <a:off x="15481300" y="1826450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7620</xdr:rowOff>
    </xdr:from>
    <xdr:to xmlns:xdr="http://schemas.openxmlformats.org/drawingml/2006/spreadsheetDrawing">
      <xdr:col>76</xdr:col>
      <xdr:colOff>165100</xdr:colOff>
      <xdr:row>106</xdr:row>
      <xdr:rowOff>109220</xdr:rowOff>
    </xdr:to>
    <xdr:sp macro="" textlink="">
      <xdr:nvSpPr>
        <xdr:cNvPr id="484" name="楕円 483"/>
        <xdr:cNvSpPr/>
      </xdr:nvSpPr>
      <xdr:spPr>
        <a:xfrm>
          <a:off x="14541500" y="181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58420</xdr:rowOff>
    </xdr:from>
    <xdr:to xmlns:xdr="http://schemas.openxmlformats.org/drawingml/2006/spreadsheetDrawing">
      <xdr:col>81</xdr:col>
      <xdr:colOff>50800</xdr:colOff>
      <xdr:row>106</xdr:row>
      <xdr:rowOff>90805</xdr:rowOff>
    </xdr:to>
    <xdr:cxnSp macro="">
      <xdr:nvCxnSpPr>
        <xdr:cNvPr id="485" name="直線コネクタ 484"/>
        <xdr:cNvCxnSpPr/>
      </xdr:nvCxnSpPr>
      <xdr:spPr>
        <a:xfrm>
          <a:off x="14592300" y="182321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146050</xdr:rowOff>
    </xdr:from>
    <xdr:to xmlns:xdr="http://schemas.openxmlformats.org/drawingml/2006/spreadsheetDrawing">
      <xdr:col>72</xdr:col>
      <xdr:colOff>38100</xdr:colOff>
      <xdr:row>106</xdr:row>
      <xdr:rowOff>76200</xdr:rowOff>
    </xdr:to>
    <xdr:sp macro="" textlink="">
      <xdr:nvSpPr>
        <xdr:cNvPr id="486" name="楕円 485"/>
        <xdr:cNvSpPr/>
      </xdr:nvSpPr>
      <xdr:spPr>
        <a:xfrm>
          <a:off x="13652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25400</xdr:rowOff>
    </xdr:from>
    <xdr:to xmlns:xdr="http://schemas.openxmlformats.org/drawingml/2006/spreadsheetDrawing">
      <xdr:col>76</xdr:col>
      <xdr:colOff>114300</xdr:colOff>
      <xdr:row>106</xdr:row>
      <xdr:rowOff>58420</xdr:rowOff>
    </xdr:to>
    <xdr:cxnSp macro="">
      <xdr:nvCxnSpPr>
        <xdr:cNvPr id="487" name="直線コネクタ 486"/>
        <xdr:cNvCxnSpPr/>
      </xdr:nvCxnSpPr>
      <xdr:spPr>
        <a:xfrm>
          <a:off x="13703300" y="181991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113665</xdr:rowOff>
    </xdr:from>
    <xdr:to xmlns:xdr="http://schemas.openxmlformats.org/drawingml/2006/spreadsheetDrawing">
      <xdr:col>67</xdr:col>
      <xdr:colOff>101600</xdr:colOff>
      <xdr:row>106</xdr:row>
      <xdr:rowOff>43815</xdr:rowOff>
    </xdr:to>
    <xdr:sp macro="" textlink="">
      <xdr:nvSpPr>
        <xdr:cNvPr id="488" name="楕円 487"/>
        <xdr:cNvSpPr/>
      </xdr:nvSpPr>
      <xdr:spPr>
        <a:xfrm>
          <a:off x="12763500" y="181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164465</xdr:rowOff>
    </xdr:from>
    <xdr:to xmlns:xdr="http://schemas.openxmlformats.org/drawingml/2006/spreadsheetDrawing">
      <xdr:col>71</xdr:col>
      <xdr:colOff>177800</xdr:colOff>
      <xdr:row>106</xdr:row>
      <xdr:rowOff>25400</xdr:rowOff>
    </xdr:to>
    <xdr:cxnSp macro="">
      <xdr:nvCxnSpPr>
        <xdr:cNvPr id="489" name="直線コネクタ 488"/>
        <xdr:cNvCxnSpPr/>
      </xdr:nvCxnSpPr>
      <xdr:spPr>
        <a:xfrm>
          <a:off x="12814300" y="18166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6350</xdr:rowOff>
    </xdr:from>
    <xdr:ext cx="405130" cy="257810"/>
    <xdr:sp macro="" textlink="">
      <xdr:nvSpPr>
        <xdr:cNvPr id="490" name="n_1aveValue【庁舎】&#10;有形固定資産減価償却率"/>
        <xdr:cNvSpPr txBox="1"/>
      </xdr:nvSpPr>
      <xdr:spPr>
        <a:xfrm>
          <a:off x="15266035" y="176657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104140</xdr:rowOff>
    </xdr:from>
    <xdr:ext cx="403860" cy="259080"/>
    <xdr:sp macro="" textlink="">
      <xdr:nvSpPr>
        <xdr:cNvPr id="491" name="n_2aveValue【庁舎】&#10;有形固定資産減価償却率"/>
        <xdr:cNvSpPr txBox="1"/>
      </xdr:nvSpPr>
      <xdr:spPr>
        <a:xfrm>
          <a:off x="14389735" y="177634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133985</xdr:rowOff>
    </xdr:from>
    <xdr:ext cx="403860" cy="257810"/>
    <xdr:sp macro="" textlink="">
      <xdr:nvSpPr>
        <xdr:cNvPr id="492" name="n_3aveValue【庁舎】&#10;有形固定資産減価償却率"/>
        <xdr:cNvSpPr txBox="1"/>
      </xdr:nvSpPr>
      <xdr:spPr>
        <a:xfrm>
          <a:off x="13500735" y="177933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132080</xdr:rowOff>
    </xdr:from>
    <xdr:ext cx="403860" cy="257810"/>
    <xdr:sp macro="" textlink="">
      <xdr:nvSpPr>
        <xdr:cNvPr id="493" name="n_4aveValue【庁舎】&#10;有形固定資産減価償却率"/>
        <xdr:cNvSpPr txBox="1"/>
      </xdr:nvSpPr>
      <xdr:spPr>
        <a:xfrm>
          <a:off x="12611735" y="17791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132715</xdr:rowOff>
    </xdr:from>
    <xdr:ext cx="405130" cy="257810"/>
    <xdr:sp macro="" textlink="">
      <xdr:nvSpPr>
        <xdr:cNvPr id="494" name="n_1mainValue【庁舎】&#10;有形固定資産減価償却率"/>
        <xdr:cNvSpPr txBox="1"/>
      </xdr:nvSpPr>
      <xdr:spPr>
        <a:xfrm>
          <a:off x="15266035" y="183064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100330</xdr:rowOff>
    </xdr:from>
    <xdr:ext cx="403860" cy="257810"/>
    <xdr:sp macro="" textlink="">
      <xdr:nvSpPr>
        <xdr:cNvPr id="495" name="n_2mainValue【庁舎】&#10;有形固定資産減価償却率"/>
        <xdr:cNvSpPr txBox="1"/>
      </xdr:nvSpPr>
      <xdr:spPr>
        <a:xfrm>
          <a:off x="14389735" y="182740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67310</xdr:rowOff>
    </xdr:from>
    <xdr:ext cx="403860" cy="259080"/>
    <xdr:sp macro="" textlink="">
      <xdr:nvSpPr>
        <xdr:cNvPr id="496" name="n_3mainValue【庁舎】&#10;有形固定資産減価償却率"/>
        <xdr:cNvSpPr txBox="1"/>
      </xdr:nvSpPr>
      <xdr:spPr>
        <a:xfrm>
          <a:off x="13500735" y="18241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34925</xdr:rowOff>
    </xdr:from>
    <xdr:ext cx="403860" cy="259080"/>
    <xdr:sp macro="" textlink="">
      <xdr:nvSpPr>
        <xdr:cNvPr id="497" name="n_4mainValue【庁舎】&#10;有形固定資産減価償却率"/>
        <xdr:cNvSpPr txBox="1"/>
      </xdr:nvSpPr>
      <xdr:spPr>
        <a:xfrm>
          <a:off x="12611735" y="182086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506" name="テキスト ボックス 505"/>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07" name="直線コネクタ 5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08" name="直線コネクタ 5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509" name="テキスト ボックス 508"/>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10" name="直線コネクタ 5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511" name="テキスト ボックス 510"/>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12" name="直線コネクタ 5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513" name="テキスト ボックス 512"/>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14" name="直線コネクタ 5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515" name="テキスト ボックス 514"/>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16" name="直線コネクタ 5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7810"/>
    <xdr:sp macro="" textlink="">
      <xdr:nvSpPr>
        <xdr:cNvPr id="517" name="テキスト ボックス 516"/>
        <xdr:cNvSpPr txBox="1"/>
      </xdr:nvSpPr>
      <xdr:spPr>
        <a:xfrm>
          <a:off x="17756505" y="1700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18" name="直線コネクタ 5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519" name="テキスト ボックス 518"/>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2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159385</xdr:rowOff>
    </xdr:from>
    <xdr:to xmlns:xdr="http://schemas.openxmlformats.org/drawingml/2006/spreadsheetDrawing">
      <xdr:col>116</xdr:col>
      <xdr:colOff>62865</xdr:colOff>
      <xdr:row>108</xdr:row>
      <xdr:rowOff>145415</xdr:rowOff>
    </xdr:to>
    <xdr:cxnSp macro="">
      <xdr:nvCxnSpPr>
        <xdr:cNvPr id="521" name="直線コネクタ 520"/>
        <xdr:cNvCxnSpPr/>
      </xdr:nvCxnSpPr>
      <xdr:spPr>
        <a:xfrm flipV="1">
          <a:off x="22160865" y="17304385"/>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149225</xdr:rowOff>
    </xdr:from>
    <xdr:ext cx="469900" cy="259080"/>
    <xdr:sp macro="" textlink="">
      <xdr:nvSpPr>
        <xdr:cNvPr id="522" name="【庁舎】&#10;一人当たり面積最小値テキスト"/>
        <xdr:cNvSpPr txBox="1"/>
      </xdr:nvSpPr>
      <xdr:spPr>
        <a:xfrm>
          <a:off x="22199600" y="18665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145415</xdr:rowOff>
    </xdr:from>
    <xdr:to xmlns:xdr="http://schemas.openxmlformats.org/drawingml/2006/spreadsheetDrawing">
      <xdr:col>116</xdr:col>
      <xdr:colOff>152400</xdr:colOff>
      <xdr:row>108</xdr:row>
      <xdr:rowOff>145415</xdr:rowOff>
    </xdr:to>
    <xdr:cxnSp macro="">
      <xdr:nvCxnSpPr>
        <xdr:cNvPr id="523" name="直線コネクタ 522"/>
        <xdr:cNvCxnSpPr/>
      </xdr:nvCxnSpPr>
      <xdr:spPr>
        <a:xfrm>
          <a:off x="22072600" y="1866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106045</xdr:rowOff>
    </xdr:from>
    <xdr:ext cx="534670" cy="259080"/>
    <xdr:sp macro="" textlink="">
      <xdr:nvSpPr>
        <xdr:cNvPr id="524" name="【庁舎】&#10;一人当たり面積最大値テキスト"/>
        <xdr:cNvSpPr txBox="1"/>
      </xdr:nvSpPr>
      <xdr:spPr>
        <a:xfrm>
          <a:off x="22199600" y="17079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159385</xdr:rowOff>
    </xdr:from>
    <xdr:to xmlns:xdr="http://schemas.openxmlformats.org/drawingml/2006/spreadsheetDrawing">
      <xdr:col>116</xdr:col>
      <xdr:colOff>152400</xdr:colOff>
      <xdr:row>100</xdr:row>
      <xdr:rowOff>159385</xdr:rowOff>
    </xdr:to>
    <xdr:cxnSp macro="">
      <xdr:nvCxnSpPr>
        <xdr:cNvPr id="525" name="直線コネクタ 524"/>
        <xdr:cNvCxnSpPr/>
      </xdr:nvCxnSpPr>
      <xdr:spPr>
        <a:xfrm>
          <a:off x="22072600" y="1730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167005</xdr:rowOff>
    </xdr:from>
    <xdr:ext cx="469900" cy="257810"/>
    <xdr:sp macro="" textlink="">
      <xdr:nvSpPr>
        <xdr:cNvPr id="526" name="【庁舎】&#10;一人当たり面積平均値テキスト"/>
        <xdr:cNvSpPr txBox="1"/>
      </xdr:nvSpPr>
      <xdr:spPr>
        <a:xfrm>
          <a:off x="22199600" y="183407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144145</xdr:rowOff>
    </xdr:from>
    <xdr:to xmlns:xdr="http://schemas.openxmlformats.org/drawingml/2006/spreadsheetDrawing">
      <xdr:col>116</xdr:col>
      <xdr:colOff>114300</xdr:colOff>
      <xdr:row>108</xdr:row>
      <xdr:rowOff>74930</xdr:rowOff>
    </xdr:to>
    <xdr:sp macro="" textlink="">
      <xdr:nvSpPr>
        <xdr:cNvPr id="527" name="フローチャート: 判断 526"/>
        <xdr:cNvSpPr/>
      </xdr:nvSpPr>
      <xdr:spPr>
        <a:xfrm>
          <a:off x="22110700" y="18489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151130</xdr:rowOff>
    </xdr:from>
    <xdr:to xmlns:xdr="http://schemas.openxmlformats.org/drawingml/2006/spreadsheetDrawing">
      <xdr:col>112</xdr:col>
      <xdr:colOff>38100</xdr:colOff>
      <xdr:row>108</xdr:row>
      <xdr:rowOff>81280</xdr:rowOff>
    </xdr:to>
    <xdr:sp macro="" textlink="">
      <xdr:nvSpPr>
        <xdr:cNvPr id="528" name="フローチャート: 判断 527"/>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156210</xdr:rowOff>
    </xdr:from>
    <xdr:to xmlns:xdr="http://schemas.openxmlformats.org/drawingml/2006/spreadsheetDrawing">
      <xdr:col>107</xdr:col>
      <xdr:colOff>101600</xdr:colOff>
      <xdr:row>108</xdr:row>
      <xdr:rowOff>86360</xdr:rowOff>
    </xdr:to>
    <xdr:sp macro="" textlink="">
      <xdr:nvSpPr>
        <xdr:cNvPr id="529" name="フローチャート: 判断 528"/>
        <xdr:cNvSpPr/>
      </xdr:nvSpPr>
      <xdr:spPr>
        <a:xfrm>
          <a:off x="20383500" y="1850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158750</xdr:rowOff>
    </xdr:from>
    <xdr:to xmlns:xdr="http://schemas.openxmlformats.org/drawingml/2006/spreadsheetDrawing">
      <xdr:col>102</xdr:col>
      <xdr:colOff>165100</xdr:colOff>
      <xdr:row>108</xdr:row>
      <xdr:rowOff>88900</xdr:rowOff>
    </xdr:to>
    <xdr:sp macro="" textlink="">
      <xdr:nvSpPr>
        <xdr:cNvPr id="530" name="フローチャート: 判断 529"/>
        <xdr:cNvSpPr/>
      </xdr:nvSpPr>
      <xdr:spPr>
        <a:xfrm>
          <a:off x="19494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161290</xdr:rowOff>
    </xdr:from>
    <xdr:to xmlns:xdr="http://schemas.openxmlformats.org/drawingml/2006/spreadsheetDrawing">
      <xdr:col>98</xdr:col>
      <xdr:colOff>38100</xdr:colOff>
      <xdr:row>108</xdr:row>
      <xdr:rowOff>91440</xdr:rowOff>
    </xdr:to>
    <xdr:sp macro="" textlink="">
      <xdr:nvSpPr>
        <xdr:cNvPr id="531" name="フローチャート: 判断 530"/>
        <xdr:cNvSpPr/>
      </xdr:nvSpPr>
      <xdr:spPr>
        <a:xfrm>
          <a:off x="18605500" y="185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32" name="テキスト ボックス 5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533" name="テキスト ボックス 5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34" name="テキスト ボックス 5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35" name="テキスト ボックス 5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536" name="テキスト ボックス 5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40640</xdr:rowOff>
    </xdr:from>
    <xdr:to xmlns:xdr="http://schemas.openxmlformats.org/drawingml/2006/spreadsheetDrawing">
      <xdr:col>116</xdr:col>
      <xdr:colOff>114300</xdr:colOff>
      <xdr:row>108</xdr:row>
      <xdr:rowOff>141605</xdr:rowOff>
    </xdr:to>
    <xdr:sp macro="" textlink="">
      <xdr:nvSpPr>
        <xdr:cNvPr id="537" name="楕円 536"/>
        <xdr:cNvSpPr/>
      </xdr:nvSpPr>
      <xdr:spPr>
        <a:xfrm>
          <a:off x="22110700" y="18557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126365</xdr:rowOff>
    </xdr:from>
    <xdr:ext cx="469900" cy="259080"/>
    <xdr:sp macro="" textlink="">
      <xdr:nvSpPr>
        <xdr:cNvPr id="538" name="【庁舎】&#10;一人当たり面積該当値テキスト"/>
        <xdr:cNvSpPr txBox="1"/>
      </xdr:nvSpPr>
      <xdr:spPr>
        <a:xfrm>
          <a:off x="22199600" y="1847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40640</xdr:rowOff>
    </xdr:from>
    <xdr:to xmlns:xdr="http://schemas.openxmlformats.org/drawingml/2006/spreadsheetDrawing">
      <xdr:col>112</xdr:col>
      <xdr:colOff>38100</xdr:colOff>
      <xdr:row>108</xdr:row>
      <xdr:rowOff>142240</xdr:rowOff>
    </xdr:to>
    <xdr:sp macro="" textlink="">
      <xdr:nvSpPr>
        <xdr:cNvPr id="539" name="楕円 538"/>
        <xdr:cNvSpPr/>
      </xdr:nvSpPr>
      <xdr:spPr>
        <a:xfrm>
          <a:off x="21272500" y="185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90805</xdr:rowOff>
    </xdr:from>
    <xdr:to xmlns:xdr="http://schemas.openxmlformats.org/drawingml/2006/spreadsheetDrawing">
      <xdr:col>116</xdr:col>
      <xdr:colOff>63500</xdr:colOff>
      <xdr:row>108</xdr:row>
      <xdr:rowOff>91440</xdr:rowOff>
    </xdr:to>
    <xdr:cxnSp macro="">
      <xdr:nvCxnSpPr>
        <xdr:cNvPr id="540" name="直線コネクタ 539"/>
        <xdr:cNvCxnSpPr/>
      </xdr:nvCxnSpPr>
      <xdr:spPr>
        <a:xfrm flipV="1">
          <a:off x="21323300" y="186074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41910</xdr:rowOff>
    </xdr:from>
    <xdr:to xmlns:xdr="http://schemas.openxmlformats.org/drawingml/2006/spreadsheetDrawing">
      <xdr:col>107</xdr:col>
      <xdr:colOff>101600</xdr:colOff>
      <xdr:row>108</xdr:row>
      <xdr:rowOff>143510</xdr:rowOff>
    </xdr:to>
    <xdr:sp macro="" textlink="">
      <xdr:nvSpPr>
        <xdr:cNvPr id="541" name="楕円 540"/>
        <xdr:cNvSpPr/>
      </xdr:nvSpPr>
      <xdr:spPr>
        <a:xfrm>
          <a:off x="20383500" y="185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91440</xdr:rowOff>
    </xdr:from>
    <xdr:to xmlns:xdr="http://schemas.openxmlformats.org/drawingml/2006/spreadsheetDrawing">
      <xdr:col>111</xdr:col>
      <xdr:colOff>177800</xdr:colOff>
      <xdr:row>108</xdr:row>
      <xdr:rowOff>92710</xdr:rowOff>
    </xdr:to>
    <xdr:cxnSp macro="">
      <xdr:nvCxnSpPr>
        <xdr:cNvPr id="542" name="直線コネクタ 541"/>
        <xdr:cNvCxnSpPr/>
      </xdr:nvCxnSpPr>
      <xdr:spPr>
        <a:xfrm flipV="1">
          <a:off x="20434300" y="186080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42545</xdr:rowOff>
    </xdr:from>
    <xdr:to xmlns:xdr="http://schemas.openxmlformats.org/drawingml/2006/spreadsheetDrawing">
      <xdr:col>102</xdr:col>
      <xdr:colOff>165100</xdr:colOff>
      <xdr:row>108</xdr:row>
      <xdr:rowOff>144145</xdr:rowOff>
    </xdr:to>
    <xdr:sp macro="" textlink="">
      <xdr:nvSpPr>
        <xdr:cNvPr id="543" name="楕円 542"/>
        <xdr:cNvSpPr/>
      </xdr:nvSpPr>
      <xdr:spPr>
        <a:xfrm>
          <a:off x="194945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92710</xdr:rowOff>
    </xdr:from>
    <xdr:to xmlns:xdr="http://schemas.openxmlformats.org/drawingml/2006/spreadsheetDrawing">
      <xdr:col>107</xdr:col>
      <xdr:colOff>50800</xdr:colOff>
      <xdr:row>108</xdr:row>
      <xdr:rowOff>93345</xdr:rowOff>
    </xdr:to>
    <xdr:cxnSp macro="">
      <xdr:nvCxnSpPr>
        <xdr:cNvPr id="544" name="直線コネクタ 543"/>
        <xdr:cNvCxnSpPr/>
      </xdr:nvCxnSpPr>
      <xdr:spPr>
        <a:xfrm flipV="1">
          <a:off x="19545300" y="186093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43815</xdr:rowOff>
    </xdr:from>
    <xdr:to xmlns:xdr="http://schemas.openxmlformats.org/drawingml/2006/spreadsheetDrawing">
      <xdr:col>98</xdr:col>
      <xdr:colOff>38100</xdr:colOff>
      <xdr:row>108</xdr:row>
      <xdr:rowOff>145415</xdr:rowOff>
    </xdr:to>
    <xdr:sp macro="" textlink="">
      <xdr:nvSpPr>
        <xdr:cNvPr id="545" name="楕円 544"/>
        <xdr:cNvSpPr/>
      </xdr:nvSpPr>
      <xdr:spPr>
        <a:xfrm>
          <a:off x="18605500" y="185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93345</xdr:rowOff>
    </xdr:from>
    <xdr:to xmlns:xdr="http://schemas.openxmlformats.org/drawingml/2006/spreadsheetDrawing">
      <xdr:col>102</xdr:col>
      <xdr:colOff>114300</xdr:colOff>
      <xdr:row>108</xdr:row>
      <xdr:rowOff>94615</xdr:rowOff>
    </xdr:to>
    <xdr:cxnSp macro="">
      <xdr:nvCxnSpPr>
        <xdr:cNvPr id="546" name="直線コネクタ 545"/>
        <xdr:cNvCxnSpPr/>
      </xdr:nvCxnSpPr>
      <xdr:spPr>
        <a:xfrm flipV="1">
          <a:off x="18656300" y="186099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97790</xdr:rowOff>
    </xdr:from>
    <xdr:ext cx="469900" cy="257810"/>
    <xdr:sp macro="" textlink="">
      <xdr:nvSpPr>
        <xdr:cNvPr id="547" name="n_1aveValue【庁舎】&#10;一人当たり面積"/>
        <xdr:cNvSpPr txBox="1"/>
      </xdr:nvSpPr>
      <xdr:spPr>
        <a:xfrm>
          <a:off x="21075650" y="182714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102870</xdr:rowOff>
    </xdr:from>
    <xdr:ext cx="468630" cy="259080"/>
    <xdr:sp macro="" textlink="">
      <xdr:nvSpPr>
        <xdr:cNvPr id="548" name="n_2aveValue【庁舎】&#10;一人当たり面積"/>
        <xdr:cNvSpPr txBox="1"/>
      </xdr:nvSpPr>
      <xdr:spPr>
        <a:xfrm>
          <a:off x="20199350" y="18276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105410</xdr:rowOff>
    </xdr:from>
    <xdr:ext cx="468630" cy="259080"/>
    <xdr:sp macro="" textlink="">
      <xdr:nvSpPr>
        <xdr:cNvPr id="549" name="n_3aveValue【庁舎】&#10;一人当たり面積"/>
        <xdr:cNvSpPr txBox="1"/>
      </xdr:nvSpPr>
      <xdr:spPr>
        <a:xfrm>
          <a:off x="19310350" y="18279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107950</xdr:rowOff>
    </xdr:from>
    <xdr:ext cx="468630" cy="259080"/>
    <xdr:sp macro="" textlink="">
      <xdr:nvSpPr>
        <xdr:cNvPr id="550" name="n_4aveValue【庁舎】&#10;一人当たり面積"/>
        <xdr:cNvSpPr txBox="1"/>
      </xdr:nvSpPr>
      <xdr:spPr>
        <a:xfrm>
          <a:off x="18421350" y="18281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133350</xdr:rowOff>
    </xdr:from>
    <xdr:ext cx="469900" cy="257810"/>
    <xdr:sp macro="" textlink="">
      <xdr:nvSpPr>
        <xdr:cNvPr id="551" name="n_1mainValue【庁舎】&#10;一人当たり面積"/>
        <xdr:cNvSpPr txBox="1"/>
      </xdr:nvSpPr>
      <xdr:spPr>
        <a:xfrm>
          <a:off x="21075650" y="18649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134620</xdr:rowOff>
    </xdr:from>
    <xdr:ext cx="468630" cy="257810"/>
    <xdr:sp macro="" textlink="">
      <xdr:nvSpPr>
        <xdr:cNvPr id="552" name="n_2mainValue【庁舎】&#10;一人当たり面積"/>
        <xdr:cNvSpPr txBox="1"/>
      </xdr:nvSpPr>
      <xdr:spPr>
        <a:xfrm>
          <a:off x="20199350" y="186512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135255</xdr:rowOff>
    </xdr:from>
    <xdr:ext cx="468630" cy="257810"/>
    <xdr:sp macro="" textlink="">
      <xdr:nvSpPr>
        <xdr:cNvPr id="553" name="n_3mainValue【庁舎】&#10;一人当たり面積"/>
        <xdr:cNvSpPr txBox="1"/>
      </xdr:nvSpPr>
      <xdr:spPr>
        <a:xfrm>
          <a:off x="19310350" y="186518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136525</xdr:rowOff>
    </xdr:from>
    <xdr:ext cx="468630" cy="258445"/>
    <xdr:sp macro="" textlink="">
      <xdr:nvSpPr>
        <xdr:cNvPr id="554" name="n_4mainValue【庁舎】&#10;一人当たり面積"/>
        <xdr:cNvSpPr txBox="1"/>
      </xdr:nvSpPr>
      <xdr:spPr>
        <a:xfrm>
          <a:off x="18421350" y="186531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55" name="正方形/長方形 5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56" name="正方形/長方形 5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57" name="テキスト ボックス 5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類似団体と比較して特に固定資産減価償却率が高くなっている施設は、福祉施設、市民会館である。</a:t>
          </a:r>
          <a:endParaRPr lang="ja-JP" altLang="ja-JP" sz="1400">
            <a:effectLst/>
          </a:endParaRPr>
        </a:p>
        <a:p>
          <a:r>
            <a:rPr kumimoji="1" lang="ja-JP" altLang="ja-JP" sz="1100">
              <a:solidFill>
                <a:schemeClr val="dk1"/>
              </a:solidFill>
              <a:effectLst/>
              <a:latin typeface="+mn-lt"/>
              <a:ea typeface="+mn-ea"/>
              <a:cs typeface="+mn-cs"/>
            </a:rPr>
            <a:t>両施設とも耐震改修を完了しており使用する上での問題はないが、施設の状況を把握し、定期点検を行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予防保全的な維持管理を実施する。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3,003
2,987
28.37
3,434,808
3,365,978
29,533
1,863,341
3,873,012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％）に加え、長引く景気低迷や第一次産業の不振等により財政基盤が弱く、類似団体平均値ではあるが全国平均や県平均を下回っている。</a:t>
          </a:r>
          <a:endParaRPr lang="ja-JP" altLang="ja-JP" sz="1400">
            <a:effectLst/>
          </a:endParaRPr>
        </a:p>
        <a:p>
          <a:r>
            <a:rPr kumimoji="1" lang="ja-JP" altLang="ja-JP" sz="1100">
              <a:solidFill>
                <a:schemeClr val="dk1"/>
              </a:solidFill>
              <a:effectLst/>
              <a:latin typeface="+mn-lt"/>
              <a:ea typeface="+mn-ea"/>
              <a:cs typeface="+mn-cs"/>
            </a:rPr>
            <a:t>　物件費などの歳出の見直しを実施し、産業の振興による税収増への取り組みを積極的に行うとともに、税収の徴収強化対策を継続して実施し、自主財源の確保に努める。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810"/>
    <xdr:sp macro="" textlink="">
      <xdr:nvSpPr>
        <xdr:cNvPr id="55" name="テキスト ボックス 54"/>
        <xdr:cNvSpPr txBox="1"/>
      </xdr:nvSpPr>
      <xdr:spPr>
        <a:xfrm>
          <a:off x="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810"/>
    <xdr:sp macro="" textlink="">
      <xdr:nvSpPr>
        <xdr:cNvPr id="57" name="テキスト ボックス 56"/>
        <xdr:cNvSpPr txBox="1"/>
      </xdr:nvSpPr>
      <xdr:spPr>
        <a:xfrm>
          <a:off x="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133985</xdr:rowOff>
    </xdr:from>
    <xdr:to xmlns:xdr="http://schemas.openxmlformats.org/drawingml/2006/spreadsheetDrawing">
      <xdr:col>23</xdr:col>
      <xdr:colOff>133350</xdr:colOff>
      <xdr:row>45</xdr:row>
      <xdr:rowOff>63500</xdr:rowOff>
    </xdr:to>
    <xdr:cxnSp macro="">
      <xdr:nvCxnSpPr>
        <xdr:cNvPr id="65" name="直線コネクタ 64"/>
        <xdr:cNvCxnSpPr/>
      </xdr:nvCxnSpPr>
      <xdr:spPr>
        <a:xfrm flipV="1">
          <a:off x="4953000" y="6134735"/>
          <a:ext cx="0" cy="1644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34925</xdr:rowOff>
    </xdr:from>
    <xdr:ext cx="762000" cy="259080"/>
    <xdr:sp macro="" textlink="">
      <xdr:nvSpPr>
        <xdr:cNvPr id="66" name="財政力最小値テキスト"/>
        <xdr:cNvSpPr txBox="1"/>
      </xdr:nvSpPr>
      <xdr:spPr>
        <a:xfrm>
          <a:off x="5041900" y="775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63500</xdr:rowOff>
    </xdr:from>
    <xdr:to xmlns:xdr="http://schemas.openxmlformats.org/drawingml/2006/spreadsheetDrawing">
      <xdr:col>24</xdr:col>
      <xdr:colOff>12700</xdr:colOff>
      <xdr:row>45</xdr:row>
      <xdr:rowOff>63500</xdr:rowOff>
    </xdr:to>
    <xdr:cxnSp macro="">
      <xdr:nvCxnSpPr>
        <xdr:cNvPr id="67" name="直線コネクタ 66"/>
        <xdr:cNvCxnSpPr/>
      </xdr:nvCxnSpPr>
      <xdr:spPr>
        <a:xfrm>
          <a:off x="4864100" y="7778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48895</xdr:rowOff>
    </xdr:from>
    <xdr:ext cx="762000" cy="259080"/>
    <xdr:sp macro="" textlink="">
      <xdr:nvSpPr>
        <xdr:cNvPr id="68" name="財政力最大値テキスト"/>
        <xdr:cNvSpPr txBox="1"/>
      </xdr:nvSpPr>
      <xdr:spPr>
        <a:xfrm>
          <a:off x="5041900" y="5878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133985</xdr:rowOff>
    </xdr:from>
    <xdr:to xmlns:xdr="http://schemas.openxmlformats.org/drawingml/2006/spreadsheetDrawing">
      <xdr:col>24</xdr:col>
      <xdr:colOff>12700</xdr:colOff>
      <xdr:row>35</xdr:row>
      <xdr:rowOff>133985</xdr:rowOff>
    </xdr:to>
    <xdr:cxnSp macro="">
      <xdr:nvCxnSpPr>
        <xdr:cNvPr id="69" name="直線コネクタ 68"/>
        <xdr:cNvCxnSpPr/>
      </xdr:nvCxnSpPr>
      <xdr:spPr>
        <a:xfrm>
          <a:off x="4864100" y="613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84455</xdr:rowOff>
    </xdr:from>
    <xdr:to xmlns:xdr="http://schemas.openxmlformats.org/drawingml/2006/spreadsheetDrawing">
      <xdr:col>23</xdr:col>
      <xdr:colOff>133350</xdr:colOff>
      <xdr:row>44</xdr:row>
      <xdr:rowOff>95885</xdr:rowOff>
    </xdr:to>
    <xdr:cxnSp macro="">
      <xdr:nvCxnSpPr>
        <xdr:cNvPr id="70" name="直線コネクタ 69"/>
        <xdr:cNvCxnSpPr/>
      </xdr:nvCxnSpPr>
      <xdr:spPr>
        <a:xfrm>
          <a:off x="4114800" y="76282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15875</xdr:rowOff>
    </xdr:from>
    <xdr:ext cx="762000" cy="259080"/>
    <xdr:sp macro="" textlink="">
      <xdr:nvSpPr>
        <xdr:cNvPr id="71" name="財政力平均値テキスト"/>
        <xdr:cNvSpPr txBox="1"/>
      </xdr:nvSpPr>
      <xdr:spPr>
        <a:xfrm>
          <a:off x="5041900" y="7388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170815</xdr:rowOff>
    </xdr:from>
    <xdr:to xmlns:xdr="http://schemas.openxmlformats.org/drawingml/2006/spreadsheetDrawing">
      <xdr:col>23</xdr:col>
      <xdr:colOff>184150</xdr:colOff>
      <xdr:row>44</xdr:row>
      <xdr:rowOff>100965</xdr:rowOff>
    </xdr:to>
    <xdr:sp macro="" textlink="">
      <xdr:nvSpPr>
        <xdr:cNvPr id="72" name="フローチャート: 判断 71"/>
        <xdr:cNvSpPr/>
      </xdr:nvSpPr>
      <xdr:spPr>
        <a:xfrm>
          <a:off x="4902200" y="754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73025</xdr:rowOff>
    </xdr:from>
    <xdr:to xmlns:xdr="http://schemas.openxmlformats.org/drawingml/2006/spreadsheetDrawing">
      <xdr:col>19</xdr:col>
      <xdr:colOff>133350</xdr:colOff>
      <xdr:row>44</xdr:row>
      <xdr:rowOff>84455</xdr:rowOff>
    </xdr:to>
    <xdr:cxnSp macro="">
      <xdr:nvCxnSpPr>
        <xdr:cNvPr id="73" name="直線コネクタ 72"/>
        <xdr:cNvCxnSpPr/>
      </xdr:nvCxnSpPr>
      <xdr:spPr>
        <a:xfrm>
          <a:off x="3225800" y="76168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159385</xdr:rowOff>
    </xdr:from>
    <xdr:to xmlns:xdr="http://schemas.openxmlformats.org/drawingml/2006/spreadsheetDrawing">
      <xdr:col>19</xdr:col>
      <xdr:colOff>184150</xdr:colOff>
      <xdr:row>44</xdr:row>
      <xdr:rowOff>89535</xdr:rowOff>
    </xdr:to>
    <xdr:sp macro="" textlink="">
      <xdr:nvSpPr>
        <xdr:cNvPr id="74" name="フローチャート: 判断 73"/>
        <xdr:cNvSpPr/>
      </xdr:nvSpPr>
      <xdr:spPr>
        <a:xfrm>
          <a:off x="4064000" y="753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99695</xdr:rowOff>
    </xdr:from>
    <xdr:ext cx="736600" cy="257810"/>
    <xdr:sp macro="" textlink="">
      <xdr:nvSpPr>
        <xdr:cNvPr id="75" name="テキスト ボックス 74"/>
        <xdr:cNvSpPr txBox="1"/>
      </xdr:nvSpPr>
      <xdr:spPr>
        <a:xfrm>
          <a:off x="3733800" y="73005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73025</xdr:rowOff>
    </xdr:from>
    <xdr:to xmlns:xdr="http://schemas.openxmlformats.org/drawingml/2006/spreadsheetDrawing">
      <xdr:col>15</xdr:col>
      <xdr:colOff>82550</xdr:colOff>
      <xdr:row>44</xdr:row>
      <xdr:rowOff>73025</xdr:rowOff>
    </xdr:to>
    <xdr:cxnSp macro="">
      <xdr:nvCxnSpPr>
        <xdr:cNvPr id="76" name="直線コネクタ 75"/>
        <xdr:cNvCxnSpPr/>
      </xdr:nvCxnSpPr>
      <xdr:spPr>
        <a:xfrm>
          <a:off x="2336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77" name="フローチャート: 判断 76"/>
        <xdr:cNvSpPr/>
      </xdr:nvSpPr>
      <xdr:spPr>
        <a:xfrm>
          <a:off x="31750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120650</xdr:rowOff>
    </xdr:from>
    <xdr:ext cx="762000" cy="257810"/>
    <xdr:sp macro="" textlink="">
      <xdr:nvSpPr>
        <xdr:cNvPr id="78" name="テキスト ボックス 77"/>
        <xdr:cNvSpPr txBox="1"/>
      </xdr:nvSpPr>
      <xdr:spPr>
        <a:xfrm>
          <a:off x="2844800" y="7664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73025</xdr:rowOff>
    </xdr:from>
    <xdr:to xmlns:xdr="http://schemas.openxmlformats.org/drawingml/2006/spreadsheetDrawing">
      <xdr:col>11</xdr:col>
      <xdr:colOff>31750</xdr:colOff>
      <xdr:row>44</xdr:row>
      <xdr:rowOff>73025</xdr:rowOff>
    </xdr:to>
    <xdr:cxnSp macro="">
      <xdr:nvCxnSpPr>
        <xdr:cNvPr id="79" name="直線コネクタ 78"/>
        <xdr:cNvCxnSpPr/>
      </xdr:nvCxnSpPr>
      <xdr:spPr>
        <a:xfrm>
          <a:off x="1447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132080</xdr:rowOff>
    </xdr:from>
    <xdr:ext cx="762000" cy="257810"/>
    <xdr:sp macro="" textlink="">
      <xdr:nvSpPr>
        <xdr:cNvPr id="81" name="テキスト ボックス 80"/>
        <xdr:cNvSpPr txBox="1"/>
      </xdr:nvSpPr>
      <xdr:spPr>
        <a:xfrm>
          <a:off x="1955800" y="7675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132080</xdr:rowOff>
    </xdr:from>
    <xdr:ext cx="762000" cy="257810"/>
    <xdr:sp macro="" textlink="">
      <xdr:nvSpPr>
        <xdr:cNvPr id="83" name="テキスト ボックス 82"/>
        <xdr:cNvSpPr txBox="1"/>
      </xdr:nvSpPr>
      <xdr:spPr>
        <a:xfrm>
          <a:off x="1066800" y="7675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45085</xdr:rowOff>
    </xdr:from>
    <xdr:to xmlns:xdr="http://schemas.openxmlformats.org/drawingml/2006/spreadsheetDrawing">
      <xdr:col>23</xdr:col>
      <xdr:colOff>184150</xdr:colOff>
      <xdr:row>44</xdr:row>
      <xdr:rowOff>146685</xdr:rowOff>
    </xdr:to>
    <xdr:sp macro="" textlink="">
      <xdr:nvSpPr>
        <xdr:cNvPr id="89" name="楕円 88"/>
        <xdr:cNvSpPr/>
      </xdr:nvSpPr>
      <xdr:spPr>
        <a:xfrm>
          <a:off x="49022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17780</xdr:rowOff>
    </xdr:from>
    <xdr:ext cx="762000" cy="257810"/>
    <xdr:sp macro="" textlink="">
      <xdr:nvSpPr>
        <xdr:cNvPr id="90" name="財政力該当値テキスト"/>
        <xdr:cNvSpPr txBox="1"/>
      </xdr:nvSpPr>
      <xdr:spPr>
        <a:xfrm>
          <a:off x="5041900" y="7561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33655</xdr:rowOff>
    </xdr:from>
    <xdr:to xmlns:xdr="http://schemas.openxmlformats.org/drawingml/2006/spreadsheetDrawing">
      <xdr:col>19</xdr:col>
      <xdr:colOff>184150</xdr:colOff>
      <xdr:row>44</xdr:row>
      <xdr:rowOff>135255</xdr:rowOff>
    </xdr:to>
    <xdr:sp macro="" textlink="">
      <xdr:nvSpPr>
        <xdr:cNvPr id="91" name="楕円 90"/>
        <xdr:cNvSpPr/>
      </xdr:nvSpPr>
      <xdr:spPr>
        <a:xfrm>
          <a:off x="4064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120650</xdr:rowOff>
    </xdr:from>
    <xdr:ext cx="736600" cy="257810"/>
    <xdr:sp macro="" textlink="">
      <xdr:nvSpPr>
        <xdr:cNvPr id="92" name="テキスト ボックス 91"/>
        <xdr:cNvSpPr txBox="1"/>
      </xdr:nvSpPr>
      <xdr:spPr>
        <a:xfrm>
          <a:off x="3733800" y="76644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22225</xdr:rowOff>
    </xdr:from>
    <xdr:to xmlns:xdr="http://schemas.openxmlformats.org/drawingml/2006/spreadsheetDrawing">
      <xdr:col>15</xdr:col>
      <xdr:colOff>133350</xdr:colOff>
      <xdr:row>44</xdr:row>
      <xdr:rowOff>123825</xdr:rowOff>
    </xdr:to>
    <xdr:sp macro="" textlink="">
      <xdr:nvSpPr>
        <xdr:cNvPr id="93" name="楕円 92"/>
        <xdr:cNvSpPr/>
      </xdr:nvSpPr>
      <xdr:spPr>
        <a:xfrm>
          <a:off x="3175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133985</xdr:rowOff>
    </xdr:from>
    <xdr:ext cx="762000" cy="257810"/>
    <xdr:sp macro="" textlink="">
      <xdr:nvSpPr>
        <xdr:cNvPr id="94" name="テキスト ボックス 93"/>
        <xdr:cNvSpPr txBox="1"/>
      </xdr:nvSpPr>
      <xdr:spPr>
        <a:xfrm>
          <a:off x="2844800" y="7334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22225</xdr:rowOff>
    </xdr:from>
    <xdr:to xmlns:xdr="http://schemas.openxmlformats.org/drawingml/2006/spreadsheetDrawing">
      <xdr:col>11</xdr:col>
      <xdr:colOff>82550</xdr:colOff>
      <xdr:row>44</xdr:row>
      <xdr:rowOff>123825</xdr:rowOff>
    </xdr:to>
    <xdr:sp macro="" textlink="">
      <xdr:nvSpPr>
        <xdr:cNvPr id="95" name="楕円 94"/>
        <xdr:cNvSpPr/>
      </xdr:nvSpPr>
      <xdr:spPr>
        <a:xfrm>
          <a:off x="2286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133985</xdr:rowOff>
    </xdr:from>
    <xdr:ext cx="762000" cy="257810"/>
    <xdr:sp macro="" textlink="">
      <xdr:nvSpPr>
        <xdr:cNvPr id="96" name="テキスト ボックス 95"/>
        <xdr:cNvSpPr txBox="1"/>
      </xdr:nvSpPr>
      <xdr:spPr>
        <a:xfrm>
          <a:off x="1955800" y="7334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22225</xdr:rowOff>
    </xdr:from>
    <xdr:to xmlns:xdr="http://schemas.openxmlformats.org/drawingml/2006/spreadsheetDrawing">
      <xdr:col>7</xdr:col>
      <xdr:colOff>31750</xdr:colOff>
      <xdr:row>44</xdr:row>
      <xdr:rowOff>123825</xdr:rowOff>
    </xdr:to>
    <xdr:sp macro="" textlink="">
      <xdr:nvSpPr>
        <xdr:cNvPr id="97" name="楕円 96"/>
        <xdr:cNvSpPr/>
      </xdr:nvSpPr>
      <xdr:spPr>
        <a:xfrm>
          <a:off x="1397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133985</xdr:rowOff>
    </xdr:from>
    <xdr:ext cx="762000" cy="257810"/>
    <xdr:sp macro="" textlink="">
      <xdr:nvSpPr>
        <xdr:cNvPr id="98" name="テキスト ボックス 97"/>
        <xdr:cNvSpPr txBox="1"/>
      </xdr:nvSpPr>
      <xdr:spPr>
        <a:xfrm>
          <a:off x="1066800" y="7334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100" name="テキスト ボックス 99"/>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1" name="テキスト ボックス 100"/>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経常収支比率は前年度と比較すると</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．３ポイント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１ポイント上回っている。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の要因としては、人件費、物件費、補助費等に係る経常経費の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に対し、地方税等の減により歳入経常一般財源が減少したためである。　</a:t>
          </a:r>
          <a:endParaRPr lang="ja-JP" altLang="ja-JP" sz="1400">
            <a:effectLst/>
          </a:endParaRPr>
        </a:p>
        <a:p>
          <a:r>
            <a:rPr kumimoji="1" lang="ja-JP" altLang="ja-JP" sz="1100">
              <a:solidFill>
                <a:schemeClr val="dk1"/>
              </a:solidFill>
              <a:effectLst/>
              <a:latin typeface="+mn-lt"/>
              <a:ea typeface="+mn-ea"/>
              <a:cs typeface="+mn-cs"/>
            </a:rPr>
            <a:t>　今後地方債の発行増による公債費の増加が見込まれるため、繰上償還による公債費の削減や、事務事業の優先度の点検を行い経常経費の削減に取り組む。</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4" name="テキスト ボックス 113"/>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810"/>
    <xdr:sp macro="" textlink="">
      <xdr:nvSpPr>
        <xdr:cNvPr id="122" name="テキスト ボックス 121"/>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64135</xdr:rowOff>
    </xdr:from>
    <xdr:to xmlns:xdr="http://schemas.openxmlformats.org/drawingml/2006/spreadsheetDrawing">
      <xdr:col>23</xdr:col>
      <xdr:colOff>133350</xdr:colOff>
      <xdr:row>66</xdr:row>
      <xdr:rowOff>133350</xdr:rowOff>
    </xdr:to>
    <xdr:cxnSp macro="">
      <xdr:nvCxnSpPr>
        <xdr:cNvPr id="126" name="直線コネクタ 125"/>
        <xdr:cNvCxnSpPr/>
      </xdr:nvCxnSpPr>
      <xdr:spPr>
        <a:xfrm flipV="1">
          <a:off x="4953000" y="10179685"/>
          <a:ext cx="0" cy="1269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105410</xdr:rowOff>
    </xdr:from>
    <xdr:ext cx="762000" cy="259080"/>
    <xdr:sp macro="" textlink="">
      <xdr:nvSpPr>
        <xdr:cNvPr id="127" name="財政構造の弾力性最小値テキスト"/>
        <xdr:cNvSpPr txBox="1"/>
      </xdr:nvSpPr>
      <xdr:spPr>
        <a:xfrm>
          <a:off x="5041900" y="1142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133350</xdr:rowOff>
    </xdr:from>
    <xdr:to xmlns:xdr="http://schemas.openxmlformats.org/drawingml/2006/spreadsheetDrawing">
      <xdr:col>24</xdr:col>
      <xdr:colOff>12700</xdr:colOff>
      <xdr:row>66</xdr:row>
      <xdr:rowOff>133350</xdr:rowOff>
    </xdr:to>
    <xdr:cxnSp macro="">
      <xdr:nvCxnSpPr>
        <xdr:cNvPr id="128" name="直線コネクタ 127"/>
        <xdr:cNvCxnSpPr/>
      </xdr:nvCxnSpPr>
      <xdr:spPr>
        <a:xfrm>
          <a:off x="4864100" y="1144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150495</xdr:rowOff>
    </xdr:from>
    <xdr:ext cx="762000" cy="259080"/>
    <xdr:sp macro="" textlink="">
      <xdr:nvSpPr>
        <xdr:cNvPr id="129" name="財政構造の弾力性最大値テキスト"/>
        <xdr:cNvSpPr txBox="1"/>
      </xdr:nvSpPr>
      <xdr:spPr>
        <a:xfrm>
          <a:off x="5041900" y="9923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64135</xdr:rowOff>
    </xdr:from>
    <xdr:to xmlns:xdr="http://schemas.openxmlformats.org/drawingml/2006/spreadsheetDrawing">
      <xdr:col>24</xdr:col>
      <xdr:colOff>12700</xdr:colOff>
      <xdr:row>59</xdr:row>
      <xdr:rowOff>64135</xdr:rowOff>
    </xdr:to>
    <xdr:cxnSp macro="">
      <xdr:nvCxnSpPr>
        <xdr:cNvPr id="130" name="直線コネクタ 129"/>
        <xdr:cNvCxnSpPr/>
      </xdr:nvCxnSpPr>
      <xdr:spPr>
        <a:xfrm>
          <a:off x="48641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80645</xdr:rowOff>
    </xdr:from>
    <xdr:to xmlns:xdr="http://schemas.openxmlformats.org/drawingml/2006/spreadsheetDrawing">
      <xdr:col>23</xdr:col>
      <xdr:colOff>133350</xdr:colOff>
      <xdr:row>65</xdr:row>
      <xdr:rowOff>133350</xdr:rowOff>
    </xdr:to>
    <xdr:cxnSp macro="">
      <xdr:nvCxnSpPr>
        <xdr:cNvPr id="131" name="直線コネクタ 130"/>
        <xdr:cNvCxnSpPr/>
      </xdr:nvCxnSpPr>
      <xdr:spPr>
        <a:xfrm>
          <a:off x="4114800" y="11053445"/>
          <a:ext cx="8382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99060</xdr:rowOff>
    </xdr:from>
    <xdr:ext cx="762000" cy="257810"/>
    <xdr:sp macro="" textlink="">
      <xdr:nvSpPr>
        <xdr:cNvPr id="132" name="財政構造の弾力性平均値テキスト"/>
        <xdr:cNvSpPr txBox="1"/>
      </xdr:nvSpPr>
      <xdr:spPr>
        <a:xfrm>
          <a:off x="5041900" y="109004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82550</xdr:rowOff>
    </xdr:from>
    <xdr:to xmlns:xdr="http://schemas.openxmlformats.org/drawingml/2006/spreadsheetDrawing">
      <xdr:col>23</xdr:col>
      <xdr:colOff>184150</xdr:colOff>
      <xdr:row>65</xdr:row>
      <xdr:rowOff>12700</xdr:rowOff>
    </xdr:to>
    <xdr:sp macro="" textlink="">
      <xdr:nvSpPr>
        <xdr:cNvPr id="133" name="フローチャート: 判断 132"/>
        <xdr:cNvSpPr/>
      </xdr:nvSpPr>
      <xdr:spPr>
        <a:xfrm>
          <a:off x="4902200" y="1105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80645</xdr:rowOff>
    </xdr:from>
    <xdr:to xmlns:xdr="http://schemas.openxmlformats.org/drawingml/2006/spreadsheetDrawing">
      <xdr:col>19</xdr:col>
      <xdr:colOff>133350</xdr:colOff>
      <xdr:row>65</xdr:row>
      <xdr:rowOff>85090</xdr:rowOff>
    </xdr:to>
    <xdr:cxnSp macro="">
      <xdr:nvCxnSpPr>
        <xdr:cNvPr id="134" name="直線コネクタ 133"/>
        <xdr:cNvCxnSpPr/>
      </xdr:nvCxnSpPr>
      <xdr:spPr>
        <a:xfrm flipV="1">
          <a:off x="3225800" y="1105344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6350</xdr:rowOff>
    </xdr:from>
    <xdr:to xmlns:xdr="http://schemas.openxmlformats.org/drawingml/2006/spreadsheetDrawing">
      <xdr:col>19</xdr:col>
      <xdr:colOff>184150</xdr:colOff>
      <xdr:row>64</xdr:row>
      <xdr:rowOff>107315</xdr:rowOff>
    </xdr:to>
    <xdr:sp macro="" textlink="">
      <xdr:nvSpPr>
        <xdr:cNvPr id="135" name="フローチャート: 判断 134"/>
        <xdr:cNvSpPr/>
      </xdr:nvSpPr>
      <xdr:spPr>
        <a:xfrm>
          <a:off x="4064000" y="10979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117475</xdr:rowOff>
    </xdr:from>
    <xdr:ext cx="736600" cy="259080"/>
    <xdr:sp macro="" textlink="">
      <xdr:nvSpPr>
        <xdr:cNvPr id="136" name="テキスト ボックス 135"/>
        <xdr:cNvSpPr txBox="1"/>
      </xdr:nvSpPr>
      <xdr:spPr>
        <a:xfrm>
          <a:off x="3733800" y="10747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22225</xdr:rowOff>
    </xdr:from>
    <xdr:to xmlns:xdr="http://schemas.openxmlformats.org/drawingml/2006/spreadsheetDrawing">
      <xdr:col>15</xdr:col>
      <xdr:colOff>82550</xdr:colOff>
      <xdr:row>65</xdr:row>
      <xdr:rowOff>85090</xdr:rowOff>
    </xdr:to>
    <xdr:cxnSp macro="">
      <xdr:nvCxnSpPr>
        <xdr:cNvPr id="137" name="直線コネクタ 136"/>
        <xdr:cNvCxnSpPr/>
      </xdr:nvCxnSpPr>
      <xdr:spPr>
        <a:xfrm>
          <a:off x="2336800" y="1116647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114300</xdr:rowOff>
    </xdr:from>
    <xdr:to xmlns:xdr="http://schemas.openxmlformats.org/drawingml/2006/spreadsheetDrawing">
      <xdr:col>15</xdr:col>
      <xdr:colOff>133350</xdr:colOff>
      <xdr:row>65</xdr:row>
      <xdr:rowOff>44450</xdr:rowOff>
    </xdr:to>
    <xdr:sp macro="" textlink="">
      <xdr:nvSpPr>
        <xdr:cNvPr id="138" name="フローチャート: 判断 137"/>
        <xdr:cNvSpPr/>
      </xdr:nvSpPr>
      <xdr:spPr>
        <a:xfrm>
          <a:off x="3175000" y="1108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54610</xdr:rowOff>
    </xdr:from>
    <xdr:ext cx="762000" cy="257810"/>
    <xdr:sp macro="" textlink="">
      <xdr:nvSpPr>
        <xdr:cNvPr id="139" name="テキスト ボックス 138"/>
        <xdr:cNvSpPr txBox="1"/>
      </xdr:nvSpPr>
      <xdr:spPr>
        <a:xfrm>
          <a:off x="2844800" y="10855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102235</xdr:rowOff>
    </xdr:from>
    <xdr:to xmlns:xdr="http://schemas.openxmlformats.org/drawingml/2006/spreadsheetDrawing">
      <xdr:col>11</xdr:col>
      <xdr:colOff>31750</xdr:colOff>
      <xdr:row>65</xdr:row>
      <xdr:rowOff>22225</xdr:rowOff>
    </xdr:to>
    <xdr:cxnSp macro="">
      <xdr:nvCxnSpPr>
        <xdr:cNvPr id="140" name="直線コネクタ 139"/>
        <xdr:cNvCxnSpPr/>
      </xdr:nvCxnSpPr>
      <xdr:spPr>
        <a:xfrm>
          <a:off x="1447800" y="110750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145415</xdr:rowOff>
    </xdr:from>
    <xdr:to xmlns:xdr="http://schemas.openxmlformats.org/drawingml/2006/spreadsheetDrawing">
      <xdr:col>11</xdr:col>
      <xdr:colOff>82550</xdr:colOff>
      <xdr:row>65</xdr:row>
      <xdr:rowOff>75565</xdr:rowOff>
    </xdr:to>
    <xdr:sp macro="" textlink="">
      <xdr:nvSpPr>
        <xdr:cNvPr id="141" name="フローチャート: 判断 140"/>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60325</xdr:rowOff>
    </xdr:from>
    <xdr:ext cx="762000" cy="259080"/>
    <xdr:sp macro="" textlink="">
      <xdr:nvSpPr>
        <xdr:cNvPr id="142" name="テキスト ボックス 141"/>
        <xdr:cNvSpPr txBox="1"/>
      </xdr:nvSpPr>
      <xdr:spPr>
        <a:xfrm>
          <a:off x="1955800" y="11204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130810</xdr:rowOff>
    </xdr:from>
    <xdr:to xmlns:xdr="http://schemas.openxmlformats.org/drawingml/2006/spreadsheetDrawing">
      <xdr:col>7</xdr:col>
      <xdr:colOff>31750</xdr:colOff>
      <xdr:row>65</xdr:row>
      <xdr:rowOff>60960</xdr:rowOff>
    </xdr:to>
    <xdr:sp macro="" textlink="">
      <xdr:nvSpPr>
        <xdr:cNvPr id="143" name="フローチャート: 判断 142"/>
        <xdr:cNvSpPr/>
      </xdr:nvSpPr>
      <xdr:spPr>
        <a:xfrm>
          <a:off x="1397000" y="1110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45720</xdr:rowOff>
    </xdr:from>
    <xdr:ext cx="762000" cy="259080"/>
    <xdr:sp macro="" textlink="">
      <xdr:nvSpPr>
        <xdr:cNvPr id="144" name="テキスト ボックス 143"/>
        <xdr:cNvSpPr txBox="1"/>
      </xdr:nvSpPr>
      <xdr:spPr>
        <a:xfrm>
          <a:off x="1066800" y="1118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82550</xdr:rowOff>
    </xdr:from>
    <xdr:to xmlns:xdr="http://schemas.openxmlformats.org/drawingml/2006/spreadsheetDrawing">
      <xdr:col>23</xdr:col>
      <xdr:colOff>184150</xdr:colOff>
      <xdr:row>66</xdr:row>
      <xdr:rowOff>12700</xdr:rowOff>
    </xdr:to>
    <xdr:sp macro="" textlink="">
      <xdr:nvSpPr>
        <xdr:cNvPr id="150" name="楕円 149"/>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54610</xdr:rowOff>
    </xdr:from>
    <xdr:ext cx="762000" cy="257810"/>
    <xdr:sp macro="" textlink="">
      <xdr:nvSpPr>
        <xdr:cNvPr id="151" name="財政構造の弾力性該当値テキスト"/>
        <xdr:cNvSpPr txBox="1"/>
      </xdr:nvSpPr>
      <xdr:spPr>
        <a:xfrm>
          <a:off x="5041900" y="1119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29845</xdr:rowOff>
    </xdr:from>
    <xdr:to xmlns:xdr="http://schemas.openxmlformats.org/drawingml/2006/spreadsheetDrawing">
      <xdr:col>19</xdr:col>
      <xdr:colOff>184150</xdr:colOff>
      <xdr:row>64</xdr:row>
      <xdr:rowOff>132080</xdr:rowOff>
    </xdr:to>
    <xdr:sp macro="" textlink="">
      <xdr:nvSpPr>
        <xdr:cNvPr id="152" name="楕円 151"/>
        <xdr:cNvSpPr/>
      </xdr:nvSpPr>
      <xdr:spPr>
        <a:xfrm>
          <a:off x="4064000" y="11002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116205</xdr:rowOff>
    </xdr:from>
    <xdr:ext cx="736600" cy="259080"/>
    <xdr:sp macro="" textlink="">
      <xdr:nvSpPr>
        <xdr:cNvPr id="153" name="テキスト ボックス 152"/>
        <xdr:cNvSpPr txBox="1"/>
      </xdr:nvSpPr>
      <xdr:spPr>
        <a:xfrm>
          <a:off x="3733800" y="11089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34290</xdr:rowOff>
    </xdr:from>
    <xdr:to xmlns:xdr="http://schemas.openxmlformats.org/drawingml/2006/spreadsheetDrawing">
      <xdr:col>15</xdr:col>
      <xdr:colOff>133350</xdr:colOff>
      <xdr:row>65</xdr:row>
      <xdr:rowOff>135890</xdr:rowOff>
    </xdr:to>
    <xdr:sp macro="" textlink="">
      <xdr:nvSpPr>
        <xdr:cNvPr id="154" name="楕円 153"/>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120650</xdr:rowOff>
    </xdr:from>
    <xdr:ext cx="762000" cy="257810"/>
    <xdr:sp macro="" textlink="">
      <xdr:nvSpPr>
        <xdr:cNvPr id="155" name="テキスト ボックス 154"/>
        <xdr:cNvSpPr txBox="1"/>
      </xdr:nvSpPr>
      <xdr:spPr>
        <a:xfrm>
          <a:off x="2844800" y="112649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143510</xdr:rowOff>
    </xdr:from>
    <xdr:to xmlns:xdr="http://schemas.openxmlformats.org/drawingml/2006/spreadsheetDrawing">
      <xdr:col>11</xdr:col>
      <xdr:colOff>82550</xdr:colOff>
      <xdr:row>65</xdr:row>
      <xdr:rowOff>73025</xdr:rowOff>
    </xdr:to>
    <xdr:sp macro="" textlink="">
      <xdr:nvSpPr>
        <xdr:cNvPr id="156" name="楕円 155"/>
        <xdr:cNvSpPr/>
      </xdr:nvSpPr>
      <xdr:spPr>
        <a:xfrm>
          <a:off x="2286000" y="11116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83185</xdr:rowOff>
    </xdr:from>
    <xdr:ext cx="762000" cy="259080"/>
    <xdr:sp macro="" textlink="">
      <xdr:nvSpPr>
        <xdr:cNvPr id="157" name="テキスト ボックス 156"/>
        <xdr:cNvSpPr txBox="1"/>
      </xdr:nvSpPr>
      <xdr:spPr>
        <a:xfrm>
          <a:off x="1955800" y="10884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52070</xdr:rowOff>
    </xdr:from>
    <xdr:to xmlns:xdr="http://schemas.openxmlformats.org/drawingml/2006/spreadsheetDrawing">
      <xdr:col>7</xdr:col>
      <xdr:colOff>31750</xdr:colOff>
      <xdr:row>64</xdr:row>
      <xdr:rowOff>153035</xdr:rowOff>
    </xdr:to>
    <xdr:sp macro="" textlink="">
      <xdr:nvSpPr>
        <xdr:cNvPr id="158" name="楕円 157"/>
        <xdr:cNvSpPr/>
      </xdr:nvSpPr>
      <xdr:spPr>
        <a:xfrm>
          <a:off x="1397000" y="11024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163195</xdr:rowOff>
    </xdr:from>
    <xdr:ext cx="762000" cy="259080"/>
    <xdr:sp macro="" textlink="">
      <xdr:nvSpPr>
        <xdr:cNvPr id="159" name="テキスト ボックス 158"/>
        <xdr:cNvSpPr txBox="1"/>
      </xdr:nvSpPr>
      <xdr:spPr>
        <a:xfrm>
          <a:off x="1066800" y="10793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[344,168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人件費、物件費及び維持補修費の合計額の人口１人当たりの金額が、前年度より</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，３</a:t>
          </a:r>
          <a:r>
            <a:rPr kumimoji="1" lang="ja-JP" altLang="en-US" sz="1100">
              <a:solidFill>
                <a:schemeClr val="dk1"/>
              </a:solidFill>
              <a:effectLst/>
              <a:latin typeface="+mn-lt"/>
              <a:ea typeface="+mn-ea"/>
              <a:cs typeface="+mn-cs"/>
            </a:rPr>
            <a:t>６８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増加の原因としては一部事務組合負担金などに対する補助費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たためである。　</a:t>
          </a:r>
          <a:endParaRPr lang="ja-JP" altLang="ja-JP" sz="1400">
            <a:effectLst/>
          </a:endParaRPr>
        </a:p>
        <a:p>
          <a:r>
            <a:rPr kumimoji="1" lang="ja-JP" altLang="ja-JP" sz="1100">
              <a:solidFill>
                <a:schemeClr val="dk1"/>
              </a:solidFill>
              <a:effectLst/>
              <a:latin typeface="+mn-lt"/>
              <a:ea typeface="+mn-ea"/>
              <a:cs typeface="+mn-cs"/>
            </a:rPr>
            <a:t>　今後はこれらも含めた経費について、適正管理していく必要がある。</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810"/>
    <xdr:sp macro="" textlink="">
      <xdr:nvSpPr>
        <xdr:cNvPr id="177" name="テキスト ボックス 176"/>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113665</xdr:rowOff>
    </xdr:from>
    <xdr:to xmlns:xdr="http://schemas.openxmlformats.org/drawingml/2006/spreadsheetDrawing">
      <xdr:col>23</xdr:col>
      <xdr:colOff>133350</xdr:colOff>
      <xdr:row>89</xdr:row>
      <xdr:rowOff>99060</xdr:rowOff>
    </xdr:to>
    <xdr:cxnSp macro="">
      <xdr:nvCxnSpPr>
        <xdr:cNvPr id="186" name="直線コネクタ 185"/>
        <xdr:cNvCxnSpPr/>
      </xdr:nvCxnSpPr>
      <xdr:spPr>
        <a:xfrm flipV="1">
          <a:off x="4953000" y="14001115"/>
          <a:ext cx="0" cy="1356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71120</xdr:rowOff>
    </xdr:from>
    <xdr:ext cx="762000" cy="259080"/>
    <xdr:sp macro="" textlink="">
      <xdr:nvSpPr>
        <xdr:cNvPr id="187" name="人件費・物件費等の状況最小値テキスト"/>
        <xdr:cNvSpPr txBox="1"/>
      </xdr:nvSpPr>
      <xdr:spPr>
        <a:xfrm>
          <a:off x="5041900" y="153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3,060,810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99060</xdr:rowOff>
    </xdr:from>
    <xdr:to xmlns:xdr="http://schemas.openxmlformats.org/drawingml/2006/spreadsheetDrawing">
      <xdr:col>24</xdr:col>
      <xdr:colOff>12700</xdr:colOff>
      <xdr:row>89</xdr:row>
      <xdr:rowOff>99060</xdr:rowOff>
    </xdr:to>
    <xdr:cxnSp macro="">
      <xdr:nvCxnSpPr>
        <xdr:cNvPr id="188" name="直線コネクタ 187"/>
        <xdr:cNvCxnSpPr/>
      </xdr:nvCxnSpPr>
      <xdr:spPr>
        <a:xfrm>
          <a:off x="4864100" y="1535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29210</xdr:rowOff>
    </xdr:from>
    <xdr:ext cx="762000" cy="257810"/>
    <xdr:sp macro="" textlink="">
      <xdr:nvSpPr>
        <xdr:cNvPr id="189" name="人件費・物件費等の状況最大値テキスト"/>
        <xdr:cNvSpPr txBox="1"/>
      </xdr:nvSpPr>
      <xdr:spPr>
        <a:xfrm>
          <a:off x="5041900" y="13745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113665</xdr:rowOff>
    </xdr:from>
    <xdr:to xmlns:xdr="http://schemas.openxmlformats.org/drawingml/2006/spreadsheetDrawing">
      <xdr:col>24</xdr:col>
      <xdr:colOff>12700</xdr:colOff>
      <xdr:row>81</xdr:row>
      <xdr:rowOff>113665</xdr:rowOff>
    </xdr:to>
    <xdr:cxnSp macro="">
      <xdr:nvCxnSpPr>
        <xdr:cNvPr id="190" name="直線コネクタ 189"/>
        <xdr:cNvCxnSpPr/>
      </xdr:nvCxnSpPr>
      <xdr:spPr>
        <a:xfrm>
          <a:off x="4864100" y="1400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133350</xdr:rowOff>
    </xdr:from>
    <xdr:to xmlns:xdr="http://schemas.openxmlformats.org/drawingml/2006/spreadsheetDrawing">
      <xdr:col>23</xdr:col>
      <xdr:colOff>133350</xdr:colOff>
      <xdr:row>81</xdr:row>
      <xdr:rowOff>160020</xdr:rowOff>
    </xdr:to>
    <xdr:cxnSp macro="">
      <xdr:nvCxnSpPr>
        <xdr:cNvPr id="191" name="直線コネクタ 190"/>
        <xdr:cNvCxnSpPr/>
      </xdr:nvCxnSpPr>
      <xdr:spPr>
        <a:xfrm>
          <a:off x="4114800" y="140208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11430</xdr:rowOff>
    </xdr:from>
    <xdr:ext cx="762000" cy="259080"/>
    <xdr:sp macro="" textlink="">
      <xdr:nvSpPr>
        <xdr:cNvPr id="192" name="人件費・物件費等の状況平均値テキスト"/>
        <xdr:cNvSpPr txBox="1"/>
      </xdr:nvSpPr>
      <xdr:spPr>
        <a:xfrm>
          <a:off x="5041900" y="140703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39370</xdr:rowOff>
    </xdr:from>
    <xdr:to xmlns:xdr="http://schemas.openxmlformats.org/drawingml/2006/spreadsheetDrawing">
      <xdr:col>23</xdr:col>
      <xdr:colOff>184150</xdr:colOff>
      <xdr:row>82</xdr:row>
      <xdr:rowOff>140970</xdr:rowOff>
    </xdr:to>
    <xdr:sp macro="" textlink="">
      <xdr:nvSpPr>
        <xdr:cNvPr id="193" name="フローチャート: 判断 192"/>
        <xdr:cNvSpPr/>
      </xdr:nvSpPr>
      <xdr:spPr>
        <a:xfrm>
          <a:off x="49022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133350</xdr:rowOff>
    </xdr:from>
    <xdr:to xmlns:xdr="http://schemas.openxmlformats.org/drawingml/2006/spreadsheetDrawing">
      <xdr:col>19</xdr:col>
      <xdr:colOff>133350</xdr:colOff>
      <xdr:row>81</xdr:row>
      <xdr:rowOff>144780</xdr:rowOff>
    </xdr:to>
    <xdr:cxnSp macro="">
      <xdr:nvCxnSpPr>
        <xdr:cNvPr id="194" name="直線コネクタ 193"/>
        <xdr:cNvCxnSpPr/>
      </xdr:nvCxnSpPr>
      <xdr:spPr>
        <a:xfrm flipV="1">
          <a:off x="3225800" y="140208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15240</xdr:rowOff>
    </xdr:from>
    <xdr:to xmlns:xdr="http://schemas.openxmlformats.org/drawingml/2006/spreadsheetDrawing">
      <xdr:col>19</xdr:col>
      <xdr:colOff>184150</xdr:colOff>
      <xdr:row>82</xdr:row>
      <xdr:rowOff>116840</xdr:rowOff>
    </xdr:to>
    <xdr:sp macro="" textlink="">
      <xdr:nvSpPr>
        <xdr:cNvPr id="195" name="フローチャート: 判断 194"/>
        <xdr:cNvSpPr/>
      </xdr:nvSpPr>
      <xdr:spPr>
        <a:xfrm>
          <a:off x="40640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101600</xdr:rowOff>
    </xdr:from>
    <xdr:ext cx="736600" cy="259080"/>
    <xdr:sp macro="" textlink="">
      <xdr:nvSpPr>
        <xdr:cNvPr id="196" name="テキスト ボックス 195"/>
        <xdr:cNvSpPr txBox="1"/>
      </xdr:nvSpPr>
      <xdr:spPr>
        <a:xfrm>
          <a:off x="3733800" y="1416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144780</xdr:rowOff>
    </xdr:from>
    <xdr:to xmlns:xdr="http://schemas.openxmlformats.org/drawingml/2006/spreadsheetDrawing">
      <xdr:col>15</xdr:col>
      <xdr:colOff>82550</xdr:colOff>
      <xdr:row>82</xdr:row>
      <xdr:rowOff>8255</xdr:rowOff>
    </xdr:to>
    <xdr:cxnSp macro="">
      <xdr:nvCxnSpPr>
        <xdr:cNvPr id="197" name="直線コネクタ 196"/>
        <xdr:cNvCxnSpPr/>
      </xdr:nvCxnSpPr>
      <xdr:spPr>
        <a:xfrm flipV="1">
          <a:off x="2336800" y="1403223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168275</xdr:rowOff>
    </xdr:from>
    <xdr:to xmlns:xdr="http://schemas.openxmlformats.org/drawingml/2006/spreadsheetDrawing">
      <xdr:col>15</xdr:col>
      <xdr:colOff>133350</xdr:colOff>
      <xdr:row>82</xdr:row>
      <xdr:rowOff>98425</xdr:rowOff>
    </xdr:to>
    <xdr:sp macro="" textlink="">
      <xdr:nvSpPr>
        <xdr:cNvPr id="198" name="フローチャート: 判断 197"/>
        <xdr:cNvSpPr/>
      </xdr:nvSpPr>
      <xdr:spPr>
        <a:xfrm>
          <a:off x="31750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83185</xdr:rowOff>
    </xdr:from>
    <xdr:ext cx="762000" cy="259080"/>
    <xdr:sp macro="" textlink="">
      <xdr:nvSpPr>
        <xdr:cNvPr id="199" name="テキスト ボックス 198"/>
        <xdr:cNvSpPr txBox="1"/>
      </xdr:nvSpPr>
      <xdr:spPr>
        <a:xfrm>
          <a:off x="2844800" y="1414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8255</xdr:rowOff>
    </xdr:from>
    <xdr:to xmlns:xdr="http://schemas.openxmlformats.org/drawingml/2006/spreadsheetDrawing">
      <xdr:col>11</xdr:col>
      <xdr:colOff>31750</xdr:colOff>
      <xdr:row>83</xdr:row>
      <xdr:rowOff>121285</xdr:rowOff>
    </xdr:to>
    <xdr:cxnSp macro="">
      <xdr:nvCxnSpPr>
        <xdr:cNvPr id="200" name="直線コネクタ 199"/>
        <xdr:cNvCxnSpPr/>
      </xdr:nvCxnSpPr>
      <xdr:spPr>
        <a:xfrm flipV="1">
          <a:off x="1447800" y="14067155"/>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149860</xdr:rowOff>
    </xdr:from>
    <xdr:to xmlns:xdr="http://schemas.openxmlformats.org/drawingml/2006/spreadsheetDrawing">
      <xdr:col>11</xdr:col>
      <xdr:colOff>82550</xdr:colOff>
      <xdr:row>82</xdr:row>
      <xdr:rowOff>80010</xdr:rowOff>
    </xdr:to>
    <xdr:sp macro="" textlink="">
      <xdr:nvSpPr>
        <xdr:cNvPr id="201" name="フローチャート: 判断 200"/>
        <xdr:cNvSpPr/>
      </xdr:nvSpPr>
      <xdr:spPr>
        <a:xfrm>
          <a:off x="2286000" y="140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64770</xdr:rowOff>
    </xdr:from>
    <xdr:ext cx="762000" cy="257810"/>
    <xdr:sp macro="" textlink="">
      <xdr:nvSpPr>
        <xdr:cNvPr id="202" name="テキスト ボックス 201"/>
        <xdr:cNvSpPr txBox="1"/>
      </xdr:nvSpPr>
      <xdr:spPr>
        <a:xfrm>
          <a:off x="1955800" y="14123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144780</xdr:rowOff>
    </xdr:from>
    <xdr:to xmlns:xdr="http://schemas.openxmlformats.org/drawingml/2006/spreadsheetDrawing">
      <xdr:col>7</xdr:col>
      <xdr:colOff>31750</xdr:colOff>
      <xdr:row>82</xdr:row>
      <xdr:rowOff>74930</xdr:rowOff>
    </xdr:to>
    <xdr:sp macro="" textlink="">
      <xdr:nvSpPr>
        <xdr:cNvPr id="203" name="フローチャート: 判断 202"/>
        <xdr:cNvSpPr/>
      </xdr:nvSpPr>
      <xdr:spPr>
        <a:xfrm>
          <a:off x="13970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85090</xdr:rowOff>
    </xdr:from>
    <xdr:ext cx="762000" cy="259080"/>
    <xdr:sp macro="" textlink="">
      <xdr:nvSpPr>
        <xdr:cNvPr id="204" name="テキスト ボックス 203"/>
        <xdr:cNvSpPr txBox="1"/>
      </xdr:nvSpPr>
      <xdr:spPr>
        <a:xfrm>
          <a:off x="10668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109220</xdr:rowOff>
    </xdr:from>
    <xdr:to xmlns:xdr="http://schemas.openxmlformats.org/drawingml/2006/spreadsheetDrawing">
      <xdr:col>23</xdr:col>
      <xdr:colOff>184150</xdr:colOff>
      <xdr:row>82</xdr:row>
      <xdr:rowOff>39370</xdr:rowOff>
    </xdr:to>
    <xdr:sp macro="" textlink="">
      <xdr:nvSpPr>
        <xdr:cNvPr id="210" name="楕円 209"/>
        <xdr:cNvSpPr/>
      </xdr:nvSpPr>
      <xdr:spPr>
        <a:xfrm>
          <a:off x="49022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30480</xdr:rowOff>
    </xdr:from>
    <xdr:ext cx="762000" cy="257810"/>
    <xdr:sp macro="" textlink="">
      <xdr:nvSpPr>
        <xdr:cNvPr id="211" name="人件費・物件費等の状況該当値テキスト"/>
        <xdr:cNvSpPr txBox="1"/>
      </xdr:nvSpPr>
      <xdr:spPr>
        <a:xfrm>
          <a:off x="5041900" y="13917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344,168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82550</xdr:rowOff>
    </xdr:from>
    <xdr:to xmlns:xdr="http://schemas.openxmlformats.org/drawingml/2006/spreadsheetDrawing">
      <xdr:col>19</xdr:col>
      <xdr:colOff>184150</xdr:colOff>
      <xdr:row>82</xdr:row>
      <xdr:rowOff>12700</xdr:rowOff>
    </xdr:to>
    <xdr:sp macro="" textlink="">
      <xdr:nvSpPr>
        <xdr:cNvPr id="212" name="楕円 211"/>
        <xdr:cNvSpPr/>
      </xdr:nvSpPr>
      <xdr:spPr>
        <a:xfrm>
          <a:off x="40640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22860</xdr:rowOff>
    </xdr:from>
    <xdr:ext cx="736600" cy="259080"/>
    <xdr:sp macro="" textlink="">
      <xdr:nvSpPr>
        <xdr:cNvPr id="213" name="テキスト ボックス 212"/>
        <xdr:cNvSpPr txBox="1"/>
      </xdr:nvSpPr>
      <xdr:spPr>
        <a:xfrm>
          <a:off x="3733800" y="13738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93980</xdr:rowOff>
    </xdr:from>
    <xdr:to xmlns:xdr="http://schemas.openxmlformats.org/drawingml/2006/spreadsheetDrawing">
      <xdr:col>15</xdr:col>
      <xdr:colOff>133350</xdr:colOff>
      <xdr:row>82</xdr:row>
      <xdr:rowOff>24130</xdr:rowOff>
    </xdr:to>
    <xdr:sp macro="" textlink="">
      <xdr:nvSpPr>
        <xdr:cNvPr id="214" name="楕円 213"/>
        <xdr:cNvSpPr/>
      </xdr:nvSpPr>
      <xdr:spPr>
        <a:xfrm>
          <a:off x="31750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34290</xdr:rowOff>
    </xdr:from>
    <xdr:ext cx="762000" cy="259080"/>
    <xdr:sp macro="" textlink="">
      <xdr:nvSpPr>
        <xdr:cNvPr id="215" name="テキスト ボックス 214"/>
        <xdr:cNvSpPr txBox="1"/>
      </xdr:nvSpPr>
      <xdr:spPr>
        <a:xfrm>
          <a:off x="2844800" y="1375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128905</xdr:rowOff>
    </xdr:from>
    <xdr:to xmlns:xdr="http://schemas.openxmlformats.org/drawingml/2006/spreadsheetDrawing">
      <xdr:col>11</xdr:col>
      <xdr:colOff>82550</xdr:colOff>
      <xdr:row>82</xdr:row>
      <xdr:rowOff>59055</xdr:rowOff>
    </xdr:to>
    <xdr:sp macro="" textlink="">
      <xdr:nvSpPr>
        <xdr:cNvPr id="216" name="楕円 215"/>
        <xdr:cNvSpPr/>
      </xdr:nvSpPr>
      <xdr:spPr>
        <a:xfrm>
          <a:off x="2286000" y="140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69215</xdr:rowOff>
    </xdr:from>
    <xdr:ext cx="762000" cy="259080"/>
    <xdr:sp macro="" textlink="">
      <xdr:nvSpPr>
        <xdr:cNvPr id="217" name="テキスト ボックス 216"/>
        <xdr:cNvSpPr txBox="1"/>
      </xdr:nvSpPr>
      <xdr:spPr>
        <a:xfrm>
          <a:off x="1955800" y="1378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385,744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70485</xdr:rowOff>
    </xdr:from>
    <xdr:to xmlns:xdr="http://schemas.openxmlformats.org/drawingml/2006/spreadsheetDrawing">
      <xdr:col>7</xdr:col>
      <xdr:colOff>31750</xdr:colOff>
      <xdr:row>84</xdr:row>
      <xdr:rowOff>635</xdr:rowOff>
    </xdr:to>
    <xdr:sp macro="" textlink="">
      <xdr:nvSpPr>
        <xdr:cNvPr id="218" name="楕円 217"/>
        <xdr:cNvSpPr/>
      </xdr:nvSpPr>
      <xdr:spPr>
        <a:xfrm>
          <a:off x="1397000" y="143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156845</xdr:rowOff>
    </xdr:from>
    <xdr:ext cx="762000" cy="257810"/>
    <xdr:sp macro="" textlink="">
      <xdr:nvSpPr>
        <xdr:cNvPr id="219" name="テキスト ボックス 218"/>
        <xdr:cNvSpPr txBox="1"/>
      </xdr:nvSpPr>
      <xdr:spPr>
        <a:xfrm>
          <a:off x="1066800" y="14387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2" name="テキスト ボックス 221"/>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全国平均より下回っているが</a:t>
          </a:r>
          <a:r>
            <a:rPr kumimoji="1" lang="ja-JP" altLang="ja-JP" sz="1100">
              <a:solidFill>
                <a:schemeClr val="dk1"/>
              </a:solidFill>
              <a:effectLst/>
              <a:latin typeface="+mn-lt"/>
              <a:ea typeface="+mn-ea"/>
              <a:cs typeface="+mn-cs"/>
            </a:rPr>
            <a:t>、類似団体平均を１．</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今後も国の制度改正に準拠した給与の適正管理に努める。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36" name="テキスト ボックス 235"/>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810"/>
    <xdr:sp macro="" textlink="">
      <xdr:nvSpPr>
        <xdr:cNvPr id="238" name="テキスト ボックス 237"/>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46" name="テキスト ボックス 245"/>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114300</xdr:rowOff>
    </xdr:from>
    <xdr:to xmlns:xdr="http://schemas.openxmlformats.org/drawingml/2006/spreadsheetDrawing">
      <xdr:col>81</xdr:col>
      <xdr:colOff>44450</xdr:colOff>
      <xdr:row>90</xdr:row>
      <xdr:rowOff>75565</xdr:rowOff>
    </xdr:to>
    <xdr:cxnSp macro="">
      <xdr:nvCxnSpPr>
        <xdr:cNvPr id="248" name="直線コネクタ 247"/>
        <xdr:cNvCxnSpPr/>
      </xdr:nvCxnSpPr>
      <xdr:spPr>
        <a:xfrm flipV="1">
          <a:off x="17018000" y="1400175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47625</xdr:rowOff>
    </xdr:from>
    <xdr:ext cx="762000" cy="259080"/>
    <xdr:sp macro="" textlink="">
      <xdr:nvSpPr>
        <xdr:cNvPr id="249" name="給与水準   （国との比較）最小値テキスト"/>
        <xdr:cNvSpPr txBox="1"/>
      </xdr:nvSpPr>
      <xdr:spPr>
        <a:xfrm>
          <a:off x="17106900" y="15478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75565</xdr:rowOff>
    </xdr:from>
    <xdr:to xmlns:xdr="http://schemas.openxmlformats.org/drawingml/2006/spreadsheetDrawing">
      <xdr:col>81</xdr:col>
      <xdr:colOff>133350</xdr:colOff>
      <xdr:row>90</xdr:row>
      <xdr:rowOff>75565</xdr:rowOff>
    </xdr:to>
    <xdr:cxnSp macro="">
      <xdr:nvCxnSpPr>
        <xdr:cNvPr id="250" name="直線コネクタ 249"/>
        <xdr:cNvCxnSpPr/>
      </xdr:nvCxnSpPr>
      <xdr:spPr>
        <a:xfrm>
          <a:off x="16929100" y="1550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29210</xdr:rowOff>
    </xdr:from>
    <xdr:ext cx="762000" cy="257810"/>
    <xdr:sp macro="" textlink="">
      <xdr:nvSpPr>
        <xdr:cNvPr id="251" name="給与水準   （国との比較）最大値テキスト"/>
        <xdr:cNvSpPr txBox="1"/>
      </xdr:nvSpPr>
      <xdr:spPr>
        <a:xfrm>
          <a:off x="17106900" y="13745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114300</xdr:rowOff>
    </xdr:from>
    <xdr:to xmlns:xdr="http://schemas.openxmlformats.org/drawingml/2006/spreadsheetDrawing">
      <xdr:col>81</xdr:col>
      <xdr:colOff>133350</xdr:colOff>
      <xdr:row>81</xdr:row>
      <xdr:rowOff>114300</xdr:rowOff>
    </xdr:to>
    <xdr:cxnSp macro="">
      <xdr:nvCxnSpPr>
        <xdr:cNvPr id="252" name="直線コネクタ 251"/>
        <xdr:cNvCxnSpPr/>
      </xdr:nvCxnSpPr>
      <xdr:spPr>
        <a:xfrm>
          <a:off x="16929100" y="1400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147320</xdr:rowOff>
    </xdr:from>
    <xdr:to xmlns:xdr="http://schemas.openxmlformats.org/drawingml/2006/spreadsheetDrawing">
      <xdr:col>81</xdr:col>
      <xdr:colOff>44450</xdr:colOff>
      <xdr:row>88</xdr:row>
      <xdr:rowOff>32385</xdr:rowOff>
    </xdr:to>
    <xdr:cxnSp macro="">
      <xdr:nvCxnSpPr>
        <xdr:cNvPr id="253" name="直線コネクタ 252"/>
        <xdr:cNvCxnSpPr/>
      </xdr:nvCxnSpPr>
      <xdr:spPr>
        <a:xfrm>
          <a:off x="16179800" y="1506347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16510</xdr:rowOff>
    </xdr:from>
    <xdr:ext cx="762000" cy="259080"/>
    <xdr:sp macro="" textlink="">
      <xdr:nvSpPr>
        <xdr:cNvPr id="254" name="給与水準   （国との比較）平均値テキスト"/>
        <xdr:cNvSpPr txBox="1"/>
      </xdr:nvSpPr>
      <xdr:spPr>
        <a:xfrm>
          <a:off x="17106900" y="14761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0</xdr:rowOff>
    </xdr:from>
    <xdr:to xmlns:xdr="http://schemas.openxmlformats.org/drawingml/2006/spreadsheetDrawing">
      <xdr:col>81</xdr:col>
      <xdr:colOff>95250</xdr:colOff>
      <xdr:row>87</xdr:row>
      <xdr:rowOff>101600</xdr:rowOff>
    </xdr:to>
    <xdr:sp macro="" textlink="">
      <xdr:nvSpPr>
        <xdr:cNvPr id="255" name="フローチャート: 判断 254"/>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147320</xdr:rowOff>
    </xdr:from>
    <xdr:to xmlns:xdr="http://schemas.openxmlformats.org/drawingml/2006/spreadsheetDrawing">
      <xdr:col>77</xdr:col>
      <xdr:colOff>44450</xdr:colOff>
      <xdr:row>88</xdr:row>
      <xdr:rowOff>104775</xdr:rowOff>
    </xdr:to>
    <xdr:cxnSp macro="">
      <xdr:nvCxnSpPr>
        <xdr:cNvPr id="256" name="直線コネクタ 255"/>
        <xdr:cNvCxnSpPr/>
      </xdr:nvCxnSpPr>
      <xdr:spPr>
        <a:xfrm flipV="1">
          <a:off x="15290800" y="1506347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8255</xdr:rowOff>
    </xdr:from>
    <xdr:to xmlns:xdr="http://schemas.openxmlformats.org/drawingml/2006/spreadsheetDrawing">
      <xdr:col>77</xdr:col>
      <xdr:colOff>95250</xdr:colOff>
      <xdr:row>87</xdr:row>
      <xdr:rowOff>109855</xdr:rowOff>
    </xdr:to>
    <xdr:sp macro="" textlink="">
      <xdr:nvSpPr>
        <xdr:cNvPr id="257" name="フローチャート: 判断 256"/>
        <xdr:cNvSpPr/>
      </xdr:nvSpPr>
      <xdr:spPr>
        <a:xfrm>
          <a:off x="16129000" y="1492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120650</xdr:rowOff>
    </xdr:from>
    <xdr:ext cx="736600" cy="257810"/>
    <xdr:sp macro="" textlink="">
      <xdr:nvSpPr>
        <xdr:cNvPr id="258" name="テキスト ボックス 257"/>
        <xdr:cNvSpPr txBox="1"/>
      </xdr:nvSpPr>
      <xdr:spPr>
        <a:xfrm>
          <a:off x="15798800" y="146939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88265</xdr:rowOff>
    </xdr:from>
    <xdr:to xmlns:xdr="http://schemas.openxmlformats.org/drawingml/2006/spreadsheetDrawing">
      <xdr:col>72</xdr:col>
      <xdr:colOff>203200</xdr:colOff>
      <xdr:row>88</xdr:row>
      <xdr:rowOff>104775</xdr:rowOff>
    </xdr:to>
    <xdr:cxnSp macro="">
      <xdr:nvCxnSpPr>
        <xdr:cNvPr id="259" name="直線コネクタ 258"/>
        <xdr:cNvCxnSpPr/>
      </xdr:nvCxnSpPr>
      <xdr:spPr>
        <a:xfrm>
          <a:off x="14401800" y="151758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88265</xdr:rowOff>
    </xdr:from>
    <xdr:to xmlns:xdr="http://schemas.openxmlformats.org/drawingml/2006/spreadsheetDrawing">
      <xdr:col>73</xdr:col>
      <xdr:colOff>44450</xdr:colOff>
      <xdr:row>88</xdr:row>
      <xdr:rowOff>18415</xdr:rowOff>
    </xdr:to>
    <xdr:sp macro="" textlink="">
      <xdr:nvSpPr>
        <xdr:cNvPr id="260" name="フローチャート: 判断 259"/>
        <xdr:cNvSpPr/>
      </xdr:nvSpPr>
      <xdr:spPr>
        <a:xfrm>
          <a:off x="152400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29210</xdr:rowOff>
    </xdr:from>
    <xdr:ext cx="762000" cy="257810"/>
    <xdr:sp macro="" textlink="">
      <xdr:nvSpPr>
        <xdr:cNvPr id="261" name="テキスト ボックス 260"/>
        <xdr:cNvSpPr txBox="1"/>
      </xdr:nvSpPr>
      <xdr:spPr>
        <a:xfrm>
          <a:off x="14909800" y="14773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88265</xdr:rowOff>
    </xdr:from>
    <xdr:to xmlns:xdr="http://schemas.openxmlformats.org/drawingml/2006/spreadsheetDrawing">
      <xdr:col>68</xdr:col>
      <xdr:colOff>152400</xdr:colOff>
      <xdr:row>88</xdr:row>
      <xdr:rowOff>96520</xdr:rowOff>
    </xdr:to>
    <xdr:cxnSp macro="">
      <xdr:nvCxnSpPr>
        <xdr:cNvPr id="262" name="直線コネクタ 261"/>
        <xdr:cNvCxnSpPr/>
      </xdr:nvCxnSpPr>
      <xdr:spPr>
        <a:xfrm flipV="1">
          <a:off x="13512800" y="151758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88265</xdr:rowOff>
    </xdr:from>
    <xdr:to xmlns:xdr="http://schemas.openxmlformats.org/drawingml/2006/spreadsheetDrawing">
      <xdr:col>68</xdr:col>
      <xdr:colOff>203200</xdr:colOff>
      <xdr:row>88</xdr:row>
      <xdr:rowOff>18415</xdr:rowOff>
    </xdr:to>
    <xdr:sp macro="" textlink="">
      <xdr:nvSpPr>
        <xdr:cNvPr id="263" name="フローチャート: 判断 262"/>
        <xdr:cNvSpPr/>
      </xdr:nvSpPr>
      <xdr:spPr>
        <a:xfrm>
          <a:off x="143510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29210</xdr:rowOff>
    </xdr:from>
    <xdr:ext cx="762000" cy="257810"/>
    <xdr:sp macro="" textlink="">
      <xdr:nvSpPr>
        <xdr:cNvPr id="264" name="テキスト ボックス 263"/>
        <xdr:cNvSpPr txBox="1"/>
      </xdr:nvSpPr>
      <xdr:spPr>
        <a:xfrm>
          <a:off x="14020800" y="14773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88265</xdr:rowOff>
    </xdr:from>
    <xdr:to xmlns:xdr="http://schemas.openxmlformats.org/drawingml/2006/spreadsheetDrawing">
      <xdr:col>64</xdr:col>
      <xdr:colOff>152400</xdr:colOff>
      <xdr:row>88</xdr:row>
      <xdr:rowOff>18415</xdr:rowOff>
    </xdr:to>
    <xdr:sp macro="" textlink="">
      <xdr:nvSpPr>
        <xdr:cNvPr id="265" name="フローチャート: 判断 264"/>
        <xdr:cNvSpPr/>
      </xdr:nvSpPr>
      <xdr:spPr>
        <a:xfrm>
          <a:off x="134620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29210</xdr:rowOff>
    </xdr:from>
    <xdr:ext cx="762000" cy="257810"/>
    <xdr:sp macro="" textlink="">
      <xdr:nvSpPr>
        <xdr:cNvPr id="266" name="テキスト ボックス 265"/>
        <xdr:cNvSpPr txBox="1"/>
      </xdr:nvSpPr>
      <xdr:spPr>
        <a:xfrm>
          <a:off x="13131800" y="14773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153035</xdr:rowOff>
    </xdr:from>
    <xdr:to xmlns:xdr="http://schemas.openxmlformats.org/drawingml/2006/spreadsheetDrawing">
      <xdr:col>81</xdr:col>
      <xdr:colOff>95250</xdr:colOff>
      <xdr:row>88</xdr:row>
      <xdr:rowOff>83185</xdr:rowOff>
    </xdr:to>
    <xdr:sp macro="" textlink="">
      <xdr:nvSpPr>
        <xdr:cNvPr id="272" name="楕円 271"/>
        <xdr:cNvSpPr/>
      </xdr:nvSpPr>
      <xdr:spPr>
        <a:xfrm>
          <a:off x="16967200" y="150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125095</xdr:rowOff>
    </xdr:from>
    <xdr:ext cx="762000" cy="258445"/>
    <xdr:sp macro="" textlink="">
      <xdr:nvSpPr>
        <xdr:cNvPr id="273" name="給与水準   （国との比較）該当値テキスト"/>
        <xdr:cNvSpPr txBox="1"/>
      </xdr:nvSpPr>
      <xdr:spPr>
        <a:xfrm>
          <a:off x="17106900" y="15041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96520</xdr:rowOff>
    </xdr:from>
    <xdr:to xmlns:xdr="http://schemas.openxmlformats.org/drawingml/2006/spreadsheetDrawing">
      <xdr:col>77</xdr:col>
      <xdr:colOff>95250</xdr:colOff>
      <xdr:row>88</xdr:row>
      <xdr:rowOff>26670</xdr:rowOff>
    </xdr:to>
    <xdr:sp macro="" textlink="">
      <xdr:nvSpPr>
        <xdr:cNvPr id="274" name="楕円 273"/>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11430</xdr:rowOff>
    </xdr:from>
    <xdr:ext cx="736600" cy="259080"/>
    <xdr:sp macro="" textlink="">
      <xdr:nvSpPr>
        <xdr:cNvPr id="275" name="テキスト ボックス 274"/>
        <xdr:cNvSpPr txBox="1"/>
      </xdr:nvSpPr>
      <xdr:spPr>
        <a:xfrm>
          <a:off x="15798800" y="1509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53975</xdr:rowOff>
    </xdr:from>
    <xdr:to xmlns:xdr="http://schemas.openxmlformats.org/drawingml/2006/spreadsheetDrawing">
      <xdr:col>73</xdr:col>
      <xdr:colOff>44450</xdr:colOff>
      <xdr:row>88</xdr:row>
      <xdr:rowOff>155575</xdr:rowOff>
    </xdr:to>
    <xdr:sp macro="" textlink="">
      <xdr:nvSpPr>
        <xdr:cNvPr id="276" name="楕円 275"/>
        <xdr:cNvSpPr/>
      </xdr:nvSpPr>
      <xdr:spPr>
        <a:xfrm>
          <a:off x="15240000" y="15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140335</xdr:rowOff>
    </xdr:from>
    <xdr:ext cx="762000" cy="259080"/>
    <xdr:sp macro="" textlink="">
      <xdr:nvSpPr>
        <xdr:cNvPr id="277" name="テキスト ボックス 276"/>
        <xdr:cNvSpPr txBox="1"/>
      </xdr:nvSpPr>
      <xdr:spPr>
        <a:xfrm>
          <a:off x="14909800" y="1522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37465</xdr:rowOff>
    </xdr:from>
    <xdr:to xmlns:xdr="http://schemas.openxmlformats.org/drawingml/2006/spreadsheetDrawing">
      <xdr:col>68</xdr:col>
      <xdr:colOff>203200</xdr:colOff>
      <xdr:row>88</xdr:row>
      <xdr:rowOff>139065</xdr:rowOff>
    </xdr:to>
    <xdr:sp macro="" textlink="">
      <xdr:nvSpPr>
        <xdr:cNvPr id="278" name="楕円 277"/>
        <xdr:cNvSpPr/>
      </xdr:nvSpPr>
      <xdr:spPr>
        <a:xfrm>
          <a:off x="14351000" y="151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123825</xdr:rowOff>
    </xdr:from>
    <xdr:ext cx="762000" cy="257810"/>
    <xdr:sp macro="" textlink="">
      <xdr:nvSpPr>
        <xdr:cNvPr id="279" name="テキスト ボックス 278"/>
        <xdr:cNvSpPr txBox="1"/>
      </xdr:nvSpPr>
      <xdr:spPr>
        <a:xfrm>
          <a:off x="14020800" y="15211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45720</xdr:rowOff>
    </xdr:from>
    <xdr:to xmlns:xdr="http://schemas.openxmlformats.org/drawingml/2006/spreadsheetDrawing">
      <xdr:col>64</xdr:col>
      <xdr:colOff>152400</xdr:colOff>
      <xdr:row>88</xdr:row>
      <xdr:rowOff>147320</xdr:rowOff>
    </xdr:to>
    <xdr:sp macro="" textlink="">
      <xdr:nvSpPr>
        <xdr:cNvPr id="280" name="楕円 279"/>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132080</xdr:rowOff>
    </xdr:from>
    <xdr:ext cx="762000" cy="257810"/>
    <xdr:sp macro="" textlink="">
      <xdr:nvSpPr>
        <xdr:cNvPr id="281" name="テキスト ボックス 280"/>
        <xdr:cNvSpPr txBox="1"/>
      </xdr:nvSpPr>
      <xdr:spPr>
        <a:xfrm>
          <a:off x="13131800" y="15219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3" name="テキスト ボックス 282"/>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4" name="テキスト ボックス 283"/>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[18.65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過去からの新規採用抑制や退職不補充等により類似団体平均を下回っている。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今後も定員適正化計画に基づく職員数を配置し、適正な定員管理に努める。</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297" name="テキスト ボックス 296"/>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810"/>
    <xdr:sp macro="" textlink="">
      <xdr:nvSpPr>
        <xdr:cNvPr id="305" name="テキスト ボックス 304"/>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810"/>
    <xdr:sp macro="" textlink="">
      <xdr:nvSpPr>
        <xdr:cNvPr id="307" name="テキスト ボックス 306"/>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161290</xdr:rowOff>
    </xdr:from>
    <xdr:to xmlns:xdr="http://schemas.openxmlformats.org/drawingml/2006/spreadsheetDrawing">
      <xdr:col>81</xdr:col>
      <xdr:colOff>44450</xdr:colOff>
      <xdr:row>67</xdr:row>
      <xdr:rowOff>99695</xdr:rowOff>
    </xdr:to>
    <xdr:cxnSp macro="">
      <xdr:nvCxnSpPr>
        <xdr:cNvPr id="310" name="直線コネクタ 309"/>
        <xdr:cNvCxnSpPr/>
      </xdr:nvCxnSpPr>
      <xdr:spPr>
        <a:xfrm flipV="1">
          <a:off x="17018000" y="10105390"/>
          <a:ext cx="0" cy="1481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71755</xdr:rowOff>
    </xdr:from>
    <xdr:ext cx="762000" cy="259080"/>
    <xdr:sp macro="" textlink="">
      <xdr:nvSpPr>
        <xdr:cNvPr id="311" name="定員管理の状況最小値テキスト"/>
        <xdr:cNvSpPr txBox="1"/>
      </xdr:nvSpPr>
      <xdr:spPr>
        <a:xfrm>
          <a:off x="17106900" y="1155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99695</xdr:rowOff>
    </xdr:from>
    <xdr:to xmlns:xdr="http://schemas.openxmlformats.org/drawingml/2006/spreadsheetDrawing">
      <xdr:col>81</xdr:col>
      <xdr:colOff>133350</xdr:colOff>
      <xdr:row>67</xdr:row>
      <xdr:rowOff>99695</xdr:rowOff>
    </xdr:to>
    <xdr:cxnSp macro="">
      <xdr:nvCxnSpPr>
        <xdr:cNvPr id="312" name="直線コネクタ 311"/>
        <xdr:cNvCxnSpPr/>
      </xdr:nvCxnSpPr>
      <xdr:spPr>
        <a:xfrm>
          <a:off x="16929100" y="1158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76200</xdr:rowOff>
    </xdr:from>
    <xdr:ext cx="762000" cy="257810"/>
    <xdr:sp macro="" textlink="">
      <xdr:nvSpPr>
        <xdr:cNvPr id="313" name="定員管理の状況最大値テキスト"/>
        <xdr:cNvSpPr txBox="1"/>
      </xdr:nvSpPr>
      <xdr:spPr>
        <a:xfrm>
          <a:off x="17106900" y="98488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161290</xdr:rowOff>
    </xdr:from>
    <xdr:to xmlns:xdr="http://schemas.openxmlformats.org/drawingml/2006/spreadsheetDrawing">
      <xdr:col>81</xdr:col>
      <xdr:colOff>133350</xdr:colOff>
      <xdr:row>58</xdr:row>
      <xdr:rowOff>161290</xdr:rowOff>
    </xdr:to>
    <xdr:cxnSp macro="">
      <xdr:nvCxnSpPr>
        <xdr:cNvPr id="314" name="直線コネクタ 313"/>
        <xdr:cNvCxnSpPr/>
      </xdr:nvCxnSpPr>
      <xdr:spPr>
        <a:xfrm>
          <a:off x="16929100" y="1010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125095</xdr:rowOff>
    </xdr:from>
    <xdr:to xmlns:xdr="http://schemas.openxmlformats.org/drawingml/2006/spreadsheetDrawing">
      <xdr:col>81</xdr:col>
      <xdr:colOff>44450</xdr:colOff>
      <xdr:row>59</xdr:row>
      <xdr:rowOff>125095</xdr:rowOff>
    </xdr:to>
    <xdr:cxnSp macro="">
      <xdr:nvCxnSpPr>
        <xdr:cNvPr id="315" name="直線コネクタ 314"/>
        <xdr:cNvCxnSpPr/>
      </xdr:nvCxnSpPr>
      <xdr:spPr>
        <a:xfrm flipV="1">
          <a:off x="16179800" y="102406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132715</xdr:rowOff>
    </xdr:from>
    <xdr:ext cx="762000" cy="257810"/>
    <xdr:sp macro="" textlink="">
      <xdr:nvSpPr>
        <xdr:cNvPr id="316" name="定員管理の状況平均値テキスト"/>
        <xdr:cNvSpPr txBox="1"/>
      </xdr:nvSpPr>
      <xdr:spPr>
        <a:xfrm>
          <a:off x="17106900" y="102482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160655</xdr:rowOff>
    </xdr:from>
    <xdr:to xmlns:xdr="http://schemas.openxmlformats.org/drawingml/2006/spreadsheetDrawing">
      <xdr:col>81</xdr:col>
      <xdr:colOff>95250</xdr:colOff>
      <xdr:row>60</xdr:row>
      <xdr:rowOff>90805</xdr:rowOff>
    </xdr:to>
    <xdr:sp macro="" textlink="">
      <xdr:nvSpPr>
        <xdr:cNvPr id="317" name="フローチャート: 判断 316"/>
        <xdr:cNvSpPr/>
      </xdr:nvSpPr>
      <xdr:spPr>
        <a:xfrm>
          <a:off x="169672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120650</xdr:rowOff>
    </xdr:from>
    <xdr:to xmlns:xdr="http://schemas.openxmlformats.org/drawingml/2006/spreadsheetDrawing">
      <xdr:col>77</xdr:col>
      <xdr:colOff>44450</xdr:colOff>
      <xdr:row>59</xdr:row>
      <xdr:rowOff>125095</xdr:rowOff>
    </xdr:to>
    <xdr:cxnSp macro="">
      <xdr:nvCxnSpPr>
        <xdr:cNvPr id="318" name="直線コネクタ 317"/>
        <xdr:cNvCxnSpPr/>
      </xdr:nvCxnSpPr>
      <xdr:spPr>
        <a:xfrm>
          <a:off x="15290800" y="102362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146685</xdr:rowOff>
    </xdr:from>
    <xdr:to xmlns:xdr="http://schemas.openxmlformats.org/drawingml/2006/spreadsheetDrawing">
      <xdr:col>77</xdr:col>
      <xdr:colOff>95250</xdr:colOff>
      <xdr:row>60</xdr:row>
      <xdr:rowOff>76835</xdr:rowOff>
    </xdr:to>
    <xdr:sp macro="" textlink="">
      <xdr:nvSpPr>
        <xdr:cNvPr id="319" name="フローチャート: 判断 318"/>
        <xdr:cNvSpPr/>
      </xdr:nvSpPr>
      <xdr:spPr>
        <a:xfrm>
          <a:off x="161290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62230</xdr:rowOff>
    </xdr:from>
    <xdr:ext cx="736600" cy="259080"/>
    <xdr:sp macro="" textlink="">
      <xdr:nvSpPr>
        <xdr:cNvPr id="320" name="テキスト ボックス 319"/>
        <xdr:cNvSpPr txBox="1"/>
      </xdr:nvSpPr>
      <xdr:spPr>
        <a:xfrm>
          <a:off x="15798800" y="10349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120650</xdr:rowOff>
    </xdr:from>
    <xdr:to xmlns:xdr="http://schemas.openxmlformats.org/drawingml/2006/spreadsheetDrawing">
      <xdr:col>72</xdr:col>
      <xdr:colOff>203200</xdr:colOff>
      <xdr:row>59</xdr:row>
      <xdr:rowOff>123190</xdr:rowOff>
    </xdr:to>
    <xdr:cxnSp macro="">
      <xdr:nvCxnSpPr>
        <xdr:cNvPr id="321" name="直線コネクタ 320"/>
        <xdr:cNvCxnSpPr/>
      </xdr:nvCxnSpPr>
      <xdr:spPr>
        <a:xfrm flipV="1">
          <a:off x="14401800" y="10236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129540</xdr:rowOff>
    </xdr:from>
    <xdr:to xmlns:xdr="http://schemas.openxmlformats.org/drawingml/2006/spreadsheetDrawing">
      <xdr:col>73</xdr:col>
      <xdr:colOff>44450</xdr:colOff>
      <xdr:row>60</xdr:row>
      <xdr:rowOff>59690</xdr:rowOff>
    </xdr:to>
    <xdr:sp macro="" textlink="">
      <xdr:nvSpPr>
        <xdr:cNvPr id="322" name="フローチャート: 判断 321"/>
        <xdr:cNvSpPr/>
      </xdr:nvSpPr>
      <xdr:spPr>
        <a:xfrm>
          <a:off x="152400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44450</xdr:rowOff>
    </xdr:from>
    <xdr:ext cx="762000" cy="259080"/>
    <xdr:sp macro="" textlink="">
      <xdr:nvSpPr>
        <xdr:cNvPr id="323" name="テキスト ボックス 322"/>
        <xdr:cNvSpPr txBox="1"/>
      </xdr:nvSpPr>
      <xdr:spPr>
        <a:xfrm>
          <a:off x="14909800" y="1033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116205</xdr:rowOff>
    </xdr:from>
    <xdr:to xmlns:xdr="http://schemas.openxmlformats.org/drawingml/2006/spreadsheetDrawing">
      <xdr:col>68</xdr:col>
      <xdr:colOff>152400</xdr:colOff>
      <xdr:row>59</xdr:row>
      <xdr:rowOff>123190</xdr:rowOff>
    </xdr:to>
    <xdr:cxnSp macro="">
      <xdr:nvCxnSpPr>
        <xdr:cNvPr id="324" name="直線コネクタ 323"/>
        <xdr:cNvCxnSpPr/>
      </xdr:nvCxnSpPr>
      <xdr:spPr>
        <a:xfrm>
          <a:off x="13512800" y="102317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123825</xdr:rowOff>
    </xdr:from>
    <xdr:to xmlns:xdr="http://schemas.openxmlformats.org/drawingml/2006/spreadsheetDrawing">
      <xdr:col>68</xdr:col>
      <xdr:colOff>203200</xdr:colOff>
      <xdr:row>60</xdr:row>
      <xdr:rowOff>53975</xdr:rowOff>
    </xdr:to>
    <xdr:sp macro="" textlink="">
      <xdr:nvSpPr>
        <xdr:cNvPr id="325" name="フローチャート: 判断 324"/>
        <xdr:cNvSpPr/>
      </xdr:nvSpPr>
      <xdr:spPr>
        <a:xfrm>
          <a:off x="143510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38735</xdr:rowOff>
    </xdr:from>
    <xdr:ext cx="762000" cy="259080"/>
    <xdr:sp macro="" textlink="">
      <xdr:nvSpPr>
        <xdr:cNvPr id="326" name="テキスト ボックス 325"/>
        <xdr:cNvSpPr txBox="1"/>
      </xdr:nvSpPr>
      <xdr:spPr>
        <a:xfrm>
          <a:off x="14020800" y="1032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116840</xdr:rowOff>
    </xdr:from>
    <xdr:to xmlns:xdr="http://schemas.openxmlformats.org/drawingml/2006/spreadsheetDrawing">
      <xdr:col>64</xdr:col>
      <xdr:colOff>152400</xdr:colOff>
      <xdr:row>60</xdr:row>
      <xdr:rowOff>46990</xdr:rowOff>
    </xdr:to>
    <xdr:sp macro="" textlink="">
      <xdr:nvSpPr>
        <xdr:cNvPr id="327" name="フローチャート: 判断 326"/>
        <xdr:cNvSpPr/>
      </xdr:nvSpPr>
      <xdr:spPr>
        <a:xfrm>
          <a:off x="134620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31750</xdr:rowOff>
    </xdr:from>
    <xdr:ext cx="762000" cy="257810"/>
    <xdr:sp macro="" textlink="">
      <xdr:nvSpPr>
        <xdr:cNvPr id="328" name="テキスト ボックス 327"/>
        <xdr:cNvSpPr txBox="1"/>
      </xdr:nvSpPr>
      <xdr:spPr>
        <a:xfrm>
          <a:off x="13131800" y="10318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29" name="テキスト ボックス 328"/>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0" name="テキスト ボックス 329"/>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1" name="テキスト ボックス 330"/>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2" name="テキスト ボックス 331"/>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33" name="テキスト ボックス 332"/>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74930</xdr:rowOff>
    </xdr:from>
    <xdr:to xmlns:xdr="http://schemas.openxmlformats.org/drawingml/2006/spreadsheetDrawing">
      <xdr:col>81</xdr:col>
      <xdr:colOff>95250</xdr:colOff>
      <xdr:row>60</xdr:row>
      <xdr:rowOff>4445</xdr:rowOff>
    </xdr:to>
    <xdr:sp macro="" textlink="">
      <xdr:nvSpPr>
        <xdr:cNvPr id="334" name="楕円 333"/>
        <xdr:cNvSpPr/>
      </xdr:nvSpPr>
      <xdr:spPr>
        <a:xfrm>
          <a:off x="16967200" y="10190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90805</xdr:rowOff>
    </xdr:from>
    <xdr:ext cx="762000" cy="258445"/>
    <xdr:sp macro="" textlink="">
      <xdr:nvSpPr>
        <xdr:cNvPr id="335" name="定員管理の状況該当値テキスト"/>
        <xdr:cNvSpPr txBox="1"/>
      </xdr:nvSpPr>
      <xdr:spPr>
        <a:xfrm>
          <a:off x="17106900" y="10034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74930</xdr:rowOff>
    </xdr:from>
    <xdr:to xmlns:xdr="http://schemas.openxmlformats.org/drawingml/2006/spreadsheetDrawing">
      <xdr:col>77</xdr:col>
      <xdr:colOff>95250</xdr:colOff>
      <xdr:row>60</xdr:row>
      <xdr:rowOff>4445</xdr:rowOff>
    </xdr:to>
    <xdr:sp macro="" textlink="">
      <xdr:nvSpPr>
        <xdr:cNvPr id="336" name="楕円 335"/>
        <xdr:cNvSpPr/>
      </xdr:nvSpPr>
      <xdr:spPr>
        <a:xfrm>
          <a:off x="16129000" y="10190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14605</xdr:rowOff>
    </xdr:from>
    <xdr:ext cx="736600" cy="259080"/>
    <xdr:sp macro="" textlink="">
      <xdr:nvSpPr>
        <xdr:cNvPr id="337" name="テキスト ボックス 336"/>
        <xdr:cNvSpPr txBox="1"/>
      </xdr:nvSpPr>
      <xdr:spPr>
        <a:xfrm>
          <a:off x="15798800" y="9958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69215</xdr:rowOff>
    </xdr:from>
    <xdr:to xmlns:xdr="http://schemas.openxmlformats.org/drawingml/2006/spreadsheetDrawing">
      <xdr:col>73</xdr:col>
      <xdr:colOff>44450</xdr:colOff>
      <xdr:row>59</xdr:row>
      <xdr:rowOff>170815</xdr:rowOff>
    </xdr:to>
    <xdr:sp macro="" textlink="">
      <xdr:nvSpPr>
        <xdr:cNvPr id="338" name="楕円 337"/>
        <xdr:cNvSpPr/>
      </xdr:nvSpPr>
      <xdr:spPr>
        <a:xfrm>
          <a:off x="152400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9525</xdr:rowOff>
    </xdr:from>
    <xdr:ext cx="762000" cy="257810"/>
    <xdr:sp macro="" textlink="">
      <xdr:nvSpPr>
        <xdr:cNvPr id="339" name="テキスト ボックス 338"/>
        <xdr:cNvSpPr txBox="1"/>
      </xdr:nvSpPr>
      <xdr:spPr>
        <a:xfrm>
          <a:off x="14909800" y="9953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72390</xdr:rowOff>
    </xdr:from>
    <xdr:to xmlns:xdr="http://schemas.openxmlformats.org/drawingml/2006/spreadsheetDrawing">
      <xdr:col>68</xdr:col>
      <xdr:colOff>203200</xdr:colOff>
      <xdr:row>60</xdr:row>
      <xdr:rowOff>2540</xdr:rowOff>
    </xdr:to>
    <xdr:sp macro="" textlink="">
      <xdr:nvSpPr>
        <xdr:cNvPr id="340" name="楕円 339"/>
        <xdr:cNvSpPr/>
      </xdr:nvSpPr>
      <xdr:spPr>
        <a:xfrm>
          <a:off x="1435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12700</xdr:rowOff>
    </xdr:from>
    <xdr:ext cx="762000" cy="259080"/>
    <xdr:sp macro="" textlink="">
      <xdr:nvSpPr>
        <xdr:cNvPr id="341" name="テキスト ボックス 340"/>
        <xdr:cNvSpPr txBox="1"/>
      </xdr:nvSpPr>
      <xdr:spPr>
        <a:xfrm>
          <a:off x="14020800" y="995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65405</xdr:rowOff>
    </xdr:from>
    <xdr:to xmlns:xdr="http://schemas.openxmlformats.org/drawingml/2006/spreadsheetDrawing">
      <xdr:col>64</xdr:col>
      <xdr:colOff>152400</xdr:colOff>
      <xdr:row>59</xdr:row>
      <xdr:rowOff>167005</xdr:rowOff>
    </xdr:to>
    <xdr:sp macro="" textlink="">
      <xdr:nvSpPr>
        <xdr:cNvPr id="342" name="楕円 341"/>
        <xdr:cNvSpPr/>
      </xdr:nvSpPr>
      <xdr:spPr>
        <a:xfrm>
          <a:off x="134620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6350</xdr:rowOff>
    </xdr:from>
    <xdr:ext cx="762000" cy="257810"/>
    <xdr:sp macro="" textlink="">
      <xdr:nvSpPr>
        <xdr:cNvPr id="343" name="テキスト ボックス 342"/>
        <xdr:cNvSpPr txBox="1"/>
      </xdr:nvSpPr>
      <xdr:spPr>
        <a:xfrm>
          <a:off x="13131800" y="9950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6" name="テキスト ボックス 345"/>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平成１９年度から実施した補償金免除繰上償還等により、類似団体平均を下回っている。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南海トラフ地震対策に係る投資事業の実施等による地方債の発行増に伴い、公債費の増加が見込まれるため、地方債発行の抑制等、公債費の適正管理を図る。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0" name="直線コネクタ 359"/>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1" name="テキスト ボックス 360"/>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2" name="直線コネクタ 361"/>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63" name="テキスト ボックス 362"/>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4" name="直線コネクタ 363"/>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65" name="テキスト ボックス 364"/>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6" name="直線コネクタ 365"/>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67" name="テキスト ボックス 366"/>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8" name="直線コネクタ 367"/>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62230</xdr:rowOff>
    </xdr:from>
    <xdr:to xmlns:xdr="http://schemas.openxmlformats.org/drawingml/2006/spreadsheetDrawing">
      <xdr:col>81</xdr:col>
      <xdr:colOff>44450</xdr:colOff>
      <xdr:row>45</xdr:row>
      <xdr:rowOff>33655</xdr:rowOff>
    </xdr:to>
    <xdr:cxnSp macro="">
      <xdr:nvCxnSpPr>
        <xdr:cNvPr id="371" name="直線コネクタ 370"/>
        <xdr:cNvCxnSpPr/>
      </xdr:nvCxnSpPr>
      <xdr:spPr>
        <a:xfrm flipV="1">
          <a:off x="17018000" y="6405880"/>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6350</xdr:rowOff>
    </xdr:from>
    <xdr:ext cx="762000" cy="257810"/>
    <xdr:sp macro="" textlink="">
      <xdr:nvSpPr>
        <xdr:cNvPr id="372" name="公債費負担の状況最小値テキスト"/>
        <xdr:cNvSpPr txBox="1"/>
      </xdr:nvSpPr>
      <xdr:spPr>
        <a:xfrm>
          <a:off x="17106900" y="7721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33655</xdr:rowOff>
    </xdr:from>
    <xdr:to xmlns:xdr="http://schemas.openxmlformats.org/drawingml/2006/spreadsheetDrawing">
      <xdr:col>81</xdr:col>
      <xdr:colOff>133350</xdr:colOff>
      <xdr:row>45</xdr:row>
      <xdr:rowOff>33655</xdr:rowOff>
    </xdr:to>
    <xdr:cxnSp macro="">
      <xdr:nvCxnSpPr>
        <xdr:cNvPr id="373" name="直線コネクタ 372"/>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148590</xdr:rowOff>
    </xdr:from>
    <xdr:ext cx="762000" cy="259080"/>
    <xdr:sp macro="" textlink="">
      <xdr:nvSpPr>
        <xdr:cNvPr id="374" name="公債費負担の状況最大値テキスト"/>
        <xdr:cNvSpPr txBox="1"/>
      </xdr:nvSpPr>
      <xdr:spPr>
        <a:xfrm>
          <a:off x="17106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62230</xdr:rowOff>
    </xdr:from>
    <xdr:to xmlns:xdr="http://schemas.openxmlformats.org/drawingml/2006/spreadsheetDrawing">
      <xdr:col>81</xdr:col>
      <xdr:colOff>133350</xdr:colOff>
      <xdr:row>37</xdr:row>
      <xdr:rowOff>62230</xdr:rowOff>
    </xdr:to>
    <xdr:cxnSp macro="">
      <xdr:nvCxnSpPr>
        <xdr:cNvPr id="375" name="直線コネクタ 374"/>
        <xdr:cNvCxnSpPr/>
      </xdr:nvCxnSpPr>
      <xdr:spPr>
        <a:xfrm>
          <a:off x="16929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140335</xdr:rowOff>
    </xdr:from>
    <xdr:to xmlns:xdr="http://schemas.openxmlformats.org/drawingml/2006/spreadsheetDrawing">
      <xdr:col>81</xdr:col>
      <xdr:colOff>44450</xdr:colOff>
      <xdr:row>39</xdr:row>
      <xdr:rowOff>33020</xdr:rowOff>
    </xdr:to>
    <xdr:cxnSp macro="">
      <xdr:nvCxnSpPr>
        <xdr:cNvPr id="376" name="直線コネクタ 375"/>
        <xdr:cNvCxnSpPr/>
      </xdr:nvCxnSpPr>
      <xdr:spPr>
        <a:xfrm>
          <a:off x="16179800" y="665543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21590</xdr:rowOff>
    </xdr:from>
    <xdr:ext cx="762000" cy="259080"/>
    <xdr:sp macro="" textlink="">
      <xdr:nvSpPr>
        <xdr:cNvPr id="377" name="公債費負担の状況平均値テキスト"/>
        <xdr:cNvSpPr txBox="1"/>
      </xdr:nvSpPr>
      <xdr:spPr>
        <a:xfrm>
          <a:off x="17106900" y="705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140335</xdr:rowOff>
    </xdr:from>
    <xdr:to xmlns:xdr="http://schemas.openxmlformats.org/drawingml/2006/spreadsheetDrawing">
      <xdr:col>77</xdr:col>
      <xdr:colOff>44450</xdr:colOff>
      <xdr:row>38</xdr:row>
      <xdr:rowOff>147955</xdr:rowOff>
    </xdr:to>
    <xdr:cxnSp macro="">
      <xdr:nvCxnSpPr>
        <xdr:cNvPr id="379" name="直線コネクタ 378"/>
        <xdr:cNvCxnSpPr/>
      </xdr:nvCxnSpPr>
      <xdr:spPr>
        <a:xfrm flipV="1">
          <a:off x="15290800" y="66554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33655</xdr:rowOff>
    </xdr:from>
    <xdr:to xmlns:xdr="http://schemas.openxmlformats.org/drawingml/2006/spreadsheetDrawing">
      <xdr:col>77</xdr:col>
      <xdr:colOff>95250</xdr:colOff>
      <xdr:row>41</xdr:row>
      <xdr:rowOff>135255</xdr:rowOff>
    </xdr:to>
    <xdr:sp macro="" textlink="">
      <xdr:nvSpPr>
        <xdr:cNvPr id="380" name="フローチャート: 判断 379"/>
        <xdr:cNvSpPr/>
      </xdr:nvSpPr>
      <xdr:spPr>
        <a:xfrm>
          <a:off x="16129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120650</xdr:rowOff>
    </xdr:from>
    <xdr:ext cx="736600" cy="257810"/>
    <xdr:sp macro="" textlink="">
      <xdr:nvSpPr>
        <xdr:cNvPr id="381" name="テキスト ボックス 380"/>
        <xdr:cNvSpPr txBox="1"/>
      </xdr:nvSpPr>
      <xdr:spPr>
        <a:xfrm>
          <a:off x="15798800" y="71501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147955</xdr:rowOff>
    </xdr:from>
    <xdr:to xmlns:xdr="http://schemas.openxmlformats.org/drawingml/2006/spreadsheetDrawing">
      <xdr:col>72</xdr:col>
      <xdr:colOff>203200</xdr:colOff>
      <xdr:row>38</xdr:row>
      <xdr:rowOff>164465</xdr:rowOff>
    </xdr:to>
    <xdr:cxnSp macro="">
      <xdr:nvCxnSpPr>
        <xdr:cNvPr id="382" name="直線コネクタ 381"/>
        <xdr:cNvCxnSpPr/>
      </xdr:nvCxnSpPr>
      <xdr:spPr>
        <a:xfrm flipV="1">
          <a:off x="14401800" y="66630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97790</xdr:rowOff>
    </xdr:from>
    <xdr:to xmlns:xdr="http://schemas.openxmlformats.org/drawingml/2006/spreadsheetDrawing">
      <xdr:col>73</xdr:col>
      <xdr:colOff>44450</xdr:colOff>
      <xdr:row>42</xdr:row>
      <xdr:rowOff>27940</xdr:rowOff>
    </xdr:to>
    <xdr:sp macro="" textlink="">
      <xdr:nvSpPr>
        <xdr:cNvPr id="383" name="フローチャート: 判断 382"/>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12700</xdr:rowOff>
    </xdr:from>
    <xdr:ext cx="762000" cy="259080"/>
    <xdr:sp macro="" textlink="">
      <xdr:nvSpPr>
        <xdr:cNvPr id="384" name="テキスト ボックス 383"/>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164465</xdr:rowOff>
    </xdr:from>
    <xdr:to xmlns:xdr="http://schemas.openxmlformats.org/drawingml/2006/spreadsheetDrawing">
      <xdr:col>68</xdr:col>
      <xdr:colOff>152400</xdr:colOff>
      <xdr:row>39</xdr:row>
      <xdr:rowOff>8890</xdr:rowOff>
    </xdr:to>
    <xdr:cxnSp macro="">
      <xdr:nvCxnSpPr>
        <xdr:cNvPr id="385" name="直線コネクタ 384"/>
        <xdr:cNvCxnSpPr/>
      </xdr:nvCxnSpPr>
      <xdr:spPr>
        <a:xfrm flipV="1">
          <a:off x="13512800" y="66795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386" name="フローチャート: 判断 385"/>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4445</xdr:rowOff>
    </xdr:from>
    <xdr:ext cx="762000" cy="259080"/>
    <xdr:sp macro="" textlink="">
      <xdr:nvSpPr>
        <xdr:cNvPr id="387" name="テキスト ボックス 386"/>
        <xdr:cNvSpPr txBox="1"/>
      </xdr:nvSpPr>
      <xdr:spPr>
        <a:xfrm>
          <a:off x="14020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88" name="フローチャート: 判断 387"/>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160020</xdr:rowOff>
    </xdr:from>
    <xdr:ext cx="762000" cy="259080"/>
    <xdr:sp macro="" textlink="">
      <xdr:nvSpPr>
        <xdr:cNvPr id="389" name="テキスト ボックス 388"/>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153670</xdr:rowOff>
    </xdr:from>
    <xdr:to xmlns:xdr="http://schemas.openxmlformats.org/drawingml/2006/spreadsheetDrawing">
      <xdr:col>81</xdr:col>
      <xdr:colOff>95250</xdr:colOff>
      <xdr:row>39</xdr:row>
      <xdr:rowOff>83820</xdr:rowOff>
    </xdr:to>
    <xdr:sp macro="" textlink="">
      <xdr:nvSpPr>
        <xdr:cNvPr id="395" name="楕円 394"/>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170180</xdr:rowOff>
    </xdr:from>
    <xdr:ext cx="762000" cy="259080"/>
    <xdr:sp macro="" textlink="">
      <xdr:nvSpPr>
        <xdr:cNvPr id="396" name="公債費負担の状況該当値テキスト"/>
        <xdr:cNvSpPr txBox="1"/>
      </xdr:nvSpPr>
      <xdr:spPr>
        <a:xfrm>
          <a:off x="17106900" y="651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89535</xdr:rowOff>
    </xdr:from>
    <xdr:to xmlns:xdr="http://schemas.openxmlformats.org/drawingml/2006/spreadsheetDrawing">
      <xdr:col>77</xdr:col>
      <xdr:colOff>95250</xdr:colOff>
      <xdr:row>39</xdr:row>
      <xdr:rowOff>19685</xdr:rowOff>
    </xdr:to>
    <xdr:sp macro="" textlink="">
      <xdr:nvSpPr>
        <xdr:cNvPr id="397" name="楕円 396"/>
        <xdr:cNvSpPr/>
      </xdr:nvSpPr>
      <xdr:spPr>
        <a:xfrm>
          <a:off x="161290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29845</xdr:rowOff>
    </xdr:from>
    <xdr:ext cx="736600" cy="257810"/>
    <xdr:sp macro="" textlink="">
      <xdr:nvSpPr>
        <xdr:cNvPr id="398" name="テキスト ボックス 397"/>
        <xdr:cNvSpPr txBox="1"/>
      </xdr:nvSpPr>
      <xdr:spPr>
        <a:xfrm>
          <a:off x="15798800" y="63734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97790</xdr:rowOff>
    </xdr:from>
    <xdr:to xmlns:xdr="http://schemas.openxmlformats.org/drawingml/2006/spreadsheetDrawing">
      <xdr:col>73</xdr:col>
      <xdr:colOff>44450</xdr:colOff>
      <xdr:row>39</xdr:row>
      <xdr:rowOff>27305</xdr:rowOff>
    </xdr:to>
    <xdr:sp macro="" textlink="">
      <xdr:nvSpPr>
        <xdr:cNvPr id="399" name="楕円 398"/>
        <xdr:cNvSpPr/>
      </xdr:nvSpPr>
      <xdr:spPr>
        <a:xfrm>
          <a:off x="15240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37465</xdr:rowOff>
    </xdr:from>
    <xdr:ext cx="762000" cy="259080"/>
    <xdr:sp macro="" textlink="">
      <xdr:nvSpPr>
        <xdr:cNvPr id="400" name="テキスト ボックス 399"/>
        <xdr:cNvSpPr txBox="1"/>
      </xdr:nvSpPr>
      <xdr:spPr>
        <a:xfrm>
          <a:off x="14909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113665</xdr:rowOff>
    </xdr:from>
    <xdr:to xmlns:xdr="http://schemas.openxmlformats.org/drawingml/2006/spreadsheetDrawing">
      <xdr:col>68</xdr:col>
      <xdr:colOff>203200</xdr:colOff>
      <xdr:row>39</xdr:row>
      <xdr:rowOff>43815</xdr:rowOff>
    </xdr:to>
    <xdr:sp macro="" textlink="">
      <xdr:nvSpPr>
        <xdr:cNvPr id="401" name="楕円 400"/>
        <xdr:cNvSpPr/>
      </xdr:nvSpPr>
      <xdr:spPr>
        <a:xfrm>
          <a:off x="143510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53975</xdr:rowOff>
    </xdr:from>
    <xdr:ext cx="762000" cy="257810"/>
    <xdr:sp macro="" textlink="">
      <xdr:nvSpPr>
        <xdr:cNvPr id="402" name="テキスト ボックス 401"/>
        <xdr:cNvSpPr txBox="1"/>
      </xdr:nvSpPr>
      <xdr:spPr>
        <a:xfrm>
          <a:off x="14020800" y="6397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129540</xdr:rowOff>
    </xdr:from>
    <xdr:to xmlns:xdr="http://schemas.openxmlformats.org/drawingml/2006/spreadsheetDrawing">
      <xdr:col>64</xdr:col>
      <xdr:colOff>152400</xdr:colOff>
      <xdr:row>39</xdr:row>
      <xdr:rowOff>59690</xdr:rowOff>
    </xdr:to>
    <xdr:sp macro="" textlink="">
      <xdr:nvSpPr>
        <xdr:cNvPr id="403" name="楕円 402"/>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69850</xdr:rowOff>
    </xdr:from>
    <xdr:ext cx="762000" cy="259080"/>
    <xdr:sp macro="" textlink="">
      <xdr:nvSpPr>
        <xdr:cNvPr id="404" name="テキスト ボックス 403"/>
        <xdr:cNvSpPr txBox="1"/>
      </xdr:nvSpPr>
      <xdr:spPr>
        <a:xfrm>
          <a:off x="13131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07" name="テキスト ボックス 406"/>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年度末時点では、普通交付税算入見込額や充当可能基金などの充当可能財源が将来負担を上回っている。</a:t>
          </a:r>
          <a:endParaRPr lang="ja-JP" altLang="ja-JP" sz="1400">
            <a:effectLst/>
          </a:endParaRPr>
        </a:p>
        <a:p>
          <a:r>
            <a:rPr kumimoji="1" lang="ja-JP" altLang="ja-JP" sz="1100">
              <a:solidFill>
                <a:schemeClr val="dk1"/>
              </a:solidFill>
              <a:effectLst/>
              <a:latin typeface="+mn-lt"/>
              <a:ea typeface="+mn-ea"/>
              <a:cs typeface="+mn-cs"/>
            </a:rPr>
            <a:t>　今後も新規事業の実施等にあたっては、総点検を行い財政の健全化を図る。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18" name="テキスト ボックス 417"/>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810"/>
    <xdr:sp macro="" textlink="">
      <xdr:nvSpPr>
        <xdr:cNvPr id="422" name="テキスト ボックス 421"/>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810"/>
    <xdr:sp macro="" textlink="">
      <xdr:nvSpPr>
        <xdr:cNvPr id="424" name="テキスト ボックス 423"/>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92075</xdr:rowOff>
    </xdr:to>
    <xdr:cxnSp macro="">
      <xdr:nvCxnSpPr>
        <xdr:cNvPr id="433" name="直線コネクタ 432"/>
        <xdr:cNvCxnSpPr/>
      </xdr:nvCxnSpPr>
      <xdr:spPr>
        <a:xfrm flipV="1">
          <a:off x="17018000" y="237045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64135</xdr:rowOff>
    </xdr:from>
    <xdr:ext cx="762000" cy="257810"/>
    <xdr:sp macro="" textlink="">
      <xdr:nvSpPr>
        <xdr:cNvPr id="434" name="将来負担の状況最小値テキスト"/>
        <xdr:cNvSpPr txBox="1"/>
      </xdr:nvSpPr>
      <xdr:spPr>
        <a:xfrm>
          <a:off x="17106900" y="4007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92075</xdr:rowOff>
    </xdr:from>
    <xdr:to xmlns:xdr="http://schemas.openxmlformats.org/drawingml/2006/spreadsheetDrawing">
      <xdr:col>81</xdr:col>
      <xdr:colOff>133350</xdr:colOff>
      <xdr:row>23</xdr:row>
      <xdr:rowOff>92075</xdr:rowOff>
    </xdr:to>
    <xdr:cxnSp macro="">
      <xdr:nvCxnSpPr>
        <xdr:cNvPr id="435" name="直線コネクタ 434"/>
        <xdr:cNvCxnSpPr/>
      </xdr:nvCxnSpPr>
      <xdr:spPr>
        <a:xfrm>
          <a:off x="16929100" y="403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810"/>
    <xdr:sp macro="" textlink="">
      <xdr:nvSpPr>
        <xdr:cNvPr id="436"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7810"/>
    <xdr:sp macro="" textlink="">
      <xdr:nvSpPr>
        <xdr:cNvPr id="438" name="将来負担の状況平均値テキスト"/>
        <xdr:cNvSpPr txBox="1"/>
      </xdr:nvSpPr>
      <xdr:spPr>
        <a:xfrm>
          <a:off x="17106900" y="2292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9" name="フローチャート: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0" name="フローチャート: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810"/>
    <xdr:sp macro="" textlink="">
      <xdr:nvSpPr>
        <xdr:cNvPr id="441" name="テキスト ボックス 440"/>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2" name="フローチャート: 判断 44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7810"/>
    <xdr:sp macro="" textlink="">
      <xdr:nvSpPr>
        <xdr:cNvPr id="443" name="テキスト ボックス 442"/>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4" name="フローチャート: 判断 443"/>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7810"/>
    <xdr:sp macro="" textlink="">
      <xdr:nvSpPr>
        <xdr:cNvPr id="445" name="テキスト ボックス 444"/>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6" name="フローチャート: 判断 445"/>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7810"/>
    <xdr:sp macro="" textlink="">
      <xdr:nvSpPr>
        <xdr:cNvPr id="447" name="テキスト ボックス 446"/>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8" name="テキスト ボックス 44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9" name="テキスト ボックス 44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0" name="テキスト ボックス 44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1" name="テキスト ボックス 45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2" name="テキスト ボックス 45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3,003
2,987
28.37
3,434,808
3,365,978
29,533
1,863,341
3,873,012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ポイント下回っており、全国平均より低い数値となっている</a:t>
          </a:r>
          <a:r>
            <a:rPr kumimoji="1" lang="ja-JP" altLang="en-US" sz="1100">
              <a:solidFill>
                <a:schemeClr val="dk1"/>
              </a:solidFill>
              <a:effectLst/>
              <a:latin typeface="+mn-lt"/>
              <a:ea typeface="+mn-ea"/>
              <a:cs typeface="+mn-cs"/>
            </a:rPr>
            <a:t>が、会計年度任用職員の人件費の増加や</a:t>
          </a:r>
          <a:r>
            <a:rPr kumimoji="1" lang="ja-JP" altLang="ja-JP" sz="1100">
              <a:solidFill>
                <a:schemeClr val="dk1"/>
              </a:solidFill>
              <a:effectLst/>
              <a:latin typeface="+mn-lt"/>
              <a:ea typeface="+mn-ea"/>
              <a:cs typeface="+mn-cs"/>
            </a:rPr>
            <a:t>職員数の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人）により対前年度比は</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近年は職員数が増加傾向にあるため、人件費の増加も想定される。一定数の職員の確保とともに、業務の外部委託の検討など経費の抑制に努めていく。</a:t>
          </a:r>
          <a:endParaRPr lang="ja-JP" altLang="ja-JP" sz="1400">
            <a:effectLst/>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62230</xdr:rowOff>
    </xdr:from>
    <xdr:to xmlns:xdr="http://schemas.openxmlformats.org/drawingml/2006/spreadsheetDrawing">
      <xdr:col>24</xdr:col>
      <xdr:colOff>25400</xdr:colOff>
      <xdr:row>41</xdr:row>
      <xdr:rowOff>24130</xdr:rowOff>
    </xdr:to>
    <xdr:cxnSp macro="">
      <xdr:nvCxnSpPr>
        <xdr:cNvPr id="61" name="直線コネクタ 60"/>
        <xdr:cNvCxnSpPr/>
      </xdr:nvCxnSpPr>
      <xdr:spPr>
        <a:xfrm flipV="1">
          <a:off x="4826000" y="572008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167640</xdr:rowOff>
    </xdr:from>
    <xdr:ext cx="762000" cy="257810"/>
    <xdr:sp macro="" textlink="">
      <xdr:nvSpPr>
        <xdr:cNvPr id="62" name="人件費最小値テキスト"/>
        <xdr:cNvSpPr txBox="1"/>
      </xdr:nvSpPr>
      <xdr:spPr>
        <a:xfrm>
          <a:off x="4914900" y="7025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24130</xdr:rowOff>
    </xdr:from>
    <xdr:to xmlns:xdr="http://schemas.openxmlformats.org/drawingml/2006/spreadsheetDrawing">
      <xdr:col>24</xdr:col>
      <xdr:colOff>114300</xdr:colOff>
      <xdr:row>41</xdr:row>
      <xdr:rowOff>24130</xdr:rowOff>
    </xdr:to>
    <xdr:cxnSp macro="">
      <xdr:nvCxnSpPr>
        <xdr:cNvPr id="63" name="直線コネクタ 62"/>
        <xdr:cNvCxnSpPr/>
      </xdr:nvCxnSpPr>
      <xdr:spPr>
        <a:xfrm>
          <a:off x="4737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148590</xdr:rowOff>
    </xdr:from>
    <xdr:ext cx="762000" cy="259080"/>
    <xdr:sp macro="" textlink="">
      <xdr:nvSpPr>
        <xdr:cNvPr id="64" name="人件費最大値テキスト"/>
        <xdr:cNvSpPr txBox="1"/>
      </xdr:nvSpPr>
      <xdr:spPr>
        <a:xfrm>
          <a:off x="4914900" y="546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62230</xdr:rowOff>
    </xdr:from>
    <xdr:to xmlns:xdr="http://schemas.openxmlformats.org/drawingml/2006/spreadsheetDrawing">
      <xdr:col>24</xdr:col>
      <xdr:colOff>114300</xdr:colOff>
      <xdr:row>33</xdr:row>
      <xdr:rowOff>62230</xdr:rowOff>
    </xdr:to>
    <xdr:cxnSp macro="">
      <xdr:nvCxnSpPr>
        <xdr:cNvPr id="65" name="直線コネクタ 64"/>
        <xdr:cNvCxnSpPr/>
      </xdr:nvCxnSpPr>
      <xdr:spPr>
        <a:xfrm>
          <a:off x="4737100" y="572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100330</xdr:rowOff>
    </xdr:from>
    <xdr:to xmlns:xdr="http://schemas.openxmlformats.org/drawingml/2006/spreadsheetDrawing">
      <xdr:col>24</xdr:col>
      <xdr:colOff>25400</xdr:colOff>
      <xdr:row>35</xdr:row>
      <xdr:rowOff>123190</xdr:rowOff>
    </xdr:to>
    <xdr:cxnSp macro="">
      <xdr:nvCxnSpPr>
        <xdr:cNvPr id="66" name="直線コネクタ 65"/>
        <xdr:cNvCxnSpPr/>
      </xdr:nvCxnSpPr>
      <xdr:spPr>
        <a:xfrm>
          <a:off x="3987800" y="61010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170180</xdr:rowOff>
    </xdr:from>
    <xdr:ext cx="762000" cy="259080"/>
    <xdr:sp macro="" textlink="">
      <xdr:nvSpPr>
        <xdr:cNvPr id="67" name="人件費平均値テキスト"/>
        <xdr:cNvSpPr txBox="1"/>
      </xdr:nvSpPr>
      <xdr:spPr>
        <a:xfrm>
          <a:off x="4914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26670</xdr:rowOff>
    </xdr:from>
    <xdr:to xmlns:xdr="http://schemas.openxmlformats.org/drawingml/2006/spreadsheetDrawing">
      <xdr:col>24</xdr:col>
      <xdr:colOff>76200</xdr:colOff>
      <xdr:row>36</xdr:row>
      <xdr:rowOff>128270</xdr:rowOff>
    </xdr:to>
    <xdr:sp macro="" textlink="">
      <xdr:nvSpPr>
        <xdr:cNvPr id="68" name="フローチャート: 判断 67"/>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100330</xdr:rowOff>
    </xdr:from>
    <xdr:to xmlns:xdr="http://schemas.openxmlformats.org/drawingml/2006/spreadsheetDrawing">
      <xdr:col>19</xdr:col>
      <xdr:colOff>187325</xdr:colOff>
      <xdr:row>36</xdr:row>
      <xdr:rowOff>111760</xdr:rowOff>
    </xdr:to>
    <xdr:cxnSp macro="">
      <xdr:nvCxnSpPr>
        <xdr:cNvPr id="69" name="直線コネクタ 68"/>
        <xdr:cNvCxnSpPr/>
      </xdr:nvCxnSpPr>
      <xdr:spPr>
        <a:xfrm flipV="1">
          <a:off x="3098800" y="610108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0</xdr:rowOff>
    </xdr:from>
    <xdr:to xmlns:xdr="http://schemas.openxmlformats.org/drawingml/2006/spreadsheetDrawing">
      <xdr:col>20</xdr:col>
      <xdr:colOff>38100</xdr:colOff>
      <xdr:row>36</xdr:row>
      <xdr:rowOff>101600</xdr:rowOff>
    </xdr:to>
    <xdr:sp macro="" textlink="">
      <xdr:nvSpPr>
        <xdr:cNvPr id="70" name="フローチャート: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86360</xdr:rowOff>
    </xdr:from>
    <xdr:ext cx="735330" cy="257810"/>
    <xdr:sp macro="" textlink="">
      <xdr:nvSpPr>
        <xdr:cNvPr id="71" name="テキスト ボックス 70"/>
        <xdr:cNvSpPr txBox="1"/>
      </xdr:nvSpPr>
      <xdr:spPr>
        <a:xfrm>
          <a:off x="3606800" y="62585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88900</xdr:rowOff>
    </xdr:from>
    <xdr:to xmlns:xdr="http://schemas.openxmlformats.org/drawingml/2006/spreadsheetDrawing">
      <xdr:col>15</xdr:col>
      <xdr:colOff>98425</xdr:colOff>
      <xdr:row>36</xdr:row>
      <xdr:rowOff>111760</xdr:rowOff>
    </xdr:to>
    <xdr:cxnSp macro="">
      <xdr:nvCxnSpPr>
        <xdr:cNvPr id="72" name="直線コネクタ 71"/>
        <xdr:cNvCxnSpPr/>
      </xdr:nvCxnSpPr>
      <xdr:spPr>
        <a:xfrm>
          <a:off x="2209800" y="6261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15240</xdr:rowOff>
    </xdr:from>
    <xdr:to xmlns:xdr="http://schemas.openxmlformats.org/drawingml/2006/spreadsheetDrawing">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127000</xdr:rowOff>
    </xdr:from>
    <xdr:ext cx="762000" cy="259080"/>
    <xdr:sp macro="" textlink="">
      <xdr:nvSpPr>
        <xdr:cNvPr id="74" name="テキスト ボックス 73"/>
        <xdr:cNvSpPr txBox="1"/>
      </xdr:nvSpPr>
      <xdr:spPr>
        <a:xfrm>
          <a:off x="27178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157480</xdr:rowOff>
    </xdr:from>
    <xdr:to xmlns:xdr="http://schemas.openxmlformats.org/drawingml/2006/spreadsheetDrawing">
      <xdr:col>11</xdr:col>
      <xdr:colOff>9525</xdr:colOff>
      <xdr:row>36</xdr:row>
      <xdr:rowOff>88900</xdr:rowOff>
    </xdr:to>
    <xdr:cxnSp macro="">
      <xdr:nvCxnSpPr>
        <xdr:cNvPr id="75" name="直線コネクタ 74"/>
        <xdr:cNvCxnSpPr/>
      </xdr:nvCxnSpPr>
      <xdr:spPr>
        <a:xfrm>
          <a:off x="1320800" y="615823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156210</xdr:rowOff>
    </xdr:from>
    <xdr:to xmlns:xdr="http://schemas.openxmlformats.org/drawingml/2006/spreadsheetDrawing">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96520</xdr:rowOff>
    </xdr:from>
    <xdr:ext cx="760730" cy="259080"/>
    <xdr:sp macro="" textlink="">
      <xdr:nvSpPr>
        <xdr:cNvPr id="77" name="テキスト ボックス 76"/>
        <xdr:cNvSpPr txBox="1"/>
      </xdr:nvSpPr>
      <xdr:spPr>
        <a:xfrm>
          <a:off x="1828800" y="59258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140970</xdr:rowOff>
    </xdr:from>
    <xdr:to xmlns:xdr="http://schemas.openxmlformats.org/drawingml/2006/spreadsheetDrawing">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55880</xdr:rowOff>
    </xdr:from>
    <xdr:ext cx="760730" cy="259080"/>
    <xdr:sp macro="" textlink="">
      <xdr:nvSpPr>
        <xdr:cNvPr id="79" name="テキスト ボックス 78"/>
        <xdr:cNvSpPr txBox="1"/>
      </xdr:nvSpPr>
      <xdr:spPr>
        <a:xfrm>
          <a:off x="939800" y="6228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72390</xdr:rowOff>
    </xdr:from>
    <xdr:to xmlns:xdr="http://schemas.openxmlformats.org/drawingml/2006/spreadsheetDrawing">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88900</xdr:rowOff>
    </xdr:from>
    <xdr:ext cx="762000" cy="257810"/>
    <xdr:sp macro="" textlink="">
      <xdr:nvSpPr>
        <xdr:cNvPr id="86" name="人件費該当値テキスト"/>
        <xdr:cNvSpPr txBox="1"/>
      </xdr:nvSpPr>
      <xdr:spPr>
        <a:xfrm>
          <a:off x="4914900" y="5918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49530</xdr:rowOff>
    </xdr:from>
    <xdr:to xmlns:xdr="http://schemas.openxmlformats.org/drawingml/2006/spreadsheetDrawing">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161290</xdr:rowOff>
    </xdr:from>
    <xdr:ext cx="735330" cy="259080"/>
    <xdr:sp macro="" textlink="">
      <xdr:nvSpPr>
        <xdr:cNvPr id="88" name="テキスト ボックス 87"/>
        <xdr:cNvSpPr txBox="1"/>
      </xdr:nvSpPr>
      <xdr:spPr>
        <a:xfrm>
          <a:off x="3606800" y="58191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147320</xdr:rowOff>
    </xdr:from>
    <xdr:ext cx="762000" cy="259080"/>
    <xdr:sp macro="" textlink="">
      <xdr:nvSpPr>
        <xdr:cNvPr id="90" name="テキスト ボックス 89"/>
        <xdr:cNvSpPr txBox="1"/>
      </xdr:nvSpPr>
      <xdr:spPr>
        <a:xfrm>
          <a:off x="271780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38100</xdr:rowOff>
    </xdr:from>
    <xdr:to xmlns:xdr="http://schemas.openxmlformats.org/drawingml/2006/spreadsheetDrawing">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124460</xdr:rowOff>
    </xdr:from>
    <xdr:ext cx="760730" cy="259080"/>
    <xdr:sp macro="" textlink="">
      <xdr:nvSpPr>
        <xdr:cNvPr id="92" name="テキスト ボックス 91"/>
        <xdr:cNvSpPr txBox="1"/>
      </xdr:nvSpPr>
      <xdr:spPr>
        <a:xfrm>
          <a:off x="1828800" y="6296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106680</xdr:rowOff>
    </xdr:from>
    <xdr:to xmlns:xdr="http://schemas.openxmlformats.org/drawingml/2006/spreadsheetDrawing">
      <xdr:col>6</xdr:col>
      <xdr:colOff>171450</xdr:colOff>
      <xdr:row>36</xdr:row>
      <xdr:rowOff>36830</xdr:rowOff>
    </xdr:to>
    <xdr:sp macro="" textlink="">
      <xdr:nvSpPr>
        <xdr:cNvPr id="93" name="楕円 92"/>
        <xdr:cNvSpPr/>
      </xdr:nvSpPr>
      <xdr:spPr>
        <a:xfrm>
          <a:off x="1270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46990</xdr:rowOff>
    </xdr:from>
    <xdr:ext cx="760730" cy="259080"/>
    <xdr:sp macro="" textlink="">
      <xdr:nvSpPr>
        <xdr:cNvPr id="94" name="テキスト ボックス 93"/>
        <xdr:cNvSpPr txBox="1"/>
      </xdr:nvSpPr>
      <xdr:spPr>
        <a:xfrm>
          <a:off x="939800" y="5876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、各課事務事業の点検・見直しにより物件費の抑制に取り組んでいく必要がある。</a:t>
          </a:r>
          <a:endParaRPr lang="ja-JP" altLang="ja-JP" sz="1400">
            <a:effectLst/>
          </a:endParaRPr>
        </a:p>
        <a:p>
          <a:r>
            <a:rPr kumimoji="1" lang="ja-JP" altLang="ja-JP" sz="1100">
              <a:solidFill>
                <a:schemeClr val="dk1"/>
              </a:solidFill>
              <a:effectLst/>
              <a:latin typeface="+mn-lt"/>
              <a:ea typeface="+mn-ea"/>
              <a:cs typeface="+mn-cs"/>
            </a:rPr>
            <a:t>　業務システムや国の制度等による情報システムの導入・運用コストの増大が課題である。</a:t>
          </a:r>
          <a:endParaRPr lang="ja-JP" altLang="ja-JP" sz="1400">
            <a:effectLst/>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730" cy="259080"/>
    <xdr:sp macro="" textlink="">
      <xdr:nvSpPr>
        <xdr:cNvPr id="110" name="テキスト ボックス 109"/>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2" name="テキスト ボックス 111"/>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4" name="テキスト ボックス 113"/>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730" cy="259080"/>
    <xdr:sp macro="" textlink="">
      <xdr:nvSpPr>
        <xdr:cNvPr id="116" name="テキスト ボックス 115"/>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9080"/>
    <xdr:sp macro="" textlink="">
      <xdr:nvSpPr>
        <xdr:cNvPr id="118" name="テキスト ボックス 117"/>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142240</xdr:rowOff>
    </xdr:from>
    <xdr:to xmlns:xdr="http://schemas.openxmlformats.org/drawingml/2006/spreadsheetDrawing">
      <xdr:col>82</xdr:col>
      <xdr:colOff>107950</xdr:colOff>
      <xdr:row>21</xdr:row>
      <xdr:rowOff>100330</xdr:rowOff>
    </xdr:to>
    <xdr:cxnSp macro="">
      <xdr:nvCxnSpPr>
        <xdr:cNvPr id="121" name="直線コネクタ 120"/>
        <xdr:cNvCxnSpPr/>
      </xdr:nvCxnSpPr>
      <xdr:spPr>
        <a:xfrm flipV="1">
          <a:off x="16510000" y="237109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72390</xdr:rowOff>
    </xdr:from>
    <xdr:ext cx="762000" cy="259080"/>
    <xdr:sp macro="" textlink="">
      <xdr:nvSpPr>
        <xdr:cNvPr id="122" name="物件費最小値テキスト"/>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100330</xdr:rowOff>
    </xdr:from>
    <xdr:to xmlns:xdr="http://schemas.openxmlformats.org/drawingml/2006/spreadsheetDrawing">
      <xdr:col>82</xdr:col>
      <xdr:colOff>196850</xdr:colOff>
      <xdr:row>21</xdr:row>
      <xdr:rowOff>100330</xdr:rowOff>
    </xdr:to>
    <xdr:cxnSp macro="">
      <xdr:nvCxnSpPr>
        <xdr:cNvPr id="123" name="直線コネクタ 122"/>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57150</xdr:rowOff>
    </xdr:from>
    <xdr:ext cx="762000" cy="259080"/>
    <xdr:sp macro="" textlink="">
      <xdr:nvSpPr>
        <xdr:cNvPr id="124" name="物件費最大値テキスト"/>
        <xdr:cNvSpPr txBox="1"/>
      </xdr:nvSpPr>
      <xdr:spPr>
        <a:xfrm>
          <a:off x="16598900" y="211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142240</xdr:rowOff>
    </xdr:from>
    <xdr:to xmlns:xdr="http://schemas.openxmlformats.org/drawingml/2006/spreadsheetDrawing">
      <xdr:col>82</xdr:col>
      <xdr:colOff>196850</xdr:colOff>
      <xdr:row>13</xdr:row>
      <xdr:rowOff>142240</xdr:rowOff>
    </xdr:to>
    <xdr:cxnSp macro="">
      <xdr:nvCxnSpPr>
        <xdr:cNvPr id="125" name="直線コネクタ 124"/>
        <xdr:cNvCxnSpPr/>
      </xdr:nvCxnSpPr>
      <xdr:spPr>
        <a:xfrm>
          <a:off x="16421100" y="237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16510</xdr:rowOff>
    </xdr:from>
    <xdr:to xmlns:xdr="http://schemas.openxmlformats.org/drawingml/2006/spreadsheetDrawing">
      <xdr:col>82</xdr:col>
      <xdr:colOff>107950</xdr:colOff>
      <xdr:row>16</xdr:row>
      <xdr:rowOff>31750</xdr:rowOff>
    </xdr:to>
    <xdr:cxnSp macro="">
      <xdr:nvCxnSpPr>
        <xdr:cNvPr id="126" name="直線コネクタ 125"/>
        <xdr:cNvCxnSpPr/>
      </xdr:nvCxnSpPr>
      <xdr:spPr>
        <a:xfrm>
          <a:off x="15671800" y="2588260"/>
          <a:ext cx="8382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161290</xdr:rowOff>
    </xdr:from>
    <xdr:ext cx="762000" cy="259080"/>
    <xdr:sp macro="" textlink="">
      <xdr:nvSpPr>
        <xdr:cNvPr id="127" name="物件費平均値テキスト"/>
        <xdr:cNvSpPr txBox="1"/>
      </xdr:nvSpPr>
      <xdr:spPr>
        <a:xfrm>
          <a:off x="16598900" y="2561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144780</xdr:rowOff>
    </xdr:from>
    <xdr:to xmlns:xdr="http://schemas.openxmlformats.org/drawingml/2006/spreadsheetDrawing">
      <xdr:col>82</xdr:col>
      <xdr:colOff>158750</xdr:colOff>
      <xdr:row>16</xdr:row>
      <xdr:rowOff>74930</xdr:rowOff>
    </xdr:to>
    <xdr:sp macro="" textlink="">
      <xdr:nvSpPr>
        <xdr:cNvPr id="128" name="フローチャート: 判断 127"/>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16510</xdr:rowOff>
    </xdr:from>
    <xdr:to xmlns:xdr="http://schemas.openxmlformats.org/drawingml/2006/spreadsheetDrawing">
      <xdr:col>78</xdr:col>
      <xdr:colOff>69850</xdr:colOff>
      <xdr:row>15</xdr:row>
      <xdr:rowOff>39370</xdr:rowOff>
    </xdr:to>
    <xdr:cxnSp macro="">
      <xdr:nvCxnSpPr>
        <xdr:cNvPr id="129" name="直線コネクタ 128"/>
        <xdr:cNvCxnSpPr/>
      </xdr:nvCxnSpPr>
      <xdr:spPr>
        <a:xfrm flipV="1">
          <a:off x="14782800" y="25882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99060</xdr:rowOff>
    </xdr:from>
    <xdr:to xmlns:xdr="http://schemas.openxmlformats.org/drawingml/2006/spreadsheetDrawing">
      <xdr:col>78</xdr:col>
      <xdr:colOff>120650</xdr:colOff>
      <xdr:row>16</xdr:row>
      <xdr:rowOff>29210</xdr:rowOff>
    </xdr:to>
    <xdr:sp macro="" textlink="">
      <xdr:nvSpPr>
        <xdr:cNvPr id="130" name="フローチャート: 判断 129"/>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13970</xdr:rowOff>
    </xdr:from>
    <xdr:ext cx="736600" cy="259080"/>
    <xdr:sp macro="" textlink="">
      <xdr:nvSpPr>
        <xdr:cNvPr id="131" name="テキスト ボックス 130"/>
        <xdr:cNvSpPr txBox="1"/>
      </xdr:nvSpPr>
      <xdr:spPr>
        <a:xfrm>
          <a:off x="15290800" y="2757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39370</xdr:rowOff>
    </xdr:from>
    <xdr:to xmlns:xdr="http://schemas.openxmlformats.org/drawingml/2006/spreadsheetDrawing">
      <xdr:col>73</xdr:col>
      <xdr:colOff>180975</xdr:colOff>
      <xdr:row>15</xdr:row>
      <xdr:rowOff>127000</xdr:rowOff>
    </xdr:to>
    <xdr:cxnSp macro="">
      <xdr:nvCxnSpPr>
        <xdr:cNvPr id="132" name="直線コネクタ 131"/>
        <xdr:cNvCxnSpPr/>
      </xdr:nvCxnSpPr>
      <xdr:spPr>
        <a:xfrm flipV="1">
          <a:off x="13893800" y="261112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3" name="フローチャート: 判断 132"/>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48260</xdr:rowOff>
    </xdr:from>
    <xdr:ext cx="762000" cy="259080"/>
    <xdr:sp macro="" textlink="">
      <xdr:nvSpPr>
        <xdr:cNvPr id="134" name="テキスト ボックス 133"/>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104140</xdr:rowOff>
    </xdr:from>
    <xdr:to xmlns:xdr="http://schemas.openxmlformats.org/drawingml/2006/spreadsheetDrawing">
      <xdr:col>69</xdr:col>
      <xdr:colOff>92075</xdr:colOff>
      <xdr:row>15</xdr:row>
      <xdr:rowOff>127000</xdr:rowOff>
    </xdr:to>
    <xdr:cxnSp macro="">
      <xdr:nvCxnSpPr>
        <xdr:cNvPr id="135" name="直線コネクタ 134"/>
        <xdr:cNvCxnSpPr/>
      </xdr:nvCxnSpPr>
      <xdr:spPr>
        <a:xfrm>
          <a:off x="13004800" y="26758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30480</xdr:rowOff>
    </xdr:from>
    <xdr:to xmlns:xdr="http://schemas.openxmlformats.org/drawingml/2006/spreadsheetDrawing">
      <xdr:col>69</xdr:col>
      <xdr:colOff>142875</xdr:colOff>
      <xdr:row>16</xdr:row>
      <xdr:rowOff>132080</xdr:rowOff>
    </xdr:to>
    <xdr:sp macro="" textlink="">
      <xdr:nvSpPr>
        <xdr:cNvPr id="136" name="フローチャート: 判断 135"/>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116840</xdr:rowOff>
    </xdr:from>
    <xdr:ext cx="760730" cy="259080"/>
    <xdr:sp macro="" textlink="">
      <xdr:nvSpPr>
        <xdr:cNvPr id="137" name="テキスト ボックス 136"/>
        <xdr:cNvSpPr txBox="1"/>
      </xdr:nvSpPr>
      <xdr:spPr>
        <a:xfrm>
          <a:off x="13512800" y="2860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macro="" textlink="">
      <xdr:nvSpPr>
        <xdr:cNvPr id="138" name="フローチャート: 判断 137"/>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109220</xdr:rowOff>
    </xdr:from>
    <xdr:ext cx="762000" cy="257810"/>
    <xdr:sp macro="" textlink="">
      <xdr:nvSpPr>
        <xdr:cNvPr id="139" name="テキスト ボックス 138"/>
        <xdr:cNvSpPr txBox="1"/>
      </xdr:nvSpPr>
      <xdr:spPr>
        <a:xfrm>
          <a:off x="12623800" y="2852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0" name="テキスト ボックス 139"/>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1" name="テキスト ボックス 140"/>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2" name="テキスト ボックス 141"/>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3" name="テキスト ボックス 142"/>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4" name="テキスト ボックス 143"/>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152400</xdr:rowOff>
    </xdr:from>
    <xdr:to xmlns:xdr="http://schemas.openxmlformats.org/drawingml/2006/spreadsheetDrawing">
      <xdr:col>82</xdr:col>
      <xdr:colOff>158750</xdr:colOff>
      <xdr:row>16</xdr:row>
      <xdr:rowOff>82550</xdr:rowOff>
    </xdr:to>
    <xdr:sp macro="" textlink="">
      <xdr:nvSpPr>
        <xdr:cNvPr id="145" name="楕円 144"/>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124460</xdr:rowOff>
    </xdr:from>
    <xdr:ext cx="762000" cy="259080"/>
    <xdr:sp macro="" textlink="">
      <xdr:nvSpPr>
        <xdr:cNvPr id="146" name="物件費該当値テキスト"/>
        <xdr:cNvSpPr txBox="1"/>
      </xdr:nvSpPr>
      <xdr:spPr>
        <a:xfrm>
          <a:off x="16598900" y="269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137160</xdr:rowOff>
    </xdr:from>
    <xdr:to xmlns:xdr="http://schemas.openxmlformats.org/drawingml/2006/spreadsheetDrawing">
      <xdr:col>78</xdr:col>
      <xdr:colOff>120650</xdr:colOff>
      <xdr:row>15</xdr:row>
      <xdr:rowOff>67310</xdr:rowOff>
    </xdr:to>
    <xdr:sp macro="" textlink="">
      <xdr:nvSpPr>
        <xdr:cNvPr id="147" name="楕円 146"/>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77470</xdr:rowOff>
    </xdr:from>
    <xdr:ext cx="736600" cy="257810"/>
    <xdr:sp macro="" textlink="">
      <xdr:nvSpPr>
        <xdr:cNvPr id="148" name="テキスト ボックス 147"/>
        <xdr:cNvSpPr txBox="1"/>
      </xdr:nvSpPr>
      <xdr:spPr>
        <a:xfrm>
          <a:off x="15290800" y="23063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160020</xdr:rowOff>
    </xdr:from>
    <xdr:to xmlns:xdr="http://schemas.openxmlformats.org/drawingml/2006/spreadsheetDrawing">
      <xdr:col>74</xdr:col>
      <xdr:colOff>31750</xdr:colOff>
      <xdr:row>15</xdr:row>
      <xdr:rowOff>90170</xdr:rowOff>
    </xdr:to>
    <xdr:sp macro="" textlink="">
      <xdr:nvSpPr>
        <xdr:cNvPr id="149" name="楕円 148"/>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100330</xdr:rowOff>
    </xdr:from>
    <xdr:ext cx="762000" cy="257810"/>
    <xdr:sp macro="" textlink="">
      <xdr:nvSpPr>
        <xdr:cNvPr id="150" name="テキスト ボックス 149"/>
        <xdr:cNvSpPr txBox="1"/>
      </xdr:nvSpPr>
      <xdr:spPr>
        <a:xfrm>
          <a:off x="14401800" y="2329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76200</xdr:rowOff>
    </xdr:from>
    <xdr:to xmlns:xdr="http://schemas.openxmlformats.org/drawingml/2006/spreadsheetDrawing">
      <xdr:col>69</xdr:col>
      <xdr:colOff>142875</xdr:colOff>
      <xdr:row>16</xdr:row>
      <xdr:rowOff>6350</xdr:rowOff>
    </xdr:to>
    <xdr:sp macro="" textlink="">
      <xdr:nvSpPr>
        <xdr:cNvPr id="151" name="楕円 150"/>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16510</xdr:rowOff>
    </xdr:from>
    <xdr:ext cx="760730" cy="259080"/>
    <xdr:sp macro="" textlink="">
      <xdr:nvSpPr>
        <xdr:cNvPr id="152" name="テキスト ボックス 151"/>
        <xdr:cNvSpPr txBox="1"/>
      </xdr:nvSpPr>
      <xdr:spPr>
        <a:xfrm>
          <a:off x="13512800" y="2416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53340</xdr:rowOff>
    </xdr:from>
    <xdr:to xmlns:xdr="http://schemas.openxmlformats.org/drawingml/2006/spreadsheetDrawing">
      <xdr:col>65</xdr:col>
      <xdr:colOff>53975</xdr:colOff>
      <xdr:row>15</xdr:row>
      <xdr:rowOff>154940</xdr:rowOff>
    </xdr:to>
    <xdr:sp macro="" textlink="">
      <xdr:nvSpPr>
        <xdr:cNvPr id="153" name="楕円 152"/>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165100</xdr:rowOff>
    </xdr:from>
    <xdr:ext cx="762000" cy="259080"/>
    <xdr:sp macro="" textlink="">
      <xdr:nvSpPr>
        <xdr:cNvPr id="154" name="テキスト ボックス 153"/>
        <xdr:cNvSpPr txBox="1"/>
      </xdr:nvSpPr>
      <xdr:spPr>
        <a:xfrm>
          <a:off x="12623800" y="239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扶助費による経常収支比率は、重度心身障害児者医療費助成金等の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等により対前年度比は０．２ポイントの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となっているが、ほぼ横ばいで推移しており、今後も大きな増減はないと見込まれる。</a:t>
          </a:r>
          <a:endParaRPr lang="ja-JP" altLang="ja-JP" sz="1400">
            <a:effectLst/>
          </a:endParaRPr>
        </a:p>
        <a:p>
          <a:r>
            <a:rPr kumimoji="1" lang="ja-JP" altLang="ja-JP" sz="1100">
              <a:solidFill>
                <a:schemeClr val="dk1"/>
              </a:solidFill>
              <a:effectLst/>
              <a:latin typeface="+mn-lt"/>
              <a:ea typeface="+mn-ea"/>
              <a:cs typeface="+mn-cs"/>
            </a:rPr>
            <a:t>　消費税社会保障財源分を活用し、少子高齢化対策など真に必要な事業を実施していく。</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6" name="テキスト ボックス 165"/>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7" name="直線コネクタ 166"/>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8" name="テキスト ボックス 167"/>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9" name="直線コネクタ 168"/>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0" name="テキスト ボックス 169"/>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1" name="直線コネクタ 170"/>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2" name="テキスト ボックス 171"/>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3" name="直線コネクタ 172"/>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4" name="テキスト ボックス 173"/>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5" name="直線コネクタ 174"/>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6" name="テキスト ボックス 175"/>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7" name="直線コネクタ 176"/>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78" name="テキスト ボックス 177"/>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60</xdr:row>
      <xdr:rowOff>88900</xdr:rowOff>
    </xdr:to>
    <xdr:cxnSp macro="">
      <xdr:nvCxnSpPr>
        <xdr:cNvPr id="181" name="直線コネクタ 180"/>
        <xdr:cNvCxnSpPr/>
      </xdr:nvCxnSpPr>
      <xdr:spPr>
        <a:xfrm flipV="1">
          <a:off x="4826000" y="90805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60960</xdr:rowOff>
    </xdr:from>
    <xdr:ext cx="762000" cy="259080"/>
    <xdr:sp macro="" textlink="">
      <xdr:nvSpPr>
        <xdr:cNvPr id="182" name="扶助費最小値テキスト"/>
        <xdr:cNvSpPr txBox="1"/>
      </xdr:nvSpPr>
      <xdr:spPr>
        <a:xfrm>
          <a:off x="4914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88900</xdr:rowOff>
    </xdr:from>
    <xdr:to xmlns:xdr="http://schemas.openxmlformats.org/drawingml/2006/spreadsheetDrawing">
      <xdr:col>24</xdr:col>
      <xdr:colOff>114300</xdr:colOff>
      <xdr:row>60</xdr:row>
      <xdr:rowOff>88900</xdr:rowOff>
    </xdr:to>
    <xdr:cxnSp macro="">
      <xdr:nvCxnSpPr>
        <xdr:cNvPr id="183" name="直線コネクタ 182"/>
        <xdr:cNvCxnSpPr/>
      </xdr:nvCxnSpPr>
      <xdr:spPr>
        <a:xfrm>
          <a:off x="4737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4"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5" name="直線コネクタ 184"/>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127000</xdr:rowOff>
    </xdr:from>
    <xdr:to xmlns:xdr="http://schemas.openxmlformats.org/drawingml/2006/spreadsheetDrawing">
      <xdr:col>24</xdr:col>
      <xdr:colOff>25400</xdr:colOff>
      <xdr:row>54</xdr:row>
      <xdr:rowOff>165100</xdr:rowOff>
    </xdr:to>
    <xdr:cxnSp macro="">
      <xdr:nvCxnSpPr>
        <xdr:cNvPr id="186" name="直線コネクタ 185"/>
        <xdr:cNvCxnSpPr/>
      </xdr:nvCxnSpPr>
      <xdr:spPr>
        <a:xfrm>
          <a:off x="3987800" y="93853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187"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127000</xdr:rowOff>
    </xdr:from>
    <xdr:to xmlns:xdr="http://schemas.openxmlformats.org/drawingml/2006/spreadsheetDrawing">
      <xdr:col>19</xdr:col>
      <xdr:colOff>187325</xdr:colOff>
      <xdr:row>54</xdr:row>
      <xdr:rowOff>165100</xdr:rowOff>
    </xdr:to>
    <xdr:cxnSp macro="">
      <xdr:nvCxnSpPr>
        <xdr:cNvPr id="189" name="直線コネクタ 188"/>
        <xdr:cNvCxnSpPr/>
      </xdr:nvCxnSpPr>
      <xdr:spPr>
        <a:xfrm flipV="1">
          <a:off x="3098800" y="9385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95250</xdr:rowOff>
    </xdr:from>
    <xdr:to xmlns:xdr="http://schemas.openxmlformats.org/drawingml/2006/spreadsheetDrawing">
      <xdr:col>20</xdr:col>
      <xdr:colOff>38100</xdr:colOff>
      <xdr:row>56</xdr:row>
      <xdr:rowOff>25400</xdr:rowOff>
    </xdr:to>
    <xdr:sp macro="" textlink="">
      <xdr:nvSpPr>
        <xdr:cNvPr id="190" name="フローチャート: 判断 189"/>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10160</xdr:rowOff>
    </xdr:from>
    <xdr:ext cx="735330" cy="259080"/>
    <xdr:sp macro="" textlink="">
      <xdr:nvSpPr>
        <xdr:cNvPr id="191" name="テキスト ボックス 190"/>
        <xdr:cNvSpPr txBox="1"/>
      </xdr:nvSpPr>
      <xdr:spPr>
        <a:xfrm>
          <a:off x="3606800" y="9611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165100</xdr:rowOff>
    </xdr:from>
    <xdr:to xmlns:xdr="http://schemas.openxmlformats.org/drawingml/2006/spreadsheetDrawing">
      <xdr:col>15</xdr:col>
      <xdr:colOff>98425</xdr:colOff>
      <xdr:row>55</xdr:row>
      <xdr:rowOff>31750</xdr:rowOff>
    </xdr:to>
    <xdr:cxnSp macro="">
      <xdr:nvCxnSpPr>
        <xdr:cNvPr id="192" name="直線コネクタ 191"/>
        <xdr:cNvCxnSpPr/>
      </xdr:nvCxnSpPr>
      <xdr:spPr>
        <a:xfrm flipV="1">
          <a:off x="2209800" y="9423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93" name="フローチャート: 判断 192"/>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4" name="テキスト ボックス 193"/>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31750</xdr:rowOff>
    </xdr:from>
    <xdr:to xmlns:xdr="http://schemas.openxmlformats.org/drawingml/2006/spreadsheetDrawing">
      <xdr:col>11</xdr:col>
      <xdr:colOff>9525</xdr:colOff>
      <xdr:row>55</xdr:row>
      <xdr:rowOff>88900</xdr:rowOff>
    </xdr:to>
    <xdr:cxnSp macro="">
      <xdr:nvCxnSpPr>
        <xdr:cNvPr id="195" name="直線コネクタ 194"/>
        <xdr:cNvCxnSpPr/>
      </xdr:nvCxnSpPr>
      <xdr:spPr>
        <a:xfrm flipV="1">
          <a:off x="1320800" y="94615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86360</xdr:rowOff>
    </xdr:from>
    <xdr:ext cx="760730" cy="257810"/>
    <xdr:sp macro="" textlink="">
      <xdr:nvSpPr>
        <xdr:cNvPr id="197" name="テキスト ボックス 196"/>
        <xdr:cNvSpPr txBox="1"/>
      </xdr:nvSpPr>
      <xdr:spPr>
        <a:xfrm>
          <a:off x="1828800" y="96875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152400</xdr:rowOff>
    </xdr:from>
    <xdr:to xmlns:xdr="http://schemas.openxmlformats.org/drawingml/2006/spreadsheetDrawing">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67310</xdr:rowOff>
    </xdr:from>
    <xdr:ext cx="760730" cy="259080"/>
    <xdr:sp macro="" textlink="">
      <xdr:nvSpPr>
        <xdr:cNvPr id="199" name="テキスト ボックス 198"/>
        <xdr:cNvSpPr txBox="1"/>
      </xdr:nvSpPr>
      <xdr:spPr>
        <a:xfrm>
          <a:off x="939800" y="9668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2" name="テキスト ボックス 201"/>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114300</xdr:rowOff>
    </xdr:from>
    <xdr:to xmlns:xdr="http://schemas.openxmlformats.org/drawingml/2006/spreadsheetDrawing">
      <xdr:col>24</xdr:col>
      <xdr:colOff>76200</xdr:colOff>
      <xdr:row>55</xdr:row>
      <xdr:rowOff>44450</xdr:rowOff>
    </xdr:to>
    <xdr:sp macro="" textlink="">
      <xdr:nvSpPr>
        <xdr:cNvPr id="205" name="楕円 204"/>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130810</xdr:rowOff>
    </xdr:from>
    <xdr:ext cx="762000" cy="259080"/>
    <xdr:sp macro="" textlink="">
      <xdr:nvSpPr>
        <xdr:cNvPr id="206" name="扶助費該当値テキスト"/>
        <xdr:cNvSpPr txBox="1"/>
      </xdr:nvSpPr>
      <xdr:spPr>
        <a:xfrm>
          <a:off x="49149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76200</xdr:rowOff>
    </xdr:from>
    <xdr:to xmlns:xdr="http://schemas.openxmlformats.org/drawingml/2006/spreadsheetDrawing">
      <xdr:col>20</xdr:col>
      <xdr:colOff>38100</xdr:colOff>
      <xdr:row>55</xdr:row>
      <xdr:rowOff>6350</xdr:rowOff>
    </xdr:to>
    <xdr:sp macro="" textlink="">
      <xdr:nvSpPr>
        <xdr:cNvPr id="207" name="楕円 206"/>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16510</xdr:rowOff>
    </xdr:from>
    <xdr:ext cx="735330" cy="259080"/>
    <xdr:sp macro="" textlink="">
      <xdr:nvSpPr>
        <xdr:cNvPr id="208" name="テキスト ボックス 207"/>
        <xdr:cNvSpPr txBox="1"/>
      </xdr:nvSpPr>
      <xdr:spPr>
        <a:xfrm>
          <a:off x="3606800" y="9103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114300</xdr:rowOff>
    </xdr:from>
    <xdr:to xmlns:xdr="http://schemas.openxmlformats.org/drawingml/2006/spreadsheetDrawing">
      <xdr:col>15</xdr:col>
      <xdr:colOff>149225</xdr:colOff>
      <xdr:row>55</xdr:row>
      <xdr:rowOff>44450</xdr:rowOff>
    </xdr:to>
    <xdr:sp macro="" textlink="">
      <xdr:nvSpPr>
        <xdr:cNvPr id="209" name="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54610</xdr:rowOff>
    </xdr:from>
    <xdr:ext cx="762000" cy="257810"/>
    <xdr:sp macro="" textlink="">
      <xdr:nvSpPr>
        <xdr:cNvPr id="210" name="テキスト ボックス 209"/>
        <xdr:cNvSpPr txBox="1"/>
      </xdr:nvSpPr>
      <xdr:spPr>
        <a:xfrm>
          <a:off x="2717800" y="914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152400</xdr:rowOff>
    </xdr:from>
    <xdr:to xmlns:xdr="http://schemas.openxmlformats.org/drawingml/2006/spreadsheetDrawing">
      <xdr:col>11</xdr:col>
      <xdr:colOff>60325</xdr:colOff>
      <xdr:row>55</xdr:row>
      <xdr:rowOff>82550</xdr:rowOff>
    </xdr:to>
    <xdr:sp macro="" textlink="">
      <xdr:nvSpPr>
        <xdr:cNvPr id="211" name="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92710</xdr:rowOff>
    </xdr:from>
    <xdr:ext cx="760730" cy="259080"/>
    <xdr:sp macro="" textlink="">
      <xdr:nvSpPr>
        <xdr:cNvPr id="212" name="テキスト ボックス 211"/>
        <xdr:cNvSpPr txBox="1"/>
      </xdr:nvSpPr>
      <xdr:spPr>
        <a:xfrm>
          <a:off x="1828800" y="917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38100</xdr:rowOff>
    </xdr:from>
    <xdr:to xmlns:xdr="http://schemas.openxmlformats.org/drawingml/2006/spreadsheetDrawing">
      <xdr:col>6</xdr:col>
      <xdr:colOff>171450</xdr:colOff>
      <xdr:row>55</xdr:row>
      <xdr:rowOff>139700</xdr:rowOff>
    </xdr:to>
    <xdr:sp macro="" textlink="">
      <xdr:nvSpPr>
        <xdr:cNvPr id="213" name="楕円 212"/>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149860</xdr:rowOff>
    </xdr:from>
    <xdr:ext cx="760730" cy="259080"/>
    <xdr:sp macro="" textlink="">
      <xdr:nvSpPr>
        <xdr:cNvPr id="214" name="テキスト ボックス 213"/>
        <xdr:cNvSpPr txBox="1"/>
      </xdr:nvSpPr>
      <xdr:spPr>
        <a:xfrm>
          <a:off x="939800" y="9236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その他に係る経常収支比率は類似団体平均を上回っている。</a:t>
          </a:r>
          <a:endParaRPr lang="ja-JP" altLang="ja-JP" sz="1400">
            <a:effectLst/>
          </a:endParaRPr>
        </a:p>
        <a:p>
          <a:r>
            <a:rPr kumimoji="1" lang="ja-JP" altLang="ja-JP" sz="1100">
              <a:solidFill>
                <a:schemeClr val="dk1"/>
              </a:solidFill>
              <a:effectLst/>
              <a:latin typeface="+mn-lt"/>
              <a:ea typeface="+mn-ea"/>
              <a:cs typeface="+mn-cs"/>
            </a:rPr>
            <a:t>　他会計への繰出金が主なものであるが、各会計の適正化を図り、数値を抑制する。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6" name="テキスト ボックス 225"/>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28" name="テキスト ボックス 227"/>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0" name="テキスト ボックス 229"/>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2" name="テキスト ボックス 231"/>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4" name="テキスト ボックス 233"/>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36" name="テキスト ボックス 235"/>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38" name="テキスト ボックス 237"/>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130810</xdr:rowOff>
    </xdr:to>
    <xdr:cxnSp macro="">
      <xdr:nvCxnSpPr>
        <xdr:cNvPr id="241" name="直線コネクタ 240"/>
        <xdr:cNvCxnSpPr/>
      </xdr:nvCxnSpPr>
      <xdr:spPr>
        <a:xfrm flipV="1">
          <a:off x="16510000" y="908812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102870</xdr:rowOff>
    </xdr:from>
    <xdr:ext cx="762000" cy="259080"/>
    <xdr:sp macro="" textlink="">
      <xdr:nvSpPr>
        <xdr:cNvPr id="242" name="その他最小値テキスト"/>
        <xdr:cNvSpPr txBox="1"/>
      </xdr:nvSpPr>
      <xdr:spPr>
        <a:xfrm>
          <a:off x="165989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130810</xdr:rowOff>
    </xdr:from>
    <xdr:to xmlns:xdr="http://schemas.openxmlformats.org/drawingml/2006/spreadsheetDrawing">
      <xdr:col>82</xdr:col>
      <xdr:colOff>196850</xdr:colOff>
      <xdr:row>61</xdr:row>
      <xdr:rowOff>130810</xdr:rowOff>
    </xdr:to>
    <xdr:cxnSp macro="">
      <xdr:nvCxnSpPr>
        <xdr:cNvPr id="243" name="直線コネクタ 242"/>
        <xdr:cNvCxnSpPr/>
      </xdr:nvCxnSpPr>
      <xdr:spPr>
        <a:xfrm>
          <a:off x="16421100" y="1058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7810"/>
    <xdr:sp macro="" textlink="">
      <xdr:nvSpPr>
        <xdr:cNvPr id="244" name="その他最大値テキスト"/>
        <xdr:cNvSpPr txBox="1"/>
      </xdr:nvSpPr>
      <xdr:spPr>
        <a:xfrm>
          <a:off x="16598900" y="8831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20320</xdr:rowOff>
    </xdr:from>
    <xdr:to xmlns:xdr="http://schemas.openxmlformats.org/drawingml/2006/spreadsheetDrawing">
      <xdr:col>82</xdr:col>
      <xdr:colOff>107950</xdr:colOff>
      <xdr:row>58</xdr:row>
      <xdr:rowOff>58420</xdr:rowOff>
    </xdr:to>
    <xdr:cxnSp macro="">
      <xdr:nvCxnSpPr>
        <xdr:cNvPr id="246" name="直線コネクタ 245"/>
        <xdr:cNvCxnSpPr/>
      </xdr:nvCxnSpPr>
      <xdr:spPr>
        <a:xfrm flipV="1">
          <a:off x="15671800" y="99644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35560</xdr:rowOff>
    </xdr:from>
    <xdr:ext cx="762000" cy="259080"/>
    <xdr:sp macro="" textlink="">
      <xdr:nvSpPr>
        <xdr:cNvPr id="247" name="その他平均値テキスト"/>
        <xdr:cNvSpPr txBox="1"/>
      </xdr:nvSpPr>
      <xdr:spPr>
        <a:xfrm>
          <a:off x="16598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48" name="フローチャート: 判断 247"/>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100330</xdr:rowOff>
    </xdr:from>
    <xdr:to xmlns:xdr="http://schemas.openxmlformats.org/drawingml/2006/spreadsheetDrawing">
      <xdr:col>78</xdr:col>
      <xdr:colOff>69850</xdr:colOff>
      <xdr:row>58</xdr:row>
      <xdr:rowOff>58420</xdr:rowOff>
    </xdr:to>
    <xdr:cxnSp macro="">
      <xdr:nvCxnSpPr>
        <xdr:cNvPr id="249" name="直線コネクタ 248"/>
        <xdr:cNvCxnSpPr/>
      </xdr:nvCxnSpPr>
      <xdr:spPr>
        <a:xfrm>
          <a:off x="14782800" y="987298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41910</xdr:rowOff>
    </xdr:from>
    <xdr:to xmlns:xdr="http://schemas.openxmlformats.org/drawingml/2006/spreadsheetDrawing">
      <xdr:col>78</xdr:col>
      <xdr:colOff>120650</xdr:colOff>
      <xdr:row>57</xdr:row>
      <xdr:rowOff>143510</xdr:rowOff>
    </xdr:to>
    <xdr:sp macro="" textlink="">
      <xdr:nvSpPr>
        <xdr:cNvPr id="250" name="フローチャート: 判断 249"/>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153670</xdr:rowOff>
    </xdr:from>
    <xdr:ext cx="736600" cy="259080"/>
    <xdr:sp macro="" textlink="">
      <xdr:nvSpPr>
        <xdr:cNvPr id="251" name="テキスト ボックス 250"/>
        <xdr:cNvSpPr txBox="1"/>
      </xdr:nvSpPr>
      <xdr:spPr>
        <a:xfrm>
          <a:off x="15290800" y="958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8890</xdr:rowOff>
    </xdr:from>
    <xdr:to xmlns:xdr="http://schemas.openxmlformats.org/drawingml/2006/spreadsheetDrawing">
      <xdr:col>73</xdr:col>
      <xdr:colOff>180975</xdr:colOff>
      <xdr:row>57</xdr:row>
      <xdr:rowOff>100330</xdr:rowOff>
    </xdr:to>
    <xdr:cxnSp macro="">
      <xdr:nvCxnSpPr>
        <xdr:cNvPr id="252" name="直線コネクタ 251"/>
        <xdr:cNvCxnSpPr/>
      </xdr:nvCxnSpPr>
      <xdr:spPr>
        <a:xfrm>
          <a:off x="13893800" y="97815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118110</xdr:rowOff>
    </xdr:from>
    <xdr:to xmlns:xdr="http://schemas.openxmlformats.org/drawingml/2006/spreadsheetDrawing">
      <xdr:col>74</xdr:col>
      <xdr:colOff>31750</xdr:colOff>
      <xdr:row>58</xdr:row>
      <xdr:rowOff>48260</xdr:rowOff>
    </xdr:to>
    <xdr:sp macro="" textlink="">
      <xdr:nvSpPr>
        <xdr:cNvPr id="253" name="フローチャート: 判断 252"/>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33020</xdr:rowOff>
    </xdr:from>
    <xdr:ext cx="762000" cy="259080"/>
    <xdr:sp macro="" textlink="">
      <xdr:nvSpPr>
        <xdr:cNvPr id="254" name="テキスト ボックス 253"/>
        <xdr:cNvSpPr txBox="1"/>
      </xdr:nvSpPr>
      <xdr:spPr>
        <a:xfrm>
          <a:off x="14401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8890</xdr:rowOff>
    </xdr:from>
    <xdr:to xmlns:xdr="http://schemas.openxmlformats.org/drawingml/2006/spreadsheetDrawing">
      <xdr:col>69</xdr:col>
      <xdr:colOff>92075</xdr:colOff>
      <xdr:row>57</xdr:row>
      <xdr:rowOff>46990</xdr:rowOff>
    </xdr:to>
    <xdr:cxnSp macro="">
      <xdr:nvCxnSpPr>
        <xdr:cNvPr id="255" name="直線コネクタ 254"/>
        <xdr:cNvCxnSpPr/>
      </xdr:nvCxnSpPr>
      <xdr:spPr>
        <a:xfrm flipV="1">
          <a:off x="13004800" y="9781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110490</xdr:rowOff>
    </xdr:from>
    <xdr:to xmlns:xdr="http://schemas.openxmlformats.org/drawingml/2006/spreadsheetDrawing">
      <xdr:col>69</xdr:col>
      <xdr:colOff>142875</xdr:colOff>
      <xdr:row>58</xdr:row>
      <xdr:rowOff>40640</xdr:rowOff>
    </xdr:to>
    <xdr:sp macro="" textlink="">
      <xdr:nvSpPr>
        <xdr:cNvPr id="256" name="フローチャート: 判断 255"/>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25400</xdr:rowOff>
    </xdr:from>
    <xdr:ext cx="760730" cy="259080"/>
    <xdr:sp macro="" textlink="">
      <xdr:nvSpPr>
        <xdr:cNvPr id="257" name="テキスト ボックス 256"/>
        <xdr:cNvSpPr txBox="1"/>
      </xdr:nvSpPr>
      <xdr:spPr>
        <a:xfrm>
          <a:off x="13512800" y="9969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140970</xdr:rowOff>
    </xdr:from>
    <xdr:to xmlns:xdr="http://schemas.openxmlformats.org/drawingml/2006/spreadsheetDrawing">
      <xdr:col>65</xdr:col>
      <xdr:colOff>53975</xdr:colOff>
      <xdr:row>58</xdr:row>
      <xdr:rowOff>71120</xdr:rowOff>
    </xdr:to>
    <xdr:sp macro="" textlink="">
      <xdr:nvSpPr>
        <xdr:cNvPr id="258" name="フローチャート: 判断 257"/>
        <xdr:cNvSpPr/>
      </xdr:nvSpPr>
      <xdr:spPr>
        <a:xfrm>
          <a:off x="12954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55880</xdr:rowOff>
    </xdr:from>
    <xdr:ext cx="762000" cy="259080"/>
    <xdr:sp macro="" textlink="">
      <xdr:nvSpPr>
        <xdr:cNvPr id="259" name="テキスト ボックス 258"/>
        <xdr:cNvSpPr txBox="1"/>
      </xdr:nvSpPr>
      <xdr:spPr>
        <a:xfrm>
          <a:off x="12623800" y="999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1" name="テキスト ボックス 260"/>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2" name="テキスト ボックス 261"/>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4" name="テキスト ボックス 263"/>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140970</xdr:rowOff>
    </xdr:from>
    <xdr:to xmlns:xdr="http://schemas.openxmlformats.org/drawingml/2006/spreadsheetDrawing">
      <xdr:col>82</xdr:col>
      <xdr:colOff>158750</xdr:colOff>
      <xdr:row>58</xdr:row>
      <xdr:rowOff>71120</xdr:rowOff>
    </xdr:to>
    <xdr:sp macro="" textlink="">
      <xdr:nvSpPr>
        <xdr:cNvPr id="265" name="楕円 264"/>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113030</xdr:rowOff>
    </xdr:from>
    <xdr:ext cx="762000" cy="259080"/>
    <xdr:sp macro="" textlink="">
      <xdr:nvSpPr>
        <xdr:cNvPr id="266" name="その他該当値テキスト"/>
        <xdr:cNvSpPr txBox="1"/>
      </xdr:nvSpPr>
      <xdr:spPr>
        <a:xfrm>
          <a:off x="165989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7620</xdr:rowOff>
    </xdr:from>
    <xdr:to xmlns:xdr="http://schemas.openxmlformats.org/drawingml/2006/spreadsheetDrawing">
      <xdr:col>78</xdr:col>
      <xdr:colOff>120650</xdr:colOff>
      <xdr:row>58</xdr:row>
      <xdr:rowOff>109220</xdr:rowOff>
    </xdr:to>
    <xdr:sp macro="" textlink="">
      <xdr:nvSpPr>
        <xdr:cNvPr id="267" name="楕円 266"/>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93980</xdr:rowOff>
    </xdr:from>
    <xdr:ext cx="736600" cy="259080"/>
    <xdr:sp macro="" textlink="">
      <xdr:nvSpPr>
        <xdr:cNvPr id="268" name="テキスト ボックス 267"/>
        <xdr:cNvSpPr txBox="1"/>
      </xdr:nvSpPr>
      <xdr:spPr>
        <a:xfrm>
          <a:off x="15290800" y="10038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69" name="楕円 268"/>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161290</xdr:rowOff>
    </xdr:from>
    <xdr:ext cx="762000" cy="259080"/>
    <xdr:sp macro="" textlink="">
      <xdr:nvSpPr>
        <xdr:cNvPr id="270" name="テキスト ボックス 269"/>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129540</xdr:rowOff>
    </xdr:from>
    <xdr:to xmlns:xdr="http://schemas.openxmlformats.org/drawingml/2006/spreadsheetDrawing">
      <xdr:col>69</xdr:col>
      <xdr:colOff>142875</xdr:colOff>
      <xdr:row>57</xdr:row>
      <xdr:rowOff>59690</xdr:rowOff>
    </xdr:to>
    <xdr:sp macro="" textlink="">
      <xdr:nvSpPr>
        <xdr:cNvPr id="271" name="楕円 270"/>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69850</xdr:rowOff>
    </xdr:from>
    <xdr:ext cx="760730" cy="259080"/>
    <xdr:sp macro="" textlink="">
      <xdr:nvSpPr>
        <xdr:cNvPr id="272" name="テキスト ボックス 271"/>
        <xdr:cNvSpPr txBox="1"/>
      </xdr:nvSpPr>
      <xdr:spPr>
        <a:xfrm>
          <a:off x="13512800" y="9499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167640</xdr:rowOff>
    </xdr:from>
    <xdr:to xmlns:xdr="http://schemas.openxmlformats.org/drawingml/2006/spreadsheetDrawing">
      <xdr:col>65</xdr:col>
      <xdr:colOff>53975</xdr:colOff>
      <xdr:row>57</xdr:row>
      <xdr:rowOff>97790</xdr:rowOff>
    </xdr:to>
    <xdr:sp macro="" textlink="">
      <xdr:nvSpPr>
        <xdr:cNvPr id="273" name="楕円 272"/>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107950</xdr:rowOff>
    </xdr:from>
    <xdr:ext cx="762000" cy="259080"/>
    <xdr:sp macro="" textlink="">
      <xdr:nvSpPr>
        <xdr:cNvPr id="274" name="テキスト ボックス 273"/>
        <xdr:cNvSpPr txBox="1"/>
      </xdr:nvSpPr>
      <xdr:spPr>
        <a:xfrm>
          <a:off x="1262380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補助費等に係る</a:t>
          </a:r>
          <a:r>
            <a:rPr kumimoji="1" lang="ja-JP" altLang="ja-JP" sz="1100">
              <a:solidFill>
                <a:schemeClr val="dk1"/>
              </a:solidFill>
              <a:effectLst/>
              <a:latin typeface="+mn-lt"/>
              <a:ea typeface="+mn-ea"/>
              <a:cs typeface="+mn-cs"/>
            </a:rPr>
            <a:t>経常収支比率は類似団体平均を上回って</a:t>
          </a:r>
          <a:r>
            <a:rPr kumimoji="1" lang="ja-JP" altLang="en-US" sz="1100">
              <a:solidFill>
                <a:schemeClr val="dk1"/>
              </a:solidFill>
              <a:effectLst/>
              <a:latin typeface="+mn-lt"/>
              <a:ea typeface="+mn-ea"/>
              <a:cs typeface="+mn-cs"/>
            </a:rPr>
            <a:t>いるのは、保健福祉費・衛生費・清掃費・消防費等の、広域連合・一部事務組合への負担金が要因である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一部事務組合等のほか、各種団体等への補助金について適正な管理を行う。</a:t>
          </a:r>
          <a:endParaRPr lang="ja-JP" altLang="ja-JP" sz="1400">
            <a:effectLst/>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6" name="テキスト ボックス 285"/>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88" name="テキスト ボックス 287"/>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0" name="テキスト ボックス 289"/>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2" name="テキスト ボックス 291"/>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4" name="テキスト ボックス 293"/>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6" name="テキスト ボックス 295"/>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40</xdr:row>
      <xdr:rowOff>132080</xdr:rowOff>
    </xdr:to>
    <xdr:cxnSp macro="">
      <xdr:nvCxnSpPr>
        <xdr:cNvPr id="299" name="直線コネクタ 298"/>
        <xdr:cNvCxnSpPr/>
      </xdr:nvCxnSpPr>
      <xdr:spPr>
        <a:xfrm flipV="1">
          <a:off x="16510000" y="586486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0"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1" name="直線コネクタ 300"/>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7810"/>
    <xdr:sp macro="" textlink="">
      <xdr:nvSpPr>
        <xdr:cNvPr id="302" name="補助費等最大値テキスト"/>
        <xdr:cNvSpPr txBox="1"/>
      </xdr:nvSpPr>
      <xdr:spPr>
        <a:xfrm>
          <a:off x="16598900" y="5608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303" name="直線コネクタ 302"/>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154940</xdr:rowOff>
    </xdr:from>
    <xdr:to xmlns:xdr="http://schemas.openxmlformats.org/drawingml/2006/spreadsheetDrawing">
      <xdr:col>82</xdr:col>
      <xdr:colOff>107950</xdr:colOff>
      <xdr:row>39</xdr:row>
      <xdr:rowOff>111125</xdr:rowOff>
    </xdr:to>
    <xdr:cxnSp macro="">
      <xdr:nvCxnSpPr>
        <xdr:cNvPr id="304" name="直線コネクタ 303"/>
        <xdr:cNvCxnSpPr/>
      </xdr:nvCxnSpPr>
      <xdr:spPr>
        <a:xfrm>
          <a:off x="15671800" y="667004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97790</xdr:rowOff>
    </xdr:from>
    <xdr:ext cx="762000" cy="257810"/>
    <xdr:sp macro="" textlink="">
      <xdr:nvSpPr>
        <xdr:cNvPr id="305" name="補助費等平均値テキスト"/>
        <xdr:cNvSpPr txBox="1"/>
      </xdr:nvSpPr>
      <xdr:spPr>
        <a:xfrm>
          <a:off x="16598900" y="60985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80645</xdr:rowOff>
    </xdr:from>
    <xdr:to xmlns:xdr="http://schemas.openxmlformats.org/drawingml/2006/spreadsheetDrawing">
      <xdr:col>82</xdr:col>
      <xdr:colOff>158750</xdr:colOff>
      <xdr:row>37</xdr:row>
      <xdr:rowOff>10795</xdr:rowOff>
    </xdr:to>
    <xdr:sp macro="" textlink="">
      <xdr:nvSpPr>
        <xdr:cNvPr id="306" name="フローチャート: 判断 305"/>
        <xdr:cNvSpPr/>
      </xdr:nvSpPr>
      <xdr:spPr>
        <a:xfrm>
          <a:off x="164592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154940</xdr:rowOff>
    </xdr:from>
    <xdr:to xmlns:xdr="http://schemas.openxmlformats.org/drawingml/2006/spreadsheetDrawing">
      <xdr:col>78</xdr:col>
      <xdr:colOff>69850</xdr:colOff>
      <xdr:row>39</xdr:row>
      <xdr:rowOff>83820</xdr:rowOff>
    </xdr:to>
    <xdr:cxnSp macro="">
      <xdr:nvCxnSpPr>
        <xdr:cNvPr id="307" name="直線コネクタ 306"/>
        <xdr:cNvCxnSpPr/>
      </xdr:nvCxnSpPr>
      <xdr:spPr>
        <a:xfrm flipV="1">
          <a:off x="14782800" y="66700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57785</xdr:rowOff>
    </xdr:from>
    <xdr:to xmlns:xdr="http://schemas.openxmlformats.org/drawingml/2006/spreadsheetDrawing">
      <xdr:col>78</xdr:col>
      <xdr:colOff>120650</xdr:colOff>
      <xdr:row>36</xdr:row>
      <xdr:rowOff>159385</xdr:rowOff>
    </xdr:to>
    <xdr:sp macro="" textlink="">
      <xdr:nvSpPr>
        <xdr:cNvPr id="308" name="フローチャート: 判断 307"/>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169545</xdr:rowOff>
    </xdr:from>
    <xdr:ext cx="736600" cy="257810"/>
    <xdr:sp macro="" textlink="">
      <xdr:nvSpPr>
        <xdr:cNvPr id="309" name="テキスト ボックス 308"/>
        <xdr:cNvSpPr txBox="1"/>
      </xdr:nvSpPr>
      <xdr:spPr>
        <a:xfrm>
          <a:off x="15290800" y="59988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158750</xdr:rowOff>
    </xdr:from>
    <xdr:to xmlns:xdr="http://schemas.openxmlformats.org/drawingml/2006/spreadsheetDrawing">
      <xdr:col>73</xdr:col>
      <xdr:colOff>180975</xdr:colOff>
      <xdr:row>39</xdr:row>
      <xdr:rowOff>83820</xdr:rowOff>
    </xdr:to>
    <xdr:cxnSp macro="">
      <xdr:nvCxnSpPr>
        <xdr:cNvPr id="310" name="直線コネクタ 309"/>
        <xdr:cNvCxnSpPr/>
      </xdr:nvCxnSpPr>
      <xdr:spPr>
        <a:xfrm>
          <a:off x="13893800" y="66738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12" name="テキスト ボックス 311"/>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145415</xdr:rowOff>
    </xdr:from>
    <xdr:to xmlns:xdr="http://schemas.openxmlformats.org/drawingml/2006/spreadsheetDrawing">
      <xdr:col>69</xdr:col>
      <xdr:colOff>92075</xdr:colOff>
      <xdr:row>38</xdr:row>
      <xdr:rowOff>158750</xdr:rowOff>
    </xdr:to>
    <xdr:cxnSp macro="">
      <xdr:nvCxnSpPr>
        <xdr:cNvPr id="313" name="直線コネクタ 312"/>
        <xdr:cNvCxnSpPr/>
      </xdr:nvCxnSpPr>
      <xdr:spPr>
        <a:xfrm>
          <a:off x="13004800" y="66605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14" name="フローチャート: 判断 313"/>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30480</xdr:rowOff>
    </xdr:from>
    <xdr:ext cx="760730" cy="257810"/>
    <xdr:sp macro="" textlink="">
      <xdr:nvSpPr>
        <xdr:cNvPr id="315" name="テキスト ボックス 314"/>
        <xdr:cNvSpPr txBox="1"/>
      </xdr:nvSpPr>
      <xdr:spPr>
        <a:xfrm>
          <a:off x="13512800" y="60312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17" name="テキスト ボックス 316"/>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19" name="テキスト ボックス 318"/>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0" name="テキスト ボックス 319"/>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2" name="テキスト ボックス 321"/>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60325</xdr:rowOff>
    </xdr:from>
    <xdr:to xmlns:xdr="http://schemas.openxmlformats.org/drawingml/2006/spreadsheetDrawing">
      <xdr:col>82</xdr:col>
      <xdr:colOff>158750</xdr:colOff>
      <xdr:row>39</xdr:row>
      <xdr:rowOff>161925</xdr:rowOff>
    </xdr:to>
    <xdr:sp macro="" textlink="">
      <xdr:nvSpPr>
        <xdr:cNvPr id="323" name="楕円 322"/>
        <xdr:cNvSpPr/>
      </xdr:nvSpPr>
      <xdr:spPr>
        <a:xfrm>
          <a:off x="16459200" y="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32385</xdr:rowOff>
    </xdr:from>
    <xdr:ext cx="762000" cy="257810"/>
    <xdr:sp macro="" textlink="">
      <xdr:nvSpPr>
        <xdr:cNvPr id="324" name="補助費等該当値テキスト"/>
        <xdr:cNvSpPr txBox="1"/>
      </xdr:nvSpPr>
      <xdr:spPr>
        <a:xfrm>
          <a:off x="16598900" y="6718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103505</xdr:rowOff>
    </xdr:from>
    <xdr:to xmlns:xdr="http://schemas.openxmlformats.org/drawingml/2006/spreadsheetDrawing">
      <xdr:col>78</xdr:col>
      <xdr:colOff>120650</xdr:colOff>
      <xdr:row>39</xdr:row>
      <xdr:rowOff>33655</xdr:rowOff>
    </xdr:to>
    <xdr:sp macro="" textlink="">
      <xdr:nvSpPr>
        <xdr:cNvPr id="325" name="楕円 324"/>
        <xdr:cNvSpPr/>
      </xdr:nvSpPr>
      <xdr:spPr>
        <a:xfrm>
          <a:off x="156210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18415</xdr:rowOff>
    </xdr:from>
    <xdr:ext cx="736600" cy="257810"/>
    <xdr:sp macro="" textlink="">
      <xdr:nvSpPr>
        <xdr:cNvPr id="326" name="テキスト ボックス 325"/>
        <xdr:cNvSpPr txBox="1"/>
      </xdr:nvSpPr>
      <xdr:spPr>
        <a:xfrm>
          <a:off x="15290800" y="67049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33020</xdr:rowOff>
    </xdr:from>
    <xdr:to xmlns:xdr="http://schemas.openxmlformats.org/drawingml/2006/spreadsheetDrawing">
      <xdr:col>74</xdr:col>
      <xdr:colOff>31750</xdr:colOff>
      <xdr:row>39</xdr:row>
      <xdr:rowOff>134620</xdr:rowOff>
    </xdr:to>
    <xdr:sp macro="" textlink="">
      <xdr:nvSpPr>
        <xdr:cNvPr id="327" name="楕円 326"/>
        <xdr:cNvSpPr/>
      </xdr:nvSpPr>
      <xdr:spPr>
        <a:xfrm>
          <a:off x="147320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119380</xdr:rowOff>
    </xdr:from>
    <xdr:ext cx="762000" cy="259080"/>
    <xdr:sp macro="" textlink="">
      <xdr:nvSpPr>
        <xdr:cNvPr id="328" name="テキスト ボックス 327"/>
        <xdr:cNvSpPr txBox="1"/>
      </xdr:nvSpPr>
      <xdr:spPr>
        <a:xfrm>
          <a:off x="144018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107950</xdr:rowOff>
    </xdr:from>
    <xdr:to xmlns:xdr="http://schemas.openxmlformats.org/drawingml/2006/spreadsheetDrawing">
      <xdr:col>69</xdr:col>
      <xdr:colOff>142875</xdr:colOff>
      <xdr:row>39</xdr:row>
      <xdr:rowOff>38100</xdr:rowOff>
    </xdr:to>
    <xdr:sp macro="" textlink="">
      <xdr:nvSpPr>
        <xdr:cNvPr id="329" name="楕円 328"/>
        <xdr:cNvSpPr/>
      </xdr:nvSpPr>
      <xdr:spPr>
        <a:xfrm>
          <a:off x="138430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22860</xdr:rowOff>
    </xdr:from>
    <xdr:ext cx="760730" cy="259080"/>
    <xdr:sp macro="" textlink="">
      <xdr:nvSpPr>
        <xdr:cNvPr id="330" name="テキスト ボックス 329"/>
        <xdr:cNvSpPr txBox="1"/>
      </xdr:nvSpPr>
      <xdr:spPr>
        <a:xfrm>
          <a:off x="13512800" y="6709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94615</xdr:rowOff>
    </xdr:from>
    <xdr:to xmlns:xdr="http://schemas.openxmlformats.org/drawingml/2006/spreadsheetDrawing">
      <xdr:col>65</xdr:col>
      <xdr:colOff>53975</xdr:colOff>
      <xdr:row>39</xdr:row>
      <xdr:rowOff>24765</xdr:rowOff>
    </xdr:to>
    <xdr:sp macro="" textlink="">
      <xdr:nvSpPr>
        <xdr:cNvPr id="331" name="楕円 330"/>
        <xdr:cNvSpPr/>
      </xdr:nvSpPr>
      <xdr:spPr>
        <a:xfrm>
          <a:off x="129540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9525</xdr:rowOff>
    </xdr:from>
    <xdr:ext cx="762000" cy="257810"/>
    <xdr:sp macro="" textlink="">
      <xdr:nvSpPr>
        <xdr:cNvPr id="332" name="テキスト ボックス 331"/>
        <xdr:cNvSpPr txBox="1"/>
      </xdr:nvSpPr>
      <xdr:spPr>
        <a:xfrm>
          <a:off x="12623800" y="6696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年度においては、対前年度比１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今後は、南海トラフ地震対策に係る投資事業の実施等による地方債の発行増に伴い、公債費の増加が見込まれるため、公債費削減の取組みと、総合計画に基づいた計画的な事業実施により、適正な数値に抑え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4" name="テキスト ボックス 343"/>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6" name="テキスト ボックス 345"/>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48" name="テキスト ボックス 347"/>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0" name="テキスト ボックス 349"/>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2" name="テキスト ボックス 351"/>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4" name="テキスト ボックス 353"/>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56" name="テキスト ボックス 355"/>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153670</xdr:rowOff>
    </xdr:to>
    <xdr:cxnSp macro="">
      <xdr:nvCxnSpPr>
        <xdr:cNvPr id="359" name="直線コネクタ 358"/>
        <xdr:cNvCxnSpPr/>
      </xdr:nvCxnSpPr>
      <xdr:spPr>
        <a:xfrm flipV="1">
          <a:off x="4826000" y="125095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125730</xdr:rowOff>
    </xdr:from>
    <xdr:ext cx="762000" cy="259080"/>
    <xdr:sp macro="" textlink="">
      <xdr:nvSpPr>
        <xdr:cNvPr id="360" name="公債費最小値テキスト"/>
        <xdr:cNvSpPr txBox="1"/>
      </xdr:nvSpPr>
      <xdr:spPr>
        <a:xfrm>
          <a:off x="4914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153670</xdr:rowOff>
    </xdr:from>
    <xdr:to xmlns:xdr="http://schemas.openxmlformats.org/drawingml/2006/spreadsheetDrawing">
      <xdr:col>24</xdr:col>
      <xdr:colOff>114300</xdr:colOff>
      <xdr:row>81</xdr:row>
      <xdr:rowOff>153670</xdr:rowOff>
    </xdr:to>
    <xdr:cxnSp macro="">
      <xdr:nvCxnSpPr>
        <xdr:cNvPr id="361" name="直線コネクタ 360"/>
        <xdr:cNvCxnSpPr/>
      </xdr:nvCxnSpPr>
      <xdr:spPr>
        <a:xfrm>
          <a:off x="4737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2"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3" name="直線コネクタ 362"/>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50800</xdr:rowOff>
    </xdr:from>
    <xdr:to xmlns:xdr="http://schemas.openxmlformats.org/drawingml/2006/spreadsheetDrawing">
      <xdr:col>24</xdr:col>
      <xdr:colOff>25400</xdr:colOff>
      <xdr:row>76</xdr:row>
      <xdr:rowOff>100330</xdr:rowOff>
    </xdr:to>
    <xdr:cxnSp macro="">
      <xdr:nvCxnSpPr>
        <xdr:cNvPr id="364" name="直線コネクタ 363"/>
        <xdr:cNvCxnSpPr/>
      </xdr:nvCxnSpPr>
      <xdr:spPr>
        <a:xfrm>
          <a:off x="3987800" y="1308100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74930</xdr:rowOff>
    </xdr:from>
    <xdr:ext cx="762000" cy="257810"/>
    <xdr:sp macro="" textlink="">
      <xdr:nvSpPr>
        <xdr:cNvPr id="365" name="公債費平均値テキスト"/>
        <xdr:cNvSpPr txBox="1"/>
      </xdr:nvSpPr>
      <xdr:spPr>
        <a:xfrm>
          <a:off x="4914900" y="131051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102870</xdr:rowOff>
    </xdr:from>
    <xdr:to xmlns:xdr="http://schemas.openxmlformats.org/drawingml/2006/spreadsheetDrawing">
      <xdr:col>24</xdr:col>
      <xdr:colOff>76200</xdr:colOff>
      <xdr:row>77</xdr:row>
      <xdr:rowOff>33020</xdr:rowOff>
    </xdr:to>
    <xdr:sp macro="" textlink="">
      <xdr:nvSpPr>
        <xdr:cNvPr id="366" name="フローチャート: 判断 365"/>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50800</xdr:rowOff>
    </xdr:from>
    <xdr:to xmlns:xdr="http://schemas.openxmlformats.org/drawingml/2006/spreadsheetDrawing">
      <xdr:col>19</xdr:col>
      <xdr:colOff>187325</xdr:colOff>
      <xdr:row>76</xdr:row>
      <xdr:rowOff>96520</xdr:rowOff>
    </xdr:to>
    <xdr:cxnSp macro="">
      <xdr:nvCxnSpPr>
        <xdr:cNvPr id="367" name="直線コネクタ 366"/>
        <xdr:cNvCxnSpPr/>
      </xdr:nvCxnSpPr>
      <xdr:spPr>
        <a:xfrm flipV="1">
          <a:off x="3098800" y="130810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60960</xdr:rowOff>
    </xdr:from>
    <xdr:to xmlns:xdr="http://schemas.openxmlformats.org/drawingml/2006/spreadsheetDrawing">
      <xdr:col>20</xdr:col>
      <xdr:colOff>38100</xdr:colOff>
      <xdr:row>76</xdr:row>
      <xdr:rowOff>162560</xdr:rowOff>
    </xdr:to>
    <xdr:sp macro="" textlink="">
      <xdr:nvSpPr>
        <xdr:cNvPr id="368" name="フローチャート: 判断 367"/>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147320</xdr:rowOff>
    </xdr:from>
    <xdr:ext cx="735330" cy="259080"/>
    <xdr:sp macro="" textlink="">
      <xdr:nvSpPr>
        <xdr:cNvPr id="369" name="テキスト ボックス 368"/>
        <xdr:cNvSpPr txBox="1"/>
      </xdr:nvSpPr>
      <xdr:spPr>
        <a:xfrm>
          <a:off x="3606800" y="131775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50800</xdr:rowOff>
    </xdr:from>
    <xdr:to xmlns:xdr="http://schemas.openxmlformats.org/drawingml/2006/spreadsheetDrawing">
      <xdr:col>15</xdr:col>
      <xdr:colOff>98425</xdr:colOff>
      <xdr:row>76</xdr:row>
      <xdr:rowOff>96520</xdr:rowOff>
    </xdr:to>
    <xdr:cxnSp macro="">
      <xdr:nvCxnSpPr>
        <xdr:cNvPr id="370" name="直線コネクタ 369"/>
        <xdr:cNvCxnSpPr/>
      </xdr:nvCxnSpPr>
      <xdr:spPr>
        <a:xfrm>
          <a:off x="2209800" y="130810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71" name="フローチャート: 判断 370"/>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25400</xdr:rowOff>
    </xdr:from>
    <xdr:ext cx="762000" cy="259080"/>
    <xdr:sp macro="" textlink="">
      <xdr:nvSpPr>
        <xdr:cNvPr id="372" name="テキスト ボックス 371"/>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12700</xdr:rowOff>
    </xdr:from>
    <xdr:to xmlns:xdr="http://schemas.openxmlformats.org/drawingml/2006/spreadsheetDrawing">
      <xdr:col>11</xdr:col>
      <xdr:colOff>9525</xdr:colOff>
      <xdr:row>76</xdr:row>
      <xdr:rowOff>50800</xdr:rowOff>
    </xdr:to>
    <xdr:cxnSp macro="">
      <xdr:nvCxnSpPr>
        <xdr:cNvPr id="373" name="直線コネクタ 372"/>
        <xdr:cNvCxnSpPr/>
      </xdr:nvCxnSpPr>
      <xdr:spPr>
        <a:xfrm>
          <a:off x="1320800" y="13042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74" name="フローチャート: 判断 373"/>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33020</xdr:rowOff>
    </xdr:from>
    <xdr:ext cx="760730" cy="259080"/>
    <xdr:sp macro="" textlink="">
      <xdr:nvSpPr>
        <xdr:cNvPr id="375" name="テキスト ボックス 374"/>
        <xdr:cNvSpPr txBox="1"/>
      </xdr:nvSpPr>
      <xdr:spPr>
        <a:xfrm>
          <a:off x="1828800" y="13234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25400</xdr:rowOff>
    </xdr:from>
    <xdr:ext cx="760730" cy="259080"/>
    <xdr:sp macro="" textlink="">
      <xdr:nvSpPr>
        <xdr:cNvPr id="377" name="テキスト ボックス 376"/>
        <xdr:cNvSpPr txBox="1"/>
      </xdr:nvSpPr>
      <xdr:spPr>
        <a:xfrm>
          <a:off x="939800" y="13227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0" name="テキスト ボックス 379"/>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49530</xdr:rowOff>
    </xdr:from>
    <xdr:to xmlns:xdr="http://schemas.openxmlformats.org/drawingml/2006/spreadsheetDrawing">
      <xdr:col>24</xdr:col>
      <xdr:colOff>76200</xdr:colOff>
      <xdr:row>76</xdr:row>
      <xdr:rowOff>151130</xdr:rowOff>
    </xdr:to>
    <xdr:sp macro="" textlink="">
      <xdr:nvSpPr>
        <xdr:cNvPr id="383" name="楕円 382"/>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66040</xdr:rowOff>
    </xdr:from>
    <xdr:ext cx="762000" cy="257810"/>
    <xdr:sp macro="" textlink="">
      <xdr:nvSpPr>
        <xdr:cNvPr id="384" name="公債費該当値テキスト"/>
        <xdr:cNvSpPr txBox="1"/>
      </xdr:nvSpPr>
      <xdr:spPr>
        <a:xfrm>
          <a:off x="4914900" y="12924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0</xdr:rowOff>
    </xdr:from>
    <xdr:to xmlns:xdr="http://schemas.openxmlformats.org/drawingml/2006/spreadsheetDrawing">
      <xdr:col>20</xdr:col>
      <xdr:colOff>38100</xdr:colOff>
      <xdr:row>76</xdr:row>
      <xdr:rowOff>101600</xdr:rowOff>
    </xdr:to>
    <xdr:sp macro="" textlink="">
      <xdr:nvSpPr>
        <xdr:cNvPr id="385" name="楕円 384"/>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111760</xdr:rowOff>
    </xdr:from>
    <xdr:ext cx="735330" cy="257810"/>
    <xdr:sp macro="" textlink="">
      <xdr:nvSpPr>
        <xdr:cNvPr id="386" name="テキスト ボックス 385"/>
        <xdr:cNvSpPr txBox="1"/>
      </xdr:nvSpPr>
      <xdr:spPr>
        <a:xfrm>
          <a:off x="3606800" y="127990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45720</xdr:rowOff>
    </xdr:from>
    <xdr:to xmlns:xdr="http://schemas.openxmlformats.org/drawingml/2006/spreadsheetDrawing">
      <xdr:col>15</xdr:col>
      <xdr:colOff>149225</xdr:colOff>
      <xdr:row>76</xdr:row>
      <xdr:rowOff>147320</xdr:rowOff>
    </xdr:to>
    <xdr:sp macro="" textlink="">
      <xdr:nvSpPr>
        <xdr:cNvPr id="387" name="楕円 386"/>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157480</xdr:rowOff>
    </xdr:from>
    <xdr:ext cx="762000" cy="257810"/>
    <xdr:sp macro="" textlink="">
      <xdr:nvSpPr>
        <xdr:cNvPr id="388" name="テキスト ボックス 387"/>
        <xdr:cNvSpPr txBox="1"/>
      </xdr:nvSpPr>
      <xdr:spPr>
        <a:xfrm>
          <a:off x="2717800" y="12844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0</xdr:rowOff>
    </xdr:from>
    <xdr:to xmlns:xdr="http://schemas.openxmlformats.org/drawingml/2006/spreadsheetDrawing">
      <xdr:col>11</xdr:col>
      <xdr:colOff>60325</xdr:colOff>
      <xdr:row>76</xdr:row>
      <xdr:rowOff>101600</xdr:rowOff>
    </xdr:to>
    <xdr:sp macro="" textlink="">
      <xdr:nvSpPr>
        <xdr:cNvPr id="389" name="楕円 388"/>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111760</xdr:rowOff>
    </xdr:from>
    <xdr:ext cx="760730" cy="257810"/>
    <xdr:sp macro="" textlink="">
      <xdr:nvSpPr>
        <xdr:cNvPr id="390" name="テキスト ボックス 389"/>
        <xdr:cNvSpPr txBox="1"/>
      </xdr:nvSpPr>
      <xdr:spPr>
        <a:xfrm>
          <a:off x="1828800" y="12799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133350</xdr:rowOff>
    </xdr:from>
    <xdr:to xmlns:xdr="http://schemas.openxmlformats.org/drawingml/2006/spreadsheetDrawing">
      <xdr:col>6</xdr:col>
      <xdr:colOff>171450</xdr:colOff>
      <xdr:row>76</xdr:row>
      <xdr:rowOff>63500</xdr:rowOff>
    </xdr:to>
    <xdr:sp macro="" textlink="">
      <xdr:nvSpPr>
        <xdr:cNvPr id="391" name="楕円 390"/>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73660</xdr:rowOff>
    </xdr:from>
    <xdr:ext cx="760730" cy="259080"/>
    <xdr:sp macro="" textlink="">
      <xdr:nvSpPr>
        <xdr:cNvPr id="392" name="テキスト ボックス 391"/>
        <xdr:cNvSpPr txBox="1"/>
      </xdr:nvSpPr>
      <xdr:spPr>
        <a:xfrm>
          <a:off x="939800" y="12760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公債費以外の経常収支比率は前年度比</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となっており、類似団体平均を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物件費や補助費</a:t>
          </a:r>
          <a:r>
            <a:rPr kumimoji="1" lang="ja-JP" altLang="ja-JP" sz="1100">
              <a:solidFill>
                <a:schemeClr val="dk1"/>
              </a:solidFill>
              <a:effectLst/>
              <a:latin typeface="+mn-lt"/>
              <a:ea typeface="+mn-ea"/>
              <a:cs typeface="+mn-cs"/>
            </a:rPr>
            <a:t>の経常収支比率が主な要因であり、当該経常収支比率は今後も増加傾向にあるため、各特別会計内の運営の適正化を図ることにより、普通会計の負担額を減少するよう努める。</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4" name="テキスト ボックス 403"/>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6" name="テキスト ボックス 405"/>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6730" cy="259080"/>
    <xdr:sp macro="" textlink="">
      <xdr:nvSpPr>
        <xdr:cNvPr id="408" name="テキスト ボックス 407"/>
        <xdr:cNvSpPr txBox="1"/>
      </xdr:nvSpPr>
      <xdr:spPr>
        <a:xfrm>
          <a:off x="11938000" y="13945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6730" cy="257810"/>
    <xdr:sp macro="" textlink="">
      <xdr:nvSpPr>
        <xdr:cNvPr id="410" name="テキスト ボックス 409"/>
        <xdr:cNvSpPr txBox="1"/>
      </xdr:nvSpPr>
      <xdr:spPr>
        <a:xfrm>
          <a:off x="11938000" y="13619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6730" cy="258445"/>
    <xdr:sp macro="" textlink="">
      <xdr:nvSpPr>
        <xdr:cNvPr id="412" name="テキスト ボックス 411"/>
        <xdr:cNvSpPr txBox="1"/>
      </xdr:nvSpPr>
      <xdr:spPr>
        <a:xfrm>
          <a:off x="11938000" y="13292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6730" cy="259080"/>
    <xdr:sp macro="" textlink="">
      <xdr:nvSpPr>
        <xdr:cNvPr id="414" name="テキスト ボックス 413"/>
        <xdr:cNvSpPr txBox="1"/>
      </xdr:nvSpPr>
      <xdr:spPr>
        <a:xfrm>
          <a:off x="11938000" y="12966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6730" cy="257810"/>
    <xdr:sp macro="" textlink="">
      <xdr:nvSpPr>
        <xdr:cNvPr id="416" name="テキスト ボックス 415"/>
        <xdr:cNvSpPr txBox="1"/>
      </xdr:nvSpPr>
      <xdr:spPr>
        <a:xfrm>
          <a:off x="11938000" y="12639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6730" cy="259080"/>
    <xdr:sp macro="" textlink="">
      <xdr:nvSpPr>
        <xdr:cNvPr id="418" name="テキスト ボックス 417"/>
        <xdr:cNvSpPr txBox="1"/>
      </xdr:nvSpPr>
      <xdr:spPr>
        <a:xfrm>
          <a:off x="11938000" y="1231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0" name="テキスト ボックス 419"/>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83185</xdr:rowOff>
    </xdr:from>
    <xdr:to xmlns:xdr="http://schemas.openxmlformats.org/drawingml/2006/spreadsheetDrawing">
      <xdr:col>82</xdr:col>
      <xdr:colOff>107950</xdr:colOff>
      <xdr:row>82</xdr:row>
      <xdr:rowOff>97790</xdr:rowOff>
    </xdr:to>
    <xdr:cxnSp macro="">
      <xdr:nvCxnSpPr>
        <xdr:cNvPr id="422" name="直線コネクタ 421"/>
        <xdr:cNvCxnSpPr/>
      </xdr:nvCxnSpPr>
      <xdr:spPr>
        <a:xfrm flipV="1">
          <a:off x="16510000" y="1259903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69850</xdr:rowOff>
    </xdr:from>
    <xdr:ext cx="762000" cy="259080"/>
    <xdr:sp macro="" textlink="">
      <xdr:nvSpPr>
        <xdr:cNvPr id="423" name="公債費以外最小値テキスト"/>
        <xdr:cNvSpPr txBox="1"/>
      </xdr:nvSpPr>
      <xdr:spPr>
        <a:xfrm>
          <a:off x="16598900" y="1412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97790</xdr:rowOff>
    </xdr:from>
    <xdr:to xmlns:xdr="http://schemas.openxmlformats.org/drawingml/2006/spreadsheetDrawing">
      <xdr:col>82</xdr:col>
      <xdr:colOff>196850</xdr:colOff>
      <xdr:row>82</xdr:row>
      <xdr:rowOff>97790</xdr:rowOff>
    </xdr:to>
    <xdr:cxnSp macro="">
      <xdr:nvCxnSpPr>
        <xdr:cNvPr id="424" name="直線コネクタ 423"/>
        <xdr:cNvCxnSpPr/>
      </xdr:nvCxnSpPr>
      <xdr:spPr>
        <a:xfrm>
          <a:off x="16421100" y="1415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169545</xdr:rowOff>
    </xdr:from>
    <xdr:ext cx="762000" cy="257810"/>
    <xdr:sp macro="" textlink="">
      <xdr:nvSpPr>
        <xdr:cNvPr id="425" name="公債費以外最大値テキスト"/>
        <xdr:cNvSpPr txBox="1"/>
      </xdr:nvSpPr>
      <xdr:spPr>
        <a:xfrm>
          <a:off x="16598900" y="12342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83185</xdr:rowOff>
    </xdr:from>
    <xdr:to xmlns:xdr="http://schemas.openxmlformats.org/drawingml/2006/spreadsheetDrawing">
      <xdr:col>82</xdr:col>
      <xdr:colOff>196850</xdr:colOff>
      <xdr:row>73</xdr:row>
      <xdr:rowOff>83185</xdr:rowOff>
    </xdr:to>
    <xdr:cxnSp macro="">
      <xdr:nvCxnSpPr>
        <xdr:cNvPr id="426" name="直線コネクタ 425"/>
        <xdr:cNvCxnSpPr/>
      </xdr:nvCxnSpPr>
      <xdr:spPr>
        <a:xfrm>
          <a:off x="16421100" y="1259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92710</xdr:rowOff>
    </xdr:from>
    <xdr:to xmlns:xdr="http://schemas.openxmlformats.org/drawingml/2006/spreadsheetDrawing">
      <xdr:col>82</xdr:col>
      <xdr:colOff>107950</xdr:colOff>
      <xdr:row>79</xdr:row>
      <xdr:rowOff>10795</xdr:rowOff>
    </xdr:to>
    <xdr:cxnSp macro="">
      <xdr:nvCxnSpPr>
        <xdr:cNvPr id="427" name="直線コネクタ 426"/>
        <xdr:cNvCxnSpPr/>
      </xdr:nvCxnSpPr>
      <xdr:spPr>
        <a:xfrm>
          <a:off x="15671800" y="13294360"/>
          <a:ext cx="8382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41910</xdr:rowOff>
    </xdr:from>
    <xdr:ext cx="762000" cy="257810"/>
    <xdr:sp macro="" textlink="">
      <xdr:nvSpPr>
        <xdr:cNvPr id="428" name="公債費以外平均値テキスト"/>
        <xdr:cNvSpPr txBox="1"/>
      </xdr:nvSpPr>
      <xdr:spPr>
        <a:xfrm>
          <a:off x="16598900" y="130721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25400</xdr:rowOff>
    </xdr:from>
    <xdr:to xmlns:xdr="http://schemas.openxmlformats.org/drawingml/2006/spreadsheetDrawing">
      <xdr:col>82</xdr:col>
      <xdr:colOff>158750</xdr:colOff>
      <xdr:row>77</xdr:row>
      <xdr:rowOff>127000</xdr:rowOff>
    </xdr:to>
    <xdr:sp macro="" textlink="">
      <xdr:nvSpPr>
        <xdr:cNvPr id="429" name="フローチャート: 判断 428"/>
        <xdr:cNvSpPr/>
      </xdr:nvSpPr>
      <xdr:spPr>
        <a:xfrm>
          <a:off x="164592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92710</xdr:rowOff>
    </xdr:from>
    <xdr:to xmlns:xdr="http://schemas.openxmlformats.org/drawingml/2006/spreadsheetDrawing">
      <xdr:col>78</xdr:col>
      <xdr:colOff>69850</xdr:colOff>
      <xdr:row>78</xdr:row>
      <xdr:rowOff>120650</xdr:rowOff>
    </xdr:to>
    <xdr:cxnSp macro="">
      <xdr:nvCxnSpPr>
        <xdr:cNvPr id="430" name="直線コネクタ 429"/>
        <xdr:cNvCxnSpPr/>
      </xdr:nvCxnSpPr>
      <xdr:spPr>
        <a:xfrm flipV="1">
          <a:off x="14782800" y="13294360"/>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128270</xdr:rowOff>
    </xdr:from>
    <xdr:to xmlns:xdr="http://schemas.openxmlformats.org/drawingml/2006/spreadsheetDrawing">
      <xdr:col>78</xdr:col>
      <xdr:colOff>120650</xdr:colOff>
      <xdr:row>77</xdr:row>
      <xdr:rowOff>58420</xdr:rowOff>
    </xdr:to>
    <xdr:sp macro="" textlink="">
      <xdr:nvSpPr>
        <xdr:cNvPr id="431" name="フローチャート: 判断 430"/>
        <xdr:cNvSpPr/>
      </xdr:nvSpPr>
      <xdr:spPr>
        <a:xfrm>
          <a:off x="156210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68580</xdr:rowOff>
    </xdr:from>
    <xdr:ext cx="736600" cy="259080"/>
    <xdr:sp macro="" textlink="">
      <xdr:nvSpPr>
        <xdr:cNvPr id="432" name="テキスト ボックス 431"/>
        <xdr:cNvSpPr txBox="1"/>
      </xdr:nvSpPr>
      <xdr:spPr>
        <a:xfrm>
          <a:off x="15290800" y="12927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74930</xdr:rowOff>
    </xdr:from>
    <xdr:to xmlns:xdr="http://schemas.openxmlformats.org/drawingml/2006/spreadsheetDrawing">
      <xdr:col>73</xdr:col>
      <xdr:colOff>180975</xdr:colOff>
      <xdr:row>78</xdr:row>
      <xdr:rowOff>120650</xdr:rowOff>
    </xdr:to>
    <xdr:cxnSp macro="">
      <xdr:nvCxnSpPr>
        <xdr:cNvPr id="433" name="直線コネクタ 432"/>
        <xdr:cNvCxnSpPr/>
      </xdr:nvCxnSpPr>
      <xdr:spPr>
        <a:xfrm>
          <a:off x="13893800" y="134480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61595</xdr:rowOff>
    </xdr:from>
    <xdr:to xmlns:xdr="http://schemas.openxmlformats.org/drawingml/2006/spreadsheetDrawing">
      <xdr:col>74</xdr:col>
      <xdr:colOff>31750</xdr:colOff>
      <xdr:row>77</xdr:row>
      <xdr:rowOff>163195</xdr:rowOff>
    </xdr:to>
    <xdr:sp macro="" textlink="">
      <xdr:nvSpPr>
        <xdr:cNvPr id="434" name="フローチャート: 判断 433"/>
        <xdr:cNvSpPr/>
      </xdr:nvSpPr>
      <xdr:spPr>
        <a:xfrm>
          <a:off x="14732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1905</xdr:rowOff>
    </xdr:from>
    <xdr:ext cx="762000" cy="259080"/>
    <xdr:sp macro="" textlink="">
      <xdr:nvSpPr>
        <xdr:cNvPr id="435" name="テキスト ボックス 434"/>
        <xdr:cNvSpPr txBox="1"/>
      </xdr:nvSpPr>
      <xdr:spPr>
        <a:xfrm>
          <a:off x="14401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154940</xdr:rowOff>
    </xdr:from>
    <xdr:to xmlns:xdr="http://schemas.openxmlformats.org/drawingml/2006/spreadsheetDrawing">
      <xdr:col>69</xdr:col>
      <xdr:colOff>92075</xdr:colOff>
      <xdr:row>78</xdr:row>
      <xdr:rowOff>74930</xdr:rowOff>
    </xdr:to>
    <xdr:cxnSp macro="">
      <xdr:nvCxnSpPr>
        <xdr:cNvPr id="436" name="直線コネクタ 435"/>
        <xdr:cNvCxnSpPr/>
      </xdr:nvCxnSpPr>
      <xdr:spPr>
        <a:xfrm>
          <a:off x="13004800" y="133565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97790</xdr:rowOff>
    </xdr:from>
    <xdr:to xmlns:xdr="http://schemas.openxmlformats.org/drawingml/2006/spreadsheetDrawing">
      <xdr:col>69</xdr:col>
      <xdr:colOff>142875</xdr:colOff>
      <xdr:row>78</xdr:row>
      <xdr:rowOff>27305</xdr:rowOff>
    </xdr:to>
    <xdr:sp macro="" textlink="">
      <xdr:nvSpPr>
        <xdr:cNvPr id="437" name="フローチャート: 判断 436"/>
        <xdr:cNvSpPr/>
      </xdr:nvSpPr>
      <xdr:spPr>
        <a:xfrm>
          <a:off x="138430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37465</xdr:rowOff>
    </xdr:from>
    <xdr:ext cx="760730" cy="259080"/>
    <xdr:sp macro="" textlink="">
      <xdr:nvSpPr>
        <xdr:cNvPr id="438" name="テキスト ボックス 437"/>
        <xdr:cNvSpPr txBox="1"/>
      </xdr:nvSpPr>
      <xdr:spPr>
        <a:xfrm>
          <a:off x="13512800" y="13067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84455</xdr:rowOff>
    </xdr:from>
    <xdr:to xmlns:xdr="http://schemas.openxmlformats.org/drawingml/2006/spreadsheetDrawing">
      <xdr:col>65</xdr:col>
      <xdr:colOff>53975</xdr:colOff>
      <xdr:row>78</xdr:row>
      <xdr:rowOff>14605</xdr:rowOff>
    </xdr:to>
    <xdr:sp macro="" textlink="">
      <xdr:nvSpPr>
        <xdr:cNvPr id="439" name="フローチャート: 判断 438"/>
        <xdr:cNvSpPr/>
      </xdr:nvSpPr>
      <xdr:spPr>
        <a:xfrm>
          <a:off x="129540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24765</xdr:rowOff>
    </xdr:from>
    <xdr:ext cx="762000" cy="259080"/>
    <xdr:sp macro="" textlink="">
      <xdr:nvSpPr>
        <xdr:cNvPr id="440" name="テキスト ボックス 439"/>
        <xdr:cNvSpPr txBox="1"/>
      </xdr:nvSpPr>
      <xdr:spPr>
        <a:xfrm>
          <a:off x="12623800" y="13054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2" name="テキスト ボックス 441"/>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3" name="テキスト ボックス 442"/>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5" name="テキスト ボックス 444"/>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132080</xdr:rowOff>
    </xdr:from>
    <xdr:to xmlns:xdr="http://schemas.openxmlformats.org/drawingml/2006/spreadsheetDrawing">
      <xdr:col>82</xdr:col>
      <xdr:colOff>158750</xdr:colOff>
      <xdr:row>79</xdr:row>
      <xdr:rowOff>61595</xdr:rowOff>
    </xdr:to>
    <xdr:sp macro="" textlink="">
      <xdr:nvSpPr>
        <xdr:cNvPr id="446" name="楕円 445"/>
        <xdr:cNvSpPr/>
      </xdr:nvSpPr>
      <xdr:spPr>
        <a:xfrm>
          <a:off x="164592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103505</xdr:rowOff>
    </xdr:from>
    <xdr:ext cx="762000" cy="259080"/>
    <xdr:sp macro="" textlink="">
      <xdr:nvSpPr>
        <xdr:cNvPr id="447" name="公債費以外該当値テキスト"/>
        <xdr:cNvSpPr txBox="1"/>
      </xdr:nvSpPr>
      <xdr:spPr>
        <a:xfrm>
          <a:off x="16598900" y="13476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41910</xdr:rowOff>
    </xdr:from>
    <xdr:to xmlns:xdr="http://schemas.openxmlformats.org/drawingml/2006/spreadsheetDrawing">
      <xdr:col>78</xdr:col>
      <xdr:colOff>120650</xdr:colOff>
      <xdr:row>77</xdr:row>
      <xdr:rowOff>143510</xdr:rowOff>
    </xdr:to>
    <xdr:sp macro="" textlink="">
      <xdr:nvSpPr>
        <xdr:cNvPr id="448" name="楕円 447"/>
        <xdr:cNvSpPr/>
      </xdr:nvSpPr>
      <xdr:spPr>
        <a:xfrm>
          <a:off x="15621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128270</xdr:rowOff>
    </xdr:from>
    <xdr:ext cx="736600" cy="259080"/>
    <xdr:sp macro="" textlink="">
      <xdr:nvSpPr>
        <xdr:cNvPr id="449" name="テキスト ボックス 448"/>
        <xdr:cNvSpPr txBox="1"/>
      </xdr:nvSpPr>
      <xdr:spPr>
        <a:xfrm>
          <a:off x="15290800" y="13329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69850</xdr:rowOff>
    </xdr:from>
    <xdr:to xmlns:xdr="http://schemas.openxmlformats.org/drawingml/2006/spreadsheetDrawing">
      <xdr:col>74</xdr:col>
      <xdr:colOff>31750</xdr:colOff>
      <xdr:row>78</xdr:row>
      <xdr:rowOff>171450</xdr:rowOff>
    </xdr:to>
    <xdr:sp macro="" textlink="">
      <xdr:nvSpPr>
        <xdr:cNvPr id="450" name="楕円 449"/>
        <xdr:cNvSpPr/>
      </xdr:nvSpPr>
      <xdr:spPr>
        <a:xfrm>
          <a:off x="147320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156210</xdr:rowOff>
    </xdr:from>
    <xdr:ext cx="762000" cy="257810"/>
    <xdr:sp macro="" textlink="">
      <xdr:nvSpPr>
        <xdr:cNvPr id="451" name="テキスト ボックス 450"/>
        <xdr:cNvSpPr txBox="1"/>
      </xdr:nvSpPr>
      <xdr:spPr>
        <a:xfrm>
          <a:off x="14401800" y="135293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24130</xdr:rowOff>
    </xdr:from>
    <xdr:to xmlns:xdr="http://schemas.openxmlformats.org/drawingml/2006/spreadsheetDrawing">
      <xdr:col>69</xdr:col>
      <xdr:colOff>142875</xdr:colOff>
      <xdr:row>78</xdr:row>
      <xdr:rowOff>125730</xdr:rowOff>
    </xdr:to>
    <xdr:sp macro="" textlink="">
      <xdr:nvSpPr>
        <xdr:cNvPr id="452" name="楕円 451"/>
        <xdr:cNvSpPr/>
      </xdr:nvSpPr>
      <xdr:spPr>
        <a:xfrm>
          <a:off x="138430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110490</xdr:rowOff>
    </xdr:from>
    <xdr:ext cx="760730" cy="257810"/>
    <xdr:sp macro="" textlink="">
      <xdr:nvSpPr>
        <xdr:cNvPr id="453" name="テキスト ボックス 452"/>
        <xdr:cNvSpPr txBox="1"/>
      </xdr:nvSpPr>
      <xdr:spPr>
        <a:xfrm>
          <a:off x="13512800" y="134835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104140</xdr:rowOff>
    </xdr:from>
    <xdr:to xmlns:xdr="http://schemas.openxmlformats.org/drawingml/2006/spreadsheetDrawing">
      <xdr:col>65</xdr:col>
      <xdr:colOff>53975</xdr:colOff>
      <xdr:row>78</xdr:row>
      <xdr:rowOff>34290</xdr:rowOff>
    </xdr:to>
    <xdr:sp macro="" textlink="">
      <xdr:nvSpPr>
        <xdr:cNvPr id="454" name="楕円 453"/>
        <xdr:cNvSpPr/>
      </xdr:nvSpPr>
      <xdr:spPr>
        <a:xfrm>
          <a:off x="129540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19050</xdr:rowOff>
    </xdr:from>
    <xdr:ext cx="762000" cy="257810"/>
    <xdr:sp macro="" textlink="">
      <xdr:nvSpPr>
        <xdr:cNvPr id="455" name="テキスト ボックス 454"/>
        <xdr:cNvSpPr txBox="1"/>
      </xdr:nvSpPr>
      <xdr:spPr>
        <a:xfrm>
          <a:off x="12623800" y="13392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高知県奈半利町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1" name="直線コネクタ 30"/>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2" name="テキスト ボックス 31"/>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3" name="直線コネクタ 32"/>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4" name="テキスト ボックス 33"/>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5" name="直線コネクタ 34"/>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6" name="テキスト ボックス 35"/>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7" name="直線コネクタ 36"/>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810"/>
    <xdr:sp macro="" textlink="">
      <xdr:nvSpPr>
        <xdr:cNvPr id="38" name="テキスト ボックス 37"/>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39" name="直線コネクタ 38"/>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0" name="テキスト ボックス 39"/>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1" name="直線コネクタ 40"/>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2" name="テキスト ボックス 41"/>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3" name="直線コネクタ 42"/>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4" name="テキスト ボックス 43"/>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5"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10</xdr:row>
      <xdr:rowOff>129540</xdr:rowOff>
    </xdr:from>
    <xdr:to xmlns:xdr="http://schemas.openxmlformats.org/drawingml/2006/spreadsheetDrawing">
      <xdr:col>29</xdr:col>
      <xdr:colOff>127000</xdr:colOff>
      <xdr:row>19</xdr:row>
      <xdr:rowOff>134620</xdr:rowOff>
    </xdr:to>
    <xdr:cxnSp macro="">
      <xdr:nvCxnSpPr>
        <xdr:cNvPr id="46" name="直線コネクタ 45"/>
        <xdr:cNvCxnSpPr/>
      </xdr:nvCxnSpPr>
      <xdr:spPr>
        <a:xfrm flipV="1">
          <a:off x="5651500" y="1891665"/>
          <a:ext cx="0" cy="15481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106680</xdr:rowOff>
    </xdr:from>
    <xdr:ext cx="760730" cy="259080"/>
    <xdr:sp macro="" textlink="">
      <xdr:nvSpPr>
        <xdr:cNvPr id="47" name="人口1人当たり決算額の推移最小値テキスト130"/>
        <xdr:cNvSpPr txBox="1"/>
      </xdr:nvSpPr>
      <xdr:spPr>
        <a:xfrm>
          <a:off x="5740400" y="34118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134620</xdr:rowOff>
    </xdr:from>
    <xdr:to xmlns:xdr="http://schemas.openxmlformats.org/drawingml/2006/spreadsheetDrawing">
      <xdr:col>30</xdr:col>
      <xdr:colOff>25400</xdr:colOff>
      <xdr:row>19</xdr:row>
      <xdr:rowOff>134620</xdr:rowOff>
    </xdr:to>
    <xdr:cxnSp macro="">
      <xdr:nvCxnSpPr>
        <xdr:cNvPr id="48" name="直線コネクタ 47"/>
        <xdr:cNvCxnSpPr/>
      </xdr:nvCxnSpPr>
      <xdr:spPr>
        <a:xfrm>
          <a:off x="5562600" y="3439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44450</xdr:rowOff>
    </xdr:from>
    <xdr:ext cx="760730" cy="259080"/>
    <xdr:sp macro="" textlink="">
      <xdr:nvSpPr>
        <xdr:cNvPr id="49" name="人口1人当たり決算額の推移最大値テキスト130"/>
        <xdr:cNvSpPr txBox="1"/>
      </xdr:nvSpPr>
      <xdr:spPr>
        <a:xfrm>
          <a:off x="5740400" y="16351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1,052,539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10</xdr:row>
      <xdr:rowOff>129540</xdr:rowOff>
    </xdr:from>
    <xdr:to xmlns:xdr="http://schemas.openxmlformats.org/drawingml/2006/spreadsheetDrawing">
      <xdr:col>30</xdr:col>
      <xdr:colOff>25400</xdr:colOff>
      <xdr:row>10</xdr:row>
      <xdr:rowOff>129540</xdr:rowOff>
    </xdr:to>
    <xdr:cxnSp macro="">
      <xdr:nvCxnSpPr>
        <xdr:cNvPr id="50" name="直線コネクタ 49"/>
        <xdr:cNvCxnSpPr/>
      </xdr:nvCxnSpPr>
      <xdr:spPr>
        <a:xfrm>
          <a:off x="5562600" y="18916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119380</xdr:rowOff>
    </xdr:from>
    <xdr:to xmlns:xdr="http://schemas.openxmlformats.org/drawingml/2006/spreadsheetDrawing">
      <xdr:col>29</xdr:col>
      <xdr:colOff>127000</xdr:colOff>
      <xdr:row>18</xdr:row>
      <xdr:rowOff>132080</xdr:rowOff>
    </xdr:to>
    <xdr:cxnSp macro="">
      <xdr:nvCxnSpPr>
        <xdr:cNvPr id="51" name="直線コネクタ 50"/>
        <xdr:cNvCxnSpPr/>
      </xdr:nvCxnSpPr>
      <xdr:spPr>
        <a:xfrm flipV="1">
          <a:off x="5003800" y="3253105"/>
          <a:ext cx="6477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149225</xdr:rowOff>
    </xdr:from>
    <xdr:ext cx="760730" cy="259080"/>
    <xdr:sp macro="" textlink="">
      <xdr:nvSpPr>
        <xdr:cNvPr id="52" name="人口1人当たり決算額の推移平均値テキスト130"/>
        <xdr:cNvSpPr txBox="1"/>
      </xdr:nvSpPr>
      <xdr:spPr>
        <a:xfrm>
          <a:off x="5740400" y="29400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132715</xdr:rowOff>
    </xdr:from>
    <xdr:to xmlns:xdr="http://schemas.openxmlformats.org/drawingml/2006/spreadsheetDrawing">
      <xdr:col>29</xdr:col>
      <xdr:colOff>177800</xdr:colOff>
      <xdr:row>18</xdr:row>
      <xdr:rowOff>63500</xdr:rowOff>
    </xdr:to>
    <xdr:sp macro="" textlink="">
      <xdr:nvSpPr>
        <xdr:cNvPr id="53" name="フローチャート: 判断 52"/>
        <xdr:cNvSpPr/>
      </xdr:nvSpPr>
      <xdr:spPr>
        <a:xfrm>
          <a:off x="5600700" y="30949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118110</xdr:rowOff>
    </xdr:from>
    <xdr:to xmlns:xdr="http://schemas.openxmlformats.org/drawingml/2006/spreadsheetDrawing">
      <xdr:col>26</xdr:col>
      <xdr:colOff>50800</xdr:colOff>
      <xdr:row>18</xdr:row>
      <xdr:rowOff>132080</xdr:rowOff>
    </xdr:to>
    <xdr:cxnSp macro="">
      <xdr:nvCxnSpPr>
        <xdr:cNvPr id="54" name="直線コネクタ 53"/>
        <xdr:cNvCxnSpPr/>
      </xdr:nvCxnSpPr>
      <xdr:spPr>
        <a:xfrm>
          <a:off x="4305300" y="325183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158115</xdr:rowOff>
    </xdr:from>
    <xdr:to xmlns:xdr="http://schemas.openxmlformats.org/drawingml/2006/spreadsheetDrawing">
      <xdr:col>26</xdr:col>
      <xdr:colOff>101600</xdr:colOff>
      <xdr:row>18</xdr:row>
      <xdr:rowOff>88265</xdr:rowOff>
    </xdr:to>
    <xdr:sp macro="" textlink="">
      <xdr:nvSpPr>
        <xdr:cNvPr id="55" name="フローチャート: 判断 54"/>
        <xdr:cNvSpPr/>
      </xdr:nvSpPr>
      <xdr:spPr>
        <a:xfrm>
          <a:off x="4953000" y="3120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98425</xdr:rowOff>
    </xdr:from>
    <xdr:ext cx="736600" cy="257810"/>
    <xdr:sp macro="" textlink="">
      <xdr:nvSpPr>
        <xdr:cNvPr id="56" name="テキスト ボックス 55"/>
        <xdr:cNvSpPr txBox="1"/>
      </xdr:nvSpPr>
      <xdr:spPr>
        <a:xfrm>
          <a:off x="4622800" y="28892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118110</xdr:rowOff>
    </xdr:from>
    <xdr:to xmlns:xdr="http://schemas.openxmlformats.org/drawingml/2006/spreadsheetDrawing">
      <xdr:col>22</xdr:col>
      <xdr:colOff>114300</xdr:colOff>
      <xdr:row>18</xdr:row>
      <xdr:rowOff>132715</xdr:rowOff>
    </xdr:to>
    <xdr:cxnSp macro="">
      <xdr:nvCxnSpPr>
        <xdr:cNvPr id="57" name="直線コネクタ 56"/>
        <xdr:cNvCxnSpPr/>
      </xdr:nvCxnSpPr>
      <xdr:spPr>
        <a:xfrm flipV="1">
          <a:off x="3606800" y="325183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4445</xdr:rowOff>
    </xdr:from>
    <xdr:to xmlns:xdr="http://schemas.openxmlformats.org/drawingml/2006/spreadsheetDrawing">
      <xdr:col>22</xdr:col>
      <xdr:colOff>165100</xdr:colOff>
      <xdr:row>18</xdr:row>
      <xdr:rowOff>106045</xdr:rowOff>
    </xdr:to>
    <xdr:sp macro="" textlink="">
      <xdr:nvSpPr>
        <xdr:cNvPr id="58" name="フローチャート: 判断 57"/>
        <xdr:cNvSpPr/>
      </xdr:nvSpPr>
      <xdr:spPr>
        <a:xfrm>
          <a:off x="4254500" y="313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116205</xdr:rowOff>
    </xdr:from>
    <xdr:ext cx="762000" cy="259080"/>
    <xdr:sp macro="" textlink="">
      <xdr:nvSpPr>
        <xdr:cNvPr id="59" name="テキスト ボックス 58"/>
        <xdr:cNvSpPr txBox="1"/>
      </xdr:nvSpPr>
      <xdr:spPr>
        <a:xfrm>
          <a:off x="3924300" y="290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132715</xdr:rowOff>
    </xdr:from>
    <xdr:to xmlns:xdr="http://schemas.openxmlformats.org/drawingml/2006/spreadsheetDrawing">
      <xdr:col>18</xdr:col>
      <xdr:colOff>177800</xdr:colOff>
      <xdr:row>18</xdr:row>
      <xdr:rowOff>159385</xdr:rowOff>
    </xdr:to>
    <xdr:cxnSp macro="">
      <xdr:nvCxnSpPr>
        <xdr:cNvPr id="60" name="直線コネクタ 59"/>
        <xdr:cNvCxnSpPr/>
      </xdr:nvCxnSpPr>
      <xdr:spPr>
        <a:xfrm flipV="1">
          <a:off x="2908300" y="3266440"/>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13335</xdr:rowOff>
    </xdr:from>
    <xdr:to xmlns:xdr="http://schemas.openxmlformats.org/drawingml/2006/spreadsheetDrawing">
      <xdr:col>19</xdr:col>
      <xdr:colOff>38100</xdr:colOff>
      <xdr:row>18</xdr:row>
      <xdr:rowOff>114935</xdr:rowOff>
    </xdr:to>
    <xdr:sp macro="" textlink="">
      <xdr:nvSpPr>
        <xdr:cNvPr id="61" name="フローチャート: 判断 60"/>
        <xdr:cNvSpPr/>
      </xdr:nvSpPr>
      <xdr:spPr>
        <a:xfrm>
          <a:off x="3556000" y="3147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125095</xdr:rowOff>
    </xdr:from>
    <xdr:ext cx="762000" cy="258445"/>
    <xdr:sp macro="" textlink="">
      <xdr:nvSpPr>
        <xdr:cNvPr id="62" name="テキスト ボックス 61"/>
        <xdr:cNvSpPr txBox="1"/>
      </xdr:nvSpPr>
      <xdr:spPr>
        <a:xfrm>
          <a:off x="3225800" y="2915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29210</xdr:rowOff>
    </xdr:from>
    <xdr:to xmlns:xdr="http://schemas.openxmlformats.org/drawingml/2006/spreadsheetDrawing">
      <xdr:col>15</xdr:col>
      <xdr:colOff>101600</xdr:colOff>
      <xdr:row>18</xdr:row>
      <xdr:rowOff>130810</xdr:rowOff>
    </xdr:to>
    <xdr:sp macro="" textlink="">
      <xdr:nvSpPr>
        <xdr:cNvPr id="63" name="フローチャート: 判断 62"/>
        <xdr:cNvSpPr/>
      </xdr:nvSpPr>
      <xdr:spPr>
        <a:xfrm>
          <a:off x="2857500" y="3162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140970</xdr:rowOff>
    </xdr:from>
    <xdr:ext cx="762000" cy="259080"/>
    <xdr:sp macro="" textlink="">
      <xdr:nvSpPr>
        <xdr:cNvPr id="64" name="テキスト ボックス 63"/>
        <xdr:cNvSpPr txBox="1"/>
      </xdr:nvSpPr>
      <xdr:spPr>
        <a:xfrm>
          <a:off x="2527300" y="293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5" name="テキスト ボックス 64"/>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6" name="テキスト ボックス 65"/>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7" name="テキスト ボックス 66"/>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8" name="テキスト ボックス 67"/>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9" name="テキスト ボックス 68"/>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68580</xdr:rowOff>
    </xdr:from>
    <xdr:to xmlns:xdr="http://schemas.openxmlformats.org/drawingml/2006/spreadsheetDrawing">
      <xdr:col>29</xdr:col>
      <xdr:colOff>177800</xdr:colOff>
      <xdr:row>18</xdr:row>
      <xdr:rowOff>170180</xdr:rowOff>
    </xdr:to>
    <xdr:sp macro="" textlink="">
      <xdr:nvSpPr>
        <xdr:cNvPr id="70" name="楕円 69"/>
        <xdr:cNvSpPr/>
      </xdr:nvSpPr>
      <xdr:spPr>
        <a:xfrm>
          <a:off x="5600700" y="320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41275</xdr:rowOff>
    </xdr:from>
    <xdr:ext cx="760730" cy="257810"/>
    <xdr:sp macro="" textlink="">
      <xdr:nvSpPr>
        <xdr:cNvPr id="71" name="人口1人当たり決算額の推移該当値テキスト130"/>
        <xdr:cNvSpPr txBox="1"/>
      </xdr:nvSpPr>
      <xdr:spPr>
        <a:xfrm>
          <a:off x="5740400" y="31750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81280</xdr:rowOff>
    </xdr:from>
    <xdr:to xmlns:xdr="http://schemas.openxmlformats.org/drawingml/2006/spreadsheetDrawing">
      <xdr:col>26</xdr:col>
      <xdr:colOff>101600</xdr:colOff>
      <xdr:row>19</xdr:row>
      <xdr:rowOff>11430</xdr:rowOff>
    </xdr:to>
    <xdr:sp macro="" textlink="">
      <xdr:nvSpPr>
        <xdr:cNvPr id="72" name="楕円 71"/>
        <xdr:cNvSpPr/>
      </xdr:nvSpPr>
      <xdr:spPr>
        <a:xfrm>
          <a:off x="4953000" y="321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167640</xdr:rowOff>
    </xdr:from>
    <xdr:ext cx="736600" cy="257810"/>
    <xdr:sp macro="" textlink="">
      <xdr:nvSpPr>
        <xdr:cNvPr id="73" name="テキスト ボックス 72"/>
        <xdr:cNvSpPr txBox="1"/>
      </xdr:nvSpPr>
      <xdr:spPr>
        <a:xfrm>
          <a:off x="4622800" y="33013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67310</xdr:rowOff>
    </xdr:from>
    <xdr:to xmlns:xdr="http://schemas.openxmlformats.org/drawingml/2006/spreadsheetDrawing">
      <xdr:col>22</xdr:col>
      <xdr:colOff>165100</xdr:colOff>
      <xdr:row>18</xdr:row>
      <xdr:rowOff>168910</xdr:rowOff>
    </xdr:to>
    <xdr:sp macro="" textlink="">
      <xdr:nvSpPr>
        <xdr:cNvPr id="74" name="楕円 73"/>
        <xdr:cNvSpPr/>
      </xdr:nvSpPr>
      <xdr:spPr>
        <a:xfrm>
          <a:off x="4254500" y="320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153670</xdr:rowOff>
    </xdr:from>
    <xdr:ext cx="762000" cy="259080"/>
    <xdr:sp macro="" textlink="">
      <xdr:nvSpPr>
        <xdr:cNvPr id="75" name="テキスト ボックス 74"/>
        <xdr:cNvSpPr txBox="1"/>
      </xdr:nvSpPr>
      <xdr:spPr>
        <a:xfrm>
          <a:off x="3924300" y="3287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81915</xdr:rowOff>
    </xdr:from>
    <xdr:to xmlns:xdr="http://schemas.openxmlformats.org/drawingml/2006/spreadsheetDrawing">
      <xdr:col>19</xdr:col>
      <xdr:colOff>38100</xdr:colOff>
      <xdr:row>19</xdr:row>
      <xdr:rowOff>12065</xdr:rowOff>
    </xdr:to>
    <xdr:sp macro="" textlink="">
      <xdr:nvSpPr>
        <xdr:cNvPr id="76" name="楕円 75"/>
        <xdr:cNvSpPr/>
      </xdr:nvSpPr>
      <xdr:spPr>
        <a:xfrm>
          <a:off x="3556000" y="321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168275</xdr:rowOff>
    </xdr:from>
    <xdr:ext cx="762000" cy="257810"/>
    <xdr:sp macro="" textlink="">
      <xdr:nvSpPr>
        <xdr:cNvPr id="77" name="テキスト ボックス 76"/>
        <xdr:cNvSpPr txBox="1"/>
      </xdr:nvSpPr>
      <xdr:spPr>
        <a:xfrm>
          <a:off x="3225800" y="3302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109220</xdr:rowOff>
    </xdr:from>
    <xdr:to xmlns:xdr="http://schemas.openxmlformats.org/drawingml/2006/spreadsheetDrawing">
      <xdr:col>15</xdr:col>
      <xdr:colOff>101600</xdr:colOff>
      <xdr:row>19</xdr:row>
      <xdr:rowOff>38735</xdr:rowOff>
    </xdr:to>
    <xdr:sp macro="" textlink="">
      <xdr:nvSpPr>
        <xdr:cNvPr id="78" name="楕円 77"/>
        <xdr:cNvSpPr/>
      </xdr:nvSpPr>
      <xdr:spPr>
        <a:xfrm>
          <a:off x="2857500" y="3242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23495</xdr:rowOff>
    </xdr:from>
    <xdr:ext cx="762000" cy="259080"/>
    <xdr:sp macro="" textlink="">
      <xdr:nvSpPr>
        <xdr:cNvPr id="79" name="テキスト ボックス 78"/>
        <xdr:cNvSpPr txBox="1"/>
      </xdr:nvSpPr>
      <xdr:spPr>
        <a:xfrm>
          <a:off x="2527300" y="3328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0" name="正方形/長方形 79"/>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1" name="角丸四角形 80"/>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2" name="正方形/長方形 81"/>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3" name="正方形/長方形 82"/>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4" name="正方形/長方形 83"/>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5" name="直線コネクタ 84"/>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6" name="直線コネクタ 85"/>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7" name="直線コネクタ 86"/>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8" name="直線コネクタ 87"/>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9" name="直線コネクタ 88"/>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0" name="楕円 89"/>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1" name="フローチャート: 判断 90"/>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2" name="正方形/長方形 91"/>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3" name="テキスト ボックス 92"/>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4" name="直線コネクタ 93"/>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5" name="直線コネクタ 94"/>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99" name="テキスト ボックス 98"/>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5" name="テキスト ボックス 104"/>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219075</xdr:rowOff>
    </xdr:from>
    <xdr:to xmlns:xdr="http://schemas.openxmlformats.org/drawingml/2006/spreadsheetDrawing">
      <xdr:col>29</xdr:col>
      <xdr:colOff>127000</xdr:colOff>
      <xdr:row>37</xdr:row>
      <xdr:rowOff>174625</xdr:rowOff>
    </xdr:to>
    <xdr:cxnSp macro="">
      <xdr:nvCxnSpPr>
        <xdr:cNvPr id="107" name="直線コネクタ 106"/>
        <xdr:cNvCxnSpPr/>
      </xdr:nvCxnSpPr>
      <xdr:spPr>
        <a:xfrm flipV="1">
          <a:off x="5651500" y="6143625"/>
          <a:ext cx="0" cy="1155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146685</xdr:rowOff>
    </xdr:from>
    <xdr:ext cx="760730" cy="257810"/>
    <xdr:sp macro="" textlink="">
      <xdr:nvSpPr>
        <xdr:cNvPr id="108" name="人口1人当たり決算額の推移最小値テキスト445"/>
        <xdr:cNvSpPr txBox="1"/>
      </xdr:nvSpPr>
      <xdr:spPr>
        <a:xfrm>
          <a:off x="5740400" y="72713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174625</xdr:rowOff>
    </xdr:from>
    <xdr:to xmlns:xdr="http://schemas.openxmlformats.org/drawingml/2006/spreadsheetDrawing">
      <xdr:col>30</xdr:col>
      <xdr:colOff>25400</xdr:colOff>
      <xdr:row>37</xdr:row>
      <xdr:rowOff>174625</xdr:rowOff>
    </xdr:to>
    <xdr:cxnSp macro="">
      <xdr:nvCxnSpPr>
        <xdr:cNvPr id="109" name="直線コネクタ 108"/>
        <xdr:cNvCxnSpPr/>
      </xdr:nvCxnSpPr>
      <xdr:spPr>
        <a:xfrm>
          <a:off x="5562600" y="7299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133985</xdr:rowOff>
    </xdr:from>
    <xdr:ext cx="760730" cy="256540"/>
    <xdr:sp macro="" textlink="">
      <xdr:nvSpPr>
        <xdr:cNvPr id="110" name="人口1人当たり決算額の推移最大値テキスト445"/>
        <xdr:cNvSpPr txBox="1"/>
      </xdr:nvSpPr>
      <xdr:spPr>
        <a:xfrm>
          <a:off x="5740400" y="588708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219075</xdr:rowOff>
    </xdr:from>
    <xdr:to xmlns:xdr="http://schemas.openxmlformats.org/drawingml/2006/spreadsheetDrawing">
      <xdr:col>30</xdr:col>
      <xdr:colOff>25400</xdr:colOff>
      <xdr:row>33</xdr:row>
      <xdr:rowOff>219075</xdr:rowOff>
    </xdr:to>
    <xdr:cxnSp macro="">
      <xdr:nvCxnSpPr>
        <xdr:cNvPr id="111" name="直線コネクタ 110"/>
        <xdr:cNvCxnSpPr/>
      </xdr:nvCxnSpPr>
      <xdr:spPr>
        <a:xfrm>
          <a:off x="5562600" y="61436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163830</xdr:rowOff>
    </xdr:from>
    <xdr:to xmlns:xdr="http://schemas.openxmlformats.org/drawingml/2006/spreadsheetDrawing">
      <xdr:col>29</xdr:col>
      <xdr:colOff>127000</xdr:colOff>
      <xdr:row>37</xdr:row>
      <xdr:rowOff>34925</xdr:rowOff>
    </xdr:to>
    <xdr:cxnSp macro="">
      <xdr:nvCxnSpPr>
        <xdr:cNvPr id="112" name="直線コネクタ 111"/>
        <xdr:cNvCxnSpPr/>
      </xdr:nvCxnSpPr>
      <xdr:spPr>
        <a:xfrm flipV="1">
          <a:off x="5003800" y="7117080"/>
          <a:ext cx="6477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168275</xdr:rowOff>
    </xdr:from>
    <xdr:ext cx="760730" cy="257810"/>
    <xdr:sp macro="" textlink="">
      <xdr:nvSpPr>
        <xdr:cNvPr id="113" name="人口1人当たり決算額の推移平均値テキスト445"/>
        <xdr:cNvSpPr txBox="1"/>
      </xdr:nvSpPr>
      <xdr:spPr>
        <a:xfrm>
          <a:off x="5740400" y="677862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322580</xdr:rowOff>
    </xdr:from>
    <xdr:to xmlns:xdr="http://schemas.openxmlformats.org/drawingml/2006/spreadsheetDrawing">
      <xdr:col>29</xdr:col>
      <xdr:colOff>177800</xdr:colOff>
      <xdr:row>36</xdr:row>
      <xdr:rowOff>81280</xdr:rowOff>
    </xdr:to>
    <xdr:sp macro="" textlink="">
      <xdr:nvSpPr>
        <xdr:cNvPr id="114" name="フローチャート: 判断 113"/>
        <xdr:cNvSpPr/>
      </xdr:nvSpPr>
      <xdr:spPr>
        <a:xfrm>
          <a:off x="5600700" y="6932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25400</xdr:rowOff>
    </xdr:from>
    <xdr:to xmlns:xdr="http://schemas.openxmlformats.org/drawingml/2006/spreadsheetDrawing">
      <xdr:col>26</xdr:col>
      <xdr:colOff>50800</xdr:colOff>
      <xdr:row>37</xdr:row>
      <xdr:rowOff>34925</xdr:rowOff>
    </xdr:to>
    <xdr:cxnSp macro="">
      <xdr:nvCxnSpPr>
        <xdr:cNvPr id="115" name="直線コネクタ 114"/>
        <xdr:cNvCxnSpPr/>
      </xdr:nvCxnSpPr>
      <xdr:spPr>
        <a:xfrm>
          <a:off x="4305300" y="715010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3175</xdr:rowOff>
    </xdr:from>
    <xdr:to xmlns:xdr="http://schemas.openxmlformats.org/drawingml/2006/spreadsheetDrawing">
      <xdr:col>26</xdr:col>
      <xdr:colOff>101600</xdr:colOff>
      <xdr:row>36</xdr:row>
      <xdr:rowOff>104775</xdr:rowOff>
    </xdr:to>
    <xdr:sp macro="" textlink="">
      <xdr:nvSpPr>
        <xdr:cNvPr id="116" name="フローチャート: 判断 115"/>
        <xdr:cNvSpPr/>
      </xdr:nvSpPr>
      <xdr:spPr>
        <a:xfrm>
          <a:off x="49530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114300</xdr:rowOff>
    </xdr:from>
    <xdr:ext cx="736600" cy="259080"/>
    <xdr:sp macro="" textlink="">
      <xdr:nvSpPr>
        <xdr:cNvPr id="117" name="テキスト ボックス 116"/>
        <xdr:cNvSpPr txBox="1"/>
      </xdr:nvSpPr>
      <xdr:spPr>
        <a:xfrm>
          <a:off x="4622800" y="6724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25400</xdr:rowOff>
    </xdr:from>
    <xdr:to xmlns:xdr="http://schemas.openxmlformats.org/drawingml/2006/spreadsheetDrawing">
      <xdr:col>22</xdr:col>
      <xdr:colOff>114300</xdr:colOff>
      <xdr:row>37</xdr:row>
      <xdr:rowOff>40640</xdr:rowOff>
    </xdr:to>
    <xdr:cxnSp macro="">
      <xdr:nvCxnSpPr>
        <xdr:cNvPr id="118" name="直線コネクタ 117"/>
        <xdr:cNvCxnSpPr/>
      </xdr:nvCxnSpPr>
      <xdr:spPr>
        <a:xfrm flipV="1">
          <a:off x="3606800" y="715010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333375</xdr:rowOff>
    </xdr:from>
    <xdr:to xmlns:xdr="http://schemas.openxmlformats.org/drawingml/2006/spreadsheetDrawing">
      <xdr:col>22</xdr:col>
      <xdr:colOff>165100</xdr:colOff>
      <xdr:row>36</xdr:row>
      <xdr:rowOff>92710</xdr:rowOff>
    </xdr:to>
    <xdr:sp macro="" textlink="">
      <xdr:nvSpPr>
        <xdr:cNvPr id="119" name="フローチャート: 判断 118"/>
        <xdr:cNvSpPr/>
      </xdr:nvSpPr>
      <xdr:spPr>
        <a:xfrm>
          <a:off x="4254500" y="6943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103505</xdr:rowOff>
    </xdr:from>
    <xdr:ext cx="762000" cy="259080"/>
    <xdr:sp macro="" textlink="">
      <xdr:nvSpPr>
        <xdr:cNvPr id="120" name="テキスト ボックス 119"/>
        <xdr:cNvSpPr txBox="1"/>
      </xdr:nvSpPr>
      <xdr:spPr>
        <a:xfrm>
          <a:off x="3924300"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33655</xdr:rowOff>
    </xdr:from>
    <xdr:to xmlns:xdr="http://schemas.openxmlformats.org/drawingml/2006/spreadsheetDrawing">
      <xdr:col>18</xdr:col>
      <xdr:colOff>177800</xdr:colOff>
      <xdr:row>37</xdr:row>
      <xdr:rowOff>40640</xdr:rowOff>
    </xdr:to>
    <xdr:cxnSp macro="">
      <xdr:nvCxnSpPr>
        <xdr:cNvPr id="121" name="直線コネクタ 120"/>
        <xdr:cNvCxnSpPr/>
      </xdr:nvCxnSpPr>
      <xdr:spPr>
        <a:xfrm>
          <a:off x="2908300" y="715835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635</xdr:rowOff>
    </xdr:from>
    <xdr:to xmlns:xdr="http://schemas.openxmlformats.org/drawingml/2006/spreadsheetDrawing">
      <xdr:col>19</xdr:col>
      <xdr:colOff>38100</xdr:colOff>
      <xdr:row>36</xdr:row>
      <xdr:rowOff>102235</xdr:rowOff>
    </xdr:to>
    <xdr:sp macro="" textlink="">
      <xdr:nvSpPr>
        <xdr:cNvPr id="122" name="フローチャート: 判断 121"/>
        <xdr:cNvSpPr/>
      </xdr:nvSpPr>
      <xdr:spPr>
        <a:xfrm>
          <a:off x="3556000" y="6953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113030</xdr:rowOff>
    </xdr:from>
    <xdr:ext cx="762000" cy="259080"/>
    <xdr:sp macro="" textlink="">
      <xdr:nvSpPr>
        <xdr:cNvPr id="123" name="テキスト ボックス 122"/>
        <xdr:cNvSpPr txBox="1"/>
      </xdr:nvSpPr>
      <xdr:spPr>
        <a:xfrm>
          <a:off x="3225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8255</xdr:rowOff>
    </xdr:from>
    <xdr:to xmlns:xdr="http://schemas.openxmlformats.org/drawingml/2006/spreadsheetDrawing">
      <xdr:col>15</xdr:col>
      <xdr:colOff>101600</xdr:colOff>
      <xdr:row>36</xdr:row>
      <xdr:rowOff>109855</xdr:rowOff>
    </xdr:to>
    <xdr:sp macro="" textlink="">
      <xdr:nvSpPr>
        <xdr:cNvPr id="124" name="フローチャート: 判断 123"/>
        <xdr:cNvSpPr/>
      </xdr:nvSpPr>
      <xdr:spPr>
        <a:xfrm>
          <a:off x="2857500" y="696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119380</xdr:rowOff>
    </xdr:from>
    <xdr:ext cx="762000" cy="259080"/>
    <xdr:sp macro="" textlink="">
      <xdr:nvSpPr>
        <xdr:cNvPr id="125" name="テキスト ボックス 124"/>
        <xdr:cNvSpPr txBox="1"/>
      </xdr:nvSpPr>
      <xdr:spPr>
        <a:xfrm>
          <a:off x="2527300" y="672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6" name="テキスト ボックス 125"/>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113030</xdr:rowOff>
    </xdr:from>
    <xdr:to xmlns:xdr="http://schemas.openxmlformats.org/drawingml/2006/spreadsheetDrawing">
      <xdr:col>29</xdr:col>
      <xdr:colOff>177800</xdr:colOff>
      <xdr:row>37</xdr:row>
      <xdr:rowOff>43180</xdr:rowOff>
    </xdr:to>
    <xdr:sp macro="" textlink="">
      <xdr:nvSpPr>
        <xdr:cNvPr id="131" name="楕円 130"/>
        <xdr:cNvSpPr/>
      </xdr:nvSpPr>
      <xdr:spPr>
        <a:xfrm>
          <a:off x="5600700" y="706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85090</xdr:rowOff>
    </xdr:from>
    <xdr:ext cx="760730" cy="258445"/>
    <xdr:sp macro="" textlink="">
      <xdr:nvSpPr>
        <xdr:cNvPr id="132" name="人口1人当たり決算額の推移該当値テキスト445"/>
        <xdr:cNvSpPr txBox="1"/>
      </xdr:nvSpPr>
      <xdr:spPr>
        <a:xfrm>
          <a:off x="5740400" y="703834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154940</xdr:rowOff>
    </xdr:from>
    <xdr:to xmlns:xdr="http://schemas.openxmlformats.org/drawingml/2006/spreadsheetDrawing">
      <xdr:col>26</xdr:col>
      <xdr:colOff>101600</xdr:colOff>
      <xdr:row>37</xdr:row>
      <xdr:rowOff>84455</xdr:rowOff>
    </xdr:to>
    <xdr:sp macro="" textlink="">
      <xdr:nvSpPr>
        <xdr:cNvPr id="133" name="楕円 132"/>
        <xdr:cNvSpPr/>
      </xdr:nvSpPr>
      <xdr:spPr>
        <a:xfrm>
          <a:off x="4953000" y="71081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69850</xdr:rowOff>
    </xdr:from>
    <xdr:ext cx="736600" cy="259715"/>
    <xdr:sp macro="" textlink="">
      <xdr:nvSpPr>
        <xdr:cNvPr id="134" name="テキスト ボックス 133"/>
        <xdr:cNvSpPr txBox="1"/>
      </xdr:nvSpPr>
      <xdr:spPr>
        <a:xfrm>
          <a:off x="4622800" y="71945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146050</xdr:rowOff>
    </xdr:from>
    <xdr:to xmlns:xdr="http://schemas.openxmlformats.org/drawingml/2006/spreadsheetDrawing">
      <xdr:col>22</xdr:col>
      <xdr:colOff>165100</xdr:colOff>
      <xdr:row>37</xdr:row>
      <xdr:rowOff>76835</xdr:rowOff>
    </xdr:to>
    <xdr:sp macro="" textlink="">
      <xdr:nvSpPr>
        <xdr:cNvPr id="135" name="楕円 134"/>
        <xdr:cNvSpPr/>
      </xdr:nvSpPr>
      <xdr:spPr>
        <a:xfrm>
          <a:off x="4254500" y="70993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60325</xdr:rowOff>
    </xdr:from>
    <xdr:ext cx="762000" cy="259715"/>
    <xdr:sp macro="" textlink="">
      <xdr:nvSpPr>
        <xdr:cNvPr id="136" name="テキスト ボックス 135"/>
        <xdr:cNvSpPr txBox="1"/>
      </xdr:nvSpPr>
      <xdr:spPr>
        <a:xfrm>
          <a:off x="3924300" y="71850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161290</xdr:rowOff>
    </xdr:from>
    <xdr:to xmlns:xdr="http://schemas.openxmlformats.org/drawingml/2006/spreadsheetDrawing">
      <xdr:col>19</xdr:col>
      <xdr:colOff>38100</xdr:colOff>
      <xdr:row>37</xdr:row>
      <xdr:rowOff>91440</xdr:rowOff>
    </xdr:to>
    <xdr:sp macro="" textlink="">
      <xdr:nvSpPr>
        <xdr:cNvPr id="137" name="楕円 136"/>
        <xdr:cNvSpPr/>
      </xdr:nvSpPr>
      <xdr:spPr>
        <a:xfrm>
          <a:off x="3556000" y="711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76835</xdr:rowOff>
    </xdr:from>
    <xdr:ext cx="762000" cy="256540"/>
    <xdr:sp macro="" textlink="">
      <xdr:nvSpPr>
        <xdr:cNvPr id="138" name="テキスト ボックス 137"/>
        <xdr:cNvSpPr txBox="1"/>
      </xdr:nvSpPr>
      <xdr:spPr>
        <a:xfrm>
          <a:off x="3225800" y="72015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153670</xdr:rowOff>
    </xdr:from>
    <xdr:to xmlns:xdr="http://schemas.openxmlformats.org/drawingml/2006/spreadsheetDrawing">
      <xdr:col>15</xdr:col>
      <xdr:colOff>101600</xdr:colOff>
      <xdr:row>37</xdr:row>
      <xdr:rowOff>83185</xdr:rowOff>
    </xdr:to>
    <xdr:sp macro="" textlink="">
      <xdr:nvSpPr>
        <xdr:cNvPr id="139" name="楕円 138"/>
        <xdr:cNvSpPr/>
      </xdr:nvSpPr>
      <xdr:spPr>
        <a:xfrm>
          <a:off x="2857500" y="71069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68580</xdr:rowOff>
    </xdr:from>
    <xdr:ext cx="762000" cy="259715"/>
    <xdr:sp macro="" textlink="">
      <xdr:nvSpPr>
        <xdr:cNvPr id="140" name="テキスト ボックス 139"/>
        <xdr:cNvSpPr txBox="1"/>
      </xdr:nvSpPr>
      <xdr:spPr>
        <a:xfrm>
          <a:off x="2527300" y="7193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3,003
2,987
28.37
3,434,808
3,365,978
29,533
1,863,341
3,873,012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7650" cy="259080"/>
    <xdr:sp macro="" textlink="">
      <xdr:nvSpPr>
        <xdr:cNvPr id="43" name="テキスト ボックス 42"/>
        <xdr:cNvSpPr txBox="1"/>
      </xdr:nvSpPr>
      <xdr:spPr>
        <a:xfrm>
          <a:off x="513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4360" cy="257810"/>
    <xdr:sp macro="" textlink="">
      <xdr:nvSpPr>
        <xdr:cNvPr id="45" name="テキスト ボックス 44"/>
        <xdr:cNvSpPr txBox="1"/>
      </xdr:nvSpPr>
      <xdr:spPr>
        <a:xfrm>
          <a:off x="166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360" cy="259080"/>
    <xdr:sp macro="" textlink="">
      <xdr:nvSpPr>
        <xdr:cNvPr id="47" name="テキスト ボックス 46"/>
        <xdr:cNvSpPr txBox="1"/>
      </xdr:nvSpPr>
      <xdr:spPr>
        <a:xfrm>
          <a:off x="166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360" cy="257810"/>
    <xdr:sp macro="" textlink="">
      <xdr:nvSpPr>
        <xdr:cNvPr id="49" name="テキスト ボックス 48"/>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360" cy="258445"/>
    <xdr:sp macro="" textlink="">
      <xdr:nvSpPr>
        <xdr:cNvPr id="51" name="テキスト ボックス 50"/>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4530" cy="259080"/>
    <xdr:sp macro="" textlink="">
      <xdr:nvSpPr>
        <xdr:cNvPr id="53" name="テキスト ボックス 52"/>
        <xdr:cNvSpPr txBox="1"/>
      </xdr:nvSpPr>
      <xdr:spPr>
        <a:xfrm>
          <a:off x="76200"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4530" cy="257810"/>
    <xdr:sp macro="" textlink="">
      <xdr:nvSpPr>
        <xdr:cNvPr id="55" name="テキスト ボックス 54"/>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30480</xdr:rowOff>
    </xdr:from>
    <xdr:to xmlns:xdr="http://schemas.openxmlformats.org/drawingml/2006/spreadsheetDrawing">
      <xdr:col>24</xdr:col>
      <xdr:colOff>62865</xdr:colOff>
      <xdr:row>38</xdr:row>
      <xdr:rowOff>120650</xdr:rowOff>
    </xdr:to>
    <xdr:cxnSp macro="">
      <xdr:nvCxnSpPr>
        <xdr:cNvPr id="57" name="直線コネクタ 56"/>
        <xdr:cNvCxnSpPr/>
      </xdr:nvCxnSpPr>
      <xdr:spPr>
        <a:xfrm flipV="1">
          <a:off x="4633595" y="517398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123825</xdr:rowOff>
    </xdr:from>
    <xdr:ext cx="534670" cy="257810"/>
    <xdr:sp macro="" textlink="">
      <xdr:nvSpPr>
        <xdr:cNvPr id="58" name="人件費最小値テキスト"/>
        <xdr:cNvSpPr txBox="1"/>
      </xdr:nvSpPr>
      <xdr:spPr>
        <a:xfrm>
          <a:off x="4686300" y="66389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120650</xdr:rowOff>
    </xdr:from>
    <xdr:to xmlns:xdr="http://schemas.openxmlformats.org/drawingml/2006/spreadsheetDrawing">
      <xdr:col>24</xdr:col>
      <xdr:colOff>152400</xdr:colOff>
      <xdr:row>38</xdr:row>
      <xdr:rowOff>120650</xdr:rowOff>
    </xdr:to>
    <xdr:cxnSp macro="">
      <xdr:nvCxnSpPr>
        <xdr:cNvPr id="59" name="直線コネクタ 58"/>
        <xdr:cNvCxnSpPr/>
      </xdr:nvCxnSpPr>
      <xdr:spPr>
        <a:xfrm>
          <a:off x="4546600" y="663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148590</xdr:rowOff>
    </xdr:from>
    <xdr:ext cx="598805" cy="259080"/>
    <xdr:sp macro="" textlink="">
      <xdr:nvSpPr>
        <xdr:cNvPr id="60" name="人件費最大値テキスト"/>
        <xdr:cNvSpPr txBox="1"/>
      </xdr:nvSpPr>
      <xdr:spPr>
        <a:xfrm>
          <a:off x="4686300" y="4949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30480</xdr:rowOff>
    </xdr:from>
    <xdr:to xmlns:xdr="http://schemas.openxmlformats.org/drawingml/2006/spreadsheetDrawing">
      <xdr:col>24</xdr:col>
      <xdr:colOff>152400</xdr:colOff>
      <xdr:row>30</xdr:row>
      <xdr:rowOff>30480</xdr:rowOff>
    </xdr:to>
    <xdr:cxnSp macro="">
      <xdr:nvCxnSpPr>
        <xdr:cNvPr id="61" name="直線コネクタ 60"/>
        <xdr:cNvCxnSpPr/>
      </xdr:nvCxnSpPr>
      <xdr:spPr>
        <a:xfrm>
          <a:off x="454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134620</xdr:rowOff>
    </xdr:from>
    <xdr:to xmlns:xdr="http://schemas.openxmlformats.org/drawingml/2006/spreadsheetDrawing">
      <xdr:col>24</xdr:col>
      <xdr:colOff>63500</xdr:colOff>
      <xdr:row>37</xdr:row>
      <xdr:rowOff>136525</xdr:rowOff>
    </xdr:to>
    <xdr:cxnSp macro="">
      <xdr:nvCxnSpPr>
        <xdr:cNvPr id="62" name="直線コネクタ 61"/>
        <xdr:cNvCxnSpPr/>
      </xdr:nvCxnSpPr>
      <xdr:spPr>
        <a:xfrm flipV="1">
          <a:off x="3797300" y="64782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168275</xdr:rowOff>
    </xdr:from>
    <xdr:ext cx="598805" cy="257810"/>
    <xdr:sp macro="" textlink="">
      <xdr:nvSpPr>
        <xdr:cNvPr id="63" name="人件費平均値テキスト"/>
        <xdr:cNvSpPr txBox="1"/>
      </xdr:nvSpPr>
      <xdr:spPr>
        <a:xfrm>
          <a:off x="4686300" y="616902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145415</xdr:rowOff>
    </xdr:from>
    <xdr:to xmlns:xdr="http://schemas.openxmlformats.org/drawingml/2006/spreadsheetDrawing">
      <xdr:col>24</xdr:col>
      <xdr:colOff>114300</xdr:colOff>
      <xdr:row>37</xdr:row>
      <xdr:rowOff>75565</xdr:rowOff>
    </xdr:to>
    <xdr:sp macro="" textlink="">
      <xdr:nvSpPr>
        <xdr:cNvPr id="64" name="フローチャート: 判断 63"/>
        <xdr:cNvSpPr/>
      </xdr:nvSpPr>
      <xdr:spPr>
        <a:xfrm>
          <a:off x="45847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125095</xdr:rowOff>
    </xdr:from>
    <xdr:to xmlns:xdr="http://schemas.openxmlformats.org/drawingml/2006/spreadsheetDrawing">
      <xdr:col>19</xdr:col>
      <xdr:colOff>177800</xdr:colOff>
      <xdr:row>37</xdr:row>
      <xdr:rowOff>136525</xdr:rowOff>
    </xdr:to>
    <xdr:cxnSp macro="">
      <xdr:nvCxnSpPr>
        <xdr:cNvPr id="65" name="直線コネクタ 64"/>
        <xdr:cNvCxnSpPr/>
      </xdr:nvCxnSpPr>
      <xdr:spPr>
        <a:xfrm>
          <a:off x="2908300" y="64687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166370</xdr:rowOff>
    </xdr:from>
    <xdr:to xmlns:xdr="http://schemas.openxmlformats.org/drawingml/2006/spreadsheetDrawing">
      <xdr:col>20</xdr:col>
      <xdr:colOff>38100</xdr:colOff>
      <xdr:row>37</xdr:row>
      <xdr:rowOff>96520</xdr:rowOff>
    </xdr:to>
    <xdr:sp macro="" textlink="">
      <xdr:nvSpPr>
        <xdr:cNvPr id="66" name="フローチャート: 判断 65"/>
        <xdr:cNvSpPr/>
      </xdr:nvSpPr>
      <xdr:spPr>
        <a:xfrm>
          <a:off x="3746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113030</xdr:rowOff>
    </xdr:from>
    <xdr:ext cx="597535" cy="259080"/>
    <xdr:sp macro="" textlink="">
      <xdr:nvSpPr>
        <xdr:cNvPr id="67" name="テキスト ボックス 66"/>
        <xdr:cNvSpPr txBox="1"/>
      </xdr:nvSpPr>
      <xdr:spPr>
        <a:xfrm>
          <a:off x="3497580" y="61137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125095</xdr:rowOff>
    </xdr:from>
    <xdr:to xmlns:xdr="http://schemas.openxmlformats.org/drawingml/2006/spreadsheetDrawing">
      <xdr:col>15</xdr:col>
      <xdr:colOff>50800</xdr:colOff>
      <xdr:row>38</xdr:row>
      <xdr:rowOff>1270</xdr:rowOff>
    </xdr:to>
    <xdr:cxnSp macro="">
      <xdr:nvCxnSpPr>
        <xdr:cNvPr id="68" name="直線コネクタ 67"/>
        <xdr:cNvCxnSpPr/>
      </xdr:nvCxnSpPr>
      <xdr:spPr>
        <a:xfrm flipV="1">
          <a:off x="2019300" y="646874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24765</xdr:rowOff>
    </xdr:from>
    <xdr:to xmlns:xdr="http://schemas.openxmlformats.org/drawingml/2006/spreadsheetDrawing">
      <xdr:col>15</xdr:col>
      <xdr:colOff>101600</xdr:colOff>
      <xdr:row>37</xdr:row>
      <xdr:rowOff>126365</xdr:rowOff>
    </xdr:to>
    <xdr:sp macro="" textlink="">
      <xdr:nvSpPr>
        <xdr:cNvPr id="69" name="フローチャート: 判断 68"/>
        <xdr:cNvSpPr/>
      </xdr:nvSpPr>
      <xdr:spPr>
        <a:xfrm>
          <a:off x="2857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143510</xdr:rowOff>
    </xdr:from>
    <xdr:ext cx="597535" cy="257810"/>
    <xdr:sp macro="" textlink="">
      <xdr:nvSpPr>
        <xdr:cNvPr id="70" name="テキスト ボックス 69"/>
        <xdr:cNvSpPr txBox="1"/>
      </xdr:nvSpPr>
      <xdr:spPr>
        <a:xfrm>
          <a:off x="2608580" y="6144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1270</xdr:rowOff>
    </xdr:from>
    <xdr:to xmlns:xdr="http://schemas.openxmlformats.org/drawingml/2006/spreadsheetDrawing">
      <xdr:col>10</xdr:col>
      <xdr:colOff>114300</xdr:colOff>
      <xdr:row>38</xdr:row>
      <xdr:rowOff>27305</xdr:rowOff>
    </xdr:to>
    <xdr:cxnSp macro="">
      <xdr:nvCxnSpPr>
        <xdr:cNvPr id="71" name="直線コネクタ 70"/>
        <xdr:cNvCxnSpPr/>
      </xdr:nvCxnSpPr>
      <xdr:spPr>
        <a:xfrm flipV="1">
          <a:off x="1130300" y="65163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67310</xdr:rowOff>
    </xdr:from>
    <xdr:to xmlns:xdr="http://schemas.openxmlformats.org/drawingml/2006/spreadsheetDrawing">
      <xdr:col>10</xdr:col>
      <xdr:colOff>165100</xdr:colOff>
      <xdr:row>37</xdr:row>
      <xdr:rowOff>168910</xdr:rowOff>
    </xdr:to>
    <xdr:sp macro="" textlink="">
      <xdr:nvSpPr>
        <xdr:cNvPr id="72" name="フローチャート: 判断 71"/>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13970</xdr:rowOff>
    </xdr:from>
    <xdr:ext cx="597535" cy="259080"/>
    <xdr:sp macro="" textlink="">
      <xdr:nvSpPr>
        <xdr:cNvPr id="73" name="テキスト ボックス 72"/>
        <xdr:cNvSpPr txBox="1"/>
      </xdr:nvSpPr>
      <xdr:spPr>
        <a:xfrm>
          <a:off x="1719580" y="61861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79375</xdr:rowOff>
    </xdr:from>
    <xdr:to xmlns:xdr="http://schemas.openxmlformats.org/drawingml/2006/spreadsheetDrawing">
      <xdr:col>6</xdr:col>
      <xdr:colOff>38100</xdr:colOff>
      <xdr:row>38</xdr:row>
      <xdr:rowOff>9525</xdr:rowOff>
    </xdr:to>
    <xdr:sp macro="" textlink="">
      <xdr:nvSpPr>
        <xdr:cNvPr id="74" name="フローチャート: 判断 73"/>
        <xdr:cNvSpPr/>
      </xdr:nvSpPr>
      <xdr:spPr>
        <a:xfrm>
          <a:off x="107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26035</xdr:rowOff>
    </xdr:from>
    <xdr:ext cx="597535" cy="259080"/>
    <xdr:sp macro="" textlink="">
      <xdr:nvSpPr>
        <xdr:cNvPr id="75" name="テキスト ボックス 74"/>
        <xdr:cNvSpPr txBox="1"/>
      </xdr:nvSpPr>
      <xdr:spPr>
        <a:xfrm>
          <a:off x="830580" y="61982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83820</xdr:rowOff>
    </xdr:from>
    <xdr:to xmlns:xdr="http://schemas.openxmlformats.org/drawingml/2006/spreadsheetDrawing">
      <xdr:col>24</xdr:col>
      <xdr:colOff>114300</xdr:colOff>
      <xdr:row>38</xdr:row>
      <xdr:rowOff>13970</xdr:rowOff>
    </xdr:to>
    <xdr:sp macro="" textlink="">
      <xdr:nvSpPr>
        <xdr:cNvPr id="81" name="楕円 80"/>
        <xdr:cNvSpPr/>
      </xdr:nvSpPr>
      <xdr:spPr>
        <a:xfrm>
          <a:off x="45847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62230</xdr:rowOff>
    </xdr:from>
    <xdr:ext cx="598805" cy="259080"/>
    <xdr:sp macro="" textlink="">
      <xdr:nvSpPr>
        <xdr:cNvPr id="82" name="人件費該当値テキスト"/>
        <xdr:cNvSpPr txBox="1"/>
      </xdr:nvSpPr>
      <xdr:spPr>
        <a:xfrm>
          <a:off x="4686300" y="640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86360</xdr:rowOff>
    </xdr:from>
    <xdr:to xmlns:xdr="http://schemas.openxmlformats.org/drawingml/2006/spreadsheetDrawing">
      <xdr:col>20</xdr:col>
      <xdr:colOff>38100</xdr:colOff>
      <xdr:row>38</xdr:row>
      <xdr:rowOff>15875</xdr:rowOff>
    </xdr:to>
    <xdr:sp macro="" textlink="">
      <xdr:nvSpPr>
        <xdr:cNvPr id="83" name="楕円 82"/>
        <xdr:cNvSpPr/>
      </xdr:nvSpPr>
      <xdr:spPr>
        <a:xfrm>
          <a:off x="3746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6985</xdr:rowOff>
    </xdr:from>
    <xdr:ext cx="597535" cy="257810"/>
    <xdr:sp macro="" textlink="">
      <xdr:nvSpPr>
        <xdr:cNvPr id="84" name="テキスト ボックス 83"/>
        <xdr:cNvSpPr txBox="1"/>
      </xdr:nvSpPr>
      <xdr:spPr>
        <a:xfrm>
          <a:off x="3497580" y="65220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74930</xdr:rowOff>
    </xdr:from>
    <xdr:to xmlns:xdr="http://schemas.openxmlformats.org/drawingml/2006/spreadsheetDrawing">
      <xdr:col>15</xdr:col>
      <xdr:colOff>101600</xdr:colOff>
      <xdr:row>38</xdr:row>
      <xdr:rowOff>4445</xdr:rowOff>
    </xdr:to>
    <xdr:sp macro="" textlink="">
      <xdr:nvSpPr>
        <xdr:cNvPr id="85" name="楕円 84"/>
        <xdr:cNvSpPr/>
      </xdr:nvSpPr>
      <xdr:spPr>
        <a:xfrm>
          <a:off x="2857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167005</xdr:rowOff>
    </xdr:from>
    <xdr:ext cx="597535" cy="257810"/>
    <xdr:sp macro="" textlink="">
      <xdr:nvSpPr>
        <xdr:cNvPr id="86" name="テキスト ボックス 85"/>
        <xdr:cNvSpPr txBox="1"/>
      </xdr:nvSpPr>
      <xdr:spPr>
        <a:xfrm>
          <a:off x="2608580" y="65106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121920</xdr:rowOff>
    </xdr:from>
    <xdr:to xmlns:xdr="http://schemas.openxmlformats.org/drawingml/2006/spreadsheetDrawing">
      <xdr:col>10</xdr:col>
      <xdr:colOff>165100</xdr:colOff>
      <xdr:row>38</xdr:row>
      <xdr:rowOff>52070</xdr:rowOff>
    </xdr:to>
    <xdr:sp macro="" textlink="">
      <xdr:nvSpPr>
        <xdr:cNvPr id="87" name="楕円 86"/>
        <xdr:cNvSpPr/>
      </xdr:nvSpPr>
      <xdr:spPr>
        <a:xfrm>
          <a:off x="1968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43180</xdr:rowOff>
    </xdr:from>
    <xdr:ext cx="597535" cy="257810"/>
    <xdr:sp macro="" textlink="">
      <xdr:nvSpPr>
        <xdr:cNvPr id="88" name="テキスト ボックス 87"/>
        <xdr:cNvSpPr txBox="1"/>
      </xdr:nvSpPr>
      <xdr:spPr>
        <a:xfrm>
          <a:off x="1719580" y="65582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147955</xdr:rowOff>
    </xdr:from>
    <xdr:to xmlns:xdr="http://schemas.openxmlformats.org/drawingml/2006/spreadsheetDrawing">
      <xdr:col>6</xdr:col>
      <xdr:colOff>38100</xdr:colOff>
      <xdr:row>38</xdr:row>
      <xdr:rowOff>78105</xdr:rowOff>
    </xdr:to>
    <xdr:sp macro="" textlink="">
      <xdr:nvSpPr>
        <xdr:cNvPr id="89" name="楕円 88"/>
        <xdr:cNvSpPr/>
      </xdr:nvSpPr>
      <xdr:spPr>
        <a:xfrm>
          <a:off x="1079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69215</xdr:rowOff>
    </xdr:from>
    <xdr:ext cx="597535" cy="259080"/>
    <xdr:sp macro="" textlink="">
      <xdr:nvSpPr>
        <xdr:cNvPr id="90" name="テキスト ボックス 89"/>
        <xdr:cNvSpPr txBox="1"/>
      </xdr:nvSpPr>
      <xdr:spPr>
        <a:xfrm>
          <a:off x="830580" y="65843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9" name="テキスト ボックス 98"/>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2" name="テキスト ボックス 101"/>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4" name="テキスト ボックス 103"/>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4530" cy="257810"/>
    <xdr:sp macro="" textlink="">
      <xdr:nvSpPr>
        <xdr:cNvPr id="106" name="テキスト ボックス 105"/>
        <xdr:cNvSpPr txBox="1"/>
      </xdr:nvSpPr>
      <xdr:spPr>
        <a:xfrm>
          <a:off x="76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4530" cy="259080"/>
    <xdr:sp macro="" textlink="">
      <xdr:nvSpPr>
        <xdr:cNvPr id="108" name="テキスト ボックス 107"/>
        <xdr:cNvSpPr txBox="1"/>
      </xdr:nvSpPr>
      <xdr:spPr>
        <a:xfrm>
          <a:off x="76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4530" cy="259080"/>
    <xdr:sp macro="" textlink="">
      <xdr:nvSpPr>
        <xdr:cNvPr id="110" name="テキスト ボックス 109"/>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13335</xdr:rowOff>
    </xdr:from>
    <xdr:to xmlns:xdr="http://schemas.openxmlformats.org/drawingml/2006/spreadsheetDrawing">
      <xdr:col>24</xdr:col>
      <xdr:colOff>62865</xdr:colOff>
      <xdr:row>58</xdr:row>
      <xdr:rowOff>145415</xdr:rowOff>
    </xdr:to>
    <xdr:cxnSp macro="">
      <xdr:nvCxnSpPr>
        <xdr:cNvPr id="114" name="直線コネクタ 113"/>
        <xdr:cNvCxnSpPr/>
      </xdr:nvCxnSpPr>
      <xdr:spPr>
        <a:xfrm flipV="1">
          <a:off x="4633595" y="8585835"/>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149225</xdr:rowOff>
    </xdr:from>
    <xdr:ext cx="534670" cy="259080"/>
    <xdr:sp macro="" textlink="">
      <xdr:nvSpPr>
        <xdr:cNvPr id="115" name="物件費最小値テキスト"/>
        <xdr:cNvSpPr txBox="1"/>
      </xdr:nvSpPr>
      <xdr:spPr>
        <a:xfrm>
          <a:off x="4686300" y="10093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145415</xdr:rowOff>
    </xdr:from>
    <xdr:to xmlns:xdr="http://schemas.openxmlformats.org/drawingml/2006/spreadsheetDrawing">
      <xdr:col>24</xdr:col>
      <xdr:colOff>152400</xdr:colOff>
      <xdr:row>58</xdr:row>
      <xdr:rowOff>145415</xdr:rowOff>
    </xdr:to>
    <xdr:cxnSp macro="">
      <xdr:nvCxnSpPr>
        <xdr:cNvPr id="116" name="直線コネクタ 115"/>
        <xdr:cNvCxnSpPr/>
      </xdr:nvCxnSpPr>
      <xdr:spPr>
        <a:xfrm>
          <a:off x="4546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132080</xdr:rowOff>
    </xdr:from>
    <xdr:ext cx="690245" cy="257810"/>
    <xdr:sp macro="" textlink="">
      <xdr:nvSpPr>
        <xdr:cNvPr id="117" name="物件費最大値テキスト"/>
        <xdr:cNvSpPr txBox="1"/>
      </xdr:nvSpPr>
      <xdr:spPr>
        <a:xfrm>
          <a:off x="4686300" y="836168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2,065,732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13335</xdr:rowOff>
    </xdr:from>
    <xdr:to xmlns:xdr="http://schemas.openxmlformats.org/drawingml/2006/spreadsheetDrawing">
      <xdr:col>24</xdr:col>
      <xdr:colOff>152400</xdr:colOff>
      <xdr:row>50</xdr:row>
      <xdr:rowOff>13335</xdr:rowOff>
    </xdr:to>
    <xdr:cxnSp macro="">
      <xdr:nvCxnSpPr>
        <xdr:cNvPr id="118" name="直線コネクタ 117"/>
        <xdr:cNvCxnSpPr/>
      </xdr:nvCxnSpPr>
      <xdr:spPr>
        <a:xfrm>
          <a:off x="4546600" y="858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105410</xdr:rowOff>
    </xdr:from>
    <xdr:to xmlns:xdr="http://schemas.openxmlformats.org/drawingml/2006/spreadsheetDrawing">
      <xdr:col>24</xdr:col>
      <xdr:colOff>63500</xdr:colOff>
      <xdr:row>58</xdr:row>
      <xdr:rowOff>137160</xdr:rowOff>
    </xdr:to>
    <xdr:cxnSp macro="">
      <xdr:nvCxnSpPr>
        <xdr:cNvPr id="119" name="直線コネクタ 118"/>
        <xdr:cNvCxnSpPr/>
      </xdr:nvCxnSpPr>
      <xdr:spPr>
        <a:xfrm flipV="1">
          <a:off x="3797300" y="100495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142240</xdr:rowOff>
    </xdr:from>
    <xdr:ext cx="598805" cy="259080"/>
    <xdr:sp macro="" textlink="">
      <xdr:nvSpPr>
        <xdr:cNvPr id="120" name="物件費平均値テキスト"/>
        <xdr:cNvSpPr txBox="1"/>
      </xdr:nvSpPr>
      <xdr:spPr>
        <a:xfrm>
          <a:off x="4686300" y="97434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119380</xdr:rowOff>
    </xdr:from>
    <xdr:to xmlns:xdr="http://schemas.openxmlformats.org/drawingml/2006/spreadsheetDrawing">
      <xdr:col>24</xdr:col>
      <xdr:colOff>114300</xdr:colOff>
      <xdr:row>58</xdr:row>
      <xdr:rowOff>49530</xdr:rowOff>
    </xdr:to>
    <xdr:sp macro="" textlink="">
      <xdr:nvSpPr>
        <xdr:cNvPr id="121" name="フローチャート: 判断 120"/>
        <xdr:cNvSpPr/>
      </xdr:nvSpPr>
      <xdr:spPr>
        <a:xfrm>
          <a:off x="45847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122555</xdr:rowOff>
    </xdr:from>
    <xdr:to xmlns:xdr="http://schemas.openxmlformats.org/drawingml/2006/spreadsheetDrawing">
      <xdr:col>19</xdr:col>
      <xdr:colOff>177800</xdr:colOff>
      <xdr:row>58</xdr:row>
      <xdr:rowOff>137160</xdr:rowOff>
    </xdr:to>
    <xdr:cxnSp macro="">
      <xdr:nvCxnSpPr>
        <xdr:cNvPr id="122" name="直線コネクタ 121"/>
        <xdr:cNvCxnSpPr/>
      </xdr:nvCxnSpPr>
      <xdr:spPr>
        <a:xfrm>
          <a:off x="2908300" y="100666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146685</xdr:rowOff>
    </xdr:from>
    <xdr:to xmlns:xdr="http://schemas.openxmlformats.org/drawingml/2006/spreadsheetDrawing">
      <xdr:col>20</xdr:col>
      <xdr:colOff>38100</xdr:colOff>
      <xdr:row>58</xdr:row>
      <xdr:rowOff>76835</xdr:rowOff>
    </xdr:to>
    <xdr:sp macro="" textlink="">
      <xdr:nvSpPr>
        <xdr:cNvPr id="123" name="フローチャート: 判断 122"/>
        <xdr:cNvSpPr/>
      </xdr:nvSpPr>
      <xdr:spPr>
        <a:xfrm>
          <a:off x="3746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93345</xdr:rowOff>
    </xdr:from>
    <xdr:ext cx="597535" cy="259080"/>
    <xdr:sp macro="" textlink="">
      <xdr:nvSpPr>
        <xdr:cNvPr id="124" name="テキスト ボックス 123"/>
        <xdr:cNvSpPr txBox="1"/>
      </xdr:nvSpPr>
      <xdr:spPr>
        <a:xfrm>
          <a:off x="3497580" y="96945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46355</xdr:rowOff>
    </xdr:from>
    <xdr:to xmlns:xdr="http://schemas.openxmlformats.org/drawingml/2006/spreadsheetDrawing">
      <xdr:col>15</xdr:col>
      <xdr:colOff>50800</xdr:colOff>
      <xdr:row>58</xdr:row>
      <xdr:rowOff>122555</xdr:rowOff>
    </xdr:to>
    <xdr:cxnSp macro="">
      <xdr:nvCxnSpPr>
        <xdr:cNvPr id="125" name="直線コネクタ 124"/>
        <xdr:cNvCxnSpPr/>
      </xdr:nvCxnSpPr>
      <xdr:spPr>
        <a:xfrm>
          <a:off x="2019300" y="999045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6" name="フローチャート: 判断 125"/>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112395</xdr:rowOff>
    </xdr:from>
    <xdr:ext cx="597535" cy="257810"/>
    <xdr:sp macro="" textlink="">
      <xdr:nvSpPr>
        <xdr:cNvPr id="127" name="テキスト ボックス 126"/>
        <xdr:cNvSpPr txBox="1"/>
      </xdr:nvSpPr>
      <xdr:spPr>
        <a:xfrm>
          <a:off x="2608580" y="97135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104140</xdr:rowOff>
    </xdr:from>
    <xdr:to xmlns:xdr="http://schemas.openxmlformats.org/drawingml/2006/spreadsheetDrawing">
      <xdr:col>10</xdr:col>
      <xdr:colOff>114300</xdr:colOff>
      <xdr:row>58</xdr:row>
      <xdr:rowOff>46355</xdr:rowOff>
    </xdr:to>
    <xdr:cxnSp macro="">
      <xdr:nvCxnSpPr>
        <xdr:cNvPr id="128" name="直線コネクタ 127"/>
        <xdr:cNvCxnSpPr/>
      </xdr:nvCxnSpPr>
      <xdr:spPr>
        <a:xfrm>
          <a:off x="1130300" y="9533890"/>
          <a:ext cx="889000" cy="456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169545</xdr:rowOff>
    </xdr:from>
    <xdr:to xmlns:xdr="http://schemas.openxmlformats.org/drawingml/2006/spreadsheetDrawing">
      <xdr:col>10</xdr:col>
      <xdr:colOff>165100</xdr:colOff>
      <xdr:row>58</xdr:row>
      <xdr:rowOff>99695</xdr:rowOff>
    </xdr:to>
    <xdr:sp macro="" textlink="">
      <xdr:nvSpPr>
        <xdr:cNvPr id="129" name="フローチャート: 判断 128"/>
        <xdr:cNvSpPr/>
      </xdr:nvSpPr>
      <xdr:spPr>
        <a:xfrm>
          <a:off x="1968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90805</xdr:rowOff>
    </xdr:from>
    <xdr:ext cx="597535" cy="258445"/>
    <xdr:sp macro="" textlink="">
      <xdr:nvSpPr>
        <xdr:cNvPr id="130" name="テキスト ボックス 129"/>
        <xdr:cNvSpPr txBox="1"/>
      </xdr:nvSpPr>
      <xdr:spPr>
        <a:xfrm>
          <a:off x="1719580" y="100349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1270</xdr:rowOff>
    </xdr:from>
    <xdr:to xmlns:xdr="http://schemas.openxmlformats.org/drawingml/2006/spreadsheetDrawing">
      <xdr:col>6</xdr:col>
      <xdr:colOff>38100</xdr:colOff>
      <xdr:row>58</xdr:row>
      <xdr:rowOff>102870</xdr:rowOff>
    </xdr:to>
    <xdr:sp macro="" textlink="">
      <xdr:nvSpPr>
        <xdr:cNvPr id="131" name="フローチャート: 判断 130"/>
        <xdr:cNvSpPr/>
      </xdr:nvSpPr>
      <xdr:spPr>
        <a:xfrm>
          <a:off x="10795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93980</xdr:rowOff>
    </xdr:from>
    <xdr:ext cx="597535" cy="259080"/>
    <xdr:sp macro="" textlink="">
      <xdr:nvSpPr>
        <xdr:cNvPr id="132" name="テキスト ボックス 131"/>
        <xdr:cNvSpPr txBox="1"/>
      </xdr:nvSpPr>
      <xdr:spPr>
        <a:xfrm>
          <a:off x="830580" y="100380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54610</xdr:rowOff>
    </xdr:from>
    <xdr:to xmlns:xdr="http://schemas.openxmlformats.org/drawingml/2006/spreadsheetDrawing">
      <xdr:col>24</xdr:col>
      <xdr:colOff>114300</xdr:colOff>
      <xdr:row>58</xdr:row>
      <xdr:rowOff>156210</xdr:rowOff>
    </xdr:to>
    <xdr:sp macro="" textlink="">
      <xdr:nvSpPr>
        <xdr:cNvPr id="138" name="楕円 137"/>
        <xdr:cNvSpPr/>
      </xdr:nvSpPr>
      <xdr:spPr>
        <a:xfrm>
          <a:off x="45847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140970</xdr:rowOff>
    </xdr:from>
    <xdr:ext cx="598805" cy="259080"/>
    <xdr:sp macro="" textlink="">
      <xdr:nvSpPr>
        <xdr:cNvPr id="139" name="物件費該当値テキスト"/>
        <xdr:cNvSpPr txBox="1"/>
      </xdr:nvSpPr>
      <xdr:spPr>
        <a:xfrm>
          <a:off x="4686300" y="9913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86360</xdr:rowOff>
    </xdr:from>
    <xdr:to xmlns:xdr="http://schemas.openxmlformats.org/drawingml/2006/spreadsheetDrawing">
      <xdr:col>20</xdr:col>
      <xdr:colOff>38100</xdr:colOff>
      <xdr:row>59</xdr:row>
      <xdr:rowOff>16510</xdr:rowOff>
    </xdr:to>
    <xdr:sp macro="" textlink="">
      <xdr:nvSpPr>
        <xdr:cNvPr id="140" name="楕円 139"/>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59</xdr:row>
      <xdr:rowOff>7620</xdr:rowOff>
    </xdr:from>
    <xdr:ext cx="597535" cy="257810"/>
    <xdr:sp macro="" textlink="">
      <xdr:nvSpPr>
        <xdr:cNvPr id="141" name="テキスト ボックス 140"/>
        <xdr:cNvSpPr txBox="1"/>
      </xdr:nvSpPr>
      <xdr:spPr>
        <a:xfrm>
          <a:off x="3497580" y="101231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71755</xdr:rowOff>
    </xdr:from>
    <xdr:to xmlns:xdr="http://schemas.openxmlformats.org/drawingml/2006/spreadsheetDrawing">
      <xdr:col>15</xdr:col>
      <xdr:colOff>101600</xdr:colOff>
      <xdr:row>59</xdr:row>
      <xdr:rowOff>1905</xdr:rowOff>
    </xdr:to>
    <xdr:sp macro="" textlink="">
      <xdr:nvSpPr>
        <xdr:cNvPr id="142" name="楕円 141"/>
        <xdr:cNvSpPr/>
      </xdr:nvSpPr>
      <xdr:spPr>
        <a:xfrm>
          <a:off x="2857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164465</xdr:rowOff>
    </xdr:from>
    <xdr:ext cx="597535" cy="259080"/>
    <xdr:sp macro="" textlink="">
      <xdr:nvSpPr>
        <xdr:cNvPr id="143" name="テキスト ボックス 142"/>
        <xdr:cNvSpPr txBox="1"/>
      </xdr:nvSpPr>
      <xdr:spPr>
        <a:xfrm>
          <a:off x="2608580" y="10108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167005</xdr:rowOff>
    </xdr:from>
    <xdr:to xmlns:xdr="http://schemas.openxmlformats.org/drawingml/2006/spreadsheetDrawing">
      <xdr:col>10</xdr:col>
      <xdr:colOff>165100</xdr:colOff>
      <xdr:row>58</xdr:row>
      <xdr:rowOff>97790</xdr:rowOff>
    </xdr:to>
    <xdr:sp macro="" textlink="">
      <xdr:nvSpPr>
        <xdr:cNvPr id="144" name="楕円 143"/>
        <xdr:cNvSpPr/>
      </xdr:nvSpPr>
      <xdr:spPr>
        <a:xfrm>
          <a:off x="1968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113665</xdr:rowOff>
    </xdr:from>
    <xdr:ext cx="597535" cy="258445"/>
    <xdr:sp macro="" textlink="">
      <xdr:nvSpPr>
        <xdr:cNvPr id="145" name="テキスト ボックス 144"/>
        <xdr:cNvSpPr txBox="1"/>
      </xdr:nvSpPr>
      <xdr:spPr>
        <a:xfrm>
          <a:off x="1719580" y="97148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53340</xdr:rowOff>
    </xdr:from>
    <xdr:to xmlns:xdr="http://schemas.openxmlformats.org/drawingml/2006/spreadsheetDrawing">
      <xdr:col>6</xdr:col>
      <xdr:colOff>38100</xdr:colOff>
      <xdr:row>55</xdr:row>
      <xdr:rowOff>154940</xdr:rowOff>
    </xdr:to>
    <xdr:sp macro="" textlink="">
      <xdr:nvSpPr>
        <xdr:cNvPr id="146" name="楕円 145"/>
        <xdr:cNvSpPr/>
      </xdr:nvSpPr>
      <xdr:spPr>
        <a:xfrm>
          <a:off x="10795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635</xdr:rowOff>
    </xdr:from>
    <xdr:ext cx="597535" cy="259080"/>
    <xdr:sp macro="" textlink="">
      <xdr:nvSpPr>
        <xdr:cNvPr id="147" name="テキスト ボックス 146"/>
        <xdr:cNvSpPr txBox="1"/>
      </xdr:nvSpPr>
      <xdr:spPr>
        <a:xfrm>
          <a:off x="830580" y="92589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7650" cy="257810"/>
    <xdr:sp macro="" textlink="">
      <xdr:nvSpPr>
        <xdr:cNvPr id="159" name="テキスト ボックス 158"/>
        <xdr:cNvSpPr txBox="1"/>
      </xdr:nvSpPr>
      <xdr:spPr>
        <a:xfrm>
          <a:off x="513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360" cy="257810"/>
    <xdr:sp macro="" textlink="">
      <xdr:nvSpPr>
        <xdr:cNvPr id="161" name="テキスト ボックス 160"/>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4360" cy="257810"/>
    <xdr:sp macro="" textlink="">
      <xdr:nvSpPr>
        <xdr:cNvPr id="163" name="テキスト ボックス 162"/>
        <xdr:cNvSpPr txBox="1"/>
      </xdr:nvSpPr>
      <xdr:spPr>
        <a:xfrm>
          <a:off x="166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5" name="テキスト ボックス 164"/>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52705</xdr:rowOff>
    </xdr:from>
    <xdr:to xmlns:xdr="http://schemas.openxmlformats.org/drawingml/2006/spreadsheetDrawing">
      <xdr:col>24</xdr:col>
      <xdr:colOff>62865</xdr:colOff>
      <xdr:row>78</xdr:row>
      <xdr:rowOff>23495</xdr:rowOff>
    </xdr:to>
    <xdr:cxnSp macro="">
      <xdr:nvCxnSpPr>
        <xdr:cNvPr id="167" name="直線コネクタ 166"/>
        <xdr:cNvCxnSpPr/>
      </xdr:nvCxnSpPr>
      <xdr:spPr>
        <a:xfrm flipV="1">
          <a:off x="4633595" y="12225655"/>
          <a:ext cx="127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27305</xdr:rowOff>
    </xdr:from>
    <xdr:ext cx="378460" cy="259080"/>
    <xdr:sp macro="" textlink="">
      <xdr:nvSpPr>
        <xdr:cNvPr id="168" name="維持補修費最小値テキスト"/>
        <xdr:cNvSpPr txBox="1"/>
      </xdr:nvSpPr>
      <xdr:spPr>
        <a:xfrm>
          <a:off x="4686300" y="13400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23495</xdr:rowOff>
    </xdr:from>
    <xdr:to xmlns:xdr="http://schemas.openxmlformats.org/drawingml/2006/spreadsheetDrawing">
      <xdr:col>24</xdr:col>
      <xdr:colOff>152400</xdr:colOff>
      <xdr:row>78</xdr:row>
      <xdr:rowOff>23495</xdr:rowOff>
    </xdr:to>
    <xdr:cxnSp macro="">
      <xdr:nvCxnSpPr>
        <xdr:cNvPr id="169" name="直線コネクタ 168"/>
        <xdr:cNvCxnSpPr/>
      </xdr:nvCxnSpPr>
      <xdr:spPr>
        <a:xfrm>
          <a:off x="4546600" y="1339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170815</xdr:rowOff>
    </xdr:from>
    <xdr:ext cx="598805" cy="258445"/>
    <xdr:sp macro="" textlink="">
      <xdr:nvSpPr>
        <xdr:cNvPr id="170" name="維持補修費最大値テキスト"/>
        <xdr:cNvSpPr txBox="1"/>
      </xdr:nvSpPr>
      <xdr:spPr>
        <a:xfrm>
          <a:off x="4686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52705</xdr:rowOff>
    </xdr:from>
    <xdr:to xmlns:xdr="http://schemas.openxmlformats.org/drawingml/2006/spreadsheetDrawing">
      <xdr:col>24</xdr:col>
      <xdr:colOff>152400</xdr:colOff>
      <xdr:row>71</xdr:row>
      <xdr:rowOff>52705</xdr:rowOff>
    </xdr:to>
    <xdr:cxnSp macro="">
      <xdr:nvCxnSpPr>
        <xdr:cNvPr id="171" name="直線コネクタ 170"/>
        <xdr:cNvCxnSpPr/>
      </xdr:nvCxnSpPr>
      <xdr:spPr>
        <a:xfrm>
          <a:off x="4546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97790</xdr:rowOff>
    </xdr:from>
    <xdr:to xmlns:xdr="http://schemas.openxmlformats.org/drawingml/2006/spreadsheetDrawing">
      <xdr:col>24</xdr:col>
      <xdr:colOff>63500</xdr:colOff>
      <xdr:row>77</xdr:row>
      <xdr:rowOff>128270</xdr:rowOff>
    </xdr:to>
    <xdr:cxnSp macro="">
      <xdr:nvCxnSpPr>
        <xdr:cNvPr id="172" name="直線コネクタ 171"/>
        <xdr:cNvCxnSpPr/>
      </xdr:nvCxnSpPr>
      <xdr:spPr>
        <a:xfrm flipV="1">
          <a:off x="3797300" y="132994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6985</xdr:rowOff>
    </xdr:from>
    <xdr:ext cx="534670" cy="257810"/>
    <xdr:sp macro="" textlink="">
      <xdr:nvSpPr>
        <xdr:cNvPr id="173" name="維持補修費平均値テキスト"/>
        <xdr:cNvSpPr txBox="1"/>
      </xdr:nvSpPr>
      <xdr:spPr>
        <a:xfrm>
          <a:off x="4686300" y="130371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155575</xdr:rowOff>
    </xdr:from>
    <xdr:to xmlns:xdr="http://schemas.openxmlformats.org/drawingml/2006/spreadsheetDrawing">
      <xdr:col>24</xdr:col>
      <xdr:colOff>114300</xdr:colOff>
      <xdr:row>77</xdr:row>
      <xdr:rowOff>86360</xdr:rowOff>
    </xdr:to>
    <xdr:sp macro="" textlink="">
      <xdr:nvSpPr>
        <xdr:cNvPr id="174" name="フローチャート: 判断 173"/>
        <xdr:cNvSpPr/>
      </xdr:nvSpPr>
      <xdr:spPr>
        <a:xfrm>
          <a:off x="45847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128270</xdr:rowOff>
    </xdr:from>
    <xdr:to xmlns:xdr="http://schemas.openxmlformats.org/drawingml/2006/spreadsheetDrawing">
      <xdr:col>19</xdr:col>
      <xdr:colOff>177800</xdr:colOff>
      <xdr:row>77</xdr:row>
      <xdr:rowOff>141605</xdr:rowOff>
    </xdr:to>
    <xdr:cxnSp macro="">
      <xdr:nvCxnSpPr>
        <xdr:cNvPr id="175" name="直線コネクタ 174"/>
        <xdr:cNvCxnSpPr/>
      </xdr:nvCxnSpPr>
      <xdr:spPr>
        <a:xfrm flipV="1">
          <a:off x="2908300" y="133299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163830</xdr:rowOff>
    </xdr:from>
    <xdr:to xmlns:xdr="http://schemas.openxmlformats.org/drawingml/2006/spreadsheetDrawing">
      <xdr:col>20</xdr:col>
      <xdr:colOff>38100</xdr:colOff>
      <xdr:row>77</xdr:row>
      <xdr:rowOff>93980</xdr:rowOff>
    </xdr:to>
    <xdr:sp macro="" textlink="">
      <xdr:nvSpPr>
        <xdr:cNvPr id="176" name="フローチャート: 判断 175"/>
        <xdr:cNvSpPr/>
      </xdr:nvSpPr>
      <xdr:spPr>
        <a:xfrm>
          <a:off x="3746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110490</xdr:rowOff>
    </xdr:from>
    <xdr:ext cx="533400" cy="257810"/>
    <xdr:sp macro="" textlink="">
      <xdr:nvSpPr>
        <xdr:cNvPr id="177" name="テキスト ボックス 176"/>
        <xdr:cNvSpPr txBox="1"/>
      </xdr:nvSpPr>
      <xdr:spPr>
        <a:xfrm>
          <a:off x="3529965" y="12969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134620</xdr:rowOff>
    </xdr:from>
    <xdr:to xmlns:xdr="http://schemas.openxmlformats.org/drawingml/2006/spreadsheetDrawing">
      <xdr:col>15</xdr:col>
      <xdr:colOff>50800</xdr:colOff>
      <xdr:row>77</xdr:row>
      <xdr:rowOff>141605</xdr:rowOff>
    </xdr:to>
    <xdr:cxnSp macro="">
      <xdr:nvCxnSpPr>
        <xdr:cNvPr id="178" name="直線コネクタ 177"/>
        <xdr:cNvCxnSpPr/>
      </xdr:nvCxnSpPr>
      <xdr:spPr>
        <a:xfrm>
          <a:off x="2019300" y="133362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130810</xdr:rowOff>
    </xdr:from>
    <xdr:to xmlns:xdr="http://schemas.openxmlformats.org/drawingml/2006/spreadsheetDrawing">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77470</xdr:rowOff>
    </xdr:from>
    <xdr:ext cx="533400" cy="257810"/>
    <xdr:sp macro="" textlink="">
      <xdr:nvSpPr>
        <xdr:cNvPr id="180" name="テキスト ボックス 179"/>
        <xdr:cNvSpPr txBox="1"/>
      </xdr:nvSpPr>
      <xdr:spPr>
        <a:xfrm>
          <a:off x="2640965" y="12936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105410</xdr:rowOff>
    </xdr:from>
    <xdr:to xmlns:xdr="http://schemas.openxmlformats.org/drawingml/2006/spreadsheetDrawing">
      <xdr:col>10</xdr:col>
      <xdr:colOff>114300</xdr:colOff>
      <xdr:row>77</xdr:row>
      <xdr:rowOff>134620</xdr:rowOff>
    </xdr:to>
    <xdr:cxnSp macro="">
      <xdr:nvCxnSpPr>
        <xdr:cNvPr id="181" name="直線コネクタ 180"/>
        <xdr:cNvCxnSpPr/>
      </xdr:nvCxnSpPr>
      <xdr:spPr>
        <a:xfrm>
          <a:off x="1130300" y="133070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121920</xdr:rowOff>
    </xdr:from>
    <xdr:ext cx="533400" cy="257810"/>
    <xdr:sp macro="" textlink="">
      <xdr:nvSpPr>
        <xdr:cNvPr id="183" name="テキスト ボックス 182"/>
        <xdr:cNvSpPr txBox="1"/>
      </xdr:nvSpPr>
      <xdr:spPr>
        <a:xfrm>
          <a:off x="1751965" y="12980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163195</xdr:rowOff>
    </xdr:from>
    <xdr:to xmlns:xdr="http://schemas.openxmlformats.org/drawingml/2006/spreadsheetDrawing">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109855</xdr:rowOff>
    </xdr:from>
    <xdr:ext cx="533400" cy="257810"/>
    <xdr:sp macro="" textlink="">
      <xdr:nvSpPr>
        <xdr:cNvPr id="185" name="テキスト ボックス 184"/>
        <xdr:cNvSpPr txBox="1"/>
      </xdr:nvSpPr>
      <xdr:spPr>
        <a:xfrm>
          <a:off x="862965" y="12968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46355</xdr:rowOff>
    </xdr:from>
    <xdr:to xmlns:xdr="http://schemas.openxmlformats.org/drawingml/2006/spreadsheetDrawing">
      <xdr:col>24</xdr:col>
      <xdr:colOff>114300</xdr:colOff>
      <xdr:row>77</xdr:row>
      <xdr:rowOff>147955</xdr:rowOff>
    </xdr:to>
    <xdr:sp macro="" textlink="">
      <xdr:nvSpPr>
        <xdr:cNvPr id="191" name="楕円 190"/>
        <xdr:cNvSpPr/>
      </xdr:nvSpPr>
      <xdr:spPr>
        <a:xfrm>
          <a:off x="45847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133985</xdr:rowOff>
    </xdr:from>
    <xdr:ext cx="534670" cy="257810"/>
    <xdr:sp macro="" textlink="">
      <xdr:nvSpPr>
        <xdr:cNvPr id="192" name="維持補修費該当値テキスト"/>
        <xdr:cNvSpPr txBox="1"/>
      </xdr:nvSpPr>
      <xdr:spPr>
        <a:xfrm>
          <a:off x="4686300" y="131641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93" name="楕円 192"/>
        <xdr:cNvSpPr/>
      </xdr:nvSpPr>
      <xdr:spPr>
        <a:xfrm>
          <a:off x="3746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170180</xdr:rowOff>
    </xdr:from>
    <xdr:ext cx="533400" cy="259080"/>
    <xdr:sp macro="" textlink="">
      <xdr:nvSpPr>
        <xdr:cNvPr id="194" name="テキスト ボックス 193"/>
        <xdr:cNvSpPr txBox="1"/>
      </xdr:nvSpPr>
      <xdr:spPr>
        <a:xfrm>
          <a:off x="3529965" y="13371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90805</xdr:rowOff>
    </xdr:from>
    <xdr:to xmlns:xdr="http://schemas.openxmlformats.org/drawingml/2006/spreadsheetDrawing">
      <xdr:col>15</xdr:col>
      <xdr:colOff>101600</xdr:colOff>
      <xdr:row>78</xdr:row>
      <xdr:rowOff>20955</xdr:rowOff>
    </xdr:to>
    <xdr:sp macro="" textlink="">
      <xdr:nvSpPr>
        <xdr:cNvPr id="195" name="楕円 194"/>
        <xdr:cNvSpPr/>
      </xdr:nvSpPr>
      <xdr:spPr>
        <a:xfrm>
          <a:off x="2857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12065</xdr:rowOff>
    </xdr:from>
    <xdr:ext cx="468630" cy="259080"/>
    <xdr:sp macro="" textlink="">
      <xdr:nvSpPr>
        <xdr:cNvPr id="196" name="テキスト ボックス 195"/>
        <xdr:cNvSpPr txBox="1"/>
      </xdr:nvSpPr>
      <xdr:spPr>
        <a:xfrm>
          <a:off x="2673350" y="133851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83820</xdr:rowOff>
    </xdr:from>
    <xdr:to xmlns:xdr="http://schemas.openxmlformats.org/drawingml/2006/spreadsheetDrawing">
      <xdr:col>10</xdr:col>
      <xdr:colOff>165100</xdr:colOff>
      <xdr:row>78</xdr:row>
      <xdr:rowOff>13970</xdr:rowOff>
    </xdr:to>
    <xdr:sp macro="" textlink="">
      <xdr:nvSpPr>
        <xdr:cNvPr id="197" name="楕円 196"/>
        <xdr:cNvSpPr/>
      </xdr:nvSpPr>
      <xdr:spPr>
        <a:xfrm>
          <a:off x="1968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5080</xdr:rowOff>
    </xdr:from>
    <xdr:ext cx="533400" cy="259080"/>
    <xdr:sp macro="" textlink="">
      <xdr:nvSpPr>
        <xdr:cNvPr id="198" name="テキスト ボックス 197"/>
        <xdr:cNvSpPr txBox="1"/>
      </xdr:nvSpPr>
      <xdr:spPr>
        <a:xfrm>
          <a:off x="1751965" y="13378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54610</xdr:rowOff>
    </xdr:from>
    <xdr:to xmlns:xdr="http://schemas.openxmlformats.org/drawingml/2006/spreadsheetDrawing">
      <xdr:col>6</xdr:col>
      <xdr:colOff>38100</xdr:colOff>
      <xdr:row>77</xdr:row>
      <xdr:rowOff>156210</xdr:rowOff>
    </xdr:to>
    <xdr:sp macro="" textlink="">
      <xdr:nvSpPr>
        <xdr:cNvPr id="199" name="楕円 198"/>
        <xdr:cNvSpPr/>
      </xdr:nvSpPr>
      <xdr:spPr>
        <a:xfrm>
          <a:off x="1079500" y="132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147320</xdr:rowOff>
    </xdr:from>
    <xdr:ext cx="533400" cy="259080"/>
    <xdr:sp macro="" textlink="">
      <xdr:nvSpPr>
        <xdr:cNvPr id="200" name="テキスト ボックス 199"/>
        <xdr:cNvSpPr txBox="1"/>
      </xdr:nvSpPr>
      <xdr:spPr>
        <a:xfrm>
          <a:off x="862965" y="13348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9" name="テキスト ボックス 208"/>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2" name="テキスト ボックス 211"/>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16" name="テキスト ボックス 215"/>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18" name="テキスト ボックス 217"/>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0" name="テキスト ボックス 219"/>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2" name="テキスト ボックス 221"/>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148590</xdr:rowOff>
    </xdr:from>
    <xdr:to xmlns:xdr="http://schemas.openxmlformats.org/drawingml/2006/spreadsheetDrawing">
      <xdr:col>24</xdr:col>
      <xdr:colOff>62865</xdr:colOff>
      <xdr:row>98</xdr:row>
      <xdr:rowOff>118110</xdr:rowOff>
    </xdr:to>
    <xdr:cxnSp macro="">
      <xdr:nvCxnSpPr>
        <xdr:cNvPr id="224" name="直線コネクタ 223"/>
        <xdr:cNvCxnSpPr/>
      </xdr:nvCxnSpPr>
      <xdr:spPr>
        <a:xfrm flipV="1">
          <a:off x="4633595" y="15579090"/>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122555</xdr:rowOff>
    </xdr:from>
    <xdr:ext cx="534670" cy="257810"/>
    <xdr:sp macro="" textlink="">
      <xdr:nvSpPr>
        <xdr:cNvPr id="225" name="扶助費最小値テキスト"/>
        <xdr:cNvSpPr txBox="1"/>
      </xdr:nvSpPr>
      <xdr:spPr>
        <a:xfrm>
          <a:off x="4686300" y="169246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118110</xdr:rowOff>
    </xdr:from>
    <xdr:to xmlns:xdr="http://schemas.openxmlformats.org/drawingml/2006/spreadsheetDrawing">
      <xdr:col>24</xdr:col>
      <xdr:colOff>152400</xdr:colOff>
      <xdr:row>98</xdr:row>
      <xdr:rowOff>118110</xdr:rowOff>
    </xdr:to>
    <xdr:cxnSp macro="">
      <xdr:nvCxnSpPr>
        <xdr:cNvPr id="226" name="直線コネクタ 225"/>
        <xdr:cNvCxnSpPr/>
      </xdr:nvCxnSpPr>
      <xdr:spPr>
        <a:xfrm>
          <a:off x="4546600" y="16920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95250</xdr:rowOff>
    </xdr:from>
    <xdr:ext cx="598805" cy="259080"/>
    <xdr:sp macro="" textlink="">
      <xdr:nvSpPr>
        <xdr:cNvPr id="227" name="扶助費最大値テキスト"/>
        <xdr:cNvSpPr txBox="1"/>
      </xdr:nvSpPr>
      <xdr:spPr>
        <a:xfrm>
          <a:off x="4686300" y="15354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148590</xdr:rowOff>
    </xdr:from>
    <xdr:to xmlns:xdr="http://schemas.openxmlformats.org/drawingml/2006/spreadsheetDrawing">
      <xdr:col>24</xdr:col>
      <xdr:colOff>152400</xdr:colOff>
      <xdr:row>90</xdr:row>
      <xdr:rowOff>148590</xdr:rowOff>
    </xdr:to>
    <xdr:cxnSp macro="">
      <xdr:nvCxnSpPr>
        <xdr:cNvPr id="228" name="直線コネクタ 227"/>
        <xdr:cNvCxnSpPr/>
      </xdr:nvCxnSpPr>
      <xdr:spPr>
        <a:xfrm>
          <a:off x="4546600" y="1557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60325</xdr:rowOff>
    </xdr:from>
    <xdr:to xmlns:xdr="http://schemas.openxmlformats.org/drawingml/2006/spreadsheetDrawing">
      <xdr:col>24</xdr:col>
      <xdr:colOff>63500</xdr:colOff>
      <xdr:row>98</xdr:row>
      <xdr:rowOff>635</xdr:rowOff>
    </xdr:to>
    <xdr:cxnSp macro="">
      <xdr:nvCxnSpPr>
        <xdr:cNvPr id="229" name="直線コネクタ 228"/>
        <xdr:cNvCxnSpPr/>
      </xdr:nvCxnSpPr>
      <xdr:spPr>
        <a:xfrm>
          <a:off x="3797300" y="16519525"/>
          <a:ext cx="8382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54610</xdr:rowOff>
    </xdr:from>
    <xdr:ext cx="534670" cy="257810"/>
    <xdr:sp macro="" textlink="">
      <xdr:nvSpPr>
        <xdr:cNvPr id="230" name="扶助費平均値テキスト"/>
        <xdr:cNvSpPr txBox="1"/>
      </xdr:nvSpPr>
      <xdr:spPr>
        <a:xfrm>
          <a:off x="4686300" y="161709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31750</xdr:rowOff>
    </xdr:from>
    <xdr:to xmlns:xdr="http://schemas.openxmlformats.org/drawingml/2006/spreadsheetDrawing">
      <xdr:col>24</xdr:col>
      <xdr:colOff>114300</xdr:colOff>
      <xdr:row>95</xdr:row>
      <xdr:rowOff>133350</xdr:rowOff>
    </xdr:to>
    <xdr:sp macro="" textlink="">
      <xdr:nvSpPr>
        <xdr:cNvPr id="231" name="フローチャート: 判断 230"/>
        <xdr:cNvSpPr/>
      </xdr:nvSpPr>
      <xdr:spPr>
        <a:xfrm>
          <a:off x="45847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60325</xdr:rowOff>
    </xdr:from>
    <xdr:to xmlns:xdr="http://schemas.openxmlformats.org/drawingml/2006/spreadsheetDrawing">
      <xdr:col>19</xdr:col>
      <xdr:colOff>177800</xdr:colOff>
      <xdr:row>98</xdr:row>
      <xdr:rowOff>1270</xdr:rowOff>
    </xdr:to>
    <xdr:cxnSp macro="">
      <xdr:nvCxnSpPr>
        <xdr:cNvPr id="232" name="直線コネクタ 231"/>
        <xdr:cNvCxnSpPr/>
      </xdr:nvCxnSpPr>
      <xdr:spPr>
        <a:xfrm flipV="1">
          <a:off x="2908300" y="16519525"/>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143510</xdr:rowOff>
    </xdr:from>
    <xdr:to xmlns:xdr="http://schemas.openxmlformats.org/drawingml/2006/spreadsheetDrawing">
      <xdr:col>20</xdr:col>
      <xdr:colOff>38100</xdr:colOff>
      <xdr:row>95</xdr:row>
      <xdr:rowOff>73660</xdr:rowOff>
    </xdr:to>
    <xdr:sp macro="" textlink="">
      <xdr:nvSpPr>
        <xdr:cNvPr id="233" name="フローチャート: 判断 232"/>
        <xdr:cNvSpPr/>
      </xdr:nvSpPr>
      <xdr:spPr>
        <a:xfrm>
          <a:off x="37465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90170</xdr:rowOff>
    </xdr:from>
    <xdr:ext cx="533400" cy="259080"/>
    <xdr:sp macro="" textlink="">
      <xdr:nvSpPr>
        <xdr:cNvPr id="234" name="テキスト ボックス 233"/>
        <xdr:cNvSpPr txBox="1"/>
      </xdr:nvSpPr>
      <xdr:spPr>
        <a:xfrm>
          <a:off x="3529965" y="16035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142240</xdr:rowOff>
    </xdr:from>
    <xdr:to xmlns:xdr="http://schemas.openxmlformats.org/drawingml/2006/spreadsheetDrawing">
      <xdr:col>15</xdr:col>
      <xdr:colOff>50800</xdr:colOff>
      <xdr:row>98</xdr:row>
      <xdr:rowOff>1270</xdr:rowOff>
    </xdr:to>
    <xdr:cxnSp macro="">
      <xdr:nvCxnSpPr>
        <xdr:cNvPr id="235" name="直線コネクタ 234"/>
        <xdr:cNvCxnSpPr/>
      </xdr:nvCxnSpPr>
      <xdr:spPr>
        <a:xfrm>
          <a:off x="2019300" y="167728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80645</xdr:rowOff>
    </xdr:from>
    <xdr:ext cx="533400" cy="259080"/>
    <xdr:sp macro="" textlink="">
      <xdr:nvSpPr>
        <xdr:cNvPr id="237" name="テキスト ボックス 236"/>
        <xdr:cNvSpPr txBox="1"/>
      </xdr:nvSpPr>
      <xdr:spPr>
        <a:xfrm>
          <a:off x="264096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137160</xdr:rowOff>
    </xdr:from>
    <xdr:to xmlns:xdr="http://schemas.openxmlformats.org/drawingml/2006/spreadsheetDrawing">
      <xdr:col>10</xdr:col>
      <xdr:colOff>114300</xdr:colOff>
      <xdr:row>97</xdr:row>
      <xdr:rowOff>142240</xdr:rowOff>
    </xdr:to>
    <xdr:cxnSp macro="">
      <xdr:nvCxnSpPr>
        <xdr:cNvPr id="238" name="直線コネクタ 237"/>
        <xdr:cNvCxnSpPr/>
      </xdr:nvCxnSpPr>
      <xdr:spPr>
        <a:xfrm>
          <a:off x="1130300" y="167678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160655</xdr:rowOff>
    </xdr:from>
    <xdr:to xmlns:xdr="http://schemas.openxmlformats.org/drawingml/2006/spreadsheetDrawing">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107315</xdr:rowOff>
    </xdr:from>
    <xdr:ext cx="533400" cy="259080"/>
    <xdr:sp macro="" textlink="">
      <xdr:nvSpPr>
        <xdr:cNvPr id="240" name="テキスト ボックス 239"/>
        <xdr:cNvSpPr txBox="1"/>
      </xdr:nvSpPr>
      <xdr:spPr>
        <a:xfrm>
          <a:off x="1751965" y="16223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7620</xdr:rowOff>
    </xdr:from>
    <xdr:to xmlns:xdr="http://schemas.openxmlformats.org/drawingml/2006/spreadsheetDrawing">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125730</xdr:rowOff>
    </xdr:from>
    <xdr:ext cx="533400" cy="259080"/>
    <xdr:sp macro="" textlink="">
      <xdr:nvSpPr>
        <xdr:cNvPr id="242" name="テキスト ボックス 241"/>
        <xdr:cNvSpPr txBox="1"/>
      </xdr:nvSpPr>
      <xdr:spPr>
        <a:xfrm>
          <a:off x="862965" y="16242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121285</xdr:rowOff>
    </xdr:from>
    <xdr:to xmlns:xdr="http://schemas.openxmlformats.org/drawingml/2006/spreadsheetDrawing">
      <xdr:col>24</xdr:col>
      <xdr:colOff>114300</xdr:colOff>
      <xdr:row>98</xdr:row>
      <xdr:rowOff>52070</xdr:rowOff>
    </xdr:to>
    <xdr:sp macro="" textlink="">
      <xdr:nvSpPr>
        <xdr:cNvPr id="248" name="楕円 247"/>
        <xdr:cNvSpPr/>
      </xdr:nvSpPr>
      <xdr:spPr>
        <a:xfrm>
          <a:off x="45847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36195</xdr:rowOff>
    </xdr:from>
    <xdr:ext cx="534670" cy="259080"/>
    <xdr:sp macro="" textlink="">
      <xdr:nvSpPr>
        <xdr:cNvPr id="249" name="扶助費該当値テキスト"/>
        <xdr:cNvSpPr txBox="1"/>
      </xdr:nvSpPr>
      <xdr:spPr>
        <a:xfrm>
          <a:off x="4686300" y="16666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9525</xdr:rowOff>
    </xdr:from>
    <xdr:to xmlns:xdr="http://schemas.openxmlformats.org/drawingml/2006/spreadsheetDrawing">
      <xdr:col>20</xdr:col>
      <xdr:colOff>38100</xdr:colOff>
      <xdr:row>96</xdr:row>
      <xdr:rowOff>111125</xdr:rowOff>
    </xdr:to>
    <xdr:sp macro="" textlink="">
      <xdr:nvSpPr>
        <xdr:cNvPr id="250" name="楕円 249"/>
        <xdr:cNvSpPr/>
      </xdr:nvSpPr>
      <xdr:spPr>
        <a:xfrm>
          <a:off x="37465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102235</xdr:rowOff>
    </xdr:from>
    <xdr:ext cx="533400" cy="258445"/>
    <xdr:sp macro="" textlink="">
      <xdr:nvSpPr>
        <xdr:cNvPr id="251" name="テキスト ボックス 250"/>
        <xdr:cNvSpPr txBox="1"/>
      </xdr:nvSpPr>
      <xdr:spPr>
        <a:xfrm>
          <a:off x="3529965" y="165614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121920</xdr:rowOff>
    </xdr:from>
    <xdr:to xmlns:xdr="http://schemas.openxmlformats.org/drawingml/2006/spreadsheetDrawing">
      <xdr:col>15</xdr:col>
      <xdr:colOff>101600</xdr:colOff>
      <xdr:row>98</xdr:row>
      <xdr:rowOff>52070</xdr:rowOff>
    </xdr:to>
    <xdr:sp macro="" textlink="">
      <xdr:nvSpPr>
        <xdr:cNvPr id="252" name="楕円 251"/>
        <xdr:cNvSpPr/>
      </xdr:nvSpPr>
      <xdr:spPr>
        <a:xfrm>
          <a:off x="2857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43180</xdr:rowOff>
    </xdr:from>
    <xdr:ext cx="533400" cy="257810"/>
    <xdr:sp macro="" textlink="">
      <xdr:nvSpPr>
        <xdr:cNvPr id="253" name="テキスト ボックス 252"/>
        <xdr:cNvSpPr txBox="1"/>
      </xdr:nvSpPr>
      <xdr:spPr>
        <a:xfrm>
          <a:off x="2640965" y="16845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91440</xdr:rowOff>
    </xdr:from>
    <xdr:to xmlns:xdr="http://schemas.openxmlformats.org/drawingml/2006/spreadsheetDrawing">
      <xdr:col>10</xdr:col>
      <xdr:colOff>165100</xdr:colOff>
      <xdr:row>98</xdr:row>
      <xdr:rowOff>21590</xdr:rowOff>
    </xdr:to>
    <xdr:sp macro="" textlink="">
      <xdr:nvSpPr>
        <xdr:cNvPr id="254" name="楕円 253"/>
        <xdr:cNvSpPr/>
      </xdr:nvSpPr>
      <xdr:spPr>
        <a:xfrm>
          <a:off x="1968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12700</xdr:rowOff>
    </xdr:from>
    <xdr:ext cx="533400" cy="259080"/>
    <xdr:sp macro="" textlink="">
      <xdr:nvSpPr>
        <xdr:cNvPr id="255" name="テキスト ボックス 254"/>
        <xdr:cNvSpPr txBox="1"/>
      </xdr:nvSpPr>
      <xdr:spPr>
        <a:xfrm>
          <a:off x="1751965" y="16814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86360</xdr:rowOff>
    </xdr:from>
    <xdr:to xmlns:xdr="http://schemas.openxmlformats.org/drawingml/2006/spreadsheetDrawing">
      <xdr:col>6</xdr:col>
      <xdr:colOff>38100</xdr:colOff>
      <xdr:row>98</xdr:row>
      <xdr:rowOff>16510</xdr:rowOff>
    </xdr:to>
    <xdr:sp macro="" textlink="">
      <xdr:nvSpPr>
        <xdr:cNvPr id="256" name="楕円 255"/>
        <xdr:cNvSpPr/>
      </xdr:nvSpPr>
      <xdr:spPr>
        <a:xfrm>
          <a:off x="1079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7620</xdr:rowOff>
    </xdr:from>
    <xdr:ext cx="533400" cy="257810"/>
    <xdr:sp macro="" textlink="">
      <xdr:nvSpPr>
        <xdr:cNvPr id="257" name="テキスト ボックス 256"/>
        <xdr:cNvSpPr txBox="1"/>
      </xdr:nvSpPr>
      <xdr:spPr>
        <a:xfrm>
          <a:off x="862965" y="16809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6" name="テキスト ボックス 265"/>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69" name="テキスト ボックス 268"/>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360" cy="259080"/>
    <xdr:sp macro="" textlink="">
      <xdr:nvSpPr>
        <xdr:cNvPr id="271" name="テキスト ボックス 270"/>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73" name="テキスト ボックス 272"/>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75" name="テキスト ボックス 274"/>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77" name="テキスト ボックス 276"/>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4530" cy="257810"/>
    <xdr:sp macro="" textlink="">
      <xdr:nvSpPr>
        <xdr:cNvPr id="279" name="テキスト ボックス 278"/>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132080</xdr:rowOff>
    </xdr:from>
    <xdr:to xmlns:xdr="http://schemas.openxmlformats.org/drawingml/2006/spreadsheetDrawing">
      <xdr:col>54</xdr:col>
      <xdr:colOff>189865</xdr:colOff>
      <xdr:row>38</xdr:row>
      <xdr:rowOff>62230</xdr:rowOff>
    </xdr:to>
    <xdr:cxnSp macro="">
      <xdr:nvCxnSpPr>
        <xdr:cNvPr id="281" name="直線コネクタ 280"/>
        <xdr:cNvCxnSpPr/>
      </xdr:nvCxnSpPr>
      <xdr:spPr>
        <a:xfrm flipV="1">
          <a:off x="10475595" y="527558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66040</xdr:rowOff>
    </xdr:from>
    <xdr:ext cx="534670" cy="257810"/>
    <xdr:sp macro="" textlink="">
      <xdr:nvSpPr>
        <xdr:cNvPr id="282" name="補助費等最小値テキスト"/>
        <xdr:cNvSpPr txBox="1"/>
      </xdr:nvSpPr>
      <xdr:spPr>
        <a:xfrm>
          <a:off x="10528300" y="65811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62230</xdr:rowOff>
    </xdr:from>
    <xdr:to xmlns:xdr="http://schemas.openxmlformats.org/drawingml/2006/spreadsheetDrawing">
      <xdr:col>55</xdr:col>
      <xdr:colOff>88900</xdr:colOff>
      <xdr:row>38</xdr:row>
      <xdr:rowOff>62230</xdr:rowOff>
    </xdr:to>
    <xdr:cxnSp macro="">
      <xdr:nvCxnSpPr>
        <xdr:cNvPr id="283" name="直線コネクタ 282"/>
        <xdr:cNvCxnSpPr/>
      </xdr:nvCxnSpPr>
      <xdr:spPr>
        <a:xfrm>
          <a:off x="10388600" y="657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79375</xdr:rowOff>
    </xdr:from>
    <xdr:ext cx="598805" cy="258445"/>
    <xdr:sp macro="" textlink="">
      <xdr:nvSpPr>
        <xdr:cNvPr id="284" name="補助費等最大値テキスト"/>
        <xdr:cNvSpPr txBox="1"/>
      </xdr:nvSpPr>
      <xdr:spPr>
        <a:xfrm>
          <a:off x="10528300" y="5051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132080</xdr:rowOff>
    </xdr:from>
    <xdr:to xmlns:xdr="http://schemas.openxmlformats.org/drawingml/2006/spreadsheetDrawing">
      <xdr:col>55</xdr:col>
      <xdr:colOff>88900</xdr:colOff>
      <xdr:row>30</xdr:row>
      <xdr:rowOff>132080</xdr:rowOff>
    </xdr:to>
    <xdr:cxnSp macro="">
      <xdr:nvCxnSpPr>
        <xdr:cNvPr id="285" name="直線コネクタ 284"/>
        <xdr:cNvCxnSpPr/>
      </xdr:nvCxnSpPr>
      <xdr:spPr>
        <a:xfrm>
          <a:off x="10388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72390</xdr:rowOff>
    </xdr:from>
    <xdr:to xmlns:xdr="http://schemas.openxmlformats.org/drawingml/2006/spreadsheetDrawing">
      <xdr:col>55</xdr:col>
      <xdr:colOff>0</xdr:colOff>
      <xdr:row>37</xdr:row>
      <xdr:rowOff>38735</xdr:rowOff>
    </xdr:to>
    <xdr:cxnSp macro="">
      <xdr:nvCxnSpPr>
        <xdr:cNvPr id="286" name="直線コネクタ 285"/>
        <xdr:cNvCxnSpPr/>
      </xdr:nvCxnSpPr>
      <xdr:spPr>
        <a:xfrm flipV="1">
          <a:off x="9639300" y="624459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45085</xdr:rowOff>
    </xdr:from>
    <xdr:ext cx="598805" cy="258445"/>
    <xdr:sp macro="" textlink="">
      <xdr:nvSpPr>
        <xdr:cNvPr id="287" name="補助費等平均値テキスト"/>
        <xdr:cNvSpPr txBox="1"/>
      </xdr:nvSpPr>
      <xdr:spPr>
        <a:xfrm>
          <a:off x="10528300" y="62172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66675</xdr:rowOff>
    </xdr:from>
    <xdr:to xmlns:xdr="http://schemas.openxmlformats.org/drawingml/2006/spreadsheetDrawing">
      <xdr:col>55</xdr:col>
      <xdr:colOff>50800</xdr:colOff>
      <xdr:row>36</xdr:row>
      <xdr:rowOff>168275</xdr:rowOff>
    </xdr:to>
    <xdr:sp macro="" textlink="">
      <xdr:nvSpPr>
        <xdr:cNvPr id="288" name="フローチャート: 判断 287"/>
        <xdr:cNvSpPr/>
      </xdr:nvSpPr>
      <xdr:spPr>
        <a:xfrm>
          <a:off x="104267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143510</xdr:rowOff>
    </xdr:from>
    <xdr:to xmlns:xdr="http://schemas.openxmlformats.org/drawingml/2006/spreadsheetDrawing">
      <xdr:col>50</xdr:col>
      <xdr:colOff>114300</xdr:colOff>
      <xdr:row>37</xdr:row>
      <xdr:rowOff>38735</xdr:rowOff>
    </xdr:to>
    <xdr:cxnSp macro="">
      <xdr:nvCxnSpPr>
        <xdr:cNvPr id="289" name="直線コネクタ 288"/>
        <xdr:cNvCxnSpPr/>
      </xdr:nvCxnSpPr>
      <xdr:spPr>
        <a:xfrm>
          <a:off x="8750300" y="614426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97790</xdr:rowOff>
    </xdr:from>
    <xdr:to xmlns:xdr="http://schemas.openxmlformats.org/drawingml/2006/spreadsheetDrawing">
      <xdr:col>50</xdr:col>
      <xdr:colOff>165100</xdr:colOff>
      <xdr:row>37</xdr:row>
      <xdr:rowOff>27305</xdr:rowOff>
    </xdr:to>
    <xdr:sp macro="" textlink="">
      <xdr:nvSpPr>
        <xdr:cNvPr id="290" name="フローチャート: 判断 289"/>
        <xdr:cNvSpPr/>
      </xdr:nvSpPr>
      <xdr:spPr>
        <a:xfrm>
          <a:off x="9588500" y="626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43815</xdr:rowOff>
    </xdr:from>
    <xdr:ext cx="597535" cy="257810"/>
    <xdr:sp macro="" textlink="">
      <xdr:nvSpPr>
        <xdr:cNvPr id="291" name="テキスト ボックス 290"/>
        <xdr:cNvSpPr txBox="1"/>
      </xdr:nvSpPr>
      <xdr:spPr>
        <a:xfrm>
          <a:off x="9339580" y="60445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27940</xdr:rowOff>
    </xdr:from>
    <xdr:to xmlns:xdr="http://schemas.openxmlformats.org/drawingml/2006/spreadsheetDrawing">
      <xdr:col>45</xdr:col>
      <xdr:colOff>177800</xdr:colOff>
      <xdr:row>35</xdr:row>
      <xdr:rowOff>143510</xdr:rowOff>
    </xdr:to>
    <xdr:cxnSp macro="">
      <xdr:nvCxnSpPr>
        <xdr:cNvPr id="292" name="直線コネクタ 291"/>
        <xdr:cNvCxnSpPr/>
      </xdr:nvCxnSpPr>
      <xdr:spPr>
        <a:xfrm>
          <a:off x="7861300" y="602869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37465</xdr:rowOff>
    </xdr:from>
    <xdr:to xmlns:xdr="http://schemas.openxmlformats.org/drawingml/2006/spreadsheetDrawing">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155575</xdr:rowOff>
    </xdr:from>
    <xdr:ext cx="597535" cy="257810"/>
    <xdr:sp macro="" textlink="">
      <xdr:nvSpPr>
        <xdr:cNvPr id="294" name="テキスト ボックス 293"/>
        <xdr:cNvSpPr txBox="1"/>
      </xdr:nvSpPr>
      <xdr:spPr>
        <a:xfrm>
          <a:off x="8450580" y="5813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99060</xdr:rowOff>
    </xdr:from>
    <xdr:to xmlns:xdr="http://schemas.openxmlformats.org/drawingml/2006/spreadsheetDrawing">
      <xdr:col>41</xdr:col>
      <xdr:colOff>50800</xdr:colOff>
      <xdr:row>35</xdr:row>
      <xdr:rowOff>27940</xdr:rowOff>
    </xdr:to>
    <xdr:cxnSp macro="">
      <xdr:nvCxnSpPr>
        <xdr:cNvPr id="295" name="直線コネクタ 294"/>
        <xdr:cNvCxnSpPr/>
      </xdr:nvCxnSpPr>
      <xdr:spPr>
        <a:xfrm>
          <a:off x="6972300" y="5414010"/>
          <a:ext cx="889000" cy="614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129540</xdr:rowOff>
    </xdr:from>
    <xdr:to xmlns:xdr="http://schemas.openxmlformats.org/drawingml/2006/spreadsheetDrawing">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50800</xdr:rowOff>
    </xdr:from>
    <xdr:ext cx="597535" cy="259080"/>
    <xdr:sp macro="" textlink="">
      <xdr:nvSpPr>
        <xdr:cNvPr id="297" name="テキスト ボックス 296"/>
        <xdr:cNvSpPr txBox="1"/>
      </xdr:nvSpPr>
      <xdr:spPr>
        <a:xfrm>
          <a:off x="7561580" y="6394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69215</xdr:rowOff>
    </xdr:from>
    <xdr:ext cx="597535" cy="259080"/>
    <xdr:sp macro="" textlink="">
      <xdr:nvSpPr>
        <xdr:cNvPr id="299" name="テキスト ボックス 298"/>
        <xdr:cNvSpPr txBox="1"/>
      </xdr:nvSpPr>
      <xdr:spPr>
        <a:xfrm>
          <a:off x="6672580" y="6412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21590</xdr:rowOff>
    </xdr:from>
    <xdr:to xmlns:xdr="http://schemas.openxmlformats.org/drawingml/2006/spreadsheetDrawing">
      <xdr:col>55</xdr:col>
      <xdr:colOff>50800</xdr:colOff>
      <xdr:row>36</xdr:row>
      <xdr:rowOff>123190</xdr:rowOff>
    </xdr:to>
    <xdr:sp macro="" textlink="">
      <xdr:nvSpPr>
        <xdr:cNvPr id="305" name="楕円 304"/>
        <xdr:cNvSpPr/>
      </xdr:nvSpPr>
      <xdr:spPr>
        <a:xfrm>
          <a:off x="10426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44450</xdr:rowOff>
    </xdr:from>
    <xdr:ext cx="598805" cy="259080"/>
    <xdr:sp macro="" textlink="">
      <xdr:nvSpPr>
        <xdr:cNvPr id="306" name="補助費等該当値テキスト"/>
        <xdr:cNvSpPr txBox="1"/>
      </xdr:nvSpPr>
      <xdr:spPr>
        <a:xfrm>
          <a:off x="10528300" y="6045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159385</xdr:rowOff>
    </xdr:from>
    <xdr:to xmlns:xdr="http://schemas.openxmlformats.org/drawingml/2006/spreadsheetDrawing">
      <xdr:col>50</xdr:col>
      <xdr:colOff>165100</xdr:colOff>
      <xdr:row>37</xdr:row>
      <xdr:rowOff>89535</xdr:rowOff>
    </xdr:to>
    <xdr:sp macro="" textlink="">
      <xdr:nvSpPr>
        <xdr:cNvPr id="307" name="楕円 306"/>
        <xdr:cNvSpPr/>
      </xdr:nvSpPr>
      <xdr:spPr>
        <a:xfrm>
          <a:off x="958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80645</xdr:rowOff>
    </xdr:from>
    <xdr:ext cx="597535" cy="259080"/>
    <xdr:sp macro="" textlink="">
      <xdr:nvSpPr>
        <xdr:cNvPr id="308" name="テキスト ボックス 307"/>
        <xdr:cNvSpPr txBox="1"/>
      </xdr:nvSpPr>
      <xdr:spPr>
        <a:xfrm>
          <a:off x="9339580" y="64242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92710</xdr:rowOff>
    </xdr:from>
    <xdr:to xmlns:xdr="http://schemas.openxmlformats.org/drawingml/2006/spreadsheetDrawing">
      <xdr:col>46</xdr:col>
      <xdr:colOff>38100</xdr:colOff>
      <xdr:row>36</xdr:row>
      <xdr:rowOff>22860</xdr:rowOff>
    </xdr:to>
    <xdr:sp macro="" textlink="">
      <xdr:nvSpPr>
        <xdr:cNvPr id="309" name="楕円 308"/>
        <xdr:cNvSpPr/>
      </xdr:nvSpPr>
      <xdr:spPr>
        <a:xfrm>
          <a:off x="8699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13970</xdr:rowOff>
    </xdr:from>
    <xdr:ext cx="597535" cy="259080"/>
    <xdr:sp macro="" textlink="">
      <xdr:nvSpPr>
        <xdr:cNvPr id="310" name="テキスト ボックス 309"/>
        <xdr:cNvSpPr txBox="1"/>
      </xdr:nvSpPr>
      <xdr:spPr>
        <a:xfrm>
          <a:off x="8450580" y="61861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148590</xdr:rowOff>
    </xdr:from>
    <xdr:to xmlns:xdr="http://schemas.openxmlformats.org/drawingml/2006/spreadsheetDrawing">
      <xdr:col>41</xdr:col>
      <xdr:colOff>101600</xdr:colOff>
      <xdr:row>35</xdr:row>
      <xdr:rowOff>78740</xdr:rowOff>
    </xdr:to>
    <xdr:sp macro="" textlink="">
      <xdr:nvSpPr>
        <xdr:cNvPr id="311" name="楕円 310"/>
        <xdr:cNvSpPr/>
      </xdr:nvSpPr>
      <xdr:spPr>
        <a:xfrm>
          <a:off x="78105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95250</xdr:rowOff>
    </xdr:from>
    <xdr:ext cx="597535" cy="259080"/>
    <xdr:sp macro="" textlink="">
      <xdr:nvSpPr>
        <xdr:cNvPr id="312" name="テキスト ボックス 311"/>
        <xdr:cNvSpPr txBox="1"/>
      </xdr:nvSpPr>
      <xdr:spPr>
        <a:xfrm>
          <a:off x="7561580" y="57531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48260</xdr:rowOff>
    </xdr:from>
    <xdr:to xmlns:xdr="http://schemas.openxmlformats.org/drawingml/2006/spreadsheetDrawing">
      <xdr:col>36</xdr:col>
      <xdr:colOff>165100</xdr:colOff>
      <xdr:row>31</xdr:row>
      <xdr:rowOff>149860</xdr:rowOff>
    </xdr:to>
    <xdr:sp macro="" textlink="">
      <xdr:nvSpPr>
        <xdr:cNvPr id="313" name="楕円 312"/>
        <xdr:cNvSpPr/>
      </xdr:nvSpPr>
      <xdr:spPr>
        <a:xfrm>
          <a:off x="6921500" y="536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166370</xdr:rowOff>
    </xdr:from>
    <xdr:ext cx="597535" cy="257810"/>
    <xdr:sp macro="" textlink="">
      <xdr:nvSpPr>
        <xdr:cNvPr id="314" name="テキスト ボックス 313"/>
        <xdr:cNvSpPr txBox="1"/>
      </xdr:nvSpPr>
      <xdr:spPr>
        <a:xfrm>
          <a:off x="6672580" y="5138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3" name="テキスト ボックス 32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26" name="テキスト ボックス 325"/>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4530" cy="259080"/>
    <xdr:sp macro="" textlink="">
      <xdr:nvSpPr>
        <xdr:cNvPr id="328" name="テキスト ボックス 327"/>
        <xdr:cNvSpPr txBox="1"/>
      </xdr:nvSpPr>
      <xdr:spPr>
        <a:xfrm>
          <a:off x="5918200" y="9636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4530" cy="257810"/>
    <xdr:sp macro="" textlink="">
      <xdr:nvSpPr>
        <xdr:cNvPr id="330" name="テキスト ボックス 329"/>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4530" cy="259080"/>
    <xdr:sp macro="" textlink="">
      <xdr:nvSpPr>
        <xdr:cNvPr id="332" name="テキスト ボックス 331"/>
        <xdr:cNvSpPr txBox="1"/>
      </xdr:nvSpPr>
      <xdr:spPr>
        <a:xfrm>
          <a:off x="5918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4530" cy="259080"/>
    <xdr:sp macro="" textlink="">
      <xdr:nvSpPr>
        <xdr:cNvPr id="334" name="テキスト ボックス 333"/>
        <xdr:cNvSpPr txBox="1"/>
      </xdr:nvSpPr>
      <xdr:spPr>
        <a:xfrm>
          <a:off x="5918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6" name="テキスト ボックス 335"/>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130175</xdr:rowOff>
    </xdr:from>
    <xdr:to xmlns:xdr="http://schemas.openxmlformats.org/drawingml/2006/spreadsheetDrawing">
      <xdr:col>54</xdr:col>
      <xdr:colOff>189865</xdr:colOff>
      <xdr:row>59</xdr:row>
      <xdr:rowOff>30480</xdr:rowOff>
    </xdr:to>
    <xdr:cxnSp macro="">
      <xdr:nvCxnSpPr>
        <xdr:cNvPr id="338" name="直線コネクタ 337"/>
        <xdr:cNvCxnSpPr/>
      </xdr:nvCxnSpPr>
      <xdr:spPr>
        <a:xfrm flipV="1">
          <a:off x="10475595" y="887412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34290</xdr:rowOff>
    </xdr:from>
    <xdr:ext cx="534670" cy="259080"/>
    <xdr:sp macro="" textlink="">
      <xdr:nvSpPr>
        <xdr:cNvPr id="339" name="普通建設事業費最小値テキスト"/>
        <xdr:cNvSpPr txBox="1"/>
      </xdr:nvSpPr>
      <xdr:spPr>
        <a:xfrm>
          <a:off x="10528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30480</xdr:rowOff>
    </xdr:from>
    <xdr:to xmlns:xdr="http://schemas.openxmlformats.org/drawingml/2006/spreadsheetDrawing">
      <xdr:col>55</xdr:col>
      <xdr:colOff>88900</xdr:colOff>
      <xdr:row>59</xdr:row>
      <xdr:rowOff>30480</xdr:rowOff>
    </xdr:to>
    <xdr:cxnSp macro="">
      <xdr:nvCxnSpPr>
        <xdr:cNvPr id="340" name="直線コネクタ 339"/>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77470</xdr:rowOff>
    </xdr:from>
    <xdr:ext cx="690245" cy="257810"/>
    <xdr:sp macro="" textlink="">
      <xdr:nvSpPr>
        <xdr:cNvPr id="341" name="普通建設事業費最大値テキスト"/>
        <xdr:cNvSpPr txBox="1"/>
      </xdr:nvSpPr>
      <xdr:spPr>
        <a:xfrm>
          <a:off x="10528300" y="864997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130175</xdr:rowOff>
    </xdr:from>
    <xdr:to xmlns:xdr="http://schemas.openxmlformats.org/drawingml/2006/spreadsheetDrawing">
      <xdr:col>55</xdr:col>
      <xdr:colOff>88900</xdr:colOff>
      <xdr:row>51</xdr:row>
      <xdr:rowOff>130175</xdr:rowOff>
    </xdr:to>
    <xdr:cxnSp macro="">
      <xdr:nvCxnSpPr>
        <xdr:cNvPr id="342" name="直線コネクタ 341"/>
        <xdr:cNvCxnSpPr/>
      </xdr:nvCxnSpPr>
      <xdr:spPr>
        <a:xfrm>
          <a:off x="10388600" y="887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128270</xdr:rowOff>
    </xdr:from>
    <xdr:to xmlns:xdr="http://schemas.openxmlformats.org/drawingml/2006/spreadsheetDrawing">
      <xdr:col>55</xdr:col>
      <xdr:colOff>0</xdr:colOff>
      <xdr:row>58</xdr:row>
      <xdr:rowOff>133985</xdr:rowOff>
    </xdr:to>
    <xdr:cxnSp macro="">
      <xdr:nvCxnSpPr>
        <xdr:cNvPr id="343" name="直線コネクタ 342"/>
        <xdr:cNvCxnSpPr/>
      </xdr:nvCxnSpPr>
      <xdr:spPr>
        <a:xfrm>
          <a:off x="9639300" y="100723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74930</xdr:rowOff>
    </xdr:from>
    <xdr:ext cx="598805" cy="257810"/>
    <xdr:sp macro="" textlink="">
      <xdr:nvSpPr>
        <xdr:cNvPr id="344" name="普通建設事業費平均値テキスト"/>
        <xdr:cNvSpPr txBox="1"/>
      </xdr:nvSpPr>
      <xdr:spPr>
        <a:xfrm>
          <a:off x="10528300" y="98475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52070</xdr:rowOff>
    </xdr:from>
    <xdr:to xmlns:xdr="http://schemas.openxmlformats.org/drawingml/2006/spreadsheetDrawing">
      <xdr:col>55</xdr:col>
      <xdr:colOff>50800</xdr:colOff>
      <xdr:row>58</xdr:row>
      <xdr:rowOff>153670</xdr:rowOff>
    </xdr:to>
    <xdr:sp macro="" textlink="">
      <xdr:nvSpPr>
        <xdr:cNvPr id="345" name="フローチャート: 判断 344"/>
        <xdr:cNvSpPr/>
      </xdr:nvSpPr>
      <xdr:spPr>
        <a:xfrm>
          <a:off x="10426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128270</xdr:rowOff>
    </xdr:from>
    <xdr:to xmlns:xdr="http://schemas.openxmlformats.org/drawingml/2006/spreadsheetDrawing">
      <xdr:col>50</xdr:col>
      <xdr:colOff>114300</xdr:colOff>
      <xdr:row>58</xdr:row>
      <xdr:rowOff>139065</xdr:rowOff>
    </xdr:to>
    <xdr:cxnSp macro="">
      <xdr:nvCxnSpPr>
        <xdr:cNvPr id="346" name="直線コネクタ 345"/>
        <xdr:cNvCxnSpPr/>
      </xdr:nvCxnSpPr>
      <xdr:spPr>
        <a:xfrm flipV="1">
          <a:off x="8750300" y="100723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26670</xdr:rowOff>
    </xdr:from>
    <xdr:to xmlns:xdr="http://schemas.openxmlformats.org/drawingml/2006/spreadsheetDrawing">
      <xdr:col>50</xdr:col>
      <xdr:colOff>165100</xdr:colOff>
      <xdr:row>58</xdr:row>
      <xdr:rowOff>128270</xdr:rowOff>
    </xdr:to>
    <xdr:sp macro="" textlink="">
      <xdr:nvSpPr>
        <xdr:cNvPr id="347" name="フローチャート: 判断 346"/>
        <xdr:cNvSpPr/>
      </xdr:nvSpPr>
      <xdr:spPr>
        <a:xfrm>
          <a:off x="95885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144780</xdr:rowOff>
    </xdr:from>
    <xdr:ext cx="597535" cy="257810"/>
    <xdr:sp macro="" textlink="">
      <xdr:nvSpPr>
        <xdr:cNvPr id="348" name="テキスト ボックス 347"/>
        <xdr:cNvSpPr txBox="1"/>
      </xdr:nvSpPr>
      <xdr:spPr>
        <a:xfrm>
          <a:off x="9339580" y="9745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133350</xdr:rowOff>
    </xdr:from>
    <xdr:to xmlns:xdr="http://schemas.openxmlformats.org/drawingml/2006/spreadsheetDrawing">
      <xdr:col>45</xdr:col>
      <xdr:colOff>177800</xdr:colOff>
      <xdr:row>58</xdr:row>
      <xdr:rowOff>139065</xdr:rowOff>
    </xdr:to>
    <xdr:cxnSp macro="">
      <xdr:nvCxnSpPr>
        <xdr:cNvPr id="349" name="直線コネクタ 348"/>
        <xdr:cNvCxnSpPr/>
      </xdr:nvCxnSpPr>
      <xdr:spPr>
        <a:xfrm>
          <a:off x="7861300" y="100774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50165</xdr:rowOff>
    </xdr:from>
    <xdr:to xmlns:xdr="http://schemas.openxmlformats.org/drawingml/2006/spreadsheetDrawing">
      <xdr:col>46</xdr:col>
      <xdr:colOff>38100</xdr:colOff>
      <xdr:row>58</xdr:row>
      <xdr:rowOff>151765</xdr:rowOff>
    </xdr:to>
    <xdr:sp macro="" textlink="">
      <xdr:nvSpPr>
        <xdr:cNvPr id="350" name="フローチャート: 判断 349"/>
        <xdr:cNvSpPr/>
      </xdr:nvSpPr>
      <xdr:spPr>
        <a:xfrm>
          <a:off x="8699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168275</xdr:rowOff>
    </xdr:from>
    <xdr:ext cx="597535" cy="257810"/>
    <xdr:sp macro="" textlink="">
      <xdr:nvSpPr>
        <xdr:cNvPr id="351" name="テキスト ボックス 350"/>
        <xdr:cNvSpPr txBox="1"/>
      </xdr:nvSpPr>
      <xdr:spPr>
        <a:xfrm>
          <a:off x="8450580" y="97694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133350</xdr:rowOff>
    </xdr:from>
    <xdr:to xmlns:xdr="http://schemas.openxmlformats.org/drawingml/2006/spreadsheetDrawing">
      <xdr:col>41</xdr:col>
      <xdr:colOff>50800</xdr:colOff>
      <xdr:row>58</xdr:row>
      <xdr:rowOff>154940</xdr:rowOff>
    </xdr:to>
    <xdr:cxnSp macro="">
      <xdr:nvCxnSpPr>
        <xdr:cNvPr id="352" name="直線コネクタ 351"/>
        <xdr:cNvCxnSpPr/>
      </xdr:nvCxnSpPr>
      <xdr:spPr>
        <a:xfrm flipV="1">
          <a:off x="6972300" y="100774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63500</xdr:rowOff>
    </xdr:from>
    <xdr:to xmlns:xdr="http://schemas.openxmlformats.org/drawingml/2006/spreadsheetDrawing">
      <xdr:col>41</xdr:col>
      <xdr:colOff>101600</xdr:colOff>
      <xdr:row>58</xdr:row>
      <xdr:rowOff>164465</xdr:rowOff>
    </xdr:to>
    <xdr:sp macro="" textlink="">
      <xdr:nvSpPr>
        <xdr:cNvPr id="353" name="フローチャート: 判断 352"/>
        <xdr:cNvSpPr/>
      </xdr:nvSpPr>
      <xdr:spPr>
        <a:xfrm>
          <a:off x="7810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9525</xdr:rowOff>
    </xdr:from>
    <xdr:ext cx="597535" cy="257810"/>
    <xdr:sp macro="" textlink="">
      <xdr:nvSpPr>
        <xdr:cNvPr id="354" name="テキスト ボックス 353"/>
        <xdr:cNvSpPr txBox="1"/>
      </xdr:nvSpPr>
      <xdr:spPr>
        <a:xfrm>
          <a:off x="7561580" y="97821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61595</xdr:rowOff>
    </xdr:from>
    <xdr:to xmlns:xdr="http://schemas.openxmlformats.org/drawingml/2006/spreadsheetDrawing">
      <xdr:col>36</xdr:col>
      <xdr:colOff>165100</xdr:colOff>
      <xdr:row>58</xdr:row>
      <xdr:rowOff>163195</xdr:rowOff>
    </xdr:to>
    <xdr:sp macro="" textlink="">
      <xdr:nvSpPr>
        <xdr:cNvPr id="355" name="フローチャート: 判断 354"/>
        <xdr:cNvSpPr/>
      </xdr:nvSpPr>
      <xdr:spPr>
        <a:xfrm>
          <a:off x="6921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8255</xdr:rowOff>
    </xdr:from>
    <xdr:ext cx="597535" cy="257810"/>
    <xdr:sp macro="" textlink="">
      <xdr:nvSpPr>
        <xdr:cNvPr id="356" name="テキスト ボックス 355"/>
        <xdr:cNvSpPr txBox="1"/>
      </xdr:nvSpPr>
      <xdr:spPr>
        <a:xfrm>
          <a:off x="6672580" y="97809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83185</xdr:rowOff>
    </xdr:from>
    <xdr:to xmlns:xdr="http://schemas.openxmlformats.org/drawingml/2006/spreadsheetDrawing">
      <xdr:col>55</xdr:col>
      <xdr:colOff>50800</xdr:colOff>
      <xdr:row>59</xdr:row>
      <xdr:rowOff>13335</xdr:rowOff>
    </xdr:to>
    <xdr:sp macro="" textlink="">
      <xdr:nvSpPr>
        <xdr:cNvPr id="362" name="楕円 361"/>
        <xdr:cNvSpPr/>
      </xdr:nvSpPr>
      <xdr:spPr>
        <a:xfrm>
          <a:off x="104267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30480</xdr:rowOff>
    </xdr:from>
    <xdr:ext cx="598805" cy="257810"/>
    <xdr:sp macro="" textlink="">
      <xdr:nvSpPr>
        <xdr:cNvPr id="363" name="普通建設事業費該当値テキスト"/>
        <xdr:cNvSpPr txBox="1"/>
      </xdr:nvSpPr>
      <xdr:spPr>
        <a:xfrm>
          <a:off x="10528300" y="99745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77470</xdr:rowOff>
    </xdr:from>
    <xdr:to xmlns:xdr="http://schemas.openxmlformats.org/drawingml/2006/spreadsheetDrawing">
      <xdr:col>50</xdr:col>
      <xdr:colOff>165100</xdr:colOff>
      <xdr:row>59</xdr:row>
      <xdr:rowOff>7620</xdr:rowOff>
    </xdr:to>
    <xdr:sp macro="" textlink="">
      <xdr:nvSpPr>
        <xdr:cNvPr id="364" name="楕円 363"/>
        <xdr:cNvSpPr/>
      </xdr:nvSpPr>
      <xdr:spPr>
        <a:xfrm>
          <a:off x="9588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170180</xdr:rowOff>
    </xdr:from>
    <xdr:ext cx="597535" cy="259080"/>
    <xdr:sp macro="" textlink="">
      <xdr:nvSpPr>
        <xdr:cNvPr id="365" name="テキスト ボックス 364"/>
        <xdr:cNvSpPr txBox="1"/>
      </xdr:nvSpPr>
      <xdr:spPr>
        <a:xfrm>
          <a:off x="9339580" y="101142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88265</xdr:rowOff>
    </xdr:from>
    <xdr:to xmlns:xdr="http://schemas.openxmlformats.org/drawingml/2006/spreadsheetDrawing">
      <xdr:col>46</xdr:col>
      <xdr:colOff>38100</xdr:colOff>
      <xdr:row>59</xdr:row>
      <xdr:rowOff>18415</xdr:rowOff>
    </xdr:to>
    <xdr:sp macro="" textlink="">
      <xdr:nvSpPr>
        <xdr:cNvPr id="366" name="楕円 365"/>
        <xdr:cNvSpPr/>
      </xdr:nvSpPr>
      <xdr:spPr>
        <a:xfrm>
          <a:off x="869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59</xdr:row>
      <xdr:rowOff>9525</xdr:rowOff>
    </xdr:from>
    <xdr:ext cx="597535" cy="257810"/>
    <xdr:sp macro="" textlink="">
      <xdr:nvSpPr>
        <xdr:cNvPr id="367" name="テキスト ボックス 366"/>
        <xdr:cNvSpPr txBox="1"/>
      </xdr:nvSpPr>
      <xdr:spPr>
        <a:xfrm>
          <a:off x="8450580" y="10125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82550</xdr:rowOff>
    </xdr:from>
    <xdr:to xmlns:xdr="http://schemas.openxmlformats.org/drawingml/2006/spreadsheetDrawing">
      <xdr:col>41</xdr:col>
      <xdr:colOff>101600</xdr:colOff>
      <xdr:row>59</xdr:row>
      <xdr:rowOff>12700</xdr:rowOff>
    </xdr:to>
    <xdr:sp macro="" textlink="">
      <xdr:nvSpPr>
        <xdr:cNvPr id="368" name="楕円 367"/>
        <xdr:cNvSpPr/>
      </xdr:nvSpPr>
      <xdr:spPr>
        <a:xfrm>
          <a:off x="7810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4445</xdr:rowOff>
    </xdr:from>
    <xdr:ext cx="597535" cy="259080"/>
    <xdr:sp macro="" textlink="">
      <xdr:nvSpPr>
        <xdr:cNvPr id="369" name="テキスト ボックス 368"/>
        <xdr:cNvSpPr txBox="1"/>
      </xdr:nvSpPr>
      <xdr:spPr>
        <a:xfrm>
          <a:off x="7561580" y="101199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104140</xdr:rowOff>
    </xdr:from>
    <xdr:to xmlns:xdr="http://schemas.openxmlformats.org/drawingml/2006/spreadsheetDrawing">
      <xdr:col>36</xdr:col>
      <xdr:colOff>165100</xdr:colOff>
      <xdr:row>59</xdr:row>
      <xdr:rowOff>34290</xdr:rowOff>
    </xdr:to>
    <xdr:sp macro="" textlink="">
      <xdr:nvSpPr>
        <xdr:cNvPr id="370" name="楕円 369"/>
        <xdr:cNvSpPr/>
      </xdr:nvSpPr>
      <xdr:spPr>
        <a:xfrm>
          <a:off x="6921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25400</xdr:rowOff>
    </xdr:from>
    <xdr:ext cx="597535" cy="259080"/>
    <xdr:sp macro="" textlink="">
      <xdr:nvSpPr>
        <xdr:cNvPr id="371" name="テキスト ボックス 370"/>
        <xdr:cNvSpPr txBox="1"/>
      </xdr:nvSpPr>
      <xdr:spPr>
        <a:xfrm>
          <a:off x="6672580" y="10140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0" name="テキスト ボックス 379"/>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3" name="テキスト ボックス 382"/>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360" cy="259080"/>
    <xdr:sp macro="" textlink="">
      <xdr:nvSpPr>
        <xdr:cNvPr id="385" name="テキスト ボックス 384"/>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87" name="テキスト ボックス 386"/>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360" cy="259080"/>
    <xdr:sp macro="" textlink="">
      <xdr:nvSpPr>
        <xdr:cNvPr id="389" name="テキスト ボックス 388"/>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4530" cy="259080"/>
    <xdr:sp macro="" textlink="">
      <xdr:nvSpPr>
        <xdr:cNvPr id="391" name="テキスト ボックス 390"/>
        <xdr:cNvSpPr txBox="1"/>
      </xdr:nvSpPr>
      <xdr:spPr>
        <a:xfrm>
          <a:off x="5918200"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810"/>
    <xdr:sp macro="" textlink="">
      <xdr:nvSpPr>
        <xdr:cNvPr id="393" name="テキスト ボックス 392"/>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156210</xdr:rowOff>
    </xdr:from>
    <xdr:to xmlns:xdr="http://schemas.openxmlformats.org/drawingml/2006/spreadsheetDrawing">
      <xdr:col>54</xdr:col>
      <xdr:colOff>189865</xdr:colOff>
      <xdr:row>79</xdr:row>
      <xdr:rowOff>44450</xdr:rowOff>
    </xdr:to>
    <xdr:cxnSp macro="">
      <xdr:nvCxnSpPr>
        <xdr:cNvPr id="395" name="直線コネクタ 394"/>
        <xdr:cNvCxnSpPr/>
      </xdr:nvCxnSpPr>
      <xdr:spPr>
        <a:xfrm flipV="1">
          <a:off x="10475595" y="1215771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6"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7" name="直線コネクタ 396"/>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102870</xdr:rowOff>
    </xdr:from>
    <xdr:ext cx="690245" cy="259080"/>
    <xdr:sp macro="" textlink="">
      <xdr:nvSpPr>
        <xdr:cNvPr id="398" name="普通建設事業費 （ うち新規整備　）最大値テキスト"/>
        <xdr:cNvSpPr txBox="1"/>
      </xdr:nvSpPr>
      <xdr:spPr>
        <a:xfrm>
          <a:off x="10528300" y="119329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156210</xdr:rowOff>
    </xdr:from>
    <xdr:to xmlns:xdr="http://schemas.openxmlformats.org/drawingml/2006/spreadsheetDrawing">
      <xdr:col>55</xdr:col>
      <xdr:colOff>88900</xdr:colOff>
      <xdr:row>70</xdr:row>
      <xdr:rowOff>156210</xdr:rowOff>
    </xdr:to>
    <xdr:cxnSp macro="">
      <xdr:nvCxnSpPr>
        <xdr:cNvPr id="399" name="直線コネクタ 398"/>
        <xdr:cNvCxnSpPr/>
      </xdr:nvCxnSpPr>
      <xdr:spPr>
        <a:xfrm>
          <a:off x="10388600" y="1215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1270</xdr:rowOff>
    </xdr:from>
    <xdr:to xmlns:xdr="http://schemas.openxmlformats.org/drawingml/2006/spreadsheetDrawing">
      <xdr:col>55</xdr:col>
      <xdr:colOff>0</xdr:colOff>
      <xdr:row>79</xdr:row>
      <xdr:rowOff>44450</xdr:rowOff>
    </xdr:to>
    <xdr:cxnSp macro="">
      <xdr:nvCxnSpPr>
        <xdr:cNvPr id="400" name="直線コネクタ 399"/>
        <xdr:cNvCxnSpPr/>
      </xdr:nvCxnSpPr>
      <xdr:spPr>
        <a:xfrm>
          <a:off x="9639300" y="1354582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63500</xdr:rowOff>
    </xdr:from>
    <xdr:ext cx="534670" cy="257810"/>
    <xdr:sp macro="" textlink="">
      <xdr:nvSpPr>
        <xdr:cNvPr id="401" name="普通建設事業費 （ うち新規整備　）平均値テキスト"/>
        <xdr:cNvSpPr txBox="1"/>
      </xdr:nvSpPr>
      <xdr:spPr>
        <a:xfrm>
          <a:off x="10528300" y="132651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40640</xdr:rowOff>
    </xdr:from>
    <xdr:to xmlns:xdr="http://schemas.openxmlformats.org/drawingml/2006/spreadsheetDrawing">
      <xdr:col>55</xdr:col>
      <xdr:colOff>50800</xdr:colOff>
      <xdr:row>78</xdr:row>
      <xdr:rowOff>142240</xdr:rowOff>
    </xdr:to>
    <xdr:sp macro="" textlink="">
      <xdr:nvSpPr>
        <xdr:cNvPr id="402" name="フローチャート: 判断 401"/>
        <xdr:cNvSpPr/>
      </xdr:nvSpPr>
      <xdr:spPr>
        <a:xfrm>
          <a:off x="10426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1270</xdr:rowOff>
    </xdr:from>
    <xdr:to xmlns:xdr="http://schemas.openxmlformats.org/drawingml/2006/spreadsheetDrawing">
      <xdr:col>50</xdr:col>
      <xdr:colOff>114300</xdr:colOff>
      <xdr:row>79</xdr:row>
      <xdr:rowOff>26035</xdr:rowOff>
    </xdr:to>
    <xdr:cxnSp macro="">
      <xdr:nvCxnSpPr>
        <xdr:cNvPr id="403" name="直線コネクタ 402"/>
        <xdr:cNvCxnSpPr/>
      </xdr:nvCxnSpPr>
      <xdr:spPr>
        <a:xfrm flipV="1">
          <a:off x="8750300" y="135458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160655</xdr:rowOff>
    </xdr:from>
    <xdr:to xmlns:xdr="http://schemas.openxmlformats.org/drawingml/2006/spreadsheetDrawing">
      <xdr:col>50</xdr:col>
      <xdr:colOff>165100</xdr:colOff>
      <xdr:row>78</xdr:row>
      <xdr:rowOff>90805</xdr:rowOff>
    </xdr:to>
    <xdr:sp macro="" textlink="">
      <xdr:nvSpPr>
        <xdr:cNvPr id="404" name="フローチャート: 判断 403"/>
        <xdr:cNvSpPr/>
      </xdr:nvSpPr>
      <xdr:spPr>
        <a:xfrm>
          <a:off x="9588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107315</xdr:rowOff>
    </xdr:from>
    <xdr:ext cx="597535" cy="259080"/>
    <xdr:sp macro="" textlink="">
      <xdr:nvSpPr>
        <xdr:cNvPr id="405" name="テキスト ボックス 404"/>
        <xdr:cNvSpPr txBox="1"/>
      </xdr:nvSpPr>
      <xdr:spPr>
        <a:xfrm>
          <a:off x="9339580" y="13137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26035</xdr:rowOff>
    </xdr:from>
    <xdr:to xmlns:xdr="http://schemas.openxmlformats.org/drawingml/2006/spreadsheetDrawing">
      <xdr:col>45</xdr:col>
      <xdr:colOff>177800</xdr:colOff>
      <xdr:row>79</xdr:row>
      <xdr:rowOff>40640</xdr:rowOff>
    </xdr:to>
    <xdr:cxnSp macro="">
      <xdr:nvCxnSpPr>
        <xdr:cNvPr id="406" name="直線コネクタ 405"/>
        <xdr:cNvCxnSpPr/>
      </xdr:nvCxnSpPr>
      <xdr:spPr>
        <a:xfrm flipV="1">
          <a:off x="7861300" y="135705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64135</xdr:rowOff>
    </xdr:from>
    <xdr:to xmlns:xdr="http://schemas.openxmlformats.org/drawingml/2006/spreadsheetDrawing">
      <xdr:col>46</xdr:col>
      <xdr:colOff>38100</xdr:colOff>
      <xdr:row>78</xdr:row>
      <xdr:rowOff>166370</xdr:rowOff>
    </xdr:to>
    <xdr:sp macro="" textlink="">
      <xdr:nvSpPr>
        <xdr:cNvPr id="407" name="フローチャート: 判断 406"/>
        <xdr:cNvSpPr/>
      </xdr:nvSpPr>
      <xdr:spPr>
        <a:xfrm>
          <a:off x="8699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10795</xdr:rowOff>
    </xdr:from>
    <xdr:ext cx="533400" cy="258445"/>
    <xdr:sp macro="" textlink="">
      <xdr:nvSpPr>
        <xdr:cNvPr id="408" name="テキスト ボックス 407"/>
        <xdr:cNvSpPr txBox="1"/>
      </xdr:nvSpPr>
      <xdr:spPr>
        <a:xfrm>
          <a:off x="8482965" y="132124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18415</xdr:rowOff>
    </xdr:from>
    <xdr:to xmlns:xdr="http://schemas.openxmlformats.org/drawingml/2006/spreadsheetDrawing">
      <xdr:col>41</xdr:col>
      <xdr:colOff>50800</xdr:colOff>
      <xdr:row>79</xdr:row>
      <xdr:rowOff>40640</xdr:rowOff>
    </xdr:to>
    <xdr:cxnSp macro="">
      <xdr:nvCxnSpPr>
        <xdr:cNvPr id="409" name="直線コネクタ 408"/>
        <xdr:cNvCxnSpPr/>
      </xdr:nvCxnSpPr>
      <xdr:spPr>
        <a:xfrm>
          <a:off x="6972300" y="135629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10" name="フローチャート: 判断 409"/>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13335</xdr:rowOff>
    </xdr:from>
    <xdr:ext cx="533400" cy="259080"/>
    <xdr:sp macro="" textlink="">
      <xdr:nvSpPr>
        <xdr:cNvPr id="411" name="テキスト ボックス 410"/>
        <xdr:cNvSpPr txBox="1"/>
      </xdr:nvSpPr>
      <xdr:spPr>
        <a:xfrm>
          <a:off x="7593965" y="13214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76835</xdr:rowOff>
    </xdr:from>
    <xdr:to xmlns:xdr="http://schemas.openxmlformats.org/drawingml/2006/spreadsheetDrawing">
      <xdr:col>36</xdr:col>
      <xdr:colOff>165100</xdr:colOff>
      <xdr:row>79</xdr:row>
      <xdr:rowOff>6985</xdr:rowOff>
    </xdr:to>
    <xdr:sp macro="" textlink="">
      <xdr:nvSpPr>
        <xdr:cNvPr id="412" name="フローチャート: 判断 411"/>
        <xdr:cNvSpPr/>
      </xdr:nvSpPr>
      <xdr:spPr>
        <a:xfrm>
          <a:off x="692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23495</xdr:rowOff>
    </xdr:from>
    <xdr:ext cx="533400" cy="259080"/>
    <xdr:sp macro="" textlink="">
      <xdr:nvSpPr>
        <xdr:cNvPr id="413" name="テキスト ボックス 412"/>
        <xdr:cNvSpPr txBox="1"/>
      </xdr:nvSpPr>
      <xdr:spPr>
        <a:xfrm>
          <a:off x="6704965" y="13225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165100</xdr:rowOff>
    </xdr:from>
    <xdr:to xmlns:xdr="http://schemas.openxmlformats.org/drawingml/2006/spreadsheetDrawing">
      <xdr:col>55</xdr:col>
      <xdr:colOff>50800</xdr:colOff>
      <xdr:row>79</xdr:row>
      <xdr:rowOff>95250</xdr:rowOff>
    </xdr:to>
    <xdr:sp macro="" textlink="">
      <xdr:nvSpPr>
        <xdr:cNvPr id="419" name="楕円 418"/>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80010</xdr:rowOff>
    </xdr:from>
    <xdr:ext cx="249555" cy="259080"/>
    <xdr:sp macro="" textlink="">
      <xdr:nvSpPr>
        <xdr:cNvPr id="420" name="普通建設事業費 （ うち新規整備　）該当値テキスト"/>
        <xdr:cNvSpPr txBox="1"/>
      </xdr:nvSpPr>
      <xdr:spPr>
        <a:xfrm>
          <a:off x="10528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121920</xdr:rowOff>
    </xdr:from>
    <xdr:to xmlns:xdr="http://schemas.openxmlformats.org/drawingml/2006/spreadsheetDrawing">
      <xdr:col>50</xdr:col>
      <xdr:colOff>165100</xdr:colOff>
      <xdr:row>79</xdr:row>
      <xdr:rowOff>52070</xdr:rowOff>
    </xdr:to>
    <xdr:sp macro="" textlink="">
      <xdr:nvSpPr>
        <xdr:cNvPr id="421" name="楕円 420"/>
        <xdr:cNvSpPr/>
      </xdr:nvSpPr>
      <xdr:spPr>
        <a:xfrm>
          <a:off x="95885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43180</xdr:rowOff>
    </xdr:from>
    <xdr:ext cx="533400" cy="257810"/>
    <xdr:sp macro="" textlink="">
      <xdr:nvSpPr>
        <xdr:cNvPr id="422" name="テキスト ボックス 421"/>
        <xdr:cNvSpPr txBox="1"/>
      </xdr:nvSpPr>
      <xdr:spPr>
        <a:xfrm>
          <a:off x="9371965" y="13587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146685</xdr:rowOff>
    </xdr:from>
    <xdr:to xmlns:xdr="http://schemas.openxmlformats.org/drawingml/2006/spreadsheetDrawing">
      <xdr:col>46</xdr:col>
      <xdr:colOff>38100</xdr:colOff>
      <xdr:row>79</xdr:row>
      <xdr:rowOff>76835</xdr:rowOff>
    </xdr:to>
    <xdr:sp macro="" textlink="">
      <xdr:nvSpPr>
        <xdr:cNvPr id="423" name="楕円 422"/>
        <xdr:cNvSpPr/>
      </xdr:nvSpPr>
      <xdr:spPr>
        <a:xfrm>
          <a:off x="86995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67945</xdr:rowOff>
    </xdr:from>
    <xdr:ext cx="533400" cy="258445"/>
    <xdr:sp macro="" textlink="">
      <xdr:nvSpPr>
        <xdr:cNvPr id="424" name="テキスト ボックス 423"/>
        <xdr:cNvSpPr txBox="1"/>
      </xdr:nvSpPr>
      <xdr:spPr>
        <a:xfrm>
          <a:off x="8482965" y="136124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160655</xdr:rowOff>
    </xdr:from>
    <xdr:to xmlns:xdr="http://schemas.openxmlformats.org/drawingml/2006/spreadsheetDrawing">
      <xdr:col>41</xdr:col>
      <xdr:colOff>101600</xdr:colOff>
      <xdr:row>79</xdr:row>
      <xdr:rowOff>90805</xdr:rowOff>
    </xdr:to>
    <xdr:sp macro="" textlink="">
      <xdr:nvSpPr>
        <xdr:cNvPr id="425" name="楕円 424"/>
        <xdr:cNvSpPr/>
      </xdr:nvSpPr>
      <xdr:spPr>
        <a:xfrm>
          <a:off x="7810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81915</xdr:rowOff>
    </xdr:from>
    <xdr:ext cx="468630" cy="259080"/>
    <xdr:sp macro="" textlink="">
      <xdr:nvSpPr>
        <xdr:cNvPr id="426" name="テキスト ボックス 425"/>
        <xdr:cNvSpPr txBox="1"/>
      </xdr:nvSpPr>
      <xdr:spPr>
        <a:xfrm>
          <a:off x="7626350" y="136264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139065</xdr:rowOff>
    </xdr:from>
    <xdr:to xmlns:xdr="http://schemas.openxmlformats.org/drawingml/2006/spreadsheetDrawing">
      <xdr:col>36</xdr:col>
      <xdr:colOff>165100</xdr:colOff>
      <xdr:row>79</xdr:row>
      <xdr:rowOff>69215</xdr:rowOff>
    </xdr:to>
    <xdr:sp macro="" textlink="">
      <xdr:nvSpPr>
        <xdr:cNvPr id="427" name="楕円 426"/>
        <xdr:cNvSpPr/>
      </xdr:nvSpPr>
      <xdr:spPr>
        <a:xfrm>
          <a:off x="6921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60325</xdr:rowOff>
    </xdr:from>
    <xdr:ext cx="533400" cy="259080"/>
    <xdr:sp macro="" textlink="">
      <xdr:nvSpPr>
        <xdr:cNvPr id="428" name="テキスト ボックス 427"/>
        <xdr:cNvSpPr txBox="1"/>
      </xdr:nvSpPr>
      <xdr:spPr>
        <a:xfrm>
          <a:off x="6704965" y="13604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37" name="テキスト ボックス 436"/>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7810"/>
    <xdr:sp macro="" textlink="">
      <xdr:nvSpPr>
        <xdr:cNvPr id="440" name="テキスト ボックス 439"/>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4530" cy="257810"/>
    <xdr:sp macro="" textlink="">
      <xdr:nvSpPr>
        <xdr:cNvPr id="442" name="テキスト ボックス 441"/>
        <xdr:cNvSpPr txBox="1"/>
      </xdr:nvSpPr>
      <xdr:spPr>
        <a:xfrm>
          <a:off x="5918200" y="16342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4530" cy="257810"/>
    <xdr:sp macro="" textlink="">
      <xdr:nvSpPr>
        <xdr:cNvPr id="444" name="テキスト ボックス 443"/>
        <xdr:cNvSpPr txBox="1"/>
      </xdr:nvSpPr>
      <xdr:spPr>
        <a:xfrm>
          <a:off x="5918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4530" cy="257810"/>
    <xdr:sp macro="" textlink="">
      <xdr:nvSpPr>
        <xdr:cNvPr id="446" name="テキスト ボックス 445"/>
        <xdr:cNvSpPr txBox="1"/>
      </xdr:nvSpPr>
      <xdr:spPr>
        <a:xfrm>
          <a:off x="5918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48" name="テキスト ボックス 447"/>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56515</xdr:rowOff>
    </xdr:from>
    <xdr:to xmlns:xdr="http://schemas.openxmlformats.org/drawingml/2006/spreadsheetDrawing">
      <xdr:col>54</xdr:col>
      <xdr:colOff>189865</xdr:colOff>
      <xdr:row>98</xdr:row>
      <xdr:rowOff>129540</xdr:rowOff>
    </xdr:to>
    <xdr:cxnSp macro="">
      <xdr:nvCxnSpPr>
        <xdr:cNvPr id="450" name="直線コネクタ 449"/>
        <xdr:cNvCxnSpPr/>
      </xdr:nvCxnSpPr>
      <xdr:spPr>
        <a:xfrm flipV="1">
          <a:off x="10475595" y="15829915"/>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133350</xdr:rowOff>
    </xdr:from>
    <xdr:ext cx="534670" cy="257810"/>
    <xdr:sp macro="" textlink="">
      <xdr:nvSpPr>
        <xdr:cNvPr id="451" name="普通建設事業費 （ うち更新整備　）最小値テキスト"/>
        <xdr:cNvSpPr txBox="1"/>
      </xdr:nvSpPr>
      <xdr:spPr>
        <a:xfrm>
          <a:off x="10528300" y="169354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129540</xdr:rowOff>
    </xdr:from>
    <xdr:to xmlns:xdr="http://schemas.openxmlformats.org/drawingml/2006/spreadsheetDrawing">
      <xdr:col>55</xdr:col>
      <xdr:colOff>88900</xdr:colOff>
      <xdr:row>98</xdr:row>
      <xdr:rowOff>129540</xdr:rowOff>
    </xdr:to>
    <xdr:cxnSp macro="">
      <xdr:nvCxnSpPr>
        <xdr:cNvPr id="452" name="直線コネクタ 451"/>
        <xdr:cNvCxnSpPr/>
      </xdr:nvCxnSpPr>
      <xdr:spPr>
        <a:xfrm>
          <a:off x="10388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3175</xdr:rowOff>
    </xdr:from>
    <xdr:ext cx="690245" cy="259080"/>
    <xdr:sp macro="" textlink="">
      <xdr:nvSpPr>
        <xdr:cNvPr id="453" name="普通建設事業費 （ うち更新整備　）最大値テキスト"/>
        <xdr:cNvSpPr txBox="1"/>
      </xdr:nvSpPr>
      <xdr:spPr>
        <a:xfrm>
          <a:off x="10528300" y="1560512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56515</xdr:rowOff>
    </xdr:from>
    <xdr:to xmlns:xdr="http://schemas.openxmlformats.org/drawingml/2006/spreadsheetDrawing">
      <xdr:col>55</xdr:col>
      <xdr:colOff>88900</xdr:colOff>
      <xdr:row>92</xdr:row>
      <xdr:rowOff>56515</xdr:rowOff>
    </xdr:to>
    <xdr:cxnSp macro="">
      <xdr:nvCxnSpPr>
        <xdr:cNvPr id="454" name="直線コネクタ 453"/>
        <xdr:cNvCxnSpPr/>
      </xdr:nvCxnSpPr>
      <xdr:spPr>
        <a:xfrm>
          <a:off x="10388600" y="1582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60960</xdr:rowOff>
    </xdr:from>
    <xdr:to xmlns:xdr="http://schemas.openxmlformats.org/drawingml/2006/spreadsheetDrawing">
      <xdr:col>55</xdr:col>
      <xdr:colOff>0</xdr:colOff>
      <xdr:row>98</xdr:row>
      <xdr:rowOff>65405</xdr:rowOff>
    </xdr:to>
    <xdr:cxnSp macro="">
      <xdr:nvCxnSpPr>
        <xdr:cNvPr id="455" name="直線コネクタ 454"/>
        <xdr:cNvCxnSpPr/>
      </xdr:nvCxnSpPr>
      <xdr:spPr>
        <a:xfrm flipV="1">
          <a:off x="9639300" y="168630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805" cy="257810"/>
    <xdr:sp macro="" textlink="">
      <xdr:nvSpPr>
        <xdr:cNvPr id="456" name="普通建設事業費 （ うち更新整備　）平均値テキスト"/>
        <xdr:cNvSpPr txBox="1"/>
      </xdr:nvSpPr>
      <xdr:spPr>
        <a:xfrm>
          <a:off x="10528300" y="166598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107315</xdr:rowOff>
    </xdr:to>
    <xdr:sp macro="" textlink="">
      <xdr:nvSpPr>
        <xdr:cNvPr id="457" name="フローチャート: 判断 456"/>
        <xdr:cNvSpPr/>
      </xdr:nvSpPr>
      <xdr:spPr>
        <a:xfrm>
          <a:off x="104267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65405</xdr:rowOff>
    </xdr:from>
    <xdr:to xmlns:xdr="http://schemas.openxmlformats.org/drawingml/2006/spreadsheetDrawing">
      <xdr:col>50</xdr:col>
      <xdr:colOff>114300</xdr:colOff>
      <xdr:row>98</xdr:row>
      <xdr:rowOff>73660</xdr:rowOff>
    </xdr:to>
    <xdr:cxnSp macro="">
      <xdr:nvCxnSpPr>
        <xdr:cNvPr id="458" name="直線コネクタ 457"/>
        <xdr:cNvCxnSpPr/>
      </xdr:nvCxnSpPr>
      <xdr:spPr>
        <a:xfrm flipV="1">
          <a:off x="8750300" y="168675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3175</xdr:rowOff>
    </xdr:from>
    <xdr:to xmlns:xdr="http://schemas.openxmlformats.org/drawingml/2006/spreadsheetDrawing">
      <xdr:col>50</xdr:col>
      <xdr:colOff>165100</xdr:colOff>
      <xdr:row>98</xdr:row>
      <xdr:rowOff>104775</xdr:rowOff>
    </xdr:to>
    <xdr:sp macro="" textlink="">
      <xdr:nvSpPr>
        <xdr:cNvPr id="459" name="フローチャート: 判断 458"/>
        <xdr:cNvSpPr/>
      </xdr:nvSpPr>
      <xdr:spPr>
        <a:xfrm>
          <a:off x="95885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121285</xdr:rowOff>
    </xdr:from>
    <xdr:ext cx="597535" cy="257810"/>
    <xdr:sp macro="" textlink="">
      <xdr:nvSpPr>
        <xdr:cNvPr id="460" name="テキスト ボックス 459"/>
        <xdr:cNvSpPr txBox="1"/>
      </xdr:nvSpPr>
      <xdr:spPr>
        <a:xfrm>
          <a:off x="9339580" y="165804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69215</xdr:rowOff>
    </xdr:from>
    <xdr:to xmlns:xdr="http://schemas.openxmlformats.org/drawingml/2006/spreadsheetDrawing">
      <xdr:col>45</xdr:col>
      <xdr:colOff>177800</xdr:colOff>
      <xdr:row>98</xdr:row>
      <xdr:rowOff>73660</xdr:rowOff>
    </xdr:to>
    <xdr:cxnSp macro="">
      <xdr:nvCxnSpPr>
        <xdr:cNvPr id="461" name="直線コネクタ 460"/>
        <xdr:cNvCxnSpPr/>
      </xdr:nvCxnSpPr>
      <xdr:spPr>
        <a:xfrm>
          <a:off x="7861300" y="168713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6350</xdr:rowOff>
    </xdr:from>
    <xdr:to xmlns:xdr="http://schemas.openxmlformats.org/drawingml/2006/spreadsheetDrawing">
      <xdr:col>46</xdr:col>
      <xdr:colOff>38100</xdr:colOff>
      <xdr:row>98</xdr:row>
      <xdr:rowOff>107950</xdr:rowOff>
    </xdr:to>
    <xdr:sp macro="" textlink="">
      <xdr:nvSpPr>
        <xdr:cNvPr id="462" name="フローチャート: 判断 461"/>
        <xdr:cNvSpPr/>
      </xdr:nvSpPr>
      <xdr:spPr>
        <a:xfrm>
          <a:off x="86995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124460</xdr:rowOff>
    </xdr:from>
    <xdr:ext cx="597535" cy="259080"/>
    <xdr:sp macro="" textlink="">
      <xdr:nvSpPr>
        <xdr:cNvPr id="463" name="テキスト ボックス 462"/>
        <xdr:cNvSpPr txBox="1"/>
      </xdr:nvSpPr>
      <xdr:spPr>
        <a:xfrm>
          <a:off x="8450580" y="165836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69215</xdr:rowOff>
    </xdr:from>
    <xdr:to xmlns:xdr="http://schemas.openxmlformats.org/drawingml/2006/spreadsheetDrawing">
      <xdr:col>41</xdr:col>
      <xdr:colOff>50800</xdr:colOff>
      <xdr:row>98</xdr:row>
      <xdr:rowOff>93980</xdr:rowOff>
    </xdr:to>
    <xdr:cxnSp macro="">
      <xdr:nvCxnSpPr>
        <xdr:cNvPr id="464" name="直線コネクタ 463"/>
        <xdr:cNvCxnSpPr/>
      </xdr:nvCxnSpPr>
      <xdr:spPr>
        <a:xfrm flipV="1">
          <a:off x="6972300" y="168713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23495</xdr:rowOff>
    </xdr:from>
    <xdr:to xmlns:xdr="http://schemas.openxmlformats.org/drawingml/2006/spreadsheetDrawing">
      <xdr:col>41</xdr:col>
      <xdr:colOff>101600</xdr:colOff>
      <xdr:row>98</xdr:row>
      <xdr:rowOff>125095</xdr:rowOff>
    </xdr:to>
    <xdr:sp macro="" textlink="">
      <xdr:nvSpPr>
        <xdr:cNvPr id="465" name="フローチャート: 判断 464"/>
        <xdr:cNvSpPr/>
      </xdr:nvSpPr>
      <xdr:spPr>
        <a:xfrm>
          <a:off x="7810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116840</xdr:rowOff>
    </xdr:from>
    <xdr:ext cx="597535" cy="259080"/>
    <xdr:sp macro="" textlink="">
      <xdr:nvSpPr>
        <xdr:cNvPr id="466" name="テキスト ボックス 465"/>
        <xdr:cNvSpPr txBox="1"/>
      </xdr:nvSpPr>
      <xdr:spPr>
        <a:xfrm>
          <a:off x="7561580" y="169189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25400</xdr:rowOff>
    </xdr:from>
    <xdr:to xmlns:xdr="http://schemas.openxmlformats.org/drawingml/2006/spreadsheetDrawing">
      <xdr:col>36</xdr:col>
      <xdr:colOff>165100</xdr:colOff>
      <xdr:row>98</xdr:row>
      <xdr:rowOff>127000</xdr:rowOff>
    </xdr:to>
    <xdr:sp macro="" textlink="">
      <xdr:nvSpPr>
        <xdr:cNvPr id="467" name="フローチャート: 判断 466"/>
        <xdr:cNvSpPr/>
      </xdr:nvSpPr>
      <xdr:spPr>
        <a:xfrm>
          <a:off x="6921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143510</xdr:rowOff>
    </xdr:from>
    <xdr:ext cx="597535" cy="257810"/>
    <xdr:sp macro="" textlink="">
      <xdr:nvSpPr>
        <xdr:cNvPr id="468" name="テキスト ボックス 467"/>
        <xdr:cNvSpPr txBox="1"/>
      </xdr:nvSpPr>
      <xdr:spPr>
        <a:xfrm>
          <a:off x="6672580" y="166027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10160</xdr:rowOff>
    </xdr:from>
    <xdr:to xmlns:xdr="http://schemas.openxmlformats.org/drawingml/2006/spreadsheetDrawing">
      <xdr:col>55</xdr:col>
      <xdr:colOff>50800</xdr:colOff>
      <xdr:row>98</xdr:row>
      <xdr:rowOff>111760</xdr:rowOff>
    </xdr:to>
    <xdr:sp macro="" textlink="">
      <xdr:nvSpPr>
        <xdr:cNvPr id="474" name="楕円 473"/>
        <xdr:cNvSpPr/>
      </xdr:nvSpPr>
      <xdr:spPr>
        <a:xfrm>
          <a:off x="104267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155575</xdr:rowOff>
    </xdr:from>
    <xdr:ext cx="598805" cy="257810"/>
    <xdr:sp macro="" textlink="">
      <xdr:nvSpPr>
        <xdr:cNvPr id="475" name="普通建設事業費 （ うち更新整備　）該当値テキスト"/>
        <xdr:cNvSpPr txBox="1"/>
      </xdr:nvSpPr>
      <xdr:spPr>
        <a:xfrm>
          <a:off x="10528300" y="167862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14605</xdr:rowOff>
    </xdr:from>
    <xdr:to xmlns:xdr="http://schemas.openxmlformats.org/drawingml/2006/spreadsheetDrawing">
      <xdr:col>50</xdr:col>
      <xdr:colOff>165100</xdr:colOff>
      <xdr:row>98</xdr:row>
      <xdr:rowOff>116205</xdr:rowOff>
    </xdr:to>
    <xdr:sp macro="" textlink="">
      <xdr:nvSpPr>
        <xdr:cNvPr id="476" name="楕円 475"/>
        <xdr:cNvSpPr/>
      </xdr:nvSpPr>
      <xdr:spPr>
        <a:xfrm>
          <a:off x="9588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107315</xdr:rowOff>
    </xdr:from>
    <xdr:ext cx="597535" cy="259080"/>
    <xdr:sp macro="" textlink="">
      <xdr:nvSpPr>
        <xdr:cNvPr id="477" name="テキスト ボックス 476"/>
        <xdr:cNvSpPr txBox="1"/>
      </xdr:nvSpPr>
      <xdr:spPr>
        <a:xfrm>
          <a:off x="9339580" y="16909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22860</xdr:rowOff>
    </xdr:from>
    <xdr:to xmlns:xdr="http://schemas.openxmlformats.org/drawingml/2006/spreadsheetDrawing">
      <xdr:col>46</xdr:col>
      <xdr:colOff>38100</xdr:colOff>
      <xdr:row>98</xdr:row>
      <xdr:rowOff>124460</xdr:rowOff>
    </xdr:to>
    <xdr:sp macro="" textlink="">
      <xdr:nvSpPr>
        <xdr:cNvPr id="478" name="楕円 477"/>
        <xdr:cNvSpPr/>
      </xdr:nvSpPr>
      <xdr:spPr>
        <a:xfrm>
          <a:off x="8699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115570</xdr:rowOff>
    </xdr:from>
    <xdr:ext cx="597535" cy="259080"/>
    <xdr:sp macro="" textlink="">
      <xdr:nvSpPr>
        <xdr:cNvPr id="479" name="テキスト ボックス 478"/>
        <xdr:cNvSpPr txBox="1"/>
      </xdr:nvSpPr>
      <xdr:spPr>
        <a:xfrm>
          <a:off x="8450580" y="169176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18415</xdr:rowOff>
    </xdr:from>
    <xdr:to xmlns:xdr="http://schemas.openxmlformats.org/drawingml/2006/spreadsheetDrawing">
      <xdr:col>41</xdr:col>
      <xdr:colOff>101600</xdr:colOff>
      <xdr:row>98</xdr:row>
      <xdr:rowOff>120650</xdr:rowOff>
    </xdr:to>
    <xdr:sp macro="" textlink="">
      <xdr:nvSpPr>
        <xdr:cNvPr id="480" name="楕円 479"/>
        <xdr:cNvSpPr/>
      </xdr:nvSpPr>
      <xdr:spPr>
        <a:xfrm>
          <a:off x="7810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136525</xdr:rowOff>
    </xdr:from>
    <xdr:ext cx="597535" cy="258445"/>
    <xdr:sp macro="" textlink="">
      <xdr:nvSpPr>
        <xdr:cNvPr id="481" name="テキスト ボックス 480"/>
        <xdr:cNvSpPr txBox="1"/>
      </xdr:nvSpPr>
      <xdr:spPr>
        <a:xfrm>
          <a:off x="7561580" y="165957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43180</xdr:rowOff>
    </xdr:from>
    <xdr:to xmlns:xdr="http://schemas.openxmlformats.org/drawingml/2006/spreadsheetDrawing">
      <xdr:col>36</xdr:col>
      <xdr:colOff>165100</xdr:colOff>
      <xdr:row>98</xdr:row>
      <xdr:rowOff>144780</xdr:rowOff>
    </xdr:to>
    <xdr:sp macro="" textlink="">
      <xdr:nvSpPr>
        <xdr:cNvPr id="482" name="楕円 481"/>
        <xdr:cNvSpPr/>
      </xdr:nvSpPr>
      <xdr:spPr>
        <a:xfrm>
          <a:off x="6921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135890</xdr:rowOff>
    </xdr:from>
    <xdr:ext cx="533400" cy="259080"/>
    <xdr:sp macro="" textlink="">
      <xdr:nvSpPr>
        <xdr:cNvPr id="483" name="テキスト ボックス 482"/>
        <xdr:cNvSpPr txBox="1"/>
      </xdr:nvSpPr>
      <xdr:spPr>
        <a:xfrm>
          <a:off x="6704965" y="16937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2" name="テキスト ボックス 491"/>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495" name="テキスト ボックス 494"/>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4360" cy="257810"/>
    <xdr:sp macro="" textlink="">
      <xdr:nvSpPr>
        <xdr:cNvPr id="497" name="テキスト ボックス 496"/>
        <xdr:cNvSpPr txBox="1"/>
      </xdr:nvSpPr>
      <xdr:spPr>
        <a:xfrm>
          <a:off x="11850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4360" cy="259080"/>
    <xdr:sp macro="" textlink="">
      <xdr:nvSpPr>
        <xdr:cNvPr id="499" name="テキスト ボックス 498"/>
        <xdr:cNvSpPr txBox="1"/>
      </xdr:nvSpPr>
      <xdr:spPr>
        <a:xfrm>
          <a:off x="11850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4360" cy="257810"/>
    <xdr:sp macro="" textlink="">
      <xdr:nvSpPr>
        <xdr:cNvPr id="501" name="テキスト ボックス 500"/>
        <xdr:cNvSpPr txBox="1"/>
      </xdr:nvSpPr>
      <xdr:spPr>
        <a:xfrm>
          <a:off x="11850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360" cy="258445"/>
    <xdr:sp macro="" textlink="">
      <xdr:nvSpPr>
        <xdr:cNvPr id="503" name="テキスト ボックス 502"/>
        <xdr:cNvSpPr txBox="1"/>
      </xdr:nvSpPr>
      <xdr:spPr>
        <a:xfrm>
          <a:off x="11850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05" name="テキスト ボックス 504"/>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07" name="テキスト ボックス 506"/>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130810</xdr:rowOff>
    </xdr:from>
    <xdr:to xmlns:xdr="http://schemas.openxmlformats.org/drawingml/2006/spreadsheetDrawing">
      <xdr:col>85</xdr:col>
      <xdr:colOff>126365</xdr:colOff>
      <xdr:row>39</xdr:row>
      <xdr:rowOff>99060</xdr:rowOff>
    </xdr:to>
    <xdr:cxnSp macro="">
      <xdr:nvCxnSpPr>
        <xdr:cNvPr id="509" name="直線コネクタ 508"/>
        <xdr:cNvCxnSpPr/>
      </xdr:nvCxnSpPr>
      <xdr:spPr>
        <a:xfrm flipV="1">
          <a:off x="16317595" y="527431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0"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1" name="直線コネクタ 510"/>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77470</xdr:rowOff>
    </xdr:from>
    <xdr:ext cx="598805" cy="257810"/>
    <xdr:sp macro="" textlink="">
      <xdr:nvSpPr>
        <xdr:cNvPr id="512" name="災害復旧事業費最大値テキスト"/>
        <xdr:cNvSpPr txBox="1"/>
      </xdr:nvSpPr>
      <xdr:spPr>
        <a:xfrm>
          <a:off x="16370300" y="50495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130810</xdr:rowOff>
    </xdr:from>
    <xdr:to xmlns:xdr="http://schemas.openxmlformats.org/drawingml/2006/spreadsheetDrawing">
      <xdr:col>86</xdr:col>
      <xdr:colOff>25400</xdr:colOff>
      <xdr:row>30</xdr:row>
      <xdr:rowOff>130810</xdr:rowOff>
    </xdr:to>
    <xdr:cxnSp macro="">
      <xdr:nvCxnSpPr>
        <xdr:cNvPr id="513" name="直線コネクタ 512"/>
        <xdr:cNvCxnSpPr/>
      </xdr:nvCxnSpPr>
      <xdr:spPr>
        <a:xfrm>
          <a:off x="16230600" y="527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86360</xdr:rowOff>
    </xdr:from>
    <xdr:to xmlns:xdr="http://schemas.openxmlformats.org/drawingml/2006/spreadsheetDrawing">
      <xdr:col>85</xdr:col>
      <xdr:colOff>127000</xdr:colOff>
      <xdr:row>39</xdr:row>
      <xdr:rowOff>88265</xdr:rowOff>
    </xdr:to>
    <xdr:cxnSp macro="">
      <xdr:nvCxnSpPr>
        <xdr:cNvPr id="514" name="直線コネクタ 513"/>
        <xdr:cNvCxnSpPr/>
      </xdr:nvCxnSpPr>
      <xdr:spPr>
        <a:xfrm flipV="1">
          <a:off x="15481300" y="67729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5080</xdr:rowOff>
    </xdr:from>
    <xdr:ext cx="534670" cy="259080"/>
    <xdr:sp macro="" textlink="">
      <xdr:nvSpPr>
        <xdr:cNvPr id="515" name="災害復旧事業費平均値テキスト"/>
        <xdr:cNvSpPr txBox="1"/>
      </xdr:nvSpPr>
      <xdr:spPr>
        <a:xfrm>
          <a:off x="16370300" y="6520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153670</xdr:rowOff>
    </xdr:from>
    <xdr:to xmlns:xdr="http://schemas.openxmlformats.org/drawingml/2006/spreadsheetDrawing">
      <xdr:col>85</xdr:col>
      <xdr:colOff>177800</xdr:colOff>
      <xdr:row>39</xdr:row>
      <xdr:rowOff>83820</xdr:rowOff>
    </xdr:to>
    <xdr:sp macro="" textlink="">
      <xdr:nvSpPr>
        <xdr:cNvPr id="516" name="フローチャート: 判断 515"/>
        <xdr:cNvSpPr/>
      </xdr:nvSpPr>
      <xdr:spPr>
        <a:xfrm>
          <a:off x="16268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88265</xdr:rowOff>
    </xdr:from>
    <xdr:to xmlns:xdr="http://schemas.openxmlformats.org/drawingml/2006/spreadsheetDrawing">
      <xdr:col>81</xdr:col>
      <xdr:colOff>50800</xdr:colOff>
      <xdr:row>39</xdr:row>
      <xdr:rowOff>88900</xdr:rowOff>
    </xdr:to>
    <xdr:cxnSp macro="">
      <xdr:nvCxnSpPr>
        <xdr:cNvPr id="517" name="直線コネクタ 516"/>
        <xdr:cNvCxnSpPr/>
      </xdr:nvCxnSpPr>
      <xdr:spPr>
        <a:xfrm flipV="1">
          <a:off x="14592300" y="67748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149860</xdr:rowOff>
    </xdr:from>
    <xdr:to xmlns:xdr="http://schemas.openxmlformats.org/drawingml/2006/spreadsheetDrawing">
      <xdr:col>81</xdr:col>
      <xdr:colOff>101600</xdr:colOff>
      <xdr:row>39</xdr:row>
      <xdr:rowOff>80010</xdr:rowOff>
    </xdr:to>
    <xdr:sp macro="" textlink="">
      <xdr:nvSpPr>
        <xdr:cNvPr id="518" name="フローチャート: 判断 517"/>
        <xdr:cNvSpPr/>
      </xdr:nvSpPr>
      <xdr:spPr>
        <a:xfrm>
          <a:off x="15430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97790</xdr:rowOff>
    </xdr:from>
    <xdr:ext cx="533400" cy="257810"/>
    <xdr:sp macro="" textlink="">
      <xdr:nvSpPr>
        <xdr:cNvPr id="519" name="テキスト ボックス 518"/>
        <xdr:cNvSpPr txBox="1"/>
      </xdr:nvSpPr>
      <xdr:spPr>
        <a:xfrm>
          <a:off x="15213965" y="6441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73025</xdr:rowOff>
    </xdr:from>
    <xdr:to xmlns:xdr="http://schemas.openxmlformats.org/drawingml/2006/spreadsheetDrawing">
      <xdr:col>76</xdr:col>
      <xdr:colOff>114300</xdr:colOff>
      <xdr:row>39</xdr:row>
      <xdr:rowOff>88900</xdr:rowOff>
    </xdr:to>
    <xdr:cxnSp macro="">
      <xdr:nvCxnSpPr>
        <xdr:cNvPr id="520" name="直線コネクタ 519"/>
        <xdr:cNvCxnSpPr/>
      </xdr:nvCxnSpPr>
      <xdr:spPr>
        <a:xfrm>
          <a:off x="13703300" y="67595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142240</xdr:rowOff>
    </xdr:from>
    <xdr:to xmlns:xdr="http://schemas.openxmlformats.org/drawingml/2006/spreadsheetDrawing">
      <xdr:col>76</xdr:col>
      <xdr:colOff>165100</xdr:colOff>
      <xdr:row>39</xdr:row>
      <xdr:rowOff>72390</xdr:rowOff>
    </xdr:to>
    <xdr:sp macro="" textlink="">
      <xdr:nvSpPr>
        <xdr:cNvPr id="521" name="フローチャート: 判断 520"/>
        <xdr:cNvSpPr/>
      </xdr:nvSpPr>
      <xdr:spPr>
        <a:xfrm>
          <a:off x="14541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88900</xdr:rowOff>
    </xdr:from>
    <xdr:ext cx="533400" cy="257810"/>
    <xdr:sp macro="" textlink="">
      <xdr:nvSpPr>
        <xdr:cNvPr id="522" name="テキスト ボックス 521"/>
        <xdr:cNvSpPr txBox="1"/>
      </xdr:nvSpPr>
      <xdr:spPr>
        <a:xfrm>
          <a:off x="14324965" y="6432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73025</xdr:rowOff>
    </xdr:from>
    <xdr:to xmlns:xdr="http://schemas.openxmlformats.org/drawingml/2006/spreadsheetDrawing">
      <xdr:col>71</xdr:col>
      <xdr:colOff>177800</xdr:colOff>
      <xdr:row>39</xdr:row>
      <xdr:rowOff>83820</xdr:rowOff>
    </xdr:to>
    <xdr:cxnSp macro="">
      <xdr:nvCxnSpPr>
        <xdr:cNvPr id="523" name="直線コネクタ 522"/>
        <xdr:cNvCxnSpPr/>
      </xdr:nvCxnSpPr>
      <xdr:spPr>
        <a:xfrm flipV="1">
          <a:off x="12814300" y="67595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144145</xdr:rowOff>
    </xdr:from>
    <xdr:to xmlns:xdr="http://schemas.openxmlformats.org/drawingml/2006/spreadsheetDrawing">
      <xdr:col>72</xdr:col>
      <xdr:colOff>38100</xdr:colOff>
      <xdr:row>39</xdr:row>
      <xdr:rowOff>74930</xdr:rowOff>
    </xdr:to>
    <xdr:sp macro="" textlink="">
      <xdr:nvSpPr>
        <xdr:cNvPr id="524" name="フローチャート: 判断 523"/>
        <xdr:cNvSpPr/>
      </xdr:nvSpPr>
      <xdr:spPr>
        <a:xfrm>
          <a:off x="136525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90805</xdr:rowOff>
    </xdr:from>
    <xdr:ext cx="533400" cy="258445"/>
    <xdr:sp macro="" textlink="">
      <xdr:nvSpPr>
        <xdr:cNvPr id="525" name="テキスト ボックス 524"/>
        <xdr:cNvSpPr txBox="1"/>
      </xdr:nvSpPr>
      <xdr:spPr>
        <a:xfrm>
          <a:off x="13435965" y="6434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156845</xdr:rowOff>
    </xdr:from>
    <xdr:to xmlns:xdr="http://schemas.openxmlformats.org/drawingml/2006/spreadsheetDrawing">
      <xdr:col>67</xdr:col>
      <xdr:colOff>101600</xdr:colOff>
      <xdr:row>39</xdr:row>
      <xdr:rowOff>86995</xdr:rowOff>
    </xdr:to>
    <xdr:sp macro="" textlink="">
      <xdr:nvSpPr>
        <xdr:cNvPr id="526" name="フローチャート: 判断 525"/>
        <xdr:cNvSpPr/>
      </xdr:nvSpPr>
      <xdr:spPr>
        <a:xfrm>
          <a:off x="12763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103505</xdr:rowOff>
    </xdr:from>
    <xdr:ext cx="533400" cy="259080"/>
    <xdr:sp macro="" textlink="">
      <xdr:nvSpPr>
        <xdr:cNvPr id="527" name="テキスト ボックス 526"/>
        <xdr:cNvSpPr txBox="1"/>
      </xdr:nvSpPr>
      <xdr:spPr>
        <a:xfrm>
          <a:off x="12546965" y="6447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34925</xdr:rowOff>
    </xdr:from>
    <xdr:to xmlns:xdr="http://schemas.openxmlformats.org/drawingml/2006/spreadsheetDrawing">
      <xdr:col>85</xdr:col>
      <xdr:colOff>177800</xdr:colOff>
      <xdr:row>39</xdr:row>
      <xdr:rowOff>136525</xdr:rowOff>
    </xdr:to>
    <xdr:sp macro="" textlink="">
      <xdr:nvSpPr>
        <xdr:cNvPr id="533" name="楕円 532"/>
        <xdr:cNvSpPr/>
      </xdr:nvSpPr>
      <xdr:spPr>
        <a:xfrm>
          <a:off x="162687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132080</xdr:rowOff>
    </xdr:from>
    <xdr:ext cx="469900" cy="257810"/>
    <xdr:sp macro="" textlink="">
      <xdr:nvSpPr>
        <xdr:cNvPr id="534" name="災害復旧事業費該当値テキスト"/>
        <xdr:cNvSpPr txBox="1"/>
      </xdr:nvSpPr>
      <xdr:spPr>
        <a:xfrm>
          <a:off x="16370300" y="6647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37465</xdr:rowOff>
    </xdr:from>
    <xdr:to xmlns:xdr="http://schemas.openxmlformats.org/drawingml/2006/spreadsheetDrawing">
      <xdr:col>81</xdr:col>
      <xdr:colOff>101600</xdr:colOff>
      <xdr:row>39</xdr:row>
      <xdr:rowOff>139065</xdr:rowOff>
    </xdr:to>
    <xdr:sp macro="" textlink="">
      <xdr:nvSpPr>
        <xdr:cNvPr id="535" name="楕円 534"/>
        <xdr:cNvSpPr/>
      </xdr:nvSpPr>
      <xdr:spPr>
        <a:xfrm>
          <a:off x="15430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130175</xdr:rowOff>
    </xdr:from>
    <xdr:ext cx="468630" cy="259080"/>
    <xdr:sp macro="" textlink="">
      <xdr:nvSpPr>
        <xdr:cNvPr id="536" name="テキスト ボックス 535"/>
        <xdr:cNvSpPr txBox="1"/>
      </xdr:nvSpPr>
      <xdr:spPr>
        <a:xfrm>
          <a:off x="15246350" y="68167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38100</xdr:rowOff>
    </xdr:from>
    <xdr:to xmlns:xdr="http://schemas.openxmlformats.org/drawingml/2006/spreadsheetDrawing">
      <xdr:col>76</xdr:col>
      <xdr:colOff>165100</xdr:colOff>
      <xdr:row>39</xdr:row>
      <xdr:rowOff>139700</xdr:rowOff>
    </xdr:to>
    <xdr:sp macro="" textlink="">
      <xdr:nvSpPr>
        <xdr:cNvPr id="537" name="楕円 536"/>
        <xdr:cNvSpPr/>
      </xdr:nvSpPr>
      <xdr:spPr>
        <a:xfrm>
          <a:off x="14541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130810</xdr:rowOff>
    </xdr:from>
    <xdr:ext cx="468630" cy="259080"/>
    <xdr:sp macro="" textlink="">
      <xdr:nvSpPr>
        <xdr:cNvPr id="538" name="テキスト ボックス 537"/>
        <xdr:cNvSpPr txBox="1"/>
      </xdr:nvSpPr>
      <xdr:spPr>
        <a:xfrm>
          <a:off x="14357350" y="6817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22225</xdr:rowOff>
    </xdr:from>
    <xdr:to xmlns:xdr="http://schemas.openxmlformats.org/drawingml/2006/spreadsheetDrawing">
      <xdr:col>72</xdr:col>
      <xdr:colOff>38100</xdr:colOff>
      <xdr:row>39</xdr:row>
      <xdr:rowOff>123825</xdr:rowOff>
    </xdr:to>
    <xdr:sp macro="" textlink="">
      <xdr:nvSpPr>
        <xdr:cNvPr id="539" name="楕円 538"/>
        <xdr:cNvSpPr/>
      </xdr:nvSpPr>
      <xdr:spPr>
        <a:xfrm>
          <a:off x="136525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114935</xdr:rowOff>
    </xdr:from>
    <xdr:ext cx="468630" cy="259080"/>
    <xdr:sp macro="" textlink="">
      <xdr:nvSpPr>
        <xdr:cNvPr id="540" name="テキスト ボックス 539"/>
        <xdr:cNvSpPr txBox="1"/>
      </xdr:nvSpPr>
      <xdr:spPr>
        <a:xfrm>
          <a:off x="13468350" y="68014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33020</xdr:rowOff>
    </xdr:from>
    <xdr:to xmlns:xdr="http://schemas.openxmlformats.org/drawingml/2006/spreadsheetDrawing">
      <xdr:col>67</xdr:col>
      <xdr:colOff>101600</xdr:colOff>
      <xdr:row>39</xdr:row>
      <xdr:rowOff>134620</xdr:rowOff>
    </xdr:to>
    <xdr:sp macro="" textlink="">
      <xdr:nvSpPr>
        <xdr:cNvPr id="541" name="楕円 540"/>
        <xdr:cNvSpPr/>
      </xdr:nvSpPr>
      <xdr:spPr>
        <a:xfrm>
          <a:off x="12763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125730</xdr:rowOff>
    </xdr:from>
    <xdr:ext cx="468630" cy="259080"/>
    <xdr:sp macro="" textlink="">
      <xdr:nvSpPr>
        <xdr:cNvPr id="542" name="テキスト ボックス 541"/>
        <xdr:cNvSpPr txBox="1"/>
      </xdr:nvSpPr>
      <xdr:spPr>
        <a:xfrm>
          <a:off x="12579350" y="6812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1" name="テキスト ボックス 550"/>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54" name="テキスト ボックス 553"/>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56" name="テキスト ボックス 555"/>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68" name="テキスト ボックス 567"/>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71" name="テキスト ボックス 570"/>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74" name="テキスト ボックス 573"/>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76" name="テキスト ボックス 575"/>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585" name="テキスト ボックス 584"/>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587" name="テキスト ボックス 586"/>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589" name="テキスト ボックス 588"/>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591" name="テキスト ボックス 590"/>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00" name="テキスト ボックス 599"/>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03" name="テキスト ボックス 602"/>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05" name="テキスト ボックス 604"/>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73</xdr:row>
      <xdr:rowOff>168910</xdr:rowOff>
    </xdr:from>
    <xdr:ext cx="684530" cy="257810"/>
    <xdr:sp macro="" textlink="">
      <xdr:nvSpPr>
        <xdr:cNvPr id="607" name="テキスト ボックス 606"/>
        <xdr:cNvSpPr txBox="1"/>
      </xdr:nvSpPr>
      <xdr:spPr>
        <a:xfrm>
          <a:off x="11760200" y="1268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71</xdr:row>
      <xdr:rowOff>130810</xdr:rowOff>
    </xdr:from>
    <xdr:ext cx="684530" cy="259080"/>
    <xdr:sp macro="" textlink="">
      <xdr:nvSpPr>
        <xdr:cNvPr id="609" name="テキスト ボックス 608"/>
        <xdr:cNvSpPr txBox="1"/>
      </xdr:nvSpPr>
      <xdr:spPr>
        <a:xfrm>
          <a:off x="11760200" y="1230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4530" cy="259080"/>
    <xdr:sp macro="" textlink="">
      <xdr:nvSpPr>
        <xdr:cNvPr id="611" name="テキスト ボックス 610"/>
        <xdr:cNvSpPr txBox="1"/>
      </xdr:nvSpPr>
      <xdr:spPr>
        <a:xfrm>
          <a:off x="11760200"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13" name="テキスト ボックス 612"/>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77470</xdr:rowOff>
    </xdr:from>
    <xdr:to xmlns:xdr="http://schemas.openxmlformats.org/drawingml/2006/spreadsheetDrawing">
      <xdr:col>85</xdr:col>
      <xdr:colOff>126365</xdr:colOff>
      <xdr:row>79</xdr:row>
      <xdr:rowOff>44450</xdr:rowOff>
    </xdr:to>
    <xdr:cxnSp macro="">
      <xdr:nvCxnSpPr>
        <xdr:cNvPr id="615" name="直線コネクタ 614"/>
        <xdr:cNvCxnSpPr/>
      </xdr:nvCxnSpPr>
      <xdr:spPr>
        <a:xfrm flipV="1">
          <a:off x="16317595" y="12078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16" name="公債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17" name="直線コネクタ 61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24130</xdr:rowOff>
    </xdr:from>
    <xdr:ext cx="690245" cy="259080"/>
    <xdr:sp macro="" textlink="">
      <xdr:nvSpPr>
        <xdr:cNvPr id="618" name="公債費最大値テキスト"/>
        <xdr:cNvSpPr txBox="1"/>
      </xdr:nvSpPr>
      <xdr:spPr>
        <a:xfrm>
          <a:off x="16370300" y="118541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1,981,705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77470</xdr:rowOff>
    </xdr:from>
    <xdr:to xmlns:xdr="http://schemas.openxmlformats.org/drawingml/2006/spreadsheetDrawing">
      <xdr:col>86</xdr:col>
      <xdr:colOff>25400</xdr:colOff>
      <xdr:row>70</xdr:row>
      <xdr:rowOff>77470</xdr:rowOff>
    </xdr:to>
    <xdr:cxnSp macro="">
      <xdr:nvCxnSpPr>
        <xdr:cNvPr id="619" name="直線コネクタ 618"/>
        <xdr:cNvCxnSpPr/>
      </xdr:nvCxnSpPr>
      <xdr:spPr>
        <a:xfrm>
          <a:off x="16230600" y="1207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137795</xdr:rowOff>
    </xdr:from>
    <xdr:to xmlns:xdr="http://schemas.openxmlformats.org/drawingml/2006/spreadsheetDrawing">
      <xdr:col>85</xdr:col>
      <xdr:colOff>127000</xdr:colOff>
      <xdr:row>78</xdr:row>
      <xdr:rowOff>144780</xdr:rowOff>
    </xdr:to>
    <xdr:cxnSp macro="">
      <xdr:nvCxnSpPr>
        <xdr:cNvPr id="620" name="直線コネクタ 619"/>
        <xdr:cNvCxnSpPr/>
      </xdr:nvCxnSpPr>
      <xdr:spPr>
        <a:xfrm flipV="1">
          <a:off x="15481300" y="135108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63500</xdr:rowOff>
    </xdr:from>
    <xdr:ext cx="598805" cy="257810"/>
    <xdr:sp macro="" textlink="">
      <xdr:nvSpPr>
        <xdr:cNvPr id="621" name="公債費平均値テキスト"/>
        <xdr:cNvSpPr txBox="1"/>
      </xdr:nvSpPr>
      <xdr:spPr>
        <a:xfrm>
          <a:off x="16370300" y="132651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40640</xdr:rowOff>
    </xdr:from>
    <xdr:to xmlns:xdr="http://schemas.openxmlformats.org/drawingml/2006/spreadsheetDrawing">
      <xdr:col>85</xdr:col>
      <xdr:colOff>177800</xdr:colOff>
      <xdr:row>78</xdr:row>
      <xdr:rowOff>141605</xdr:rowOff>
    </xdr:to>
    <xdr:sp macro="" textlink="">
      <xdr:nvSpPr>
        <xdr:cNvPr id="622" name="フローチャート: 判断 621"/>
        <xdr:cNvSpPr/>
      </xdr:nvSpPr>
      <xdr:spPr>
        <a:xfrm>
          <a:off x="162687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144780</xdr:rowOff>
    </xdr:from>
    <xdr:to xmlns:xdr="http://schemas.openxmlformats.org/drawingml/2006/spreadsheetDrawing">
      <xdr:col>81</xdr:col>
      <xdr:colOff>50800</xdr:colOff>
      <xdr:row>78</xdr:row>
      <xdr:rowOff>148590</xdr:rowOff>
    </xdr:to>
    <xdr:cxnSp macro="">
      <xdr:nvCxnSpPr>
        <xdr:cNvPr id="623" name="直線コネクタ 622"/>
        <xdr:cNvCxnSpPr/>
      </xdr:nvCxnSpPr>
      <xdr:spPr>
        <a:xfrm flipV="1">
          <a:off x="14592300" y="135178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50800</xdr:rowOff>
    </xdr:from>
    <xdr:to xmlns:xdr="http://schemas.openxmlformats.org/drawingml/2006/spreadsheetDrawing">
      <xdr:col>81</xdr:col>
      <xdr:colOff>101600</xdr:colOff>
      <xdr:row>78</xdr:row>
      <xdr:rowOff>152400</xdr:rowOff>
    </xdr:to>
    <xdr:sp macro="" textlink="">
      <xdr:nvSpPr>
        <xdr:cNvPr id="624" name="フローチャート: 判断 623"/>
        <xdr:cNvSpPr/>
      </xdr:nvSpPr>
      <xdr:spPr>
        <a:xfrm>
          <a:off x="15430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168910</xdr:rowOff>
    </xdr:from>
    <xdr:ext cx="597535" cy="257810"/>
    <xdr:sp macro="" textlink="">
      <xdr:nvSpPr>
        <xdr:cNvPr id="625" name="テキスト ボックス 624"/>
        <xdr:cNvSpPr txBox="1"/>
      </xdr:nvSpPr>
      <xdr:spPr>
        <a:xfrm>
          <a:off x="15181580" y="13199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148590</xdr:rowOff>
    </xdr:from>
    <xdr:to xmlns:xdr="http://schemas.openxmlformats.org/drawingml/2006/spreadsheetDrawing">
      <xdr:col>76</xdr:col>
      <xdr:colOff>114300</xdr:colOff>
      <xdr:row>78</xdr:row>
      <xdr:rowOff>157480</xdr:rowOff>
    </xdr:to>
    <xdr:cxnSp macro="">
      <xdr:nvCxnSpPr>
        <xdr:cNvPr id="626" name="直線コネクタ 625"/>
        <xdr:cNvCxnSpPr/>
      </xdr:nvCxnSpPr>
      <xdr:spPr>
        <a:xfrm flipV="1">
          <a:off x="13703300" y="135216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27" name="フローチャート: 判断 626"/>
        <xdr:cNvSpPr/>
      </xdr:nvSpPr>
      <xdr:spPr>
        <a:xfrm>
          <a:off x="14541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168910</xdr:rowOff>
    </xdr:from>
    <xdr:ext cx="597535" cy="257810"/>
    <xdr:sp macro="" textlink="">
      <xdr:nvSpPr>
        <xdr:cNvPr id="628" name="テキスト ボックス 627"/>
        <xdr:cNvSpPr txBox="1"/>
      </xdr:nvSpPr>
      <xdr:spPr>
        <a:xfrm>
          <a:off x="14292580" y="13199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157480</xdr:rowOff>
    </xdr:from>
    <xdr:to xmlns:xdr="http://schemas.openxmlformats.org/drawingml/2006/spreadsheetDrawing">
      <xdr:col>71</xdr:col>
      <xdr:colOff>177800</xdr:colOff>
      <xdr:row>78</xdr:row>
      <xdr:rowOff>161290</xdr:rowOff>
    </xdr:to>
    <xdr:cxnSp macro="">
      <xdr:nvCxnSpPr>
        <xdr:cNvPr id="629" name="直線コネクタ 628"/>
        <xdr:cNvCxnSpPr/>
      </xdr:nvCxnSpPr>
      <xdr:spPr>
        <a:xfrm flipV="1">
          <a:off x="12814300" y="135305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53975</xdr:rowOff>
    </xdr:from>
    <xdr:to xmlns:xdr="http://schemas.openxmlformats.org/drawingml/2006/spreadsheetDrawing">
      <xdr:col>72</xdr:col>
      <xdr:colOff>38100</xdr:colOff>
      <xdr:row>78</xdr:row>
      <xdr:rowOff>155575</xdr:rowOff>
    </xdr:to>
    <xdr:sp macro="" textlink="">
      <xdr:nvSpPr>
        <xdr:cNvPr id="630" name="フローチャート: 判断 629"/>
        <xdr:cNvSpPr/>
      </xdr:nvSpPr>
      <xdr:spPr>
        <a:xfrm>
          <a:off x="13652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635</xdr:rowOff>
    </xdr:from>
    <xdr:ext cx="597535" cy="259080"/>
    <xdr:sp macro="" textlink="">
      <xdr:nvSpPr>
        <xdr:cNvPr id="631" name="テキスト ボックス 630"/>
        <xdr:cNvSpPr txBox="1"/>
      </xdr:nvSpPr>
      <xdr:spPr>
        <a:xfrm>
          <a:off x="13403580" y="13202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55880</xdr:rowOff>
    </xdr:from>
    <xdr:to xmlns:xdr="http://schemas.openxmlformats.org/drawingml/2006/spreadsheetDrawing">
      <xdr:col>67</xdr:col>
      <xdr:colOff>101600</xdr:colOff>
      <xdr:row>78</xdr:row>
      <xdr:rowOff>157480</xdr:rowOff>
    </xdr:to>
    <xdr:sp macro="" textlink="">
      <xdr:nvSpPr>
        <xdr:cNvPr id="632" name="フローチャート: 判断 631"/>
        <xdr:cNvSpPr/>
      </xdr:nvSpPr>
      <xdr:spPr>
        <a:xfrm>
          <a:off x="12763500" y="134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2540</xdr:rowOff>
    </xdr:from>
    <xdr:ext cx="597535" cy="259080"/>
    <xdr:sp macro="" textlink="">
      <xdr:nvSpPr>
        <xdr:cNvPr id="633" name="テキスト ボックス 632"/>
        <xdr:cNvSpPr txBox="1"/>
      </xdr:nvSpPr>
      <xdr:spPr>
        <a:xfrm>
          <a:off x="12514580" y="13204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86995</xdr:rowOff>
    </xdr:from>
    <xdr:to xmlns:xdr="http://schemas.openxmlformats.org/drawingml/2006/spreadsheetDrawing">
      <xdr:col>85</xdr:col>
      <xdr:colOff>177800</xdr:colOff>
      <xdr:row>79</xdr:row>
      <xdr:rowOff>17780</xdr:rowOff>
    </xdr:to>
    <xdr:sp macro="" textlink="">
      <xdr:nvSpPr>
        <xdr:cNvPr id="639" name="楕円 638"/>
        <xdr:cNvSpPr/>
      </xdr:nvSpPr>
      <xdr:spPr>
        <a:xfrm>
          <a:off x="162687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18415</xdr:rowOff>
    </xdr:from>
    <xdr:ext cx="598805" cy="257810"/>
    <xdr:sp macro="" textlink="">
      <xdr:nvSpPr>
        <xdr:cNvPr id="640" name="公債費該当値テキスト"/>
        <xdr:cNvSpPr txBox="1"/>
      </xdr:nvSpPr>
      <xdr:spPr>
        <a:xfrm>
          <a:off x="16370300" y="133915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93980</xdr:rowOff>
    </xdr:from>
    <xdr:to xmlns:xdr="http://schemas.openxmlformats.org/drawingml/2006/spreadsheetDrawing">
      <xdr:col>81</xdr:col>
      <xdr:colOff>101600</xdr:colOff>
      <xdr:row>79</xdr:row>
      <xdr:rowOff>24130</xdr:rowOff>
    </xdr:to>
    <xdr:sp macro="" textlink="">
      <xdr:nvSpPr>
        <xdr:cNvPr id="641" name="楕円 640"/>
        <xdr:cNvSpPr/>
      </xdr:nvSpPr>
      <xdr:spPr>
        <a:xfrm>
          <a:off x="15430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15240</xdr:rowOff>
    </xdr:from>
    <xdr:ext cx="533400" cy="259080"/>
    <xdr:sp macro="" textlink="">
      <xdr:nvSpPr>
        <xdr:cNvPr id="642" name="テキスト ボックス 641"/>
        <xdr:cNvSpPr txBox="1"/>
      </xdr:nvSpPr>
      <xdr:spPr>
        <a:xfrm>
          <a:off x="15213965" y="13559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97790</xdr:rowOff>
    </xdr:from>
    <xdr:to xmlns:xdr="http://schemas.openxmlformats.org/drawingml/2006/spreadsheetDrawing">
      <xdr:col>76</xdr:col>
      <xdr:colOff>165100</xdr:colOff>
      <xdr:row>79</xdr:row>
      <xdr:rowOff>27940</xdr:rowOff>
    </xdr:to>
    <xdr:sp macro="" textlink="">
      <xdr:nvSpPr>
        <xdr:cNvPr id="643" name="楕円 642"/>
        <xdr:cNvSpPr/>
      </xdr:nvSpPr>
      <xdr:spPr>
        <a:xfrm>
          <a:off x="14541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19050</xdr:rowOff>
    </xdr:from>
    <xdr:ext cx="533400" cy="257810"/>
    <xdr:sp macro="" textlink="">
      <xdr:nvSpPr>
        <xdr:cNvPr id="644" name="テキスト ボックス 643"/>
        <xdr:cNvSpPr txBox="1"/>
      </xdr:nvSpPr>
      <xdr:spPr>
        <a:xfrm>
          <a:off x="14324965" y="13563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106680</xdr:rowOff>
    </xdr:from>
    <xdr:to xmlns:xdr="http://schemas.openxmlformats.org/drawingml/2006/spreadsheetDrawing">
      <xdr:col>72</xdr:col>
      <xdr:colOff>38100</xdr:colOff>
      <xdr:row>79</xdr:row>
      <xdr:rowOff>36830</xdr:rowOff>
    </xdr:to>
    <xdr:sp macro="" textlink="">
      <xdr:nvSpPr>
        <xdr:cNvPr id="645" name="楕円 644"/>
        <xdr:cNvSpPr/>
      </xdr:nvSpPr>
      <xdr:spPr>
        <a:xfrm>
          <a:off x="13652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27940</xdr:rowOff>
    </xdr:from>
    <xdr:ext cx="533400" cy="259080"/>
    <xdr:sp macro="" textlink="">
      <xdr:nvSpPr>
        <xdr:cNvPr id="646" name="テキスト ボックス 645"/>
        <xdr:cNvSpPr txBox="1"/>
      </xdr:nvSpPr>
      <xdr:spPr>
        <a:xfrm>
          <a:off x="13435965" y="13572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110490</xdr:rowOff>
    </xdr:from>
    <xdr:to xmlns:xdr="http://schemas.openxmlformats.org/drawingml/2006/spreadsheetDrawing">
      <xdr:col>67</xdr:col>
      <xdr:colOff>101600</xdr:colOff>
      <xdr:row>79</xdr:row>
      <xdr:rowOff>40640</xdr:rowOff>
    </xdr:to>
    <xdr:sp macro="" textlink="">
      <xdr:nvSpPr>
        <xdr:cNvPr id="647" name="楕円 646"/>
        <xdr:cNvSpPr/>
      </xdr:nvSpPr>
      <xdr:spPr>
        <a:xfrm>
          <a:off x="12763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31750</xdr:rowOff>
    </xdr:from>
    <xdr:ext cx="533400" cy="257810"/>
    <xdr:sp macro="" textlink="">
      <xdr:nvSpPr>
        <xdr:cNvPr id="648" name="テキスト ボックス 647"/>
        <xdr:cNvSpPr txBox="1"/>
      </xdr:nvSpPr>
      <xdr:spPr>
        <a:xfrm>
          <a:off x="12546965" y="13576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57" name="テキスト ボックス 65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60" name="テキスト ボックス 659"/>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7810"/>
    <xdr:sp macro="" textlink="">
      <xdr:nvSpPr>
        <xdr:cNvPr id="662" name="テキスト ボックス 661"/>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4530" cy="257810"/>
    <xdr:sp macro="" textlink="">
      <xdr:nvSpPr>
        <xdr:cNvPr id="664" name="テキスト ボックス 663"/>
        <xdr:cNvSpPr txBox="1"/>
      </xdr:nvSpPr>
      <xdr:spPr>
        <a:xfrm>
          <a:off x="11760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4530" cy="257810"/>
    <xdr:sp macro="" textlink="">
      <xdr:nvSpPr>
        <xdr:cNvPr id="666" name="テキスト ボックス 665"/>
        <xdr:cNvSpPr txBox="1"/>
      </xdr:nvSpPr>
      <xdr:spPr>
        <a:xfrm>
          <a:off x="11760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68" name="テキスト ボックス 667"/>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110490</xdr:rowOff>
    </xdr:from>
    <xdr:to xmlns:xdr="http://schemas.openxmlformats.org/drawingml/2006/spreadsheetDrawing">
      <xdr:col>85</xdr:col>
      <xdr:colOff>126365</xdr:colOff>
      <xdr:row>98</xdr:row>
      <xdr:rowOff>139700</xdr:rowOff>
    </xdr:to>
    <xdr:cxnSp macro="">
      <xdr:nvCxnSpPr>
        <xdr:cNvPr id="670" name="直線コネクタ 669"/>
        <xdr:cNvCxnSpPr/>
      </xdr:nvCxnSpPr>
      <xdr:spPr>
        <a:xfrm flipV="1">
          <a:off x="16317595" y="1554099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7810"/>
    <xdr:sp macro="" textlink="">
      <xdr:nvSpPr>
        <xdr:cNvPr id="671" name="積立金最小値テキスト"/>
        <xdr:cNvSpPr txBox="1"/>
      </xdr:nvSpPr>
      <xdr:spPr>
        <a:xfrm>
          <a:off x="16370300" y="169456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72" name="直線コネクタ 671"/>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57150</xdr:rowOff>
    </xdr:from>
    <xdr:ext cx="690245" cy="259080"/>
    <xdr:sp macro="" textlink="">
      <xdr:nvSpPr>
        <xdr:cNvPr id="673" name="積立金最大値テキスト"/>
        <xdr:cNvSpPr txBox="1"/>
      </xdr:nvSpPr>
      <xdr:spPr>
        <a:xfrm>
          <a:off x="16370300" y="15316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110490</xdr:rowOff>
    </xdr:from>
    <xdr:to xmlns:xdr="http://schemas.openxmlformats.org/drawingml/2006/spreadsheetDrawing">
      <xdr:col>86</xdr:col>
      <xdr:colOff>25400</xdr:colOff>
      <xdr:row>90</xdr:row>
      <xdr:rowOff>110490</xdr:rowOff>
    </xdr:to>
    <xdr:cxnSp macro="">
      <xdr:nvCxnSpPr>
        <xdr:cNvPr id="674" name="直線コネクタ 673"/>
        <xdr:cNvCxnSpPr/>
      </xdr:nvCxnSpPr>
      <xdr:spPr>
        <a:xfrm>
          <a:off x="16230600" y="1554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27940</xdr:rowOff>
    </xdr:from>
    <xdr:to xmlns:xdr="http://schemas.openxmlformats.org/drawingml/2006/spreadsheetDrawing">
      <xdr:col>85</xdr:col>
      <xdr:colOff>127000</xdr:colOff>
      <xdr:row>98</xdr:row>
      <xdr:rowOff>71120</xdr:rowOff>
    </xdr:to>
    <xdr:cxnSp macro="">
      <xdr:nvCxnSpPr>
        <xdr:cNvPr id="675" name="直線コネクタ 674"/>
        <xdr:cNvCxnSpPr/>
      </xdr:nvCxnSpPr>
      <xdr:spPr>
        <a:xfrm>
          <a:off x="15481300" y="1683004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140970</xdr:rowOff>
    </xdr:from>
    <xdr:ext cx="598805" cy="259080"/>
    <xdr:sp macro="" textlink="">
      <xdr:nvSpPr>
        <xdr:cNvPr id="676" name="積立金平均値テキスト"/>
        <xdr:cNvSpPr txBox="1"/>
      </xdr:nvSpPr>
      <xdr:spPr>
        <a:xfrm>
          <a:off x="16370300" y="16600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118110</xdr:rowOff>
    </xdr:from>
    <xdr:to xmlns:xdr="http://schemas.openxmlformats.org/drawingml/2006/spreadsheetDrawing">
      <xdr:col>85</xdr:col>
      <xdr:colOff>177800</xdr:colOff>
      <xdr:row>98</xdr:row>
      <xdr:rowOff>48260</xdr:rowOff>
    </xdr:to>
    <xdr:sp macro="" textlink="">
      <xdr:nvSpPr>
        <xdr:cNvPr id="677" name="フローチャート: 判断 676"/>
        <xdr:cNvSpPr/>
      </xdr:nvSpPr>
      <xdr:spPr>
        <a:xfrm>
          <a:off x="162687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27940</xdr:rowOff>
    </xdr:from>
    <xdr:to xmlns:xdr="http://schemas.openxmlformats.org/drawingml/2006/spreadsheetDrawing">
      <xdr:col>81</xdr:col>
      <xdr:colOff>50800</xdr:colOff>
      <xdr:row>98</xdr:row>
      <xdr:rowOff>63500</xdr:rowOff>
    </xdr:to>
    <xdr:cxnSp macro="">
      <xdr:nvCxnSpPr>
        <xdr:cNvPr id="678" name="直線コネクタ 677"/>
        <xdr:cNvCxnSpPr/>
      </xdr:nvCxnSpPr>
      <xdr:spPr>
        <a:xfrm flipV="1">
          <a:off x="14592300" y="168300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54610</xdr:rowOff>
    </xdr:from>
    <xdr:to xmlns:xdr="http://schemas.openxmlformats.org/drawingml/2006/spreadsheetDrawing">
      <xdr:col>81</xdr:col>
      <xdr:colOff>101600</xdr:colOff>
      <xdr:row>97</xdr:row>
      <xdr:rowOff>156210</xdr:rowOff>
    </xdr:to>
    <xdr:sp macro="" textlink="">
      <xdr:nvSpPr>
        <xdr:cNvPr id="679" name="フローチャート: 判断 678"/>
        <xdr:cNvSpPr/>
      </xdr:nvSpPr>
      <xdr:spPr>
        <a:xfrm>
          <a:off x="15430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1270</xdr:rowOff>
    </xdr:from>
    <xdr:ext cx="597535" cy="259080"/>
    <xdr:sp macro="" textlink="">
      <xdr:nvSpPr>
        <xdr:cNvPr id="680" name="テキスト ボックス 679"/>
        <xdr:cNvSpPr txBox="1"/>
      </xdr:nvSpPr>
      <xdr:spPr>
        <a:xfrm>
          <a:off x="15181580" y="164604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110490</xdr:rowOff>
    </xdr:from>
    <xdr:to xmlns:xdr="http://schemas.openxmlformats.org/drawingml/2006/spreadsheetDrawing">
      <xdr:col>76</xdr:col>
      <xdr:colOff>114300</xdr:colOff>
      <xdr:row>98</xdr:row>
      <xdr:rowOff>63500</xdr:rowOff>
    </xdr:to>
    <xdr:cxnSp macro="">
      <xdr:nvCxnSpPr>
        <xdr:cNvPr id="681" name="直線コネクタ 680"/>
        <xdr:cNvCxnSpPr/>
      </xdr:nvCxnSpPr>
      <xdr:spPr>
        <a:xfrm>
          <a:off x="13703300" y="1674114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15240</xdr:rowOff>
    </xdr:from>
    <xdr:to xmlns:xdr="http://schemas.openxmlformats.org/drawingml/2006/spreadsheetDrawing">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107950</xdr:rowOff>
    </xdr:from>
    <xdr:ext cx="533400" cy="259080"/>
    <xdr:sp macro="" textlink="">
      <xdr:nvSpPr>
        <xdr:cNvPr id="683" name="テキスト ボックス 682"/>
        <xdr:cNvSpPr txBox="1"/>
      </xdr:nvSpPr>
      <xdr:spPr>
        <a:xfrm>
          <a:off x="14324965" y="16910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80010</xdr:rowOff>
    </xdr:from>
    <xdr:to xmlns:xdr="http://schemas.openxmlformats.org/drawingml/2006/spreadsheetDrawing">
      <xdr:col>71</xdr:col>
      <xdr:colOff>177800</xdr:colOff>
      <xdr:row>97</xdr:row>
      <xdr:rowOff>110490</xdr:rowOff>
    </xdr:to>
    <xdr:cxnSp macro="">
      <xdr:nvCxnSpPr>
        <xdr:cNvPr id="684" name="直線コネクタ 683"/>
        <xdr:cNvCxnSpPr/>
      </xdr:nvCxnSpPr>
      <xdr:spPr>
        <a:xfrm>
          <a:off x="12814300" y="15681960"/>
          <a:ext cx="889000" cy="1059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27305</xdr:rowOff>
    </xdr:from>
    <xdr:to xmlns:xdr="http://schemas.openxmlformats.org/drawingml/2006/spreadsheetDrawing">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120650</xdr:rowOff>
    </xdr:from>
    <xdr:ext cx="533400" cy="257810"/>
    <xdr:sp macro="" textlink="">
      <xdr:nvSpPr>
        <xdr:cNvPr id="686" name="テキスト ボックス 685"/>
        <xdr:cNvSpPr txBox="1"/>
      </xdr:nvSpPr>
      <xdr:spPr>
        <a:xfrm>
          <a:off x="13435965" y="16922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23495</xdr:rowOff>
    </xdr:from>
    <xdr:to xmlns:xdr="http://schemas.openxmlformats.org/drawingml/2006/spreadsheetDrawing">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116205</xdr:rowOff>
    </xdr:from>
    <xdr:ext cx="533400" cy="259080"/>
    <xdr:sp macro="" textlink="">
      <xdr:nvSpPr>
        <xdr:cNvPr id="688" name="テキスト ボックス 687"/>
        <xdr:cNvSpPr txBox="1"/>
      </xdr:nvSpPr>
      <xdr:spPr>
        <a:xfrm>
          <a:off x="12546965" y="16918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20320</xdr:rowOff>
    </xdr:from>
    <xdr:to xmlns:xdr="http://schemas.openxmlformats.org/drawingml/2006/spreadsheetDrawing">
      <xdr:col>85</xdr:col>
      <xdr:colOff>177800</xdr:colOff>
      <xdr:row>98</xdr:row>
      <xdr:rowOff>121920</xdr:rowOff>
    </xdr:to>
    <xdr:sp macro="" textlink="">
      <xdr:nvSpPr>
        <xdr:cNvPr id="694" name="楕円 693"/>
        <xdr:cNvSpPr/>
      </xdr:nvSpPr>
      <xdr:spPr>
        <a:xfrm>
          <a:off x="162687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106680</xdr:rowOff>
    </xdr:from>
    <xdr:ext cx="534670" cy="259080"/>
    <xdr:sp macro="" textlink="">
      <xdr:nvSpPr>
        <xdr:cNvPr id="695" name="積立金該当値テキスト"/>
        <xdr:cNvSpPr txBox="1"/>
      </xdr:nvSpPr>
      <xdr:spPr>
        <a:xfrm>
          <a:off x="16370300" y="1673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148590</xdr:rowOff>
    </xdr:from>
    <xdr:to xmlns:xdr="http://schemas.openxmlformats.org/drawingml/2006/spreadsheetDrawing">
      <xdr:col>81</xdr:col>
      <xdr:colOff>101600</xdr:colOff>
      <xdr:row>98</xdr:row>
      <xdr:rowOff>78740</xdr:rowOff>
    </xdr:to>
    <xdr:sp macro="" textlink="">
      <xdr:nvSpPr>
        <xdr:cNvPr id="696" name="楕円 695"/>
        <xdr:cNvSpPr/>
      </xdr:nvSpPr>
      <xdr:spPr>
        <a:xfrm>
          <a:off x="15430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69850</xdr:rowOff>
    </xdr:from>
    <xdr:ext cx="597535" cy="259080"/>
    <xdr:sp macro="" textlink="">
      <xdr:nvSpPr>
        <xdr:cNvPr id="697" name="テキスト ボックス 696"/>
        <xdr:cNvSpPr txBox="1"/>
      </xdr:nvSpPr>
      <xdr:spPr>
        <a:xfrm>
          <a:off x="15181580" y="16871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12700</xdr:rowOff>
    </xdr:from>
    <xdr:to xmlns:xdr="http://schemas.openxmlformats.org/drawingml/2006/spreadsheetDrawing">
      <xdr:col>76</xdr:col>
      <xdr:colOff>165100</xdr:colOff>
      <xdr:row>98</xdr:row>
      <xdr:rowOff>114300</xdr:rowOff>
    </xdr:to>
    <xdr:sp macro="" textlink="">
      <xdr:nvSpPr>
        <xdr:cNvPr id="698" name="楕円 697"/>
        <xdr:cNvSpPr/>
      </xdr:nvSpPr>
      <xdr:spPr>
        <a:xfrm>
          <a:off x="14541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130810</xdr:rowOff>
    </xdr:from>
    <xdr:ext cx="533400" cy="259080"/>
    <xdr:sp macro="" textlink="">
      <xdr:nvSpPr>
        <xdr:cNvPr id="699" name="テキスト ボックス 698"/>
        <xdr:cNvSpPr txBox="1"/>
      </xdr:nvSpPr>
      <xdr:spPr>
        <a:xfrm>
          <a:off x="14324965" y="16590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59690</xdr:rowOff>
    </xdr:from>
    <xdr:to xmlns:xdr="http://schemas.openxmlformats.org/drawingml/2006/spreadsheetDrawing">
      <xdr:col>72</xdr:col>
      <xdr:colOff>38100</xdr:colOff>
      <xdr:row>97</xdr:row>
      <xdr:rowOff>161290</xdr:rowOff>
    </xdr:to>
    <xdr:sp macro="" textlink="">
      <xdr:nvSpPr>
        <xdr:cNvPr id="700" name="楕円 699"/>
        <xdr:cNvSpPr/>
      </xdr:nvSpPr>
      <xdr:spPr>
        <a:xfrm>
          <a:off x="1365250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6350</xdr:rowOff>
    </xdr:from>
    <xdr:ext cx="597535" cy="257810"/>
    <xdr:sp macro="" textlink="">
      <xdr:nvSpPr>
        <xdr:cNvPr id="701" name="テキスト ボックス 700"/>
        <xdr:cNvSpPr txBox="1"/>
      </xdr:nvSpPr>
      <xdr:spPr>
        <a:xfrm>
          <a:off x="13403580" y="16465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29210</xdr:rowOff>
    </xdr:from>
    <xdr:to xmlns:xdr="http://schemas.openxmlformats.org/drawingml/2006/spreadsheetDrawing">
      <xdr:col>67</xdr:col>
      <xdr:colOff>101600</xdr:colOff>
      <xdr:row>91</xdr:row>
      <xdr:rowOff>130810</xdr:rowOff>
    </xdr:to>
    <xdr:sp macro="" textlink="">
      <xdr:nvSpPr>
        <xdr:cNvPr id="702" name="楕円 701"/>
        <xdr:cNvSpPr/>
      </xdr:nvSpPr>
      <xdr:spPr>
        <a:xfrm>
          <a:off x="12763500" y="156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86995</xdr:colOff>
      <xdr:row>89</xdr:row>
      <xdr:rowOff>147320</xdr:rowOff>
    </xdr:from>
    <xdr:ext cx="688975" cy="259080"/>
    <xdr:sp macro="" textlink="">
      <xdr:nvSpPr>
        <xdr:cNvPr id="703" name="テキスト ボックス 702"/>
        <xdr:cNvSpPr txBox="1"/>
      </xdr:nvSpPr>
      <xdr:spPr>
        <a:xfrm>
          <a:off x="12469495" y="1540637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12" name="テキスト ボックス 711"/>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4" name="直線コネクタ 71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15" name="テキスト ボックス 714"/>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6" name="直線コネクタ 71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090" cy="257810"/>
    <xdr:sp macro="" textlink="">
      <xdr:nvSpPr>
        <xdr:cNvPr id="717" name="テキスト ボックス 716"/>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8" name="直線コネクタ 71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19" name="テキスト ボックス 718"/>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0" name="直線コネクタ 71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21" name="テキスト ボックス 720"/>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23" name="テキスト ボックス 722"/>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27940</xdr:rowOff>
    </xdr:from>
    <xdr:to xmlns:xdr="http://schemas.openxmlformats.org/drawingml/2006/spreadsheetDrawing">
      <xdr:col>116</xdr:col>
      <xdr:colOff>62865</xdr:colOff>
      <xdr:row>38</xdr:row>
      <xdr:rowOff>139700</xdr:rowOff>
    </xdr:to>
    <xdr:cxnSp macro="">
      <xdr:nvCxnSpPr>
        <xdr:cNvPr id="725" name="直線コネクタ 724"/>
        <xdr:cNvCxnSpPr/>
      </xdr:nvCxnSpPr>
      <xdr:spPr>
        <a:xfrm flipV="1">
          <a:off x="22159595" y="5171440"/>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26"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7" name="直線コネクタ 72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146050</xdr:rowOff>
    </xdr:from>
    <xdr:ext cx="534670" cy="257810"/>
    <xdr:sp macro="" textlink="">
      <xdr:nvSpPr>
        <xdr:cNvPr id="728" name="投資及び出資金最大値テキスト"/>
        <xdr:cNvSpPr txBox="1"/>
      </xdr:nvSpPr>
      <xdr:spPr>
        <a:xfrm>
          <a:off x="22212300" y="49466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27940</xdr:rowOff>
    </xdr:from>
    <xdr:to xmlns:xdr="http://schemas.openxmlformats.org/drawingml/2006/spreadsheetDrawing">
      <xdr:col>116</xdr:col>
      <xdr:colOff>152400</xdr:colOff>
      <xdr:row>30</xdr:row>
      <xdr:rowOff>27940</xdr:rowOff>
    </xdr:to>
    <xdr:cxnSp macro="">
      <xdr:nvCxnSpPr>
        <xdr:cNvPr id="729" name="直線コネクタ 728"/>
        <xdr:cNvCxnSpPr/>
      </xdr:nvCxnSpPr>
      <xdr:spPr>
        <a:xfrm>
          <a:off x="22072600" y="517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0" name="直線コネクタ 72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24765</xdr:rowOff>
    </xdr:from>
    <xdr:ext cx="378460" cy="259080"/>
    <xdr:sp macro="" textlink="">
      <xdr:nvSpPr>
        <xdr:cNvPr id="731" name="投資及び出資金平均値テキスト"/>
        <xdr:cNvSpPr txBox="1"/>
      </xdr:nvSpPr>
      <xdr:spPr>
        <a:xfrm>
          <a:off x="22212300" y="636841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1905</xdr:rowOff>
    </xdr:from>
    <xdr:to xmlns:xdr="http://schemas.openxmlformats.org/drawingml/2006/spreadsheetDrawing">
      <xdr:col>116</xdr:col>
      <xdr:colOff>114300</xdr:colOff>
      <xdr:row>38</xdr:row>
      <xdr:rowOff>103505</xdr:rowOff>
    </xdr:to>
    <xdr:sp macro="" textlink="">
      <xdr:nvSpPr>
        <xdr:cNvPr id="732" name="フローチャート: 判断 731"/>
        <xdr:cNvSpPr/>
      </xdr:nvSpPr>
      <xdr:spPr>
        <a:xfrm>
          <a:off x="221107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3" name="直線コネクタ 73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133985</xdr:rowOff>
    </xdr:from>
    <xdr:to xmlns:xdr="http://schemas.openxmlformats.org/drawingml/2006/spreadsheetDrawing">
      <xdr:col>112</xdr:col>
      <xdr:colOff>38100</xdr:colOff>
      <xdr:row>38</xdr:row>
      <xdr:rowOff>64135</xdr:rowOff>
    </xdr:to>
    <xdr:sp macro="" textlink="">
      <xdr:nvSpPr>
        <xdr:cNvPr id="734" name="フローチャート: 判断 733"/>
        <xdr:cNvSpPr/>
      </xdr:nvSpPr>
      <xdr:spPr>
        <a:xfrm>
          <a:off x="21272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80645</xdr:rowOff>
    </xdr:from>
    <xdr:ext cx="468630" cy="259080"/>
    <xdr:sp macro="" textlink="">
      <xdr:nvSpPr>
        <xdr:cNvPr id="735" name="テキスト ボックス 734"/>
        <xdr:cNvSpPr txBox="1"/>
      </xdr:nvSpPr>
      <xdr:spPr>
        <a:xfrm>
          <a:off x="21088350" y="62528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6" name="直線コネクタ 73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33020</xdr:rowOff>
    </xdr:from>
    <xdr:to xmlns:xdr="http://schemas.openxmlformats.org/drawingml/2006/spreadsheetDrawing">
      <xdr:col>107</xdr:col>
      <xdr:colOff>101600</xdr:colOff>
      <xdr:row>37</xdr:row>
      <xdr:rowOff>134620</xdr:rowOff>
    </xdr:to>
    <xdr:sp macro="" textlink="">
      <xdr:nvSpPr>
        <xdr:cNvPr id="737" name="フローチャート: 判断 736"/>
        <xdr:cNvSpPr/>
      </xdr:nvSpPr>
      <xdr:spPr>
        <a:xfrm>
          <a:off x="2038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151130</xdr:rowOff>
    </xdr:from>
    <xdr:ext cx="468630" cy="259080"/>
    <xdr:sp macro="" textlink="">
      <xdr:nvSpPr>
        <xdr:cNvPr id="738" name="テキスト ボックス 737"/>
        <xdr:cNvSpPr txBox="1"/>
      </xdr:nvSpPr>
      <xdr:spPr>
        <a:xfrm>
          <a:off x="20199350" y="6151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83185</xdr:rowOff>
    </xdr:from>
    <xdr:to xmlns:xdr="http://schemas.openxmlformats.org/drawingml/2006/spreadsheetDrawing">
      <xdr:col>102</xdr:col>
      <xdr:colOff>114300</xdr:colOff>
      <xdr:row>38</xdr:row>
      <xdr:rowOff>139700</xdr:rowOff>
    </xdr:to>
    <xdr:cxnSp macro="">
      <xdr:nvCxnSpPr>
        <xdr:cNvPr id="739" name="直線コネクタ 738"/>
        <xdr:cNvCxnSpPr/>
      </xdr:nvCxnSpPr>
      <xdr:spPr>
        <a:xfrm>
          <a:off x="18656300" y="65982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161925</xdr:rowOff>
    </xdr:from>
    <xdr:to xmlns:xdr="http://schemas.openxmlformats.org/drawingml/2006/spreadsheetDrawing">
      <xdr:col>102</xdr:col>
      <xdr:colOff>165100</xdr:colOff>
      <xdr:row>38</xdr:row>
      <xdr:rowOff>92075</xdr:rowOff>
    </xdr:to>
    <xdr:sp macro="" textlink="">
      <xdr:nvSpPr>
        <xdr:cNvPr id="740" name="フローチャート: 判断 739"/>
        <xdr:cNvSpPr/>
      </xdr:nvSpPr>
      <xdr:spPr>
        <a:xfrm>
          <a:off x="19494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109220</xdr:rowOff>
    </xdr:from>
    <xdr:ext cx="468630" cy="257810"/>
    <xdr:sp macro="" textlink="">
      <xdr:nvSpPr>
        <xdr:cNvPr id="741" name="テキスト ボックス 740"/>
        <xdr:cNvSpPr txBox="1"/>
      </xdr:nvSpPr>
      <xdr:spPr>
        <a:xfrm>
          <a:off x="19310350" y="6281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141605</xdr:rowOff>
    </xdr:from>
    <xdr:to xmlns:xdr="http://schemas.openxmlformats.org/drawingml/2006/spreadsheetDrawing">
      <xdr:col>98</xdr:col>
      <xdr:colOff>38100</xdr:colOff>
      <xdr:row>38</xdr:row>
      <xdr:rowOff>71755</xdr:rowOff>
    </xdr:to>
    <xdr:sp macro="" textlink="">
      <xdr:nvSpPr>
        <xdr:cNvPr id="742" name="フローチャート: 判断 741"/>
        <xdr:cNvSpPr/>
      </xdr:nvSpPr>
      <xdr:spPr>
        <a:xfrm>
          <a:off x="18605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88265</xdr:rowOff>
    </xdr:from>
    <xdr:ext cx="468630" cy="257810"/>
    <xdr:sp macro="" textlink="">
      <xdr:nvSpPr>
        <xdr:cNvPr id="743" name="テキスト ボックス 742"/>
        <xdr:cNvSpPr txBox="1"/>
      </xdr:nvSpPr>
      <xdr:spPr>
        <a:xfrm>
          <a:off x="18421350" y="62604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0"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52" name="テキスト ボックス 751"/>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54" name="テキスト ボックス 753"/>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56" name="テキスト ボックス 755"/>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32385</xdr:rowOff>
    </xdr:from>
    <xdr:to xmlns:xdr="http://schemas.openxmlformats.org/drawingml/2006/spreadsheetDrawing">
      <xdr:col>98</xdr:col>
      <xdr:colOff>38100</xdr:colOff>
      <xdr:row>38</xdr:row>
      <xdr:rowOff>133985</xdr:rowOff>
    </xdr:to>
    <xdr:sp macro="" textlink="">
      <xdr:nvSpPr>
        <xdr:cNvPr id="757" name="楕円 756"/>
        <xdr:cNvSpPr/>
      </xdr:nvSpPr>
      <xdr:spPr>
        <a:xfrm>
          <a:off x="18605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125095</xdr:rowOff>
    </xdr:from>
    <xdr:ext cx="378460" cy="258445"/>
    <xdr:sp macro="" textlink="">
      <xdr:nvSpPr>
        <xdr:cNvPr id="758" name="テキスト ボックス 757"/>
        <xdr:cNvSpPr txBox="1"/>
      </xdr:nvSpPr>
      <xdr:spPr>
        <a:xfrm>
          <a:off x="18467070" y="6640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67" name="テキスト ボックス 766"/>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69" name="直線コネクタ 768"/>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650" cy="259080"/>
    <xdr:sp macro="" textlink="">
      <xdr:nvSpPr>
        <xdr:cNvPr id="770" name="テキスト ボックス 769"/>
        <xdr:cNvSpPr txBox="1"/>
      </xdr:nvSpPr>
      <xdr:spPr>
        <a:xfrm>
          <a:off x="18039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1" name="直線コネクタ 770"/>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7810"/>
    <xdr:sp macro="" textlink="">
      <xdr:nvSpPr>
        <xdr:cNvPr id="772" name="テキスト ボックス 771"/>
        <xdr:cNvSpPr txBox="1"/>
      </xdr:nvSpPr>
      <xdr:spPr>
        <a:xfrm>
          <a:off x="17756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3" name="直線コネクタ 772"/>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4" name="テキスト ボックス 773"/>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5" name="直線コネクタ 774"/>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7810"/>
    <xdr:sp macro="" textlink="">
      <xdr:nvSpPr>
        <xdr:cNvPr id="776" name="テキスト ボックス 775"/>
        <xdr:cNvSpPr txBox="1"/>
      </xdr:nvSpPr>
      <xdr:spPr>
        <a:xfrm>
          <a:off x="17756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77" name="直線コネクタ 776"/>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22225</xdr:rowOff>
    </xdr:from>
    <xdr:ext cx="594360" cy="258445"/>
    <xdr:sp macro="" textlink="">
      <xdr:nvSpPr>
        <xdr:cNvPr id="778" name="テキスト ボックス 777"/>
        <xdr:cNvSpPr txBox="1"/>
      </xdr:nvSpPr>
      <xdr:spPr>
        <a:xfrm>
          <a:off x="17692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79" name="直線コネクタ 778"/>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4360" cy="259080"/>
    <xdr:sp macro="" textlink="">
      <xdr:nvSpPr>
        <xdr:cNvPr id="780" name="テキスト ボックス 779"/>
        <xdr:cNvSpPr txBox="1"/>
      </xdr:nvSpPr>
      <xdr:spPr>
        <a:xfrm>
          <a:off x="17692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82" name="テキスト ボックス 781"/>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31750</xdr:rowOff>
    </xdr:from>
    <xdr:to xmlns:xdr="http://schemas.openxmlformats.org/drawingml/2006/spreadsheetDrawing">
      <xdr:col>116</xdr:col>
      <xdr:colOff>62865</xdr:colOff>
      <xdr:row>59</xdr:row>
      <xdr:rowOff>99060</xdr:rowOff>
    </xdr:to>
    <xdr:cxnSp macro="">
      <xdr:nvCxnSpPr>
        <xdr:cNvPr id="784" name="直線コネクタ 783"/>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106045</xdr:rowOff>
    </xdr:from>
    <xdr:ext cx="249555" cy="259080"/>
    <xdr:sp macro="" textlink="">
      <xdr:nvSpPr>
        <xdr:cNvPr id="785" name="貸付金最小値テキスト"/>
        <xdr:cNvSpPr txBox="1"/>
      </xdr:nvSpPr>
      <xdr:spPr>
        <a:xfrm>
          <a:off x="22212300" y="10221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6" name="直線コネクタ 785"/>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149860</xdr:rowOff>
    </xdr:from>
    <xdr:ext cx="598805" cy="259080"/>
    <xdr:sp macro="" textlink="">
      <xdr:nvSpPr>
        <xdr:cNvPr id="787" name="貸付金最大値テキスト"/>
        <xdr:cNvSpPr txBox="1"/>
      </xdr:nvSpPr>
      <xdr:spPr>
        <a:xfrm>
          <a:off x="222123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31750</xdr:rowOff>
    </xdr:from>
    <xdr:to xmlns:xdr="http://schemas.openxmlformats.org/drawingml/2006/spreadsheetDrawing">
      <xdr:col>116</xdr:col>
      <xdr:colOff>152400</xdr:colOff>
      <xdr:row>51</xdr:row>
      <xdr:rowOff>31750</xdr:rowOff>
    </xdr:to>
    <xdr:cxnSp macro="">
      <xdr:nvCxnSpPr>
        <xdr:cNvPr id="788" name="直線コネクタ 787"/>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97790</xdr:rowOff>
    </xdr:from>
    <xdr:to xmlns:xdr="http://schemas.openxmlformats.org/drawingml/2006/spreadsheetDrawing">
      <xdr:col>116</xdr:col>
      <xdr:colOff>63500</xdr:colOff>
      <xdr:row>59</xdr:row>
      <xdr:rowOff>98425</xdr:rowOff>
    </xdr:to>
    <xdr:cxnSp macro="">
      <xdr:nvCxnSpPr>
        <xdr:cNvPr id="789" name="直線コネクタ 788"/>
        <xdr:cNvCxnSpPr/>
      </xdr:nvCxnSpPr>
      <xdr:spPr>
        <a:xfrm flipV="1">
          <a:off x="21323300" y="102133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23495</xdr:rowOff>
    </xdr:from>
    <xdr:ext cx="469900" cy="259080"/>
    <xdr:sp macro="" textlink="">
      <xdr:nvSpPr>
        <xdr:cNvPr id="790" name="貸付金平均値テキスト"/>
        <xdr:cNvSpPr txBox="1"/>
      </xdr:nvSpPr>
      <xdr:spPr>
        <a:xfrm>
          <a:off x="22212300" y="99675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635</xdr:rowOff>
    </xdr:from>
    <xdr:to xmlns:xdr="http://schemas.openxmlformats.org/drawingml/2006/spreadsheetDrawing">
      <xdr:col>116</xdr:col>
      <xdr:colOff>114300</xdr:colOff>
      <xdr:row>59</xdr:row>
      <xdr:rowOff>102235</xdr:rowOff>
    </xdr:to>
    <xdr:sp macro="" textlink="">
      <xdr:nvSpPr>
        <xdr:cNvPr id="791" name="フローチャート: 判断 790"/>
        <xdr:cNvSpPr/>
      </xdr:nvSpPr>
      <xdr:spPr>
        <a:xfrm>
          <a:off x="221107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98425</xdr:rowOff>
    </xdr:from>
    <xdr:to xmlns:xdr="http://schemas.openxmlformats.org/drawingml/2006/spreadsheetDrawing">
      <xdr:col>111</xdr:col>
      <xdr:colOff>177800</xdr:colOff>
      <xdr:row>59</xdr:row>
      <xdr:rowOff>98425</xdr:rowOff>
    </xdr:to>
    <xdr:cxnSp macro="">
      <xdr:nvCxnSpPr>
        <xdr:cNvPr id="792" name="直線コネクタ 791"/>
        <xdr:cNvCxnSpPr/>
      </xdr:nvCxnSpPr>
      <xdr:spPr>
        <a:xfrm flipV="1">
          <a:off x="20434300" y="10213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7620</xdr:rowOff>
    </xdr:from>
    <xdr:to xmlns:xdr="http://schemas.openxmlformats.org/drawingml/2006/spreadsheetDrawing">
      <xdr:col>112</xdr:col>
      <xdr:colOff>38100</xdr:colOff>
      <xdr:row>59</xdr:row>
      <xdr:rowOff>109220</xdr:rowOff>
    </xdr:to>
    <xdr:sp macro="" textlink="">
      <xdr:nvSpPr>
        <xdr:cNvPr id="793" name="フローチャート: 判断 792"/>
        <xdr:cNvSpPr/>
      </xdr:nvSpPr>
      <xdr:spPr>
        <a:xfrm>
          <a:off x="21272500" y="1012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125730</xdr:rowOff>
    </xdr:from>
    <xdr:ext cx="468630" cy="259080"/>
    <xdr:sp macro="" textlink="">
      <xdr:nvSpPr>
        <xdr:cNvPr id="794" name="テキスト ボックス 793"/>
        <xdr:cNvSpPr txBox="1"/>
      </xdr:nvSpPr>
      <xdr:spPr>
        <a:xfrm>
          <a:off x="21088350" y="9898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97790</xdr:rowOff>
    </xdr:from>
    <xdr:to xmlns:xdr="http://schemas.openxmlformats.org/drawingml/2006/spreadsheetDrawing">
      <xdr:col>107</xdr:col>
      <xdr:colOff>50800</xdr:colOff>
      <xdr:row>59</xdr:row>
      <xdr:rowOff>98425</xdr:rowOff>
    </xdr:to>
    <xdr:cxnSp macro="">
      <xdr:nvCxnSpPr>
        <xdr:cNvPr id="795" name="直線コネクタ 794"/>
        <xdr:cNvCxnSpPr/>
      </xdr:nvCxnSpPr>
      <xdr:spPr>
        <a:xfrm>
          <a:off x="19545300" y="10213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130810</xdr:rowOff>
    </xdr:from>
    <xdr:to xmlns:xdr="http://schemas.openxmlformats.org/drawingml/2006/spreadsheetDrawing">
      <xdr:col>107</xdr:col>
      <xdr:colOff>101600</xdr:colOff>
      <xdr:row>59</xdr:row>
      <xdr:rowOff>60960</xdr:rowOff>
    </xdr:to>
    <xdr:sp macro="" textlink="">
      <xdr:nvSpPr>
        <xdr:cNvPr id="796" name="フローチャート: 判断 795"/>
        <xdr:cNvSpPr/>
      </xdr:nvSpPr>
      <xdr:spPr>
        <a:xfrm>
          <a:off x="20383500" y="100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77470</xdr:rowOff>
    </xdr:from>
    <xdr:ext cx="468630" cy="257810"/>
    <xdr:sp macro="" textlink="">
      <xdr:nvSpPr>
        <xdr:cNvPr id="797" name="テキスト ボックス 796"/>
        <xdr:cNvSpPr txBox="1"/>
      </xdr:nvSpPr>
      <xdr:spPr>
        <a:xfrm>
          <a:off x="20199350" y="9850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95885</xdr:rowOff>
    </xdr:from>
    <xdr:to xmlns:xdr="http://schemas.openxmlformats.org/drawingml/2006/spreadsheetDrawing">
      <xdr:col>102</xdr:col>
      <xdr:colOff>114300</xdr:colOff>
      <xdr:row>59</xdr:row>
      <xdr:rowOff>97790</xdr:rowOff>
    </xdr:to>
    <xdr:cxnSp macro="">
      <xdr:nvCxnSpPr>
        <xdr:cNvPr id="798" name="直線コネクタ 797"/>
        <xdr:cNvCxnSpPr/>
      </xdr:nvCxnSpPr>
      <xdr:spPr>
        <a:xfrm>
          <a:off x="18656300" y="10211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132715</xdr:rowOff>
    </xdr:from>
    <xdr:to xmlns:xdr="http://schemas.openxmlformats.org/drawingml/2006/spreadsheetDrawing">
      <xdr:col>102</xdr:col>
      <xdr:colOff>165100</xdr:colOff>
      <xdr:row>59</xdr:row>
      <xdr:rowOff>63500</xdr:rowOff>
    </xdr:to>
    <xdr:sp macro="" textlink="">
      <xdr:nvSpPr>
        <xdr:cNvPr id="799" name="フローチャート: 判断 798"/>
        <xdr:cNvSpPr/>
      </xdr:nvSpPr>
      <xdr:spPr>
        <a:xfrm>
          <a:off x="19494500" y="10076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79375</xdr:rowOff>
    </xdr:from>
    <xdr:ext cx="468630" cy="258445"/>
    <xdr:sp macro="" textlink="">
      <xdr:nvSpPr>
        <xdr:cNvPr id="800" name="テキスト ボックス 799"/>
        <xdr:cNvSpPr txBox="1"/>
      </xdr:nvSpPr>
      <xdr:spPr>
        <a:xfrm>
          <a:off x="19310350" y="98520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135255</xdr:rowOff>
    </xdr:from>
    <xdr:to xmlns:xdr="http://schemas.openxmlformats.org/drawingml/2006/spreadsheetDrawing">
      <xdr:col>98</xdr:col>
      <xdr:colOff>38100</xdr:colOff>
      <xdr:row>59</xdr:row>
      <xdr:rowOff>65405</xdr:rowOff>
    </xdr:to>
    <xdr:sp macro="" textlink="">
      <xdr:nvSpPr>
        <xdr:cNvPr id="801" name="フローチャート: 判断 800"/>
        <xdr:cNvSpPr/>
      </xdr:nvSpPr>
      <xdr:spPr>
        <a:xfrm>
          <a:off x="18605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81915</xdr:rowOff>
    </xdr:from>
    <xdr:ext cx="468630" cy="259080"/>
    <xdr:sp macro="" textlink="">
      <xdr:nvSpPr>
        <xdr:cNvPr id="802" name="テキスト ボックス 801"/>
        <xdr:cNvSpPr txBox="1"/>
      </xdr:nvSpPr>
      <xdr:spPr>
        <a:xfrm>
          <a:off x="18421350" y="9854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46990</xdr:rowOff>
    </xdr:from>
    <xdr:to xmlns:xdr="http://schemas.openxmlformats.org/drawingml/2006/spreadsheetDrawing">
      <xdr:col>116</xdr:col>
      <xdr:colOff>114300</xdr:colOff>
      <xdr:row>59</xdr:row>
      <xdr:rowOff>148590</xdr:rowOff>
    </xdr:to>
    <xdr:sp macro="" textlink="">
      <xdr:nvSpPr>
        <xdr:cNvPr id="808" name="楕円 807"/>
        <xdr:cNvSpPr/>
      </xdr:nvSpPr>
      <xdr:spPr>
        <a:xfrm>
          <a:off x="221107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150495</xdr:rowOff>
    </xdr:from>
    <xdr:ext cx="378460" cy="259080"/>
    <xdr:sp macro="" textlink="">
      <xdr:nvSpPr>
        <xdr:cNvPr id="809" name="貸付金該当値テキスト"/>
        <xdr:cNvSpPr txBox="1"/>
      </xdr:nvSpPr>
      <xdr:spPr>
        <a:xfrm>
          <a:off x="22212300" y="10094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47625</xdr:rowOff>
    </xdr:from>
    <xdr:to xmlns:xdr="http://schemas.openxmlformats.org/drawingml/2006/spreadsheetDrawing">
      <xdr:col>112</xdr:col>
      <xdr:colOff>38100</xdr:colOff>
      <xdr:row>59</xdr:row>
      <xdr:rowOff>149225</xdr:rowOff>
    </xdr:to>
    <xdr:sp macro="" textlink="">
      <xdr:nvSpPr>
        <xdr:cNvPr id="810" name="楕円 809"/>
        <xdr:cNvSpPr/>
      </xdr:nvSpPr>
      <xdr:spPr>
        <a:xfrm>
          <a:off x="212725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140335</xdr:rowOff>
    </xdr:from>
    <xdr:ext cx="313690" cy="259080"/>
    <xdr:sp macro="" textlink="">
      <xdr:nvSpPr>
        <xdr:cNvPr id="811" name="テキスト ボックス 810"/>
        <xdr:cNvSpPr txBox="1"/>
      </xdr:nvSpPr>
      <xdr:spPr>
        <a:xfrm>
          <a:off x="21166455" y="10255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47625</xdr:rowOff>
    </xdr:from>
    <xdr:to xmlns:xdr="http://schemas.openxmlformats.org/drawingml/2006/spreadsheetDrawing">
      <xdr:col>107</xdr:col>
      <xdr:colOff>101600</xdr:colOff>
      <xdr:row>59</xdr:row>
      <xdr:rowOff>149225</xdr:rowOff>
    </xdr:to>
    <xdr:sp macro="" textlink="">
      <xdr:nvSpPr>
        <xdr:cNvPr id="812" name="楕円 811"/>
        <xdr:cNvSpPr/>
      </xdr:nvSpPr>
      <xdr:spPr>
        <a:xfrm>
          <a:off x="203835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140335</xdr:rowOff>
    </xdr:from>
    <xdr:ext cx="313690" cy="259080"/>
    <xdr:sp macro="" textlink="">
      <xdr:nvSpPr>
        <xdr:cNvPr id="813" name="テキスト ボックス 812"/>
        <xdr:cNvSpPr txBox="1"/>
      </xdr:nvSpPr>
      <xdr:spPr>
        <a:xfrm>
          <a:off x="20277455" y="10255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46355</xdr:rowOff>
    </xdr:from>
    <xdr:to xmlns:xdr="http://schemas.openxmlformats.org/drawingml/2006/spreadsheetDrawing">
      <xdr:col>102</xdr:col>
      <xdr:colOff>165100</xdr:colOff>
      <xdr:row>59</xdr:row>
      <xdr:rowOff>147955</xdr:rowOff>
    </xdr:to>
    <xdr:sp macro="" textlink="">
      <xdr:nvSpPr>
        <xdr:cNvPr id="814" name="楕円 813"/>
        <xdr:cNvSpPr/>
      </xdr:nvSpPr>
      <xdr:spPr>
        <a:xfrm>
          <a:off x="19494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139065</xdr:rowOff>
    </xdr:from>
    <xdr:ext cx="378460" cy="259080"/>
    <xdr:sp macro="" textlink="">
      <xdr:nvSpPr>
        <xdr:cNvPr id="815" name="テキスト ボックス 814"/>
        <xdr:cNvSpPr txBox="1"/>
      </xdr:nvSpPr>
      <xdr:spPr>
        <a:xfrm>
          <a:off x="19356070" y="10254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45085</xdr:rowOff>
    </xdr:from>
    <xdr:to xmlns:xdr="http://schemas.openxmlformats.org/drawingml/2006/spreadsheetDrawing">
      <xdr:col>98</xdr:col>
      <xdr:colOff>38100</xdr:colOff>
      <xdr:row>59</xdr:row>
      <xdr:rowOff>146685</xdr:rowOff>
    </xdr:to>
    <xdr:sp macro="" textlink="">
      <xdr:nvSpPr>
        <xdr:cNvPr id="816" name="楕円 815"/>
        <xdr:cNvSpPr/>
      </xdr:nvSpPr>
      <xdr:spPr>
        <a:xfrm>
          <a:off x="18605500" y="101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137795</xdr:rowOff>
    </xdr:from>
    <xdr:ext cx="378460" cy="259080"/>
    <xdr:sp macro="" textlink="">
      <xdr:nvSpPr>
        <xdr:cNvPr id="817" name="テキスト ボックス 816"/>
        <xdr:cNvSpPr txBox="1"/>
      </xdr:nvSpPr>
      <xdr:spPr>
        <a:xfrm>
          <a:off x="18467070" y="10253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26" name="テキスト ボックス 825"/>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8" name="直線コネクタ 827"/>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7650" cy="259080"/>
    <xdr:sp macro="" textlink="">
      <xdr:nvSpPr>
        <xdr:cNvPr id="829" name="テキスト ボックス 828"/>
        <xdr:cNvSpPr txBox="1"/>
      </xdr:nvSpPr>
      <xdr:spPr>
        <a:xfrm>
          <a:off x="18039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0" name="直線コネクタ 829"/>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144145</xdr:rowOff>
    </xdr:from>
    <xdr:ext cx="594360" cy="257810"/>
    <xdr:sp macro="" textlink="">
      <xdr:nvSpPr>
        <xdr:cNvPr id="831" name="テキスト ボックス 830"/>
        <xdr:cNvSpPr txBox="1"/>
      </xdr:nvSpPr>
      <xdr:spPr>
        <a:xfrm>
          <a:off x="17692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2" name="直線コネクタ 831"/>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160655</xdr:rowOff>
    </xdr:from>
    <xdr:ext cx="594360" cy="259080"/>
    <xdr:sp macro="" textlink="">
      <xdr:nvSpPr>
        <xdr:cNvPr id="833" name="テキスト ボックス 832"/>
        <xdr:cNvSpPr txBox="1"/>
      </xdr:nvSpPr>
      <xdr:spPr>
        <a:xfrm>
          <a:off x="17692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4" name="直線コネクタ 833"/>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6350</xdr:rowOff>
    </xdr:from>
    <xdr:ext cx="594360" cy="257810"/>
    <xdr:sp macro="" textlink="">
      <xdr:nvSpPr>
        <xdr:cNvPr id="835" name="テキスト ボックス 834"/>
        <xdr:cNvSpPr txBox="1"/>
      </xdr:nvSpPr>
      <xdr:spPr>
        <a:xfrm>
          <a:off x="17692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6" name="直線コネクタ 835"/>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360" cy="258445"/>
    <xdr:sp macro="" textlink="">
      <xdr:nvSpPr>
        <xdr:cNvPr id="837" name="テキスト ボックス 836"/>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8" name="直線コネクタ 837"/>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360" cy="259080"/>
    <xdr:sp macro="" textlink="">
      <xdr:nvSpPr>
        <xdr:cNvPr id="839" name="テキスト ボックス 838"/>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41" name="テキスト ボックス 840"/>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11430</xdr:rowOff>
    </xdr:from>
    <xdr:to xmlns:xdr="http://schemas.openxmlformats.org/drawingml/2006/spreadsheetDrawing">
      <xdr:col>116</xdr:col>
      <xdr:colOff>62865</xdr:colOff>
      <xdr:row>78</xdr:row>
      <xdr:rowOff>160020</xdr:rowOff>
    </xdr:to>
    <xdr:cxnSp macro="">
      <xdr:nvCxnSpPr>
        <xdr:cNvPr id="843" name="直線コネクタ 842"/>
        <xdr:cNvCxnSpPr/>
      </xdr:nvCxnSpPr>
      <xdr:spPr>
        <a:xfrm flipV="1">
          <a:off x="22159595" y="12012930"/>
          <a:ext cx="127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163830</xdr:rowOff>
    </xdr:from>
    <xdr:ext cx="534670" cy="259080"/>
    <xdr:sp macro="" textlink="">
      <xdr:nvSpPr>
        <xdr:cNvPr id="844" name="繰出金最小値テキスト"/>
        <xdr:cNvSpPr txBox="1"/>
      </xdr:nvSpPr>
      <xdr:spPr>
        <a:xfrm>
          <a:off x="22212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160020</xdr:rowOff>
    </xdr:from>
    <xdr:to xmlns:xdr="http://schemas.openxmlformats.org/drawingml/2006/spreadsheetDrawing">
      <xdr:col>116</xdr:col>
      <xdr:colOff>152400</xdr:colOff>
      <xdr:row>78</xdr:row>
      <xdr:rowOff>160020</xdr:rowOff>
    </xdr:to>
    <xdr:cxnSp macro="">
      <xdr:nvCxnSpPr>
        <xdr:cNvPr id="845" name="直線コネクタ 844"/>
        <xdr:cNvCxnSpPr/>
      </xdr:nvCxnSpPr>
      <xdr:spPr>
        <a:xfrm>
          <a:off x="22072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129540</xdr:rowOff>
    </xdr:from>
    <xdr:ext cx="598805" cy="259080"/>
    <xdr:sp macro="" textlink="">
      <xdr:nvSpPr>
        <xdr:cNvPr id="846" name="繰出金最大値テキスト"/>
        <xdr:cNvSpPr txBox="1"/>
      </xdr:nvSpPr>
      <xdr:spPr>
        <a:xfrm>
          <a:off x="2221230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11430</xdr:rowOff>
    </xdr:from>
    <xdr:to xmlns:xdr="http://schemas.openxmlformats.org/drawingml/2006/spreadsheetDrawing">
      <xdr:col>116</xdr:col>
      <xdr:colOff>152400</xdr:colOff>
      <xdr:row>70</xdr:row>
      <xdr:rowOff>11430</xdr:rowOff>
    </xdr:to>
    <xdr:cxnSp macro="">
      <xdr:nvCxnSpPr>
        <xdr:cNvPr id="847" name="直線コネクタ 846"/>
        <xdr:cNvCxnSpPr/>
      </xdr:nvCxnSpPr>
      <xdr:spPr>
        <a:xfrm>
          <a:off x="22072600" y="1201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130810</xdr:rowOff>
    </xdr:from>
    <xdr:to xmlns:xdr="http://schemas.openxmlformats.org/drawingml/2006/spreadsheetDrawing">
      <xdr:col>116</xdr:col>
      <xdr:colOff>63500</xdr:colOff>
      <xdr:row>77</xdr:row>
      <xdr:rowOff>151130</xdr:rowOff>
    </xdr:to>
    <xdr:cxnSp macro="">
      <xdr:nvCxnSpPr>
        <xdr:cNvPr id="848" name="直線コネクタ 847"/>
        <xdr:cNvCxnSpPr/>
      </xdr:nvCxnSpPr>
      <xdr:spPr>
        <a:xfrm>
          <a:off x="21323300" y="1333246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132080</xdr:rowOff>
    </xdr:from>
    <xdr:ext cx="598805" cy="257810"/>
    <xdr:sp macro="" textlink="">
      <xdr:nvSpPr>
        <xdr:cNvPr id="849" name="繰出金平均値テキスト"/>
        <xdr:cNvSpPr txBox="1"/>
      </xdr:nvSpPr>
      <xdr:spPr>
        <a:xfrm>
          <a:off x="22212300" y="129908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109220</xdr:rowOff>
    </xdr:from>
    <xdr:to xmlns:xdr="http://schemas.openxmlformats.org/drawingml/2006/spreadsheetDrawing">
      <xdr:col>116</xdr:col>
      <xdr:colOff>114300</xdr:colOff>
      <xdr:row>77</xdr:row>
      <xdr:rowOff>39370</xdr:rowOff>
    </xdr:to>
    <xdr:sp macro="" textlink="">
      <xdr:nvSpPr>
        <xdr:cNvPr id="850" name="フローチャート: 判断 849"/>
        <xdr:cNvSpPr/>
      </xdr:nvSpPr>
      <xdr:spPr>
        <a:xfrm>
          <a:off x="221107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130810</xdr:rowOff>
    </xdr:from>
    <xdr:to xmlns:xdr="http://schemas.openxmlformats.org/drawingml/2006/spreadsheetDrawing">
      <xdr:col>111</xdr:col>
      <xdr:colOff>177800</xdr:colOff>
      <xdr:row>78</xdr:row>
      <xdr:rowOff>26035</xdr:rowOff>
    </xdr:to>
    <xdr:cxnSp macro="">
      <xdr:nvCxnSpPr>
        <xdr:cNvPr id="851" name="直線コネクタ 850"/>
        <xdr:cNvCxnSpPr/>
      </xdr:nvCxnSpPr>
      <xdr:spPr>
        <a:xfrm flipV="1">
          <a:off x="20434300" y="1333246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132715</xdr:rowOff>
    </xdr:from>
    <xdr:to xmlns:xdr="http://schemas.openxmlformats.org/drawingml/2006/spreadsheetDrawing">
      <xdr:col>112</xdr:col>
      <xdr:colOff>38100</xdr:colOff>
      <xdr:row>77</xdr:row>
      <xdr:rowOff>63500</xdr:rowOff>
    </xdr:to>
    <xdr:sp macro="" textlink="">
      <xdr:nvSpPr>
        <xdr:cNvPr id="852" name="フローチャート: 判断 851"/>
        <xdr:cNvSpPr/>
      </xdr:nvSpPr>
      <xdr:spPr>
        <a:xfrm>
          <a:off x="21272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79375</xdr:rowOff>
    </xdr:from>
    <xdr:ext cx="597535" cy="258445"/>
    <xdr:sp macro="" textlink="">
      <xdr:nvSpPr>
        <xdr:cNvPr id="853" name="テキスト ボックス 852"/>
        <xdr:cNvSpPr txBox="1"/>
      </xdr:nvSpPr>
      <xdr:spPr>
        <a:xfrm>
          <a:off x="21023580" y="129381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26035</xdr:rowOff>
    </xdr:from>
    <xdr:to xmlns:xdr="http://schemas.openxmlformats.org/drawingml/2006/spreadsheetDrawing">
      <xdr:col>107</xdr:col>
      <xdr:colOff>50800</xdr:colOff>
      <xdr:row>78</xdr:row>
      <xdr:rowOff>53340</xdr:rowOff>
    </xdr:to>
    <xdr:cxnSp macro="">
      <xdr:nvCxnSpPr>
        <xdr:cNvPr id="854" name="直線コネクタ 853"/>
        <xdr:cNvCxnSpPr/>
      </xdr:nvCxnSpPr>
      <xdr:spPr>
        <a:xfrm flipV="1">
          <a:off x="19545300" y="133991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24130</xdr:rowOff>
    </xdr:from>
    <xdr:to xmlns:xdr="http://schemas.openxmlformats.org/drawingml/2006/spreadsheetDrawing">
      <xdr:col>107</xdr:col>
      <xdr:colOff>101600</xdr:colOff>
      <xdr:row>77</xdr:row>
      <xdr:rowOff>125730</xdr:rowOff>
    </xdr:to>
    <xdr:sp macro="" textlink="">
      <xdr:nvSpPr>
        <xdr:cNvPr id="855" name="フローチャート: 判断 854"/>
        <xdr:cNvSpPr/>
      </xdr:nvSpPr>
      <xdr:spPr>
        <a:xfrm>
          <a:off x="203835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142240</xdr:rowOff>
    </xdr:from>
    <xdr:ext cx="597535" cy="259080"/>
    <xdr:sp macro="" textlink="">
      <xdr:nvSpPr>
        <xdr:cNvPr id="856" name="テキスト ボックス 855"/>
        <xdr:cNvSpPr txBox="1"/>
      </xdr:nvSpPr>
      <xdr:spPr>
        <a:xfrm>
          <a:off x="20134580" y="130009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53340</xdr:rowOff>
    </xdr:from>
    <xdr:to xmlns:xdr="http://schemas.openxmlformats.org/drawingml/2006/spreadsheetDrawing">
      <xdr:col>102</xdr:col>
      <xdr:colOff>114300</xdr:colOff>
      <xdr:row>78</xdr:row>
      <xdr:rowOff>53975</xdr:rowOff>
    </xdr:to>
    <xdr:cxnSp macro="">
      <xdr:nvCxnSpPr>
        <xdr:cNvPr id="857" name="直線コネクタ 856"/>
        <xdr:cNvCxnSpPr/>
      </xdr:nvCxnSpPr>
      <xdr:spPr>
        <a:xfrm flipV="1">
          <a:off x="18656300" y="134264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30480</xdr:rowOff>
    </xdr:from>
    <xdr:to xmlns:xdr="http://schemas.openxmlformats.org/drawingml/2006/spreadsheetDrawing">
      <xdr:col>102</xdr:col>
      <xdr:colOff>165100</xdr:colOff>
      <xdr:row>77</xdr:row>
      <xdr:rowOff>132080</xdr:rowOff>
    </xdr:to>
    <xdr:sp macro="" textlink="">
      <xdr:nvSpPr>
        <xdr:cNvPr id="858" name="フローチャート: 判断 857"/>
        <xdr:cNvSpPr/>
      </xdr:nvSpPr>
      <xdr:spPr>
        <a:xfrm>
          <a:off x="19494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148590</xdr:rowOff>
    </xdr:from>
    <xdr:ext cx="597535" cy="259080"/>
    <xdr:sp macro="" textlink="">
      <xdr:nvSpPr>
        <xdr:cNvPr id="859" name="テキスト ボックス 858"/>
        <xdr:cNvSpPr txBox="1"/>
      </xdr:nvSpPr>
      <xdr:spPr>
        <a:xfrm>
          <a:off x="19245580" y="130073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39370</xdr:rowOff>
    </xdr:from>
    <xdr:to xmlns:xdr="http://schemas.openxmlformats.org/drawingml/2006/spreadsheetDrawing">
      <xdr:col>98</xdr:col>
      <xdr:colOff>38100</xdr:colOff>
      <xdr:row>77</xdr:row>
      <xdr:rowOff>140970</xdr:rowOff>
    </xdr:to>
    <xdr:sp macro="" textlink="">
      <xdr:nvSpPr>
        <xdr:cNvPr id="860" name="フローチャート: 判断 859"/>
        <xdr:cNvSpPr/>
      </xdr:nvSpPr>
      <xdr:spPr>
        <a:xfrm>
          <a:off x="186055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157480</xdr:rowOff>
    </xdr:from>
    <xdr:ext cx="597535" cy="257810"/>
    <xdr:sp macro="" textlink="">
      <xdr:nvSpPr>
        <xdr:cNvPr id="861" name="テキスト ボックス 860"/>
        <xdr:cNvSpPr txBox="1"/>
      </xdr:nvSpPr>
      <xdr:spPr>
        <a:xfrm>
          <a:off x="18356580" y="130162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100330</xdr:rowOff>
    </xdr:from>
    <xdr:to xmlns:xdr="http://schemas.openxmlformats.org/drawingml/2006/spreadsheetDrawing">
      <xdr:col>116</xdr:col>
      <xdr:colOff>114300</xdr:colOff>
      <xdr:row>78</xdr:row>
      <xdr:rowOff>30480</xdr:rowOff>
    </xdr:to>
    <xdr:sp macro="" textlink="">
      <xdr:nvSpPr>
        <xdr:cNvPr id="867" name="楕円 866"/>
        <xdr:cNvSpPr/>
      </xdr:nvSpPr>
      <xdr:spPr>
        <a:xfrm>
          <a:off x="221107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78740</xdr:rowOff>
    </xdr:from>
    <xdr:ext cx="534670" cy="259080"/>
    <xdr:sp macro="" textlink="">
      <xdr:nvSpPr>
        <xdr:cNvPr id="868" name="繰出金該当値テキスト"/>
        <xdr:cNvSpPr txBox="1"/>
      </xdr:nvSpPr>
      <xdr:spPr>
        <a:xfrm>
          <a:off x="22212300" y="13280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80010</xdr:rowOff>
    </xdr:from>
    <xdr:to xmlns:xdr="http://schemas.openxmlformats.org/drawingml/2006/spreadsheetDrawing">
      <xdr:col>112</xdr:col>
      <xdr:colOff>38100</xdr:colOff>
      <xdr:row>78</xdr:row>
      <xdr:rowOff>10160</xdr:rowOff>
    </xdr:to>
    <xdr:sp macro="" textlink="">
      <xdr:nvSpPr>
        <xdr:cNvPr id="869" name="楕円 868"/>
        <xdr:cNvSpPr/>
      </xdr:nvSpPr>
      <xdr:spPr>
        <a:xfrm>
          <a:off x="212725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1270</xdr:rowOff>
    </xdr:from>
    <xdr:ext cx="533400" cy="259080"/>
    <xdr:sp macro="" textlink="">
      <xdr:nvSpPr>
        <xdr:cNvPr id="870" name="テキスト ボックス 869"/>
        <xdr:cNvSpPr txBox="1"/>
      </xdr:nvSpPr>
      <xdr:spPr>
        <a:xfrm>
          <a:off x="21055965" y="13374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871" name="楕円 870"/>
        <xdr:cNvSpPr/>
      </xdr:nvSpPr>
      <xdr:spPr>
        <a:xfrm>
          <a:off x="20383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67945</xdr:rowOff>
    </xdr:from>
    <xdr:ext cx="533400" cy="258445"/>
    <xdr:sp macro="" textlink="">
      <xdr:nvSpPr>
        <xdr:cNvPr id="872" name="テキスト ボックス 871"/>
        <xdr:cNvSpPr txBox="1"/>
      </xdr:nvSpPr>
      <xdr:spPr>
        <a:xfrm>
          <a:off x="20166965" y="134410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2540</xdr:rowOff>
    </xdr:from>
    <xdr:to xmlns:xdr="http://schemas.openxmlformats.org/drawingml/2006/spreadsheetDrawing">
      <xdr:col>102</xdr:col>
      <xdr:colOff>165100</xdr:colOff>
      <xdr:row>78</xdr:row>
      <xdr:rowOff>104140</xdr:rowOff>
    </xdr:to>
    <xdr:sp macro="" textlink="">
      <xdr:nvSpPr>
        <xdr:cNvPr id="873" name="楕円 872"/>
        <xdr:cNvSpPr/>
      </xdr:nvSpPr>
      <xdr:spPr>
        <a:xfrm>
          <a:off x="19494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95250</xdr:rowOff>
    </xdr:from>
    <xdr:ext cx="533400" cy="259080"/>
    <xdr:sp macro="" textlink="">
      <xdr:nvSpPr>
        <xdr:cNvPr id="874" name="テキスト ボックス 873"/>
        <xdr:cNvSpPr txBox="1"/>
      </xdr:nvSpPr>
      <xdr:spPr>
        <a:xfrm>
          <a:off x="19277965" y="13468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3175</xdr:rowOff>
    </xdr:from>
    <xdr:to xmlns:xdr="http://schemas.openxmlformats.org/drawingml/2006/spreadsheetDrawing">
      <xdr:col>98</xdr:col>
      <xdr:colOff>38100</xdr:colOff>
      <xdr:row>78</xdr:row>
      <xdr:rowOff>104775</xdr:rowOff>
    </xdr:to>
    <xdr:sp macro="" textlink="">
      <xdr:nvSpPr>
        <xdr:cNvPr id="875" name="楕円 874"/>
        <xdr:cNvSpPr/>
      </xdr:nvSpPr>
      <xdr:spPr>
        <a:xfrm>
          <a:off x="18605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95885</xdr:rowOff>
    </xdr:from>
    <xdr:ext cx="533400" cy="259080"/>
    <xdr:sp macro="" textlink="">
      <xdr:nvSpPr>
        <xdr:cNvPr id="876" name="テキスト ボックス 875"/>
        <xdr:cNvSpPr txBox="1"/>
      </xdr:nvSpPr>
      <xdr:spPr>
        <a:xfrm>
          <a:off x="18388965" y="13468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85" name="テキスト ボックス 884"/>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7" name="直線コネクタ 886"/>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7650" cy="257810"/>
    <xdr:sp macro="" textlink="">
      <xdr:nvSpPr>
        <xdr:cNvPr id="888" name="テキスト ボックス 887"/>
        <xdr:cNvSpPr txBox="1"/>
      </xdr:nvSpPr>
      <xdr:spPr>
        <a:xfrm>
          <a:off x="18039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9" name="直線コネクタ 888"/>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7810"/>
    <xdr:sp macro="" textlink="">
      <xdr:nvSpPr>
        <xdr:cNvPr id="890" name="テキスト ボックス 889"/>
        <xdr:cNvSpPr txBox="1"/>
      </xdr:nvSpPr>
      <xdr:spPr>
        <a:xfrm>
          <a:off x="17974945" y="16342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1" name="直線コネクタ 890"/>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7810"/>
    <xdr:sp macro="" textlink="">
      <xdr:nvSpPr>
        <xdr:cNvPr id="892" name="テキスト ボックス 891"/>
        <xdr:cNvSpPr txBox="1"/>
      </xdr:nvSpPr>
      <xdr:spPr>
        <a:xfrm>
          <a:off x="17974945" y="15885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3" name="直線コネクタ 892"/>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7810"/>
    <xdr:sp macro="" textlink="">
      <xdr:nvSpPr>
        <xdr:cNvPr id="894" name="テキスト ボックス 893"/>
        <xdr:cNvSpPr txBox="1"/>
      </xdr:nvSpPr>
      <xdr:spPr>
        <a:xfrm>
          <a:off x="17974945" y="15427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7810"/>
    <xdr:sp macro="" textlink="">
      <xdr:nvSpPr>
        <xdr:cNvPr id="896" name="テキスト ボックス 895"/>
        <xdr:cNvSpPr txBox="1"/>
      </xdr:nvSpPr>
      <xdr:spPr>
        <a:xfrm>
          <a:off x="17974945" y="14970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8" name="直線コネクタ 897"/>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9"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0" name="直線コネクタ 89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1"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2" name="直線コネクタ 901"/>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3" name="直線コネクタ 902"/>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4"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5" name="フローチャート: 判断 90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6" name="直線コネクタ 905"/>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7" name="フローチャート: 判断 90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285" cy="259080"/>
    <xdr:sp macro="" textlink="">
      <xdr:nvSpPr>
        <xdr:cNvPr id="908" name="テキスト ボックス 907"/>
        <xdr:cNvSpPr txBox="1"/>
      </xdr:nvSpPr>
      <xdr:spPr>
        <a:xfrm>
          <a:off x="21198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9" name="直線コネクタ 908"/>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10" name="フローチャート: 判断 90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285" cy="259080"/>
    <xdr:sp macro="" textlink="">
      <xdr:nvSpPr>
        <xdr:cNvPr id="911" name="テキスト ボックス 910"/>
        <xdr:cNvSpPr txBox="1"/>
      </xdr:nvSpPr>
      <xdr:spPr>
        <a:xfrm>
          <a:off x="20309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2" name="直線コネクタ 911"/>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3" name="フローチャート: 判断 91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285" cy="259080"/>
    <xdr:sp macro="" textlink="">
      <xdr:nvSpPr>
        <xdr:cNvPr id="914" name="テキスト ボックス 913"/>
        <xdr:cNvSpPr txBox="1"/>
      </xdr:nvSpPr>
      <xdr:spPr>
        <a:xfrm>
          <a:off x="19420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123190</xdr:rowOff>
    </xdr:from>
    <xdr:to xmlns:xdr="http://schemas.openxmlformats.org/drawingml/2006/spreadsheetDrawing">
      <xdr:col>98</xdr:col>
      <xdr:colOff>38100</xdr:colOff>
      <xdr:row>90</xdr:row>
      <xdr:rowOff>53340</xdr:rowOff>
    </xdr:to>
    <xdr:sp macro="" textlink="">
      <xdr:nvSpPr>
        <xdr:cNvPr id="915" name="フローチャート: 判断 914"/>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88</xdr:row>
      <xdr:rowOff>69850</xdr:rowOff>
    </xdr:from>
    <xdr:ext cx="313690" cy="259080"/>
    <xdr:sp macro="" textlink="">
      <xdr:nvSpPr>
        <xdr:cNvPr id="916" name="テキスト ボックス 915"/>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2" name="楕円 92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3"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4" name="楕円 92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285" cy="259080"/>
    <xdr:sp macro="" textlink="">
      <xdr:nvSpPr>
        <xdr:cNvPr id="925" name="テキスト ボックス 924"/>
        <xdr:cNvSpPr txBox="1"/>
      </xdr:nvSpPr>
      <xdr:spPr>
        <a:xfrm>
          <a:off x="21198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6" name="楕円 92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48285" cy="259080"/>
    <xdr:sp macro="" textlink="">
      <xdr:nvSpPr>
        <xdr:cNvPr id="927" name="テキスト ボックス 926"/>
        <xdr:cNvSpPr txBox="1"/>
      </xdr:nvSpPr>
      <xdr:spPr>
        <a:xfrm>
          <a:off x="20309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8" name="楕円 92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285" cy="259080"/>
    <xdr:sp macro="" textlink="">
      <xdr:nvSpPr>
        <xdr:cNvPr id="929" name="テキスト ボックス 928"/>
        <xdr:cNvSpPr txBox="1"/>
      </xdr:nvSpPr>
      <xdr:spPr>
        <a:xfrm>
          <a:off x="19420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0" name="楕円 92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285" cy="259080"/>
    <xdr:sp macro="" textlink="">
      <xdr:nvSpPr>
        <xdr:cNvPr id="931" name="テキスト ボックス 930"/>
        <xdr:cNvSpPr txBox="1"/>
      </xdr:nvSpPr>
      <xdr:spPr>
        <a:xfrm>
          <a:off x="18531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歳出決算合計は、住民一人当たり１，</a:t>
          </a:r>
          <a:r>
            <a:rPr kumimoji="1" lang="ja-JP" altLang="en-US" sz="1100">
              <a:solidFill>
                <a:schemeClr val="dk1"/>
              </a:solidFill>
              <a:effectLst/>
              <a:latin typeface="+mn-lt"/>
              <a:ea typeface="+mn-ea"/>
              <a:cs typeface="+mn-cs"/>
            </a:rPr>
            <a:t>１２０</a:t>
          </a: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円となっている。主な構成項目である補助費は、住民一人当たり</a:t>
          </a:r>
          <a:r>
            <a:rPr kumimoji="1" lang="ja-JP" altLang="en-US" sz="1100">
              <a:solidFill>
                <a:schemeClr val="dk1"/>
              </a:solidFill>
              <a:effectLst/>
              <a:latin typeface="+mn-lt"/>
              <a:ea typeface="+mn-ea"/>
              <a:cs typeface="+mn-cs"/>
            </a:rPr>
            <a:t>２５５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０円となっており、平成２９年度ピークに減少してい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全国平均、県平均と比べて高い水準にある。これは、保健福祉費・清掃費・消防費等の広域連合・一部事務組合への負担金が多いためとなっている。積立金についても平成３０年度をピークに減少しており、住民一人当たり</a:t>
          </a:r>
          <a:r>
            <a:rPr kumimoji="1" lang="ja-JP" altLang="en-US" sz="1100">
              <a:solidFill>
                <a:schemeClr val="dk1"/>
              </a:solidFill>
              <a:effectLst/>
              <a:latin typeface="+mn-lt"/>
              <a:ea typeface="+mn-ea"/>
              <a:cs typeface="+mn-cs"/>
            </a:rPr>
            <a:t>７５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１０５</a:t>
          </a:r>
          <a:r>
            <a:rPr kumimoji="1" lang="ja-JP" altLang="ja-JP" sz="1100">
              <a:solidFill>
                <a:schemeClr val="dk1"/>
              </a:solidFill>
              <a:effectLst/>
              <a:latin typeface="+mn-lt"/>
              <a:ea typeface="+mn-ea"/>
              <a:cs typeface="+mn-cs"/>
            </a:rPr>
            <a:t>円と、全国平均、県平均より高い水準にある。主な原因としては財政調整基金積立が主な要因である。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3,003
2,987
28.37
3,434,808
3,365,978
29,533
1,863,341
3,873,012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168910</xdr:rowOff>
    </xdr:from>
    <xdr:ext cx="247650" cy="257810"/>
    <xdr:sp macro="" textlink="">
      <xdr:nvSpPr>
        <xdr:cNvPr id="43" name="テキスト ボックス 42"/>
        <xdr:cNvSpPr txBox="1"/>
      </xdr:nvSpPr>
      <xdr:spPr>
        <a:xfrm>
          <a:off x="513080" y="6684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54610</xdr:rowOff>
    </xdr:from>
    <xdr:ext cx="531495" cy="257810"/>
    <xdr:sp macro="" textlink="">
      <xdr:nvSpPr>
        <xdr:cNvPr id="45" name="テキスト ボックス 44"/>
        <xdr:cNvSpPr txBox="1"/>
      </xdr:nvSpPr>
      <xdr:spPr>
        <a:xfrm>
          <a:off x="230505" y="6398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111760</xdr:rowOff>
    </xdr:from>
    <xdr:ext cx="531495" cy="257810"/>
    <xdr:sp macro="" textlink="">
      <xdr:nvSpPr>
        <xdr:cNvPr id="47" name="テキスト ボックス 46"/>
        <xdr:cNvSpPr txBox="1"/>
      </xdr:nvSpPr>
      <xdr:spPr>
        <a:xfrm>
          <a:off x="230505" y="6112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810"/>
    <xdr:sp macro="" textlink="">
      <xdr:nvSpPr>
        <xdr:cNvPr id="49" name="テキスト ボックス 48"/>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54610</xdr:rowOff>
    </xdr:from>
    <xdr:ext cx="531495" cy="257810"/>
    <xdr:sp macro="" textlink="">
      <xdr:nvSpPr>
        <xdr:cNvPr id="51" name="テキスト ボックス 50"/>
        <xdr:cNvSpPr txBox="1"/>
      </xdr:nvSpPr>
      <xdr:spPr>
        <a:xfrm>
          <a:off x="230505" y="5541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4360" cy="257810"/>
    <xdr:sp macro="" textlink="">
      <xdr:nvSpPr>
        <xdr:cNvPr id="53" name="テキスト ボックス 52"/>
        <xdr:cNvSpPr txBox="1"/>
      </xdr:nvSpPr>
      <xdr:spPr>
        <a:xfrm>
          <a:off x="166370" y="525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28</xdr:row>
      <xdr:rowOff>168910</xdr:rowOff>
    </xdr:from>
    <xdr:ext cx="594360" cy="257810"/>
    <xdr:sp macro="" textlink="">
      <xdr:nvSpPr>
        <xdr:cNvPr id="55" name="テキスト ボックス 54"/>
        <xdr:cNvSpPr txBox="1"/>
      </xdr:nvSpPr>
      <xdr:spPr>
        <a:xfrm>
          <a:off x="166370" y="496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7" name="テキスト ボックス 56"/>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161290</xdr:rowOff>
    </xdr:from>
    <xdr:to xmlns:xdr="http://schemas.openxmlformats.org/drawingml/2006/spreadsheetDrawing">
      <xdr:col>24</xdr:col>
      <xdr:colOff>62865</xdr:colOff>
      <xdr:row>39</xdr:row>
      <xdr:rowOff>12065</xdr:rowOff>
    </xdr:to>
    <xdr:cxnSp macro="">
      <xdr:nvCxnSpPr>
        <xdr:cNvPr id="59" name="直線コネクタ 58"/>
        <xdr:cNvCxnSpPr/>
      </xdr:nvCxnSpPr>
      <xdr:spPr>
        <a:xfrm flipV="1">
          <a:off x="4633595" y="530479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15875</xdr:rowOff>
    </xdr:from>
    <xdr:ext cx="469900" cy="259080"/>
    <xdr:sp macro="" textlink="">
      <xdr:nvSpPr>
        <xdr:cNvPr id="60" name="議会費最小値テキスト"/>
        <xdr:cNvSpPr txBox="1"/>
      </xdr:nvSpPr>
      <xdr:spPr>
        <a:xfrm>
          <a:off x="4686300" y="670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12065</xdr:rowOff>
    </xdr:from>
    <xdr:to xmlns:xdr="http://schemas.openxmlformats.org/drawingml/2006/spreadsheetDrawing">
      <xdr:col>24</xdr:col>
      <xdr:colOff>152400</xdr:colOff>
      <xdr:row>39</xdr:row>
      <xdr:rowOff>12065</xdr:rowOff>
    </xdr:to>
    <xdr:cxnSp macro="">
      <xdr:nvCxnSpPr>
        <xdr:cNvPr id="61" name="直線コネクタ 60"/>
        <xdr:cNvCxnSpPr/>
      </xdr:nvCxnSpPr>
      <xdr:spPr>
        <a:xfrm>
          <a:off x="4546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107950</xdr:rowOff>
    </xdr:from>
    <xdr:ext cx="598805" cy="259080"/>
    <xdr:sp macro="" textlink="">
      <xdr:nvSpPr>
        <xdr:cNvPr id="62" name="議会費最大値テキスト"/>
        <xdr:cNvSpPr txBox="1"/>
      </xdr:nvSpPr>
      <xdr:spPr>
        <a:xfrm>
          <a:off x="4686300" y="508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161290</xdr:rowOff>
    </xdr:from>
    <xdr:to xmlns:xdr="http://schemas.openxmlformats.org/drawingml/2006/spreadsheetDrawing">
      <xdr:col>24</xdr:col>
      <xdr:colOff>152400</xdr:colOff>
      <xdr:row>30</xdr:row>
      <xdr:rowOff>161290</xdr:rowOff>
    </xdr:to>
    <xdr:cxnSp macro="">
      <xdr:nvCxnSpPr>
        <xdr:cNvPr id="63" name="直線コネクタ 62"/>
        <xdr:cNvCxnSpPr/>
      </xdr:nvCxnSpPr>
      <xdr:spPr>
        <a:xfrm>
          <a:off x="4546600" y="530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90170</xdr:rowOff>
    </xdr:from>
    <xdr:to xmlns:xdr="http://schemas.openxmlformats.org/drawingml/2006/spreadsheetDrawing">
      <xdr:col>24</xdr:col>
      <xdr:colOff>63500</xdr:colOff>
      <xdr:row>38</xdr:row>
      <xdr:rowOff>93345</xdr:rowOff>
    </xdr:to>
    <xdr:cxnSp macro="">
      <xdr:nvCxnSpPr>
        <xdr:cNvPr id="64" name="直線コネクタ 63"/>
        <xdr:cNvCxnSpPr/>
      </xdr:nvCxnSpPr>
      <xdr:spPr>
        <a:xfrm>
          <a:off x="3797300" y="66052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158750</xdr:rowOff>
    </xdr:from>
    <xdr:ext cx="534670" cy="259080"/>
    <xdr:sp macro="" textlink="">
      <xdr:nvSpPr>
        <xdr:cNvPr id="65" name="議会費平均値テキスト"/>
        <xdr:cNvSpPr txBox="1"/>
      </xdr:nvSpPr>
      <xdr:spPr>
        <a:xfrm>
          <a:off x="4686300" y="6330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135890</xdr:rowOff>
    </xdr:from>
    <xdr:to xmlns:xdr="http://schemas.openxmlformats.org/drawingml/2006/spreadsheetDrawing">
      <xdr:col>24</xdr:col>
      <xdr:colOff>114300</xdr:colOff>
      <xdr:row>38</xdr:row>
      <xdr:rowOff>66040</xdr:rowOff>
    </xdr:to>
    <xdr:sp macro="" textlink="">
      <xdr:nvSpPr>
        <xdr:cNvPr id="66" name="フローチャート: 判断 65"/>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90170</xdr:rowOff>
    </xdr:from>
    <xdr:to xmlns:xdr="http://schemas.openxmlformats.org/drawingml/2006/spreadsheetDrawing">
      <xdr:col>19</xdr:col>
      <xdr:colOff>177800</xdr:colOff>
      <xdr:row>38</xdr:row>
      <xdr:rowOff>102870</xdr:rowOff>
    </xdr:to>
    <xdr:cxnSp macro="">
      <xdr:nvCxnSpPr>
        <xdr:cNvPr id="67" name="直線コネクタ 66"/>
        <xdr:cNvCxnSpPr/>
      </xdr:nvCxnSpPr>
      <xdr:spPr>
        <a:xfrm flipV="1">
          <a:off x="2908300" y="66052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157480</xdr:rowOff>
    </xdr:from>
    <xdr:to xmlns:xdr="http://schemas.openxmlformats.org/drawingml/2006/spreadsheetDrawing">
      <xdr:col>20</xdr:col>
      <xdr:colOff>38100</xdr:colOff>
      <xdr:row>38</xdr:row>
      <xdr:rowOff>87630</xdr:rowOff>
    </xdr:to>
    <xdr:sp macro="" textlink="">
      <xdr:nvSpPr>
        <xdr:cNvPr id="68" name="フローチャート: 判断 67"/>
        <xdr:cNvSpPr/>
      </xdr:nvSpPr>
      <xdr:spPr>
        <a:xfrm>
          <a:off x="3746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104140</xdr:rowOff>
    </xdr:from>
    <xdr:ext cx="533400" cy="259080"/>
    <xdr:sp macro="" textlink="">
      <xdr:nvSpPr>
        <xdr:cNvPr id="69" name="テキスト ボックス 68"/>
        <xdr:cNvSpPr txBox="1"/>
      </xdr:nvSpPr>
      <xdr:spPr>
        <a:xfrm>
          <a:off x="3529965" y="6276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100330</xdr:rowOff>
    </xdr:from>
    <xdr:to xmlns:xdr="http://schemas.openxmlformats.org/drawingml/2006/spreadsheetDrawing">
      <xdr:col>15</xdr:col>
      <xdr:colOff>50800</xdr:colOff>
      <xdr:row>38</xdr:row>
      <xdr:rowOff>102870</xdr:rowOff>
    </xdr:to>
    <xdr:cxnSp macro="">
      <xdr:nvCxnSpPr>
        <xdr:cNvPr id="70" name="直線コネクタ 69"/>
        <xdr:cNvCxnSpPr/>
      </xdr:nvCxnSpPr>
      <xdr:spPr>
        <a:xfrm>
          <a:off x="2019300" y="66154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15240</xdr:rowOff>
    </xdr:from>
    <xdr:to xmlns:xdr="http://schemas.openxmlformats.org/drawingml/2006/spreadsheetDrawing">
      <xdr:col>15</xdr:col>
      <xdr:colOff>101600</xdr:colOff>
      <xdr:row>38</xdr:row>
      <xdr:rowOff>116840</xdr:rowOff>
    </xdr:to>
    <xdr:sp macro="" textlink="">
      <xdr:nvSpPr>
        <xdr:cNvPr id="71" name="フローチャート: 判断 70"/>
        <xdr:cNvSpPr/>
      </xdr:nvSpPr>
      <xdr:spPr>
        <a:xfrm>
          <a:off x="28575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133350</xdr:rowOff>
    </xdr:from>
    <xdr:ext cx="533400" cy="257810"/>
    <xdr:sp macro="" textlink="">
      <xdr:nvSpPr>
        <xdr:cNvPr id="72" name="テキスト ボックス 71"/>
        <xdr:cNvSpPr txBox="1"/>
      </xdr:nvSpPr>
      <xdr:spPr>
        <a:xfrm>
          <a:off x="2640965" y="6305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97790</xdr:rowOff>
    </xdr:from>
    <xdr:to xmlns:xdr="http://schemas.openxmlformats.org/drawingml/2006/spreadsheetDrawing">
      <xdr:col>10</xdr:col>
      <xdr:colOff>114300</xdr:colOff>
      <xdr:row>38</xdr:row>
      <xdr:rowOff>100330</xdr:rowOff>
    </xdr:to>
    <xdr:cxnSp macro="">
      <xdr:nvCxnSpPr>
        <xdr:cNvPr id="73" name="直線コネクタ 72"/>
        <xdr:cNvCxnSpPr/>
      </xdr:nvCxnSpPr>
      <xdr:spPr>
        <a:xfrm>
          <a:off x="1130300" y="66128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6985</xdr:rowOff>
    </xdr:from>
    <xdr:to xmlns:xdr="http://schemas.openxmlformats.org/drawingml/2006/spreadsheetDrawing">
      <xdr:col>10</xdr:col>
      <xdr:colOff>165100</xdr:colOff>
      <xdr:row>38</xdr:row>
      <xdr:rowOff>109220</xdr:rowOff>
    </xdr:to>
    <xdr:sp macro="" textlink="">
      <xdr:nvSpPr>
        <xdr:cNvPr id="74" name="フローチャート: 判断 73"/>
        <xdr:cNvSpPr/>
      </xdr:nvSpPr>
      <xdr:spPr>
        <a:xfrm>
          <a:off x="1968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125095</xdr:rowOff>
    </xdr:from>
    <xdr:ext cx="533400" cy="258445"/>
    <xdr:sp macro="" textlink="">
      <xdr:nvSpPr>
        <xdr:cNvPr id="75" name="テキスト ボックス 74"/>
        <xdr:cNvSpPr txBox="1"/>
      </xdr:nvSpPr>
      <xdr:spPr>
        <a:xfrm>
          <a:off x="1751965" y="62972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12065</xdr:rowOff>
    </xdr:from>
    <xdr:to xmlns:xdr="http://schemas.openxmlformats.org/drawingml/2006/spreadsheetDrawing">
      <xdr:col>6</xdr:col>
      <xdr:colOff>38100</xdr:colOff>
      <xdr:row>38</xdr:row>
      <xdr:rowOff>113665</xdr:rowOff>
    </xdr:to>
    <xdr:sp macro="" textlink="">
      <xdr:nvSpPr>
        <xdr:cNvPr id="76" name="フローチャート: 判断 75"/>
        <xdr:cNvSpPr/>
      </xdr:nvSpPr>
      <xdr:spPr>
        <a:xfrm>
          <a:off x="1079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130175</xdr:rowOff>
    </xdr:from>
    <xdr:ext cx="533400" cy="259080"/>
    <xdr:sp macro="" textlink="">
      <xdr:nvSpPr>
        <xdr:cNvPr id="77" name="テキスト ボックス 76"/>
        <xdr:cNvSpPr txBox="1"/>
      </xdr:nvSpPr>
      <xdr:spPr>
        <a:xfrm>
          <a:off x="862965" y="6302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42545</xdr:rowOff>
    </xdr:from>
    <xdr:to xmlns:xdr="http://schemas.openxmlformats.org/drawingml/2006/spreadsheetDrawing">
      <xdr:col>24</xdr:col>
      <xdr:colOff>114300</xdr:colOff>
      <xdr:row>38</xdr:row>
      <xdr:rowOff>144145</xdr:rowOff>
    </xdr:to>
    <xdr:sp macro="" textlink="">
      <xdr:nvSpPr>
        <xdr:cNvPr id="83" name="楕円 82"/>
        <xdr:cNvSpPr/>
      </xdr:nvSpPr>
      <xdr:spPr>
        <a:xfrm>
          <a:off x="4584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128905</xdr:rowOff>
    </xdr:from>
    <xdr:ext cx="534670" cy="259080"/>
    <xdr:sp macro="" textlink="">
      <xdr:nvSpPr>
        <xdr:cNvPr id="84" name="議会費該当値テキスト"/>
        <xdr:cNvSpPr txBox="1"/>
      </xdr:nvSpPr>
      <xdr:spPr>
        <a:xfrm>
          <a:off x="4686300" y="6472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39370</xdr:rowOff>
    </xdr:from>
    <xdr:to xmlns:xdr="http://schemas.openxmlformats.org/drawingml/2006/spreadsheetDrawing">
      <xdr:col>20</xdr:col>
      <xdr:colOff>38100</xdr:colOff>
      <xdr:row>38</xdr:row>
      <xdr:rowOff>140970</xdr:rowOff>
    </xdr:to>
    <xdr:sp macro="" textlink="">
      <xdr:nvSpPr>
        <xdr:cNvPr id="85" name="楕円 84"/>
        <xdr:cNvSpPr/>
      </xdr:nvSpPr>
      <xdr:spPr>
        <a:xfrm>
          <a:off x="3746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132080</xdr:rowOff>
    </xdr:from>
    <xdr:ext cx="533400" cy="257810"/>
    <xdr:sp macro="" textlink="">
      <xdr:nvSpPr>
        <xdr:cNvPr id="86" name="テキスト ボックス 85"/>
        <xdr:cNvSpPr txBox="1"/>
      </xdr:nvSpPr>
      <xdr:spPr>
        <a:xfrm>
          <a:off x="3529965" y="66471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52070</xdr:rowOff>
    </xdr:from>
    <xdr:to xmlns:xdr="http://schemas.openxmlformats.org/drawingml/2006/spreadsheetDrawing">
      <xdr:col>15</xdr:col>
      <xdr:colOff>101600</xdr:colOff>
      <xdr:row>38</xdr:row>
      <xdr:rowOff>153670</xdr:rowOff>
    </xdr:to>
    <xdr:sp macro="" textlink="">
      <xdr:nvSpPr>
        <xdr:cNvPr id="87" name="楕円 86"/>
        <xdr:cNvSpPr/>
      </xdr:nvSpPr>
      <xdr:spPr>
        <a:xfrm>
          <a:off x="2857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144780</xdr:rowOff>
    </xdr:from>
    <xdr:ext cx="533400" cy="257810"/>
    <xdr:sp macro="" textlink="">
      <xdr:nvSpPr>
        <xdr:cNvPr id="88" name="テキスト ボックス 87"/>
        <xdr:cNvSpPr txBox="1"/>
      </xdr:nvSpPr>
      <xdr:spPr>
        <a:xfrm>
          <a:off x="2640965" y="6659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49530</xdr:rowOff>
    </xdr:from>
    <xdr:to xmlns:xdr="http://schemas.openxmlformats.org/drawingml/2006/spreadsheetDrawing">
      <xdr:col>10</xdr:col>
      <xdr:colOff>165100</xdr:colOff>
      <xdr:row>38</xdr:row>
      <xdr:rowOff>151130</xdr:rowOff>
    </xdr:to>
    <xdr:sp macro="" textlink="">
      <xdr:nvSpPr>
        <xdr:cNvPr id="89" name="楕円 88"/>
        <xdr:cNvSpPr/>
      </xdr:nvSpPr>
      <xdr:spPr>
        <a:xfrm>
          <a:off x="1968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142240</xdr:rowOff>
    </xdr:from>
    <xdr:ext cx="533400" cy="259080"/>
    <xdr:sp macro="" textlink="">
      <xdr:nvSpPr>
        <xdr:cNvPr id="90" name="テキスト ボックス 89"/>
        <xdr:cNvSpPr txBox="1"/>
      </xdr:nvSpPr>
      <xdr:spPr>
        <a:xfrm>
          <a:off x="1751965" y="6657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46990</xdr:rowOff>
    </xdr:from>
    <xdr:to xmlns:xdr="http://schemas.openxmlformats.org/drawingml/2006/spreadsheetDrawing">
      <xdr:col>6</xdr:col>
      <xdr:colOff>38100</xdr:colOff>
      <xdr:row>38</xdr:row>
      <xdr:rowOff>148590</xdr:rowOff>
    </xdr:to>
    <xdr:sp macro="" textlink="">
      <xdr:nvSpPr>
        <xdr:cNvPr id="91" name="楕円 90"/>
        <xdr:cNvSpPr/>
      </xdr:nvSpPr>
      <xdr:spPr>
        <a:xfrm>
          <a:off x="1079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139700</xdr:rowOff>
    </xdr:from>
    <xdr:ext cx="533400" cy="259080"/>
    <xdr:sp macro="" textlink="">
      <xdr:nvSpPr>
        <xdr:cNvPr id="92" name="テキスト ボックス 91"/>
        <xdr:cNvSpPr txBox="1"/>
      </xdr:nvSpPr>
      <xdr:spPr>
        <a:xfrm>
          <a:off x="862965" y="6654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101" name="テキスト ボックス 100"/>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4" name="テキスト ボックス 103"/>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56</xdr:row>
      <xdr:rowOff>35560</xdr:rowOff>
    </xdr:from>
    <xdr:ext cx="684530" cy="259080"/>
    <xdr:sp macro="" textlink="">
      <xdr:nvSpPr>
        <xdr:cNvPr id="106" name="テキスト ボックス 105"/>
        <xdr:cNvSpPr txBox="1"/>
      </xdr:nvSpPr>
      <xdr:spPr>
        <a:xfrm>
          <a:off x="76200" y="9636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4530" cy="257810"/>
    <xdr:sp macro="" textlink="">
      <xdr:nvSpPr>
        <xdr:cNvPr id="108" name="テキスト ボックス 107"/>
        <xdr:cNvSpPr txBox="1"/>
      </xdr:nvSpPr>
      <xdr:spPr>
        <a:xfrm>
          <a:off x="76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4530" cy="259080"/>
    <xdr:sp macro="" textlink="">
      <xdr:nvSpPr>
        <xdr:cNvPr id="110" name="テキスト ボックス 109"/>
        <xdr:cNvSpPr txBox="1"/>
      </xdr:nvSpPr>
      <xdr:spPr>
        <a:xfrm>
          <a:off x="76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4530" cy="259080"/>
    <xdr:sp macro="" textlink="">
      <xdr:nvSpPr>
        <xdr:cNvPr id="112" name="テキスト ボックス 111"/>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4" name="テキスト ボックス 113"/>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14605</xdr:rowOff>
    </xdr:from>
    <xdr:to xmlns:xdr="http://schemas.openxmlformats.org/drawingml/2006/spreadsheetDrawing">
      <xdr:col>24</xdr:col>
      <xdr:colOff>62865</xdr:colOff>
      <xdr:row>59</xdr:row>
      <xdr:rowOff>1905</xdr:rowOff>
    </xdr:to>
    <xdr:cxnSp macro="">
      <xdr:nvCxnSpPr>
        <xdr:cNvPr id="116" name="直線コネクタ 115"/>
        <xdr:cNvCxnSpPr/>
      </xdr:nvCxnSpPr>
      <xdr:spPr>
        <a:xfrm flipV="1">
          <a:off x="4633595" y="875855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98805" cy="257810"/>
    <xdr:sp macro="" textlink="">
      <xdr:nvSpPr>
        <xdr:cNvPr id="117" name="総務費最小値テキスト"/>
        <xdr:cNvSpPr txBox="1"/>
      </xdr:nvSpPr>
      <xdr:spPr>
        <a:xfrm>
          <a:off x="4686300" y="101219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8" name="直線コネクタ 117"/>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132715</xdr:rowOff>
    </xdr:from>
    <xdr:ext cx="690245" cy="257810"/>
    <xdr:sp macro="" textlink="">
      <xdr:nvSpPr>
        <xdr:cNvPr id="119" name="総務費最大値テキスト"/>
        <xdr:cNvSpPr txBox="1"/>
      </xdr:nvSpPr>
      <xdr:spPr>
        <a:xfrm>
          <a:off x="4686300" y="853376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3,677,626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14605</xdr:rowOff>
    </xdr:from>
    <xdr:to xmlns:xdr="http://schemas.openxmlformats.org/drawingml/2006/spreadsheetDrawing">
      <xdr:col>24</xdr:col>
      <xdr:colOff>152400</xdr:colOff>
      <xdr:row>51</xdr:row>
      <xdr:rowOff>14605</xdr:rowOff>
    </xdr:to>
    <xdr:cxnSp macro="">
      <xdr:nvCxnSpPr>
        <xdr:cNvPr id="120" name="直線コネクタ 119"/>
        <xdr:cNvCxnSpPr/>
      </xdr:nvCxnSpPr>
      <xdr:spPr>
        <a:xfrm>
          <a:off x="4546600" y="875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104775</xdr:rowOff>
    </xdr:from>
    <xdr:to xmlns:xdr="http://schemas.openxmlformats.org/drawingml/2006/spreadsheetDrawing">
      <xdr:col>24</xdr:col>
      <xdr:colOff>63500</xdr:colOff>
      <xdr:row>58</xdr:row>
      <xdr:rowOff>121285</xdr:rowOff>
    </xdr:to>
    <xdr:cxnSp macro="">
      <xdr:nvCxnSpPr>
        <xdr:cNvPr id="121" name="直線コネクタ 120"/>
        <xdr:cNvCxnSpPr/>
      </xdr:nvCxnSpPr>
      <xdr:spPr>
        <a:xfrm>
          <a:off x="3797300" y="1004887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12700</xdr:rowOff>
    </xdr:from>
    <xdr:ext cx="598805" cy="259080"/>
    <xdr:sp macro="" textlink="">
      <xdr:nvSpPr>
        <xdr:cNvPr id="122" name="総務費平均値テキスト"/>
        <xdr:cNvSpPr txBox="1"/>
      </xdr:nvSpPr>
      <xdr:spPr>
        <a:xfrm>
          <a:off x="4686300" y="9785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161290</xdr:rowOff>
    </xdr:from>
    <xdr:to xmlns:xdr="http://schemas.openxmlformats.org/drawingml/2006/spreadsheetDrawing">
      <xdr:col>24</xdr:col>
      <xdr:colOff>114300</xdr:colOff>
      <xdr:row>58</xdr:row>
      <xdr:rowOff>91440</xdr:rowOff>
    </xdr:to>
    <xdr:sp macro="" textlink="">
      <xdr:nvSpPr>
        <xdr:cNvPr id="123" name="フローチャート: 判断 122"/>
        <xdr:cNvSpPr/>
      </xdr:nvSpPr>
      <xdr:spPr>
        <a:xfrm>
          <a:off x="45847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71755</xdr:rowOff>
    </xdr:from>
    <xdr:to xmlns:xdr="http://schemas.openxmlformats.org/drawingml/2006/spreadsheetDrawing">
      <xdr:col>19</xdr:col>
      <xdr:colOff>177800</xdr:colOff>
      <xdr:row>58</xdr:row>
      <xdr:rowOff>104775</xdr:rowOff>
    </xdr:to>
    <xdr:cxnSp macro="">
      <xdr:nvCxnSpPr>
        <xdr:cNvPr id="124" name="直線コネクタ 123"/>
        <xdr:cNvCxnSpPr/>
      </xdr:nvCxnSpPr>
      <xdr:spPr>
        <a:xfrm>
          <a:off x="2908300" y="100158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133985</xdr:rowOff>
    </xdr:from>
    <xdr:to xmlns:xdr="http://schemas.openxmlformats.org/drawingml/2006/spreadsheetDrawing">
      <xdr:col>20</xdr:col>
      <xdr:colOff>38100</xdr:colOff>
      <xdr:row>58</xdr:row>
      <xdr:rowOff>64135</xdr:rowOff>
    </xdr:to>
    <xdr:sp macro="" textlink="">
      <xdr:nvSpPr>
        <xdr:cNvPr id="125" name="フローチャート: 判断 124"/>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80645</xdr:rowOff>
    </xdr:from>
    <xdr:ext cx="597535" cy="259080"/>
    <xdr:sp macro="" textlink="">
      <xdr:nvSpPr>
        <xdr:cNvPr id="126" name="テキスト ボックス 125"/>
        <xdr:cNvSpPr txBox="1"/>
      </xdr:nvSpPr>
      <xdr:spPr>
        <a:xfrm>
          <a:off x="3497580" y="96818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132080</xdr:rowOff>
    </xdr:from>
    <xdr:to xmlns:xdr="http://schemas.openxmlformats.org/drawingml/2006/spreadsheetDrawing">
      <xdr:col>15</xdr:col>
      <xdr:colOff>50800</xdr:colOff>
      <xdr:row>58</xdr:row>
      <xdr:rowOff>71755</xdr:rowOff>
    </xdr:to>
    <xdr:cxnSp macro="">
      <xdr:nvCxnSpPr>
        <xdr:cNvPr id="127" name="直線コネクタ 126"/>
        <xdr:cNvCxnSpPr/>
      </xdr:nvCxnSpPr>
      <xdr:spPr>
        <a:xfrm>
          <a:off x="2019300" y="990473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4445</xdr:rowOff>
    </xdr:from>
    <xdr:to xmlns:xdr="http://schemas.openxmlformats.org/drawingml/2006/spreadsheetDrawing">
      <xdr:col>15</xdr:col>
      <xdr:colOff>101600</xdr:colOff>
      <xdr:row>58</xdr:row>
      <xdr:rowOff>106045</xdr:rowOff>
    </xdr:to>
    <xdr:sp macro="" textlink="">
      <xdr:nvSpPr>
        <xdr:cNvPr id="128" name="フローチャート: 判断 127"/>
        <xdr:cNvSpPr/>
      </xdr:nvSpPr>
      <xdr:spPr>
        <a:xfrm>
          <a:off x="2857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122555</xdr:rowOff>
    </xdr:from>
    <xdr:ext cx="597535" cy="257810"/>
    <xdr:sp macro="" textlink="">
      <xdr:nvSpPr>
        <xdr:cNvPr id="129" name="テキスト ボックス 128"/>
        <xdr:cNvSpPr txBox="1"/>
      </xdr:nvSpPr>
      <xdr:spPr>
        <a:xfrm>
          <a:off x="2608580" y="97237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53</xdr:row>
      <xdr:rowOff>47625</xdr:rowOff>
    </xdr:from>
    <xdr:to xmlns:xdr="http://schemas.openxmlformats.org/drawingml/2006/spreadsheetDrawing">
      <xdr:col>10</xdr:col>
      <xdr:colOff>114300</xdr:colOff>
      <xdr:row>57</xdr:row>
      <xdr:rowOff>132080</xdr:rowOff>
    </xdr:to>
    <xdr:cxnSp macro="">
      <xdr:nvCxnSpPr>
        <xdr:cNvPr id="130" name="直線コネクタ 129"/>
        <xdr:cNvCxnSpPr/>
      </xdr:nvCxnSpPr>
      <xdr:spPr>
        <a:xfrm>
          <a:off x="1130300" y="9134475"/>
          <a:ext cx="889000" cy="770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57150</xdr:rowOff>
    </xdr:from>
    <xdr:to xmlns:xdr="http://schemas.openxmlformats.org/drawingml/2006/spreadsheetDrawing">
      <xdr:col>10</xdr:col>
      <xdr:colOff>165100</xdr:colOff>
      <xdr:row>58</xdr:row>
      <xdr:rowOff>158750</xdr:rowOff>
    </xdr:to>
    <xdr:sp macro="" textlink="">
      <xdr:nvSpPr>
        <xdr:cNvPr id="131" name="フローチャート: 判断 130"/>
        <xdr:cNvSpPr/>
      </xdr:nvSpPr>
      <xdr:spPr>
        <a:xfrm>
          <a:off x="1968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149860</xdr:rowOff>
    </xdr:from>
    <xdr:ext cx="597535" cy="259080"/>
    <xdr:sp macro="" textlink="">
      <xdr:nvSpPr>
        <xdr:cNvPr id="132" name="テキスト ボックス 131"/>
        <xdr:cNvSpPr txBox="1"/>
      </xdr:nvSpPr>
      <xdr:spPr>
        <a:xfrm>
          <a:off x="1719580" y="10093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57785</xdr:rowOff>
    </xdr:from>
    <xdr:to xmlns:xdr="http://schemas.openxmlformats.org/drawingml/2006/spreadsheetDrawing">
      <xdr:col>6</xdr:col>
      <xdr:colOff>38100</xdr:colOff>
      <xdr:row>58</xdr:row>
      <xdr:rowOff>159385</xdr:rowOff>
    </xdr:to>
    <xdr:sp macro="" textlink="">
      <xdr:nvSpPr>
        <xdr:cNvPr id="133" name="フローチャート: 判断 132"/>
        <xdr:cNvSpPr/>
      </xdr:nvSpPr>
      <xdr:spPr>
        <a:xfrm>
          <a:off x="1079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150495</xdr:rowOff>
    </xdr:from>
    <xdr:ext cx="597535" cy="259080"/>
    <xdr:sp macro="" textlink="">
      <xdr:nvSpPr>
        <xdr:cNvPr id="134" name="テキスト ボックス 133"/>
        <xdr:cNvSpPr txBox="1"/>
      </xdr:nvSpPr>
      <xdr:spPr>
        <a:xfrm>
          <a:off x="830580" y="100945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70485</xdr:rowOff>
    </xdr:from>
    <xdr:to xmlns:xdr="http://schemas.openxmlformats.org/drawingml/2006/spreadsheetDrawing">
      <xdr:col>24</xdr:col>
      <xdr:colOff>114300</xdr:colOff>
      <xdr:row>59</xdr:row>
      <xdr:rowOff>635</xdr:rowOff>
    </xdr:to>
    <xdr:sp macro="" textlink="">
      <xdr:nvSpPr>
        <xdr:cNvPr id="140" name="楕円 139"/>
        <xdr:cNvSpPr/>
      </xdr:nvSpPr>
      <xdr:spPr>
        <a:xfrm>
          <a:off x="45847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156845</xdr:rowOff>
    </xdr:from>
    <xdr:ext cx="598805" cy="257810"/>
    <xdr:sp macro="" textlink="">
      <xdr:nvSpPr>
        <xdr:cNvPr id="141" name="総務費該当値テキスト"/>
        <xdr:cNvSpPr txBox="1"/>
      </xdr:nvSpPr>
      <xdr:spPr>
        <a:xfrm>
          <a:off x="4686300" y="99294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53975</xdr:rowOff>
    </xdr:from>
    <xdr:to xmlns:xdr="http://schemas.openxmlformats.org/drawingml/2006/spreadsheetDrawing">
      <xdr:col>20</xdr:col>
      <xdr:colOff>38100</xdr:colOff>
      <xdr:row>58</xdr:row>
      <xdr:rowOff>155575</xdr:rowOff>
    </xdr:to>
    <xdr:sp macro="" textlink="">
      <xdr:nvSpPr>
        <xdr:cNvPr id="142" name="楕円 141"/>
        <xdr:cNvSpPr/>
      </xdr:nvSpPr>
      <xdr:spPr>
        <a:xfrm>
          <a:off x="3746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146685</xdr:rowOff>
    </xdr:from>
    <xdr:ext cx="597535" cy="257810"/>
    <xdr:sp macro="" textlink="">
      <xdr:nvSpPr>
        <xdr:cNvPr id="143" name="テキスト ボックス 142"/>
        <xdr:cNvSpPr txBox="1"/>
      </xdr:nvSpPr>
      <xdr:spPr>
        <a:xfrm>
          <a:off x="3497580" y="100907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20955</xdr:rowOff>
    </xdr:from>
    <xdr:to xmlns:xdr="http://schemas.openxmlformats.org/drawingml/2006/spreadsheetDrawing">
      <xdr:col>15</xdr:col>
      <xdr:colOff>101600</xdr:colOff>
      <xdr:row>58</xdr:row>
      <xdr:rowOff>122555</xdr:rowOff>
    </xdr:to>
    <xdr:sp macro="" textlink="">
      <xdr:nvSpPr>
        <xdr:cNvPr id="144" name="楕円 143"/>
        <xdr:cNvSpPr/>
      </xdr:nvSpPr>
      <xdr:spPr>
        <a:xfrm>
          <a:off x="2857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113665</xdr:rowOff>
    </xdr:from>
    <xdr:ext cx="597535" cy="258445"/>
    <xdr:sp macro="" textlink="">
      <xdr:nvSpPr>
        <xdr:cNvPr id="145" name="テキスト ボックス 144"/>
        <xdr:cNvSpPr txBox="1"/>
      </xdr:nvSpPr>
      <xdr:spPr>
        <a:xfrm>
          <a:off x="2608580" y="100577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81280</xdr:rowOff>
    </xdr:from>
    <xdr:to xmlns:xdr="http://schemas.openxmlformats.org/drawingml/2006/spreadsheetDrawing">
      <xdr:col>10</xdr:col>
      <xdr:colOff>165100</xdr:colOff>
      <xdr:row>58</xdr:row>
      <xdr:rowOff>11430</xdr:rowOff>
    </xdr:to>
    <xdr:sp macro="" textlink="">
      <xdr:nvSpPr>
        <xdr:cNvPr id="146" name="楕円 145"/>
        <xdr:cNvSpPr/>
      </xdr:nvSpPr>
      <xdr:spPr>
        <a:xfrm>
          <a:off x="1968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27940</xdr:rowOff>
    </xdr:from>
    <xdr:ext cx="597535" cy="259080"/>
    <xdr:sp macro="" textlink="">
      <xdr:nvSpPr>
        <xdr:cNvPr id="147" name="テキスト ボックス 146"/>
        <xdr:cNvSpPr txBox="1"/>
      </xdr:nvSpPr>
      <xdr:spPr>
        <a:xfrm>
          <a:off x="1719580" y="96291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168275</xdr:rowOff>
    </xdr:from>
    <xdr:to xmlns:xdr="http://schemas.openxmlformats.org/drawingml/2006/spreadsheetDrawing">
      <xdr:col>6</xdr:col>
      <xdr:colOff>38100</xdr:colOff>
      <xdr:row>53</xdr:row>
      <xdr:rowOff>98425</xdr:rowOff>
    </xdr:to>
    <xdr:sp macro="" textlink="">
      <xdr:nvSpPr>
        <xdr:cNvPr id="148" name="楕円 147"/>
        <xdr:cNvSpPr/>
      </xdr:nvSpPr>
      <xdr:spPr>
        <a:xfrm>
          <a:off x="1079500" y="90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23495</xdr:colOff>
      <xdr:row>51</xdr:row>
      <xdr:rowOff>114935</xdr:rowOff>
    </xdr:from>
    <xdr:ext cx="688975" cy="259080"/>
    <xdr:sp macro="" textlink="">
      <xdr:nvSpPr>
        <xdr:cNvPr id="149" name="テキスト ボックス 148"/>
        <xdr:cNvSpPr txBox="1"/>
      </xdr:nvSpPr>
      <xdr:spPr>
        <a:xfrm>
          <a:off x="785495" y="885888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8" name="テキスト ボックス 157"/>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60" name="テキスト ボックス 159"/>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1" name="直線コネクタ 16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810"/>
    <xdr:sp macro="" textlink="">
      <xdr:nvSpPr>
        <xdr:cNvPr id="162" name="テキスト ボックス 161"/>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3" name="直線コネクタ 16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4" name="テキスト ボックス 163"/>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5" name="直線コネクタ 16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6" name="テキスト ボックス 165"/>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7" name="直線コネクタ 16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8" name="テキスト ボックス 167"/>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4530" cy="257810"/>
    <xdr:sp macro="" textlink="">
      <xdr:nvSpPr>
        <xdr:cNvPr id="170" name="テキスト ボックス 169"/>
        <xdr:cNvSpPr txBox="1"/>
      </xdr:nvSpPr>
      <xdr:spPr>
        <a:xfrm>
          <a:off x="76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157480</xdr:rowOff>
    </xdr:from>
    <xdr:to xmlns:xdr="http://schemas.openxmlformats.org/drawingml/2006/spreadsheetDrawing">
      <xdr:col>24</xdr:col>
      <xdr:colOff>62865</xdr:colOff>
      <xdr:row>79</xdr:row>
      <xdr:rowOff>62230</xdr:rowOff>
    </xdr:to>
    <xdr:cxnSp macro="">
      <xdr:nvCxnSpPr>
        <xdr:cNvPr id="172" name="直線コネクタ 171"/>
        <xdr:cNvCxnSpPr/>
      </xdr:nvCxnSpPr>
      <xdr:spPr>
        <a:xfrm flipV="1">
          <a:off x="4633595" y="12330430"/>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66040</xdr:rowOff>
    </xdr:from>
    <xdr:ext cx="598805" cy="257810"/>
    <xdr:sp macro="" textlink="">
      <xdr:nvSpPr>
        <xdr:cNvPr id="173" name="民生費最小値テキスト"/>
        <xdr:cNvSpPr txBox="1"/>
      </xdr:nvSpPr>
      <xdr:spPr>
        <a:xfrm>
          <a:off x="4686300" y="136105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62230</xdr:rowOff>
    </xdr:from>
    <xdr:to xmlns:xdr="http://schemas.openxmlformats.org/drawingml/2006/spreadsheetDrawing">
      <xdr:col>24</xdr:col>
      <xdr:colOff>152400</xdr:colOff>
      <xdr:row>79</xdr:row>
      <xdr:rowOff>62230</xdr:rowOff>
    </xdr:to>
    <xdr:cxnSp macro="">
      <xdr:nvCxnSpPr>
        <xdr:cNvPr id="174" name="直線コネクタ 173"/>
        <xdr:cNvCxnSpPr/>
      </xdr:nvCxnSpPr>
      <xdr:spPr>
        <a:xfrm>
          <a:off x="4546600" y="13606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104140</xdr:rowOff>
    </xdr:from>
    <xdr:ext cx="598805" cy="259080"/>
    <xdr:sp macro="" textlink="">
      <xdr:nvSpPr>
        <xdr:cNvPr id="175" name="民生費最大値テキスト"/>
        <xdr:cNvSpPr txBox="1"/>
      </xdr:nvSpPr>
      <xdr:spPr>
        <a:xfrm>
          <a:off x="4686300" y="12105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717,221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157480</xdr:rowOff>
    </xdr:from>
    <xdr:to xmlns:xdr="http://schemas.openxmlformats.org/drawingml/2006/spreadsheetDrawing">
      <xdr:col>24</xdr:col>
      <xdr:colOff>152400</xdr:colOff>
      <xdr:row>71</xdr:row>
      <xdr:rowOff>157480</xdr:rowOff>
    </xdr:to>
    <xdr:cxnSp macro="">
      <xdr:nvCxnSpPr>
        <xdr:cNvPr id="176" name="直線コネクタ 175"/>
        <xdr:cNvCxnSpPr/>
      </xdr:nvCxnSpPr>
      <xdr:spPr>
        <a:xfrm>
          <a:off x="4546600" y="1233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109220</xdr:rowOff>
    </xdr:from>
    <xdr:to xmlns:xdr="http://schemas.openxmlformats.org/drawingml/2006/spreadsheetDrawing">
      <xdr:col>24</xdr:col>
      <xdr:colOff>63500</xdr:colOff>
      <xdr:row>78</xdr:row>
      <xdr:rowOff>141605</xdr:rowOff>
    </xdr:to>
    <xdr:cxnSp macro="">
      <xdr:nvCxnSpPr>
        <xdr:cNvPr id="177" name="直線コネクタ 176"/>
        <xdr:cNvCxnSpPr/>
      </xdr:nvCxnSpPr>
      <xdr:spPr>
        <a:xfrm>
          <a:off x="3797300" y="134823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150495</xdr:rowOff>
    </xdr:from>
    <xdr:ext cx="598805" cy="259080"/>
    <xdr:sp macro="" textlink="">
      <xdr:nvSpPr>
        <xdr:cNvPr id="178" name="民生費平均値テキスト"/>
        <xdr:cNvSpPr txBox="1"/>
      </xdr:nvSpPr>
      <xdr:spPr>
        <a:xfrm>
          <a:off x="4686300" y="13180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127635</xdr:rowOff>
    </xdr:from>
    <xdr:to xmlns:xdr="http://schemas.openxmlformats.org/drawingml/2006/spreadsheetDrawing">
      <xdr:col>24</xdr:col>
      <xdr:colOff>114300</xdr:colOff>
      <xdr:row>78</xdr:row>
      <xdr:rowOff>57785</xdr:rowOff>
    </xdr:to>
    <xdr:sp macro="" textlink="">
      <xdr:nvSpPr>
        <xdr:cNvPr id="179" name="フローチャート: 判断 178"/>
        <xdr:cNvSpPr/>
      </xdr:nvSpPr>
      <xdr:spPr>
        <a:xfrm>
          <a:off x="45847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109220</xdr:rowOff>
    </xdr:from>
    <xdr:to xmlns:xdr="http://schemas.openxmlformats.org/drawingml/2006/spreadsheetDrawing">
      <xdr:col>19</xdr:col>
      <xdr:colOff>177800</xdr:colOff>
      <xdr:row>79</xdr:row>
      <xdr:rowOff>36830</xdr:rowOff>
    </xdr:to>
    <xdr:cxnSp macro="">
      <xdr:nvCxnSpPr>
        <xdr:cNvPr id="180" name="直線コネクタ 179"/>
        <xdr:cNvCxnSpPr/>
      </xdr:nvCxnSpPr>
      <xdr:spPr>
        <a:xfrm flipV="1">
          <a:off x="2908300" y="134823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129540</xdr:rowOff>
    </xdr:from>
    <xdr:to xmlns:xdr="http://schemas.openxmlformats.org/drawingml/2006/spreadsheetDrawing">
      <xdr:col>20</xdr:col>
      <xdr:colOff>38100</xdr:colOff>
      <xdr:row>78</xdr:row>
      <xdr:rowOff>59690</xdr:rowOff>
    </xdr:to>
    <xdr:sp macro="" textlink="">
      <xdr:nvSpPr>
        <xdr:cNvPr id="181" name="フローチャート: 判断 180"/>
        <xdr:cNvSpPr/>
      </xdr:nvSpPr>
      <xdr:spPr>
        <a:xfrm>
          <a:off x="3746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76200</xdr:rowOff>
    </xdr:from>
    <xdr:ext cx="597535" cy="257810"/>
    <xdr:sp macro="" textlink="">
      <xdr:nvSpPr>
        <xdr:cNvPr id="182" name="テキスト ボックス 181"/>
        <xdr:cNvSpPr txBox="1"/>
      </xdr:nvSpPr>
      <xdr:spPr>
        <a:xfrm>
          <a:off x="3497580" y="131064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36830</xdr:rowOff>
    </xdr:from>
    <xdr:to xmlns:xdr="http://schemas.openxmlformats.org/drawingml/2006/spreadsheetDrawing">
      <xdr:col>15</xdr:col>
      <xdr:colOff>50800</xdr:colOff>
      <xdr:row>79</xdr:row>
      <xdr:rowOff>52070</xdr:rowOff>
    </xdr:to>
    <xdr:cxnSp macro="">
      <xdr:nvCxnSpPr>
        <xdr:cNvPr id="183" name="直線コネクタ 182"/>
        <xdr:cNvCxnSpPr/>
      </xdr:nvCxnSpPr>
      <xdr:spPr>
        <a:xfrm flipV="1">
          <a:off x="2019300" y="135813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7620</xdr:rowOff>
    </xdr:from>
    <xdr:to xmlns:xdr="http://schemas.openxmlformats.org/drawingml/2006/spreadsheetDrawing">
      <xdr:col>15</xdr:col>
      <xdr:colOff>101600</xdr:colOff>
      <xdr:row>78</xdr:row>
      <xdr:rowOff>109220</xdr:rowOff>
    </xdr:to>
    <xdr:sp macro="" textlink="">
      <xdr:nvSpPr>
        <xdr:cNvPr id="184" name="フローチャート: 判断 183"/>
        <xdr:cNvSpPr/>
      </xdr:nvSpPr>
      <xdr:spPr>
        <a:xfrm>
          <a:off x="2857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125730</xdr:rowOff>
    </xdr:from>
    <xdr:ext cx="597535" cy="259080"/>
    <xdr:sp macro="" textlink="">
      <xdr:nvSpPr>
        <xdr:cNvPr id="185" name="テキスト ボックス 184"/>
        <xdr:cNvSpPr txBox="1"/>
      </xdr:nvSpPr>
      <xdr:spPr>
        <a:xfrm>
          <a:off x="2608580" y="13155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52070</xdr:rowOff>
    </xdr:from>
    <xdr:to xmlns:xdr="http://schemas.openxmlformats.org/drawingml/2006/spreadsheetDrawing">
      <xdr:col>10</xdr:col>
      <xdr:colOff>114300</xdr:colOff>
      <xdr:row>79</xdr:row>
      <xdr:rowOff>52070</xdr:rowOff>
    </xdr:to>
    <xdr:cxnSp macro="">
      <xdr:nvCxnSpPr>
        <xdr:cNvPr id="186" name="直線コネクタ 185"/>
        <xdr:cNvCxnSpPr/>
      </xdr:nvCxnSpPr>
      <xdr:spPr>
        <a:xfrm flipV="1">
          <a:off x="1130300" y="13596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48260</xdr:rowOff>
    </xdr:from>
    <xdr:to xmlns:xdr="http://schemas.openxmlformats.org/drawingml/2006/spreadsheetDrawing">
      <xdr:col>10</xdr:col>
      <xdr:colOff>165100</xdr:colOff>
      <xdr:row>78</xdr:row>
      <xdr:rowOff>149860</xdr:rowOff>
    </xdr:to>
    <xdr:sp macro="" textlink="">
      <xdr:nvSpPr>
        <xdr:cNvPr id="187" name="フローチャート: 判断 186"/>
        <xdr:cNvSpPr/>
      </xdr:nvSpPr>
      <xdr:spPr>
        <a:xfrm>
          <a:off x="196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166370</xdr:rowOff>
    </xdr:from>
    <xdr:ext cx="597535" cy="257810"/>
    <xdr:sp macro="" textlink="">
      <xdr:nvSpPr>
        <xdr:cNvPr id="188" name="テキスト ボックス 187"/>
        <xdr:cNvSpPr txBox="1"/>
      </xdr:nvSpPr>
      <xdr:spPr>
        <a:xfrm>
          <a:off x="1719580" y="131965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69215</xdr:rowOff>
    </xdr:from>
    <xdr:to xmlns:xdr="http://schemas.openxmlformats.org/drawingml/2006/spreadsheetDrawing">
      <xdr:col>6</xdr:col>
      <xdr:colOff>38100</xdr:colOff>
      <xdr:row>78</xdr:row>
      <xdr:rowOff>170815</xdr:rowOff>
    </xdr:to>
    <xdr:sp macro="" textlink="">
      <xdr:nvSpPr>
        <xdr:cNvPr id="189" name="フローチャート: 判断 188"/>
        <xdr:cNvSpPr/>
      </xdr:nvSpPr>
      <xdr:spPr>
        <a:xfrm>
          <a:off x="1079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15875</xdr:rowOff>
    </xdr:from>
    <xdr:ext cx="597535" cy="259080"/>
    <xdr:sp macro="" textlink="">
      <xdr:nvSpPr>
        <xdr:cNvPr id="190" name="テキスト ボックス 189"/>
        <xdr:cNvSpPr txBox="1"/>
      </xdr:nvSpPr>
      <xdr:spPr>
        <a:xfrm>
          <a:off x="830580" y="132175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90805</xdr:rowOff>
    </xdr:from>
    <xdr:to xmlns:xdr="http://schemas.openxmlformats.org/drawingml/2006/spreadsheetDrawing">
      <xdr:col>24</xdr:col>
      <xdr:colOff>114300</xdr:colOff>
      <xdr:row>79</xdr:row>
      <xdr:rowOff>20955</xdr:rowOff>
    </xdr:to>
    <xdr:sp macro="" textlink="">
      <xdr:nvSpPr>
        <xdr:cNvPr id="196" name="楕円 195"/>
        <xdr:cNvSpPr/>
      </xdr:nvSpPr>
      <xdr:spPr>
        <a:xfrm>
          <a:off x="45847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6350</xdr:rowOff>
    </xdr:from>
    <xdr:ext cx="598805" cy="257810"/>
    <xdr:sp macro="" textlink="">
      <xdr:nvSpPr>
        <xdr:cNvPr id="197" name="民生費該当値テキスト"/>
        <xdr:cNvSpPr txBox="1"/>
      </xdr:nvSpPr>
      <xdr:spPr>
        <a:xfrm>
          <a:off x="4686300" y="133794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58420</xdr:rowOff>
    </xdr:from>
    <xdr:to xmlns:xdr="http://schemas.openxmlformats.org/drawingml/2006/spreadsheetDrawing">
      <xdr:col>20</xdr:col>
      <xdr:colOff>38100</xdr:colOff>
      <xdr:row>78</xdr:row>
      <xdr:rowOff>160020</xdr:rowOff>
    </xdr:to>
    <xdr:sp macro="" textlink="">
      <xdr:nvSpPr>
        <xdr:cNvPr id="198" name="楕円 197"/>
        <xdr:cNvSpPr/>
      </xdr:nvSpPr>
      <xdr:spPr>
        <a:xfrm>
          <a:off x="3746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151130</xdr:rowOff>
    </xdr:from>
    <xdr:ext cx="597535" cy="259080"/>
    <xdr:sp macro="" textlink="">
      <xdr:nvSpPr>
        <xdr:cNvPr id="199" name="テキスト ボックス 198"/>
        <xdr:cNvSpPr txBox="1"/>
      </xdr:nvSpPr>
      <xdr:spPr>
        <a:xfrm>
          <a:off x="3497580" y="13524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157480</xdr:rowOff>
    </xdr:from>
    <xdr:to xmlns:xdr="http://schemas.openxmlformats.org/drawingml/2006/spreadsheetDrawing">
      <xdr:col>15</xdr:col>
      <xdr:colOff>101600</xdr:colOff>
      <xdr:row>79</xdr:row>
      <xdr:rowOff>87630</xdr:rowOff>
    </xdr:to>
    <xdr:sp macro="" textlink="">
      <xdr:nvSpPr>
        <xdr:cNvPr id="200" name="楕円 199"/>
        <xdr:cNvSpPr/>
      </xdr:nvSpPr>
      <xdr:spPr>
        <a:xfrm>
          <a:off x="2857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78740</xdr:rowOff>
    </xdr:from>
    <xdr:ext cx="597535" cy="259080"/>
    <xdr:sp macro="" textlink="">
      <xdr:nvSpPr>
        <xdr:cNvPr id="201" name="テキスト ボックス 200"/>
        <xdr:cNvSpPr txBox="1"/>
      </xdr:nvSpPr>
      <xdr:spPr>
        <a:xfrm>
          <a:off x="2608580" y="13623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635</xdr:rowOff>
    </xdr:from>
    <xdr:to xmlns:xdr="http://schemas.openxmlformats.org/drawingml/2006/spreadsheetDrawing">
      <xdr:col>10</xdr:col>
      <xdr:colOff>165100</xdr:colOff>
      <xdr:row>79</xdr:row>
      <xdr:rowOff>102235</xdr:rowOff>
    </xdr:to>
    <xdr:sp macro="" textlink="">
      <xdr:nvSpPr>
        <xdr:cNvPr id="202" name="楕円 201"/>
        <xdr:cNvSpPr/>
      </xdr:nvSpPr>
      <xdr:spPr>
        <a:xfrm>
          <a:off x="1968500" y="135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93345</xdr:rowOff>
    </xdr:from>
    <xdr:ext cx="597535" cy="259080"/>
    <xdr:sp macro="" textlink="">
      <xdr:nvSpPr>
        <xdr:cNvPr id="203" name="テキスト ボックス 202"/>
        <xdr:cNvSpPr txBox="1"/>
      </xdr:nvSpPr>
      <xdr:spPr>
        <a:xfrm>
          <a:off x="1719580" y="136378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1270</xdr:rowOff>
    </xdr:from>
    <xdr:to xmlns:xdr="http://schemas.openxmlformats.org/drawingml/2006/spreadsheetDrawing">
      <xdr:col>6</xdr:col>
      <xdr:colOff>38100</xdr:colOff>
      <xdr:row>79</xdr:row>
      <xdr:rowOff>102870</xdr:rowOff>
    </xdr:to>
    <xdr:sp macro="" textlink="">
      <xdr:nvSpPr>
        <xdr:cNvPr id="204" name="楕円 203"/>
        <xdr:cNvSpPr/>
      </xdr:nvSpPr>
      <xdr:spPr>
        <a:xfrm>
          <a:off x="1079500" y="135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93980</xdr:rowOff>
    </xdr:from>
    <xdr:ext cx="597535" cy="259080"/>
    <xdr:sp macro="" textlink="">
      <xdr:nvSpPr>
        <xdr:cNvPr id="205" name="テキスト ボックス 204"/>
        <xdr:cNvSpPr txBox="1"/>
      </xdr:nvSpPr>
      <xdr:spPr>
        <a:xfrm>
          <a:off x="830580" y="13638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7" name="テキスト ボックス 216"/>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360" cy="259080"/>
    <xdr:sp macro="" textlink="">
      <xdr:nvSpPr>
        <xdr:cNvPr id="219" name="テキスト ボックス 218"/>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21" name="テキスト ボックス 220"/>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3" name="テキスト ボックス 222"/>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5" name="テキスト ボックス 224"/>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4530" cy="257810"/>
    <xdr:sp macro="" textlink="">
      <xdr:nvSpPr>
        <xdr:cNvPr id="227" name="テキスト ボックス 226"/>
        <xdr:cNvSpPr txBox="1"/>
      </xdr:nvSpPr>
      <xdr:spPr>
        <a:xfrm>
          <a:off x="76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61595</xdr:rowOff>
    </xdr:from>
    <xdr:to xmlns:xdr="http://schemas.openxmlformats.org/drawingml/2006/spreadsheetDrawing">
      <xdr:col>24</xdr:col>
      <xdr:colOff>62865</xdr:colOff>
      <xdr:row>98</xdr:row>
      <xdr:rowOff>145415</xdr:rowOff>
    </xdr:to>
    <xdr:cxnSp macro="">
      <xdr:nvCxnSpPr>
        <xdr:cNvPr id="229" name="直線コネクタ 228"/>
        <xdr:cNvCxnSpPr/>
      </xdr:nvCxnSpPr>
      <xdr:spPr>
        <a:xfrm flipV="1">
          <a:off x="4633595" y="15492095"/>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149225</xdr:rowOff>
    </xdr:from>
    <xdr:ext cx="534670" cy="259080"/>
    <xdr:sp macro="" textlink="">
      <xdr:nvSpPr>
        <xdr:cNvPr id="230" name="衛生費最小値テキスト"/>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145415</xdr:rowOff>
    </xdr:from>
    <xdr:to xmlns:xdr="http://schemas.openxmlformats.org/drawingml/2006/spreadsheetDrawing">
      <xdr:col>24</xdr:col>
      <xdr:colOff>152400</xdr:colOff>
      <xdr:row>98</xdr:row>
      <xdr:rowOff>145415</xdr:rowOff>
    </xdr:to>
    <xdr:cxnSp macro="">
      <xdr:nvCxnSpPr>
        <xdr:cNvPr id="231" name="直線コネクタ 230"/>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8255</xdr:rowOff>
    </xdr:from>
    <xdr:ext cx="598805" cy="257810"/>
    <xdr:sp macro="" textlink="">
      <xdr:nvSpPr>
        <xdr:cNvPr id="232" name="衛生費最大値テキスト"/>
        <xdr:cNvSpPr txBox="1"/>
      </xdr:nvSpPr>
      <xdr:spPr>
        <a:xfrm>
          <a:off x="4686300" y="15267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801,155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61595</xdr:rowOff>
    </xdr:from>
    <xdr:to xmlns:xdr="http://schemas.openxmlformats.org/drawingml/2006/spreadsheetDrawing">
      <xdr:col>24</xdr:col>
      <xdr:colOff>152400</xdr:colOff>
      <xdr:row>90</xdr:row>
      <xdr:rowOff>61595</xdr:rowOff>
    </xdr:to>
    <xdr:cxnSp macro="">
      <xdr:nvCxnSpPr>
        <xdr:cNvPr id="233" name="直線コネクタ 232"/>
        <xdr:cNvCxnSpPr/>
      </xdr:nvCxnSpPr>
      <xdr:spPr>
        <a:xfrm>
          <a:off x="4546600" y="1549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140335</xdr:rowOff>
    </xdr:from>
    <xdr:to xmlns:xdr="http://schemas.openxmlformats.org/drawingml/2006/spreadsheetDrawing">
      <xdr:col>24</xdr:col>
      <xdr:colOff>63500</xdr:colOff>
      <xdr:row>98</xdr:row>
      <xdr:rowOff>52070</xdr:rowOff>
    </xdr:to>
    <xdr:cxnSp macro="">
      <xdr:nvCxnSpPr>
        <xdr:cNvPr id="234" name="直線コネクタ 233"/>
        <xdr:cNvCxnSpPr/>
      </xdr:nvCxnSpPr>
      <xdr:spPr>
        <a:xfrm flipV="1">
          <a:off x="3797300" y="1677098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74930</xdr:rowOff>
    </xdr:from>
    <xdr:ext cx="598805" cy="257810"/>
    <xdr:sp macro="" textlink="">
      <xdr:nvSpPr>
        <xdr:cNvPr id="235" name="衛生費平均値テキスト"/>
        <xdr:cNvSpPr txBox="1"/>
      </xdr:nvSpPr>
      <xdr:spPr>
        <a:xfrm>
          <a:off x="4686300" y="165341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52070</xdr:rowOff>
    </xdr:from>
    <xdr:to xmlns:xdr="http://schemas.openxmlformats.org/drawingml/2006/spreadsheetDrawing">
      <xdr:col>24</xdr:col>
      <xdr:colOff>114300</xdr:colOff>
      <xdr:row>97</xdr:row>
      <xdr:rowOff>153035</xdr:rowOff>
    </xdr:to>
    <xdr:sp macro="" textlink="">
      <xdr:nvSpPr>
        <xdr:cNvPr id="236" name="フローチャート: 判断 235"/>
        <xdr:cNvSpPr/>
      </xdr:nvSpPr>
      <xdr:spPr>
        <a:xfrm>
          <a:off x="45847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39370</xdr:rowOff>
    </xdr:from>
    <xdr:to xmlns:xdr="http://schemas.openxmlformats.org/drawingml/2006/spreadsheetDrawing">
      <xdr:col>19</xdr:col>
      <xdr:colOff>177800</xdr:colOff>
      <xdr:row>98</xdr:row>
      <xdr:rowOff>52070</xdr:rowOff>
    </xdr:to>
    <xdr:cxnSp macro="">
      <xdr:nvCxnSpPr>
        <xdr:cNvPr id="237" name="直線コネクタ 236"/>
        <xdr:cNvCxnSpPr/>
      </xdr:nvCxnSpPr>
      <xdr:spPr>
        <a:xfrm>
          <a:off x="2908300" y="168414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59690</xdr:rowOff>
    </xdr:from>
    <xdr:to xmlns:xdr="http://schemas.openxmlformats.org/drawingml/2006/spreadsheetDrawing">
      <xdr:col>20</xdr:col>
      <xdr:colOff>38100</xdr:colOff>
      <xdr:row>97</xdr:row>
      <xdr:rowOff>161290</xdr:rowOff>
    </xdr:to>
    <xdr:sp macro="" textlink="">
      <xdr:nvSpPr>
        <xdr:cNvPr id="238" name="フローチャート: 判断 237"/>
        <xdr:cNvSpPr/>
      </xdr:nvSpPr>
      <xdr:spPr>
        <a:xfrm>
          <a:off x="3746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6350</xdr:rowOff>
    </xdr:from>
    <xdr:ext cx="597535" cy="257810"/>
    <xdr:sp macro="" textlink="">
      <xdr:nvSpPr>
        <xdr:cNvPr id="239" name="テキスト ボックス 238"/>
        <xdr:cNvSpPr txBox="1"/>
      </xdr:nvSpPr>
      <xdr:spPr>
        <a:xfrm>
          <a:off x="3497580" y="16465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39370</xdr:rowOff>
    </xdr:from>
    <xdr:to xmlns:xdr="http://schemas.openxmlformats.org/drawingml/2006/spreadsheetDrawing">
      <xdr:col>15</xdr:col>
      <xdr:colOff>50800</xdr:colOff>
      <xdr:row>98</xdr:row>
      <xdr:rowOff>68580</xdr:rowOff>
    </xdr:to>
    <xdr:cxnSp macro="">
      <xdr:nvCxnSpPr>
        <xdr:cNvPr id="240" name="直線コネクタ 239"/>
        <xdr:cNvCxnSpPr/>
      </xdr:nvCxnSpPr>
      <xdr:spPr>
        <a:xfrm flipV="1">
          <a:off x="2019300" y="16841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94615</xdr:rowOff>
    </xdr:from>
    <xdr:to xmlns:xdr="http://schemas.openxmlformats.org/drawingml/2006/spreadsheetDrawing">
      <xdr:col>15</xdr:col>
      <xdr:colOff>101600</xdr:colOff>
      <xdr:row>98</xdr:row>
      <xdr:rowOff>24765</xdr:rowOff>
    </xdr:to>
    <xdr:sp macro="" textlink="">
      <xdr:nvSpPr>
        <xdr:cNvPr id="241" name="フローチャート: 判断 240"/>
        <xdr:cNvSpPr/>
      </xdr:nvSpPr>
      <xdr:spPr>
        <a:xfrm>
          <a:off x="2857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41275</xdr:rowOff>
    </xdr:from>
    <xdr:ext cx="597535" cy="257810"/>
    <xdr:sp macro="" textlink="">
      <xdr:nvSpPr>
        <xdr:cNvPr id="242" name="テキスト ボックス 241"/>
        <xdr:cNvSpPr txBox="1"/>
      </xdr:nvSpPr>
      <xdr:spPr>
        <a:xfrm>
          <a:off x="2608580" y="165004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59690</xdr:rowOff>
    </xdr:from>
    <xdr:to xmlns:xdr="http://schemas.openxmlformats.org/drawingml/2006/spreadsheetDrawing">
      <xdr:col>10</xdr:col>
      <xdr:colOff>114300</xdr:colOff>
      <xdr:row>98</xdr:row>
      <xdr:rowOff>68580</xdr:rowOff>
    </xdr:to>
    <xdr:cxnSp macro="">
      <xdr:nvCxnSpPr>
        <xdr:cNvPr id="243" name="直線コネクタ 242"/>
        <xdr:cNvCxnSpPr/>
      </xdr:nvCxnSpPr>
      <xdr:spPr>
        <a:xfrm>
          <a:off x="1130300" y="168617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121285</xdr:rowOff>
    </xdr:from>
    <xdr:to xmlns:xdr="http://schemas.openxmlformats.org/drawingml/2006/spreadsheetDrawing">
      <xdr:col>10</xdr:col>
      <xdr:colOff>165100</xdr:colOff>
      <xdr:row>98</xdr:row>
      <xdr:rowOff>52070</xdr:rowOff>
    </xdr:to>
    <xdr:sp macro="" textlink="">
      <xdr:nvSpPr>
        <xdr:cNvPr id="244" name="フローチャート: 判断 243"/>
        <xdr:cNvSpPr/>
      </xdr:nvSpPr>
      <xdr:spPr>
        <a:xfrm>
          <a:off x="1968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67945</xdr:rowOff>
    </xdr:from>
    <xdr:ext cx="597535" cy="258445"/>
    <xdr:sp macro="" textlink="">
      <xdr:nvSpPr>
        <xdr:cNvPr id="245" name="テキスト ボックス 244"/>
        <xdr:cNvSpPr txBox="1"/>
      </xdr:nvSpPr>
      <xdr:spPr>
        <a:xfrm>
          <a:off x="1719580" y="165271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137795</xdr:rowOff>
    </xdr:from>
    <xdr:to xmlns:xdr="http://schemas.openxmlformats.org/drawingml/2006/spreadsheetDrawing">
      <xdr:col>6</xdr:col>
      <xdr:colOff>38100</xdr:colOff>
      <xdr:row>98</xdr:row>
      <xdr:rowOff>67945</xdr:rowOff>
    </xdr:to>
    <xdr:sp macro="" textlink="">
      <xdr:nvSpPr>
        <xdr:cNvPr id="246" name="フローチャート: 判断 245"/>
        <xdr:cNvSpPr/>
      </xdr:nvSpPr>
      <xdr:spPr>
        <a:xfrm>
          <a:off x="1079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84455</xdr:rowOff>
    </xdr:from>
    <xdr:ext cx="597535" cy="259080"/>
    <xdr:sp macro="" textlink="">
      <xdr:nvSpPr>
        <xdr:cNvPr id="247" name="テキスト ボックス 246"/>
        <xdr:cNvSpPr txBox="1"/>
      </xdr:nvSpPr>
      <xdr:spPr>
        <a:xfrm>
          <a:off x="830580" y="16543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89535</xdr:rowOff>
    </xdr:from>
    <xdr:to xmlns:xdr="http://schemas.openxmlformats.org/drawingml/2006/spreadsheetDrawing">
      <xdr:col>24</xdr:col>
      <xdr:colOff>114300</xdr:colOff>
      <xdr:row>98</xdr:row>
      <xdr:rowOff>19685</xdr:rowOff>
    </xdr:to>
    <xdr:sp macro="" textlink="">
      <xdr:nvSpPr>
        <xdr:cNvPr id="253" name="楕円 252"/>
        <xdr:cNvSpPr/>
      </xdr:nvSpPr>
      <xdr:spPr>
        <a:xfrm>
          <a:off x="45847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67945</xdr:rowOff>
    </xdr:from>
    <xdr:ext cx="598805" cy="258445"/>
    <xdr:sp macro="" textlink="">
      <xdr:nvSpPr>
        <xdr:cNvPr id="254" name="衛生費該当値テキスト"/>
        <xdr:cNvSpPr txBox="1"/>
      </xdr:nvSpPr>
      <xdr:spPr>
        <a:xfrm>
          <a:off x="4686300" y="16698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55" name="楕円 254"/>
        <xdr:cNvSpPr/>
      </xdr:nvSpPr>
      <xdr:spPr>
        <a:xfrm>
          <a:off x="3746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93345</xdr:rowOff>
    </xdr:from>
    <xdr:ext cx="533400" cy="259080"/>
    <xdr:sp macro="" textlink="">
      <xdr:nvSpPr>
        <xdr:cNvPr id="256" name="テキスト ボックス 255"/>
        <xdr:cNvSpPr txBox="1"/>
      </xdr:nvSpPr>
      <xdr:spPr>
        <a:xfrm>
          <a:off x="3529965" y="16895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160020</xdr:rowOff>
    </xdr:from>
    <xdr:to xmlns:xdr="http://schemas.openxmlformats.org/drawingml/2006/spreadsheetDrawing">
      <xdr:col>15</xdr:col>
      <xdr:colOff>101600</xdr:colOff>
      <xdr:row>98</xdr:row>
      <xdr:rowOff>90170</xdr:rowOff>
    </xdr:to>
    <xdr:sp macro="" textlink="">
      <xdr:nvSpPr>
        <xdr:cNvPr id="257" name="楕円 256"/>
        <xdr:cNvSpPr/>
      </xdr:nvSpPr>
      <xdr:spPr>
        <a:xfrm>
          <a:off x="2857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81280</xdr:rowOff>
    </xdr:from>
    <xdr:ext cx="533400" cy="259080"/>
    <xdr:sp macro="" textlink="">
      <xdr:nvSpPr>
        <xdr:cNvPr id="258" name="テキスト ボックス 257"/>
        <xdr:cNvSpPr txBox="1"/>
      </xdr:nvSpPr>
      <xdr:spPr>
        <a:xfrm>
          <a:off x="2640965" y="16883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17780</xdr:rowOff>
    </xdr:from>
    <xdr:to xmlns:xdr="http://schemas.openxmlformats.org/drawingml/2006/spreadsheetDrawing">
      <xdr:col>10</xdr:col>
      <xdr:colOff>165100</xdr:colOff>
      <xdr:row>98</xdr:row>
      <xdr:rowOff>119380</xdr:rowOff>
    </xdr:to>
    <xdr:sp macro="" textlink="">
      <xdr:nvSpPr>
        <xdr:cNvPr id="259" name="楕円 258"/>
        <xdr:cNvSpPr/>
      </xdr:nvSpPr>
      <xdr:spPr>
        <a:xfrm>
          <a:off x="1968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110490</xdr:rowOff>
    </xdr:from>
    <xdr:ext cx="533400" cy="257810"/>
    <xdr:sp macro="" textlink="">
      <xdr:nvSpPr>
        <xdr:cNvPr id="260" name="テキスト ボックス 259"/>
        <xdr:cNvSpPr txBox="1"/>
      </xdr:nvSpPr>
      <xdr:spPr>
        <a:xfrm>
          <a:off x="1751965" y="16912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8890</xdr:rowOff>
    </xdr:from>
    <xdr:to xmlns:xdr="http://schemas.openxmlformats.org/drawingml/2006/spreadsheetDrawing">
      <xdr:col>6</xdr:col>
      <xdr:colOff>38100</xdr:colOff>
      <xdr:row>98</xdr:row>
      <xdr:rowOff>110490</xdr:rowOff>
    </xdr:to>
    <xdr:sp macro="" textlink="">
      <xdr:nvSpPr>
        <xdr:cNvPr id="261" name="楕円 260"/>
        <xdr:cNvSpPr/>
      </xdr:nvSpPr>
      <xdr:spPr>
        <a:xfrm>
          <a:off x="1079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101600</xdr:rowOff>
    </xdr:from>
    <xdr:ext cx="533400" cy="259080"/>
    <xdr:sp macro="" textlink="">
      <xdr:nvSpPr>
        <xdr:cNvPr id="262" name="テキスト ボックス 261"/>
        <xdr:cNvSpPr txBox="1"/>
      </xdr:nvSpPr>
      <xdr:spPr>
        <a:xfrm>
          <a:off x="862965" y="16903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1" name="テキスト ボックス 270"/>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74" name="テキスト ボックス 273"/>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7810"/>
    <xdr:sp macro="" textlink="">
      <xdr:nvSpPr>
        <xdr:cNvPr id="278" name="テキスト ボックス 277"/>
        <xdr:cNvSpPr txBox="1"/>
      </xdr:nvSpPr>
      <xdr:spPr>
        <a:xfrm>
          <a:off x="6072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80" name="テキスト ボックス 279"/>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2" name="テキスト ボックス 281"/>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84" name="テキスト ボックス 283"/>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127635</xdr:rowOff>
    </xdr:from>
    <xdr:to xmlns:xdr="http://schemas.openxmlformats.org/drawingml/2006/spreadsheetDrawing">
      <xdr:col>54</xdr:col>
      <xdr:colOff>189865</xdr:colOff>
      <xdr:row>39</xdr:row>
      <xdr:rowOff>44450</xdr:rowOff>
    </xdr:to>
    <xdr:cxnSp macro="">
      <xdr:nvCxnSpPr>
        <xdr:cNvPr id="286" name="直線コネクタ 285"/>
        <xdr:cNvCxnSpPr/>
      </xdr:nvCxnSpPr>
      <xdr:spPr>
        <a:xfrm flipV="1">
          <a:off x="10475595" y="527113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53975</xdr:rowOff>
    </xdr:from>
    <xdr:ext cx="249555" cy="257810"/>
    <xdr:sp macro="" textlink="">
      <xdr:nvSpPr>
        <xdr:cNvPr id="287" name="労働費最小値テキスト"/>
        <xdr:cNvSpPr txBox="1"/>
      </xdr:nvSpPr>
      <xdr:spPr>
        <a:xfrm>
          <a:off x="10528300" y="67405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74930</xdr:rowOff>
    </xdr:from>
    <xdr:ext cx="534670" cy="257810"/>
    <xdr:sp macro="" textlink="">
      <xdr:nvSpPr>
        <xdr:cNvPr id="289" name="労働費最大値テキスト"/>
        <xdr:cNvSpPr txBox="1"/>
      </xdr:nvSpPr>
      <xdr:spPr>
        <a:xfrm>
          <a:off x="10528300" y="50469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127635</xdr:rowOff>
    </xdr:from>
    <xdr:to xmlns:xdr="http://schemas.openxmlformats.org/drawingml/2006/spreadsheetDrawing">
      <xdr:col>55</xdr:col>
      <xdr:colOff>88900</xdr:colOff>
      <xdr:row>30</xdr:row>
      <xdr:rowOff>127635</xdr:rowOff>
    </xdr:to>
    <xdr:cxnSp macro="">
      <xdr:nvCxnSpPr>
        <xdr:cNvPr id="290" name="直線コネクタ 289"/>
        <xdr:cNvCxnSpPr/>
      </xdr:nvCxnSpPr>
      <xdr:spPr>
        <a:xfrm>
          <a:off x="10388600" y="527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1" name="直線コネクタ 290"/>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143510</xdr:rowOff>
    </xdr:from>
    <xdr:ext cx="469900" cy="257810"/>
    <xdr:sp macro="" textlink="">
      <xdr:nvSpPr>
        <xdr:cNvPr id="292" name="労働費平均値テキスト"/>
        <xdr:cNvSpPr txBox="1"/>
      </xdr:nvSpPr>
      <xdr:spPr>
        <a:xfrm>
          <a:off x="10528300" y="64871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120650</xdr:rowOff>
    </xdr:from>
    <xdr:to xmlns:xdr="http://schemas.openxmlformats.org/drawingml/2006/spreadsheetDrawing">
      <xdr:col>55</xdr:col>
      <xdr:colOff>50800</xdr:colOff>
      <xdr:row>39</xdr:row>
      <xdr:rowOff>50165</xdr:rowOff>
    </xdr:to>
    <xdr:sp macro="" textlink="">
      <xdr:nvSpPr>
        <xdr:cNvPr id="293" name="フローチャート: 判断 292"/>
        <xdr:cNvSpPr/>
      </xdr:nvSpPr>
      <xdr:spPr>
        <a:xfrm>
          <a:off x="10426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4" name="直線コネクタ 293"/>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117475</xdr:rowOff>
    </xdr:from>
    <xdr:to xmlns:xdr="http://schemas.openxmlformats.org/drawingml/2006/spreadsheetDrawing">
      <xdr:col>50</xdr:col>
      <xdr:colOff>165100</xdr:colOff>
      <xdr:row>39</xdr:row>
      <xdr:rowOff>47625</xdr:rowOff>
    </xdr:to>
    <xdr:sp macro="" textlink="">
      <xdr:nvSpPr>
        <xdr:cNvPr id="295" name="フローチャート: 判断 294"/>
        <xdr:cNvSpPr/>
      </xdr:nvSpPr>
      <xdr:spPr>
        <a:xfrm>
          <a:off x="9588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64135</xdr:rowOff>
    </xdr:from>
    <xdr:ext cx="468630" cy="257810"/>
    <xdr:sp macro="" textlink="">
      <xdr:nvSpPr>
        <xdr:cNvPr id="296" name="テキスト ボックス 295"/>
        <xdr:cNvSpPr txBox="1"/>
      </xdr:nvSpPr>
      <xdr:spPr>
        <a:xfrm>
          <a:off x="9404350" y="6407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7" name="直線コネクタ 296"/>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151130</xdr:rowOff>
    </xdr:from>
    <xdr:to xmlns:xdr="http://schemas.openxmlformats.org/drawingml/2006/spreadsheetDrawing">
      <xdr:col>46</xdr:col>
      <xdr:colOff>38100</xdr:colOff>
      <xdr:row>39</xdr:row>
      <xdr:rowOff>81280</xdr:rowOff>
    </xdr:to>
    <xdr:sp macro="" textlink="">
      <xdr:nvSpPr>
        <xdr:cNvPr id="298" name="フローチャート: 判断 297"/>
        <xdr:cNvSpPr/>
      </xdr:nvSpPr>
      <xdr:spPr>
        <a:xfrm>
          <a:off x="8699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97790</xdr:rowOff>
    </xdr:from>
    <xdr:ext cx="378460" cy="257810"/>
    <xdr:sp macro="" textlink="">
      <xdr:nvSpPr>
        <xdr:cNvPr id="299" name="テキスト ボックス 298"/>
        <xdr:cNvSpPr txBox="1"/>
      </xdr:nvSpPr>
      <xdr:spPr>
        <a:xfrm>
          <a:off x="8561070" y="64414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0" name="直線コネクタ 299"/>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84455</xdr:rowOff>
    </xdr:to>
    <xdr:sp macro="" textlink="">
      <xdr:nvSpPr>
        <xdr:cNvPr id="301" name="フローチャート: 判断 300"/>
        <xdr:cNvSpPr/>
      </xdr:nvSpPr>
      <xdr:spPr>
        <a:xfrm>
          <a:off x="7810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100965</xdr:rowOff>
    </xdr:from>
    <xdr:ext cx="378460" cy="257810"/>
    <xdr:sp macro="" textlink="">
      <xdr:nvSpPr>
        <xdr:cNvPr id="302" name="テキスト ボックス 301"/>
        <xdr:cNvSpPr txBox="1"/>
      </xdr:nvSpPr>
      <xdr:spPr>
        <a:xfrm>
          <a:off x="7672070" y="644461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154940</xdr:rowOff>
    </xdr:from>
    <xdr:to xmlns:xdr="http://schemas.openxmlformats.org/drawingml/2006/spreadsheetDrawing">
      <xdr:col>36</xdr:col>
      <xdr:colOff>165100</xdr:colOff>
      <xdr:row>39</xdr:row>
      <xdr:rowOff>85090</xdr:rowOff>
    </xdr:to>
    <xdr:sp macro="" textlink="">
      <xdr:nvSpPr>
        <xdr:cNvPr id="303" name="フローチャート: 判断 302"/>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101600</xdr:rowOff>
    </xdr:from>
    <xdr:ext cx="378460" cy="259080"/>
    <xdr:sp macro="" textlink="">
      <xdr:nvSpPr>
        <xdr:cNvPr id="304" name="テキスト ボックス 303"/>
        <xdr:cNvSpPr txBox="1"/>
      </xdr:nvSpPr>
      <xdr:spPr>
        <a:xfrm>
          <a:off x="6783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98425</xdr:rowOff>
    </xdr:from>
    <xdr:ext cx="249555" cy="257810"/>
    <xdr:sp macro="" textlink="">
      <xdr:nvSpPr>
        <xdr:cNvPr id="311" name="労働費該当値テキスト"/>
        <xdr:cNvSpPr txBox="1"/>
      </xdr:nvSpPr>
      <xdr:spPr>
        <a:xfrm>
          <a:off x="10528300" y="66135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285" cy="257810"/>
    <xdr:sp macro="" textlink="">
      <xdr:nvSpPr>
        <xdr:cNvPr id="313" name="テキスト ボックス 312"/>
        <xdr:cNvSpPr txBox="1"/>
      </xdr:nvSpPr>
      <xdr:spPr>
        <a:xfrm>
          <a:off x="9514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285" cy="257810"/>
    <xdr:sp macro="" textlink="">
      <xdr:nvSpPr>
        <xdr:cNvPr id="315" name="テキスト ボックス 314"/>
        <xdr:cNvSpPr txBox="1"/>
      </xdr:nvSpPr>
      <xdr:spPr>
        <a:xfrm>
          <a:off x="8625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285" cy="257810"/>
    <xdr:sp macro="" textlink="">
      <xdr:nvSpPr>
        <xdr:cNvPr id="317" name="テキスト ボックス 316"/>
        <xdr:cNvSpPr txBox="1"/>
      </xdr:nvSpPr>
      <xdr:spPr>
        <a:xfrm>
          <a:off x="773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285" cy="257810"/>
    <xdr:sp macro="" textlink="">
      <xdr:nvSpPr>
        <xdr:cNvPr id="319" name="テキスト ボックス 318"/>
        <xdr:cNvSpPr txBox="1"/>
      </xdr:nvSpPr>
      <xdr:spPr>
        <a:xfrm>
          <a:off x="684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8" name="テキスト ボックス 327"/>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650" cy="257810"/>
    <xdr:sp macro="" textlink="">
      <xdr:nvSpPr>
        <xdr:cNvPr id="331" name="テキスト ボックス 330"/>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360" cy="257810"/>
    <xdr:sp macro="" textlink="">
      <xdr:nvSpPr>
        <xdr:cNvPr id="333" name="テキスト ボックス 332"/>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360" cy="257810"/>
    <xdr:sp macro="" textlink="">
      <xdr:nvSpPr>
        <xdr:cNvPr id="335" name="テキスト ボックス 334"/>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360" cy="257810"/>
    <xdr:sp macro="" textlink="">
      <xdr:nvSpPr>
        <xdr:cNvPr id="337" name="テキスト ボックス 336"/>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39" name="テキスト ボックス 338"/>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55245</xdr:rowOff>
    </xdr:from>
    <xdr:to xmlns:xdr="http://schemas.openxmlformats.org/drawingml/2006/spreadsheetDrawing">
      <xdr:col>54</xdr:col>
      <xdr:colOff>189865</xdr:colOff>
      <xdr:row>58</xdr:row>
      <xdr:rowOff>137795</xdr:rowOff>
    </xdr:to>
    <xdr:cxnSp macro="">
      <xdr:nvCxnSpPr>
        <xdr:cNvPr id="341" name="直線コネクタ 340"/>
        <xdr:cNvCxnSpPr/>
      </xdr:nvCxnSpPr>
      <xdr:spPr>
        <a:xfrm flipV="1">
          <a:off x="10475595" y="879919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141605</xdr:rowOff>
    </xdr:from>
    <xdr:ext cx="378460" cy="259080"/>
    <xdr:sp macro="" textlink="">
      <xdr:nvSpPr>
        <xdr:cNvPr id="342" name="農林水産業費最小値テキスト"/>
        <xdr:cNvSpPr txBox="1"/>
      </xdr:nvSpPr>
      <xdr:spPr>
        <a:xfrm>
          <a:off x="10528300" y="10085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43" name="直線コネクタ 342"/>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1905</xdr:rowOff>
    </xdr:from>
    <xdr:ext cx="598805" cy="259080"/>
    <xdr:sp macro="" textlink="">
      <xdr:nvSpPr>
        <xdr:cNvPr id="344" name="農林水産業費最大値テキスト"/>
        <xdr:cNvSpPr txBox="1"/>
      </xdr:nvSpPr>
      <xdr:spPr>
        <a:xfrm>
          <a:off x="10528300" y="8574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561,851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55245</xdr:rowOff>
    </xdr:from>
    <xdr:to xmlns:xdr="http://schemas.openxmlformats.org/drawingml/2006/spreadsheetDrawing">
      <xdr:col>55</xdr:col>
      <xdr:colOff>88900</xdr:colOff>
      <xdr:row>51</xdr:row>
      <xdr:rowOff>55245</xdr:rowOff>
    </xdr:to>
    <xdr:cxnSp macro="">
      <xdr:nvCxnSpPr>
        <xdr:cNvPr id="345" name="直線コネクタ 344"/>
        <xdr:cNvCxnSpPr/>
      </xdr:nvCxnSpPr>
      <xdr:spPr>
        <a:xfrm>
          <a:off x="10388600" y="879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12065</xdr:rowOff>
    </xdr:from>
    <xdr:to xmlns:xdr="http://schemas.openxmlformats.org/drawingml/2006/spreadsheetDrawing">
      <xdr:col>55</xdr:col>
      <xdr:colOff>0</xdr:colOff>
      <xdr:row>58</xdr:row>
      <xdr:rowOff>17780</xdr:rowOff>
    </xdr:to>
    <xdr:cxnSp macro="">
      <xdr:nvCxnSpPr>
        <xdr:cNvPr id="346" name="直線コネクタ 345"/>
        <xdr:cNvCxnSpPr/>
      </xdr:nvCxnSpPr>
      <xdr:spPr>
        <a:xfrm flipV="1">
          <a:off x="9639300" y="995616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36195</xdr:rowOff>
    </xdr:from>
    <xdr:ext cx="598805" cy="259080"/>
    <xdr:sp macro="" textlink="">
      <xdr:nvSpPr>
        <xdr:cNvPr id="347" name="農林水産業費平均値テキスト"/>
        <xdr:cNvSpPr txBox="1"/>
      </xdr:nvSpPr>
      <xdr:spPr>
        <a:xfrm>
          <a:off x="10528300" y="9637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13335</xdr:rowOff>
    </xdr:from>
    <xdr:to xmlns:xdr="http://schemas.openxmlformats.org/drawingml/2006/spreadsheetDrawing">
      <xdr:col>55</xdr:col>
      <xdr:colOff>50800</xdr:colOff>
      <xdr:row>57</xdr:row>
      <xdr:rowOff>114935</xdr:rowOff>
    </xdr:to>
    <xdr:sp macro="" textlink="">
      <xdr:nvSpPr>
        <xdr:cNvPr id="348" name="フローチャート: 判断 347"/>
        <xdr:cNvSpPr/>
      </xdr:nvSpPr>
      <xdr:spPr>
        <a:xfrm>
          <a:off x="104267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17780</xdr:rowOff>
    </xdr:from>
    <xdr:to xmlns:xdr="http://schemas.openxmlformats.org/drawingml/2006/spreadsheetDrawing">
      <xdr:col>50</xdr:col>
      <xdr:colOff>114300</xdr:colOff>
      <xdr:row>58</xdr:row>
      <xdr:rowOff>48895</xdr:rowOff>
    </xdr:to>
    <xdr:cxnSp macro="">
      <xdr:nvCxnSpPr>
        <xdr:cNvPr id="349" name="直線コネクタ 348"/>
        <xdr:cNvCxnSpPr/>
      </xdr:nvCxnSpPr>
      <xdr:spPr>
        <a:xfrm flipV="1">
          <a:off x="8750300" y="99618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8890</xdr:rowOff>
    </xdr:from>
    <xdr:to xmlns:xdr="http://schemas.openxmlformats.org/drawingml/2006/spreadsheetDrawing">
      <xdr:col>50</xdr:col>
      <xdr:colOff>165100</xdr:colOff>
      <xdr:row>57</xdr:row>
      <xdr:rowOff>110490</xdr:rowOff>
    </xdr:to>
    <xdr:sp macro="" textlink="">
      <xdr:nvSpPr>
        <xdr:cNvPr id="350" name="フローチャート: 判断 349"/>
        <xdr:cNvSpPr/>
      </xdr:nvSpPr>
      <xdr:spPr>
        <a:xfrm>
          <a:off x="9588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127000</xdr:rowOff>
    </xdr:from>
    <xdr:ext cx="597535" cy="259080"/>
    <xdr:sp macro="" textlink="">
      <xdr:nvSpPr>
        <xdr:cNvPr id="351" name="テキスト ボックス 350"/>
        <xdr:cNvSpPr txBox="1"/>
      </xdr:nvSpPr>
      <xdr:spPr>
        <a:xfrm>
          <a:off x="9339580" y="95567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12065</xdr:rowOff>
    </xdr:from>
    <xdr:to xmlns:xdr="http://schemas.openxmlformats.org/drawingml/2006/spreadsheetDrawing">
      <xdr:col>45</xdr:col>
      <xdr:colOff>177800</xdr:colOff>
      <xdr:row>58</xdr:row>
      <xdr:rowOff>48895</xdr:rowOff>
    </xdr:to>
    <xdr:cxnSp macro="">
      <xdr:nvCxnSpPr>
        <xdr:cNvPr id="352" name="直線コネクタ 351"/>
        <xdr:cNvCxnSpPr/>
      </xdr:nvCxnSpPr>
      <xdr:spPr>
        <a:xfrm>
          <a:off x="7861300" y="995616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66040</xdr:rowOff>
    </xdr:from>
    <xdr:to xmlns:xdr="http://schemas.openxmlformats.org/drawingml/2006/spreadsheetDrawing">
      <xdr:col>46</xdr:col>
      <xdr:colOff>38100</xdr:colOff>
      <xdr:row>56</xdr:row>
      <xdr:rowOff>167640</xdr:rowOff>
    </xdr:to>
    <xdr:sp macro="" textlink="">
      <xdr:nvSpPr>
        <xdr:cNvPr id="353" name="フローチャート: 判断 352"/>
        <xdr:cNvSpPr/>
      </xdr:nvSpPr>
      <xdr:spPr>
        <a:xfrm>
          <a:off x="869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12700</xdr:rowOff>
    </xdr:from>
    <xdr:ext cx="597535" cy="259080"/>
    <xdr:sp macro="" textlink="">
      <xdr:nvSpPr>
        <xdr:cNvPr id="354" name="テキスト ボックス 353"/>
        <xdr:cNvSpPr txBox="1"/>
      </xdr:nvSpPr>
      <xdr:spPr>
        <a:xfrm>
          <a:off x="8450580" y="9442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12065</xdr:rowOff>
    </xdr:from>
    <xdr:to xmlns:xdr="http://schemas.openxmlformats.org/drawingml/2006/spreadsheetDrawing">
      <xdr:col>41</xdr:col>
      <xdr:colOff>50800</xdr:colOff>
      <xdr:row>58</xdr:row>
      <xdr:rowOff>25400</xdr:rowOff>
    </xdr:to>
    <xdr:cxnSp macro="">
      <xdr:nvCxnSpPr>
        <xdr:cNvPr id="355" name="直線コネクタ 354"/>
        <xdr:cNvCxnSpPr/>
      </xdr:nvCxnSpPr>
      <xdr:spPr>
        <a:xfrm flipV="1">
          <a:off x="6972300" y="99561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71755</xdr:rowOff>
    </xdr:from>
    <xdr:to xmlns:xdr="http://schemas.openxmlformats.org/drawingml/2006/spreadsheetDrawing">
      <xdr:col>41</xdr:col>
      <xdr:colOff>101600</xdr:colOff>
      <xdr:row>57</xdr:row>
      <xdr:rowOff>1905</xdr:rowOff>
    </xdr:to>
    <xdr:sp macro="" textlink="">
      <xdr:nvSpPr>
        <xdr:cNvPr id="356" name="フローチャート: 判断 355"/>
        <xdr:cNvSpPr/>
      </xdr:nvSpPr>
      <xdr:spPr>
        <a:xfrm>
          <a:off x="7810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18415</xdr:rowOff>
    </xdr:from>
    <xdr:ext cx="597535" cy="257810"/>
    <xdr:sp macro="" textlink="">
      <xdr:nvSpPr>
        <xdr:cNvPr id="357" name="テキスト ボックス 356"/>
        <xdr:cNvSpPr txBox="1"/>
      </xdr:nvSpPr>
      <xdr:spPr>
        <a:xfrm>
          <a:off x="7561580" y="94481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60325</xdr:rowOff>
    </xdr:from>
    <xdr:to xmlns:xdr="http://schemas.openxmlformats.org/drawingml/2006/spreadsheetDrawing">
      <xdr:col>36</xdr:col>
      <xdr:colOff>165100</xdr:colOff>
      <xdr:row>56</xdr:row>
      <xdr:rowOff>161925</xdr:rowOff>
    </xdr:to>
    <xdr:sp macro="" textlink="">
      <xdr:nvSpPr>
        <xdr:cNvPr id="358" name="フローチャート: 判断 357"/>
        <xdr:cNvSpPr/>
      </xdr:nvSpPr>
      <xdr:spPr>
        <a:xfrm>
          <a:off x="6921500" y="96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6985</xdr:rowOff>
    </xdr:from>
    <xdr:ext cx="597535" cy="257810"/>
    <xdr:sp macro="" textlink="">
      <xdr:nvSpPr>
        <xdr:cNvPr id="359" name="テキスト ボックス 358"/>
        <xdr:cNvSpPr txBox="1"/>
      </xdr:nvSpPr>
      <xdr:spPr>
        <a:xfrm>
          <a:off x="6672580" y="94367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132715</xdr:rowOff>
    </xdr:from>
    <xdr:to xmlns:xdr="http://schemas.openxmlformats.org/drawingml/2006/spreadsheetDrawing">
      <xdr:col>55</xdr:col>
      <xdr:colOff>50800</xdr:colOff>
      <xdr:row>58</xdr:row>
      <xdr:rowOff>63500</xdr:rowOff>
    </xdr:to>
    <xdr:sp macro="" textlink="">
      <xdr:nvSpPr>
        <xdr:cNvPr id="365" name="楕円 364"/>
        <xdr:cNvSpPr/>
      </xdr:nvSpPr>
      <xdr:spPr>
        <a:xfrm>
          <a:off x="104267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47625</xdr:rowOff>
    </xdr:from>
    <xdr:ext cx="534670" cy="259080"/>
    <xdr:sp macro="" textlink="">
      <xdr:nvSpPr>
        <xdr:cNvPr id="366" name="農林水産業費該当値テキスト"/>
        <xdr:cNvSpPr txBox="1"/>
      </xdr:nvSpPr>
      <xdr:spPr>
        <a:xfrm>
          <a:off x="10528300" y="9820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137795</xdr:rowOff>
    </xdr:from>
    <xdr:to xmlns:xdr="http://schemas.openxmlformats.org/drawingml/2006/spreadsheetDrawing">
      <xdr:col>50</xdr:col>
      <xdr:colOff>165100</xdr:colOff>
      <xdr:row>58</xdr:row>
      <xdr:rowOff>67945</xdr:rowOff>
    </xdr:to>
    <xdr:sp macro="" textlink="">
      <xdr:nvSpPr>
        <xdr:cNvPr id="367" name="楕円 366"/>
        <xdr:cNvSpPr/>
      </xdr:nvSpPr>
      <xdr:spPr>
        <a:xfrm>
          <a:off x="9588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59055</xdr:rowOff>
    </xdr:from>
    <xdr:ext cx="533400" cy="259080"/>
    <xdr:sp macro="" textlink="">
      <xdr:nvSpPr>
        <xdr:cNvPr id="368" name="テキスト ボックス 367"/>
        <xdr:cNvSpPr txBox="1"/>
      </xdr:nvSpPr>
      <xdr:spPr>
        <a:xfrm>
          <a:off x="9371965" y="10003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169545</xdr:rowOff>
    </xdr:from>
    <xdr:to xmlns:xdr="http://schemas.openxmlformats.org/drawingml/2006/spreadsheetDrawing">
      <xdr:col>46</xdr:col>
      <xdr:colOff>38100</xdr:colOff>
      <xdr:row>58</xdr:row>
      <xdr:rowOff>99695</xdr:rowOff>
    </xdr:to>
    <xdr:sp macro="" textlink="">
      <xdr:nvSpPr>
        <xdr:cNvPr id="369" name="楕円 368"/>
        <xdr:cNvSpPr/>
      </xdr:nvSpPr>
      <xdr:spPr>
        <a:xfrm>
          <a:off x="8699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90805</xdr:rowOff>
    </xdr:from>
    <xdr:ext cx="533400" cy="258445"/>
    <xdr:sp macro="" textlink="">
      <xdr:nvSpPr>
        <xdr:cNvPr id="370" name="テキスト ボックス 369"/>
        <xdr:cNvSpPr txBox="1"/>
      </xdr:nvSpPr>
      <xdr:spPr>
        <a:xfrm>
          <a:off x="8482965" y="100349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132715</xdr:rowOff>
    </xdr:from>
    <xdr:to xmlns:xdr="http://schemas.openxmlformats.org/drawingml/2006/spreadsheetDrawing">
      <xdr:col>41</xdr:col>
      <xdr:colOff>101600</xdr:colOff>
      <xdr:row>58</xdr:row>
      <xdr:rowOff>63500</xdr:rowOff>
    </xdr:to>
    <xdr:sp macro="" textlink="">
      <xdr:nvSpPr>
        <xdr:cNvPr id="371" name="楕円 370"/>
        <xdr:cNvSpPr/>
      </xdr:nvSpPr>
      <xdr:spPr>
        <a:xfrm>
          <a:off x="7810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54610</xdr:rowOff>
    </xdr:from>
    <xdr:ext cx="533400" cy="257810"/>
    <xdr:sp macro="" textlink="">
      <xdr:nvSpPr>
        <xdr:cNvPr id="372" name="テキスト ボックス 371"/>
        <xdr:cNvSpPr txBox="1"/>
      </xdr:nvSpPr>
      <xdr:spPr>
        <a:xfrm>
          <a:off x="7593965" y="9998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146050</xdr:rowOff>
    </xdr:from>
    <xdr:to xmlns:xdr="http://schemas.openxmlformats.org/drawingml/2006/spreadsheetDrawing">
      <xdr:col>36</xdr:col>
      <xdr:colOff>165100</xdr:colOff>
      <xdr:row>58</xdr:row>
      <xdr:rowOff>76200</xdr:rowOff>
    </xdr:to>
    <xdr:sp macro="" textlink="">
      <xdr:nvSpPr>
        <xdr:cNvPr id="373" name="楕円 372"/>
        <xdr:cNvSpPr/>
      </xdr:nvSpPr>
      <xdr:spPr>
        <a:xfrm>
          <a:off x="692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67310</xdr:rowOff>
    </xdr:from>
    <xdr:ext cx="533400" cy="259080"/>
    <xdr:sp macro="" textlink="">
      <xdr:nvSpPr>
        <xdr:cNvPr id="374" name="テキスト ボックス 373"/>
        <xdr:cNvSpPr txBox="1"/>
      </xdr:nvSpPr>
      <xdr:spPr>
        <a:xfrm>
          <a:off x="6704965" y="10011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3" name="テキスト ボックス 382"/>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6" name="テキスト ボックス 385"/>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360" cy="259080"/>
    <xdr:sp macro="" textlink="">
      <xdr:nvSpPr>
        <xdr:cNvPr id="388" name="テキスト ボックス 387"/>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90" name="テキスト ボックス 389"/>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360" cy="259080"/>
    <xdr:sp macro="" textlink="">
      <xdr:nvSpPr>
        <xdr:cNvPr id="392" name="テキスト ボックス 391"/>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394" name="テキスト ボックス 393"/>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810"/>
    <xdr:sp macro="" textlink="">
      <xdr:nvSpPr>
        <xdr:cNvPr id="396" name="テキスト ボックス 395"/>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113665</xdr:rowOff>
    </xdr:from>
    <xdr:to xmlns:xdr="http://schemas.openxmlformats.org/drawingml/2006/spreadsheetDrawing">
      <xdr:col>54</xdr:col>
      <xdr:colOff>189865</xdr:colOff>
      <xdr:row>79</xdr:row>
      <xdr:rowOff>41910</xdr:rowOff>
    </xdr:to>
    <xdr:cxnSp macro="">
      <xdr:nvCxnSpPr>
        <xdr:cNvPr id="398" name="直線コネクタ 397"/>
        <xdr:cNvCxnSpPr/>
      </xdr:nvCxnSpPr>
      <xdr:spPr>
        <a:xfrm flipV="1">
          <a:off x="10475595" y="1228661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45720</xdr:rowOff>
    </xdr:from>
    <xdr:ext cx="469900" cy="259080"/>
    <xdr:sp macro="" textlink="">
      <xdr:nvSpPr>
        <xdr:cNvPr id="399" name="商工費最小値テキスト"/>
        <xdr:cNvSpPr txBox="1"/>
      </xdr:nvSpPr>
      <xdr:spPr>
        <a:xfrm>
          <a:off x="10528300" y="13590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400" name="直線コネクタ 399"/>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60325</xdr:rowOff>
    </xdr:from>
    <xdr:ext cx="598805" cy="259080"/>
    <xdr:sp macro="" textlink="">
      <xdr:nvSpPr>
        <xdr:cNvPr id="401" name="商工費最大値テキスト"/>
        <xdr:cNvSpPr txBox="1"/>
      </xdr:nvSpPr>
      <xdr:spPr>
        <a:xfrm>
          <a:off x="10528300" y="12061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683,678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113665</xdr:rowOff>
    </xdr:from>
    <xdr:to xmlns:xdr="http://schemas.openxmlformats.org/drawingml/2006/spreadsheetDrawing">
      <xdr:col>55</xdr:col>
      <xdr:colOff>88900</xdr:colOff>
      <xdr:row>71</xdr:row>
      <xdr:rowOff>113665</xdr:rowOff>
    </xdr:to>
    <xdr:cxnSp macro="">
      <xdr:nvCxnSpPr>
        <xdr:cNvPr id="402" name="直線コネクタ 401"/>
        <xdr:cNvCxnSpPr/>
      </xdr:nvCxnSpPr>
      <xdr:spPr>
        <a:xfrm>
          <a:off x="10388600" y="1228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130810</xdr:rowOff>
    </xdr:from>
    <xdr:to xmlns:xdr="http://schemas.openxmlformats.org/drawingml/2006/spreadsheetDrawing">
      <xdr:col>55</xdr:col>
      <xdr:colOff>0</xdr:colOff>
      <xdr:row>78</xdr:row>
      <xdr:rowOff>144145</xdr:rowOff>
    </xdr:to>
    <xdr:cxnSp macro="">
      <xdr:nvCxnSpPr>
        <xdr:cNvPr id="403" name="直線コネクタ 402"/>
        <xdr:cNvCxnSpPr/>
      </xdr:nvCxnSpPr>
      <xdr:spPr>
        <a:xfrm>
          <a:off x="9639300" y="1350391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15240</xdr:rowOff>
    </xdr:from>
    <xdr:ext cx="534670" cy="259080"/>
    <xdr:sp macro="" textlink="">
      <xdr:nvSpPr>
        <xdr:cNvPr id="404" name="商工費平均値テキスト"/>
        <xdr:cNvSpPr txBox="1"/>
      </xdr:nvSpPr>
      <xdr:spPr>
        <a:xfrm>
          <a:off x="10528300" y="13216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163830</xdr:rowOff>
    </xdr:from>
    <xdr:to xmlns:xdr="http://schemas.openxmlformats.org/drawingml/2006/spreadsheetDrawing">
      <xdr:col>55</xdr:col>
      <xdr:colOff>50800</xdr:colOff>
      <xdr:row>78</xdr:row>
      <xdr:rowOff>93980</xdr:rowOff>
    </xdr:to>
    <xdr:sp macro="" textlink="">
      <xdr:nvSpPr>
        <xdr:cNvPr id="405" name="フローチャート: 判断 404"/>
        <xdr:cNvSpPr/>
      </xdr:nvSpPr>
      <xdr:spPr>
        <a:xfrm>
          <a:off x="104267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130810</xdr:rowOff>
    </xdr:from>
    <xdr:to xmlns:xdr="http://schemas.openxmlformats.org/drawingml/2006/spreadsheetDrawing">
      <xdr:col>50</xdr:col>
      <xdr:colOff>114300</xdr:colOff>
      <xdr:row>78</xdr:row>
      <xdr:rowOff>144145</xdr:rowOff>
    </xdr:to>
    <xdr:cxnSp macro="">
      <xdr:nvCxnSpPr>
        <xdr:cNvPr id="406" name="直線コネクタ 405"/>
        <xdr:cNvCxnSpPr/>
      </xdr:nvCxnSpPr>
      <xdr:spPr>
        <a:xfrm flipV="1">
          <a:off x="8750300" y="135039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165100</xdr:rowOff>
    </xdr:from>
    <xdr:to xmlns:xdr="http://schemas.openxmlformats.org/drawingml/2006/spreadsheetDrawing">
      <xdr:col>50</xdr:col>
      <xdr:colOff>165100</xdr:colOff>
      <xdr:row>78</xdr:row>
      <xdr:rowOff>95250</xdr:rowOff>
    </xdr:to>
    <xdr:sp macro="" textlink="">
      <xdr:nvSpPr>
        <xdr:cNvPr id="407" name="フローチャート: 判断 406"/>
        <xdr:cNvSpPr/>
      </xdr:nvSpPr>
      <xdr:spPr>
        <a:xfrm>
          <a:off x="9588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111760</xdr:rowOff>
    </xdr:from>
    <xdr:ext cx="533400" cy="257810"/>
    <xdr:sp macro="" textlink="">
      <xdr:nvSpPr>
        <xdr:cNvPr id="408" name="テキスト ボックス 407"/>
        <xdr:cNvSpPr txBox="1"/>
      </xdr:nvSpPr>
      <xdr:spPr>
        <a:xfrm>
          <a:off x="9371965" y="13141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144145</xdr:rowOff>
    </xdr:from>
    <xdr:to xmlns:xdr="http://schemas.openxmlformats.org/drawingml/2006/spreadsheetDrawing">
      <xdr:col>45</xdr:col>
      <xdr:colOff>177800</xdr:colOff>
      <xdr:row>79</xdr:row>
      <xdr:rowOff>23495</xdr:rowOff>
    </xdr:to>
    <xdr:cxnSp macro="">
      <xdr:nvCxnSpPr>
        <xdr:cNvPr id="409" name="直線コネクタ 408"/>
        <xdr:cNvCxnSpPr/>
      </xdr:nvCxnSpPr>
      <xdr:spPr>
        <a:xfrm flipV="1">
          <a:off x="7861300" y="135172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36830</xdr:rowOff>
    </xdr:from>
    <xdr:to xmlns:xdr="http://schemas.openxmlformats.org/drawingml/2006/spreadsheetDrawing">
      <xdr:col>46</xdr:col>
      <xdr:colOff>38100</xdr:colOff>
      <xdr:row>78</xdr:row>
      <xdr:rowOff>138430</xdr:rowOff>
    </xdr:to>
    <xdr:sp macro="" textlink="">
      <xdr:nvSpPr>
        <xdr:cNvPr id="410" name="フローチャート: 判断 409"/>
        <xdr:cNvSpPr/>
      </xdr:nvSpPr>
      <xdr:spPr>
        <a:xfrm>
          <a:off x="8699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154940</xdr:rowOff>
    </xdr:from>
    <xdr:ext cx="533400" cy="257810"/>
    <xdr:sp macro="" textlink="">
      <xdr:nvSpPr>
        <xdr:cNvPr id="411" name="テキスト ボックス 410"/>
        <xdr:cNvSpPr txBox="1"/>
      </xdr:nvSpPr>
      <xdr:spPr>
        <a:xfrm>
          <a:off x="8482965" y="13185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23495</xdr:rowOff>
    </xdr:from>
    <xdr:to xmlns:xdr="http://schemas.openxmlformats.org/drawingml/2006/spreadsheetDrawing">
      <xdr:col>41</xdr:col>
      <xdr:colOff>50800</xdr:colOff>
      <xdr:row>79</xdr:row>
      <xdr:rowOff>24765</xdr:rowOff>
    </xdr:to>
    <xdr:cxnSp macro="">
      <xdr:nvCxnSpPr>
        <xdr:cNvPr id="412" name="直線コネクタ 411"/>
        <xdr:cNvCxnSpPr/>
      </xdr:nvCxnSpPr>
      <xdr:spPr>
        <a:xfrm flipV="1">
          <a:off x="6972300" y="135680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65405</xdr:rowOff>
    </xdr:from>
    <xdr:to xmlns:xdr="http://schemas.openxmlformats.org/drawingml/2006/spreadsheetDrawing">
      <xdr:col>41</xdr:col>
      <xdr:colOff>101600</xdr:colOff>
      <xdr:row>78</xdr:row>
      <xdr:rowOff>167005</xdr:rowOff>
    </xdr:to>
    <xdr:sp macro="" textlink="">
      <xdr:nvSpPr>
        <xdr:cNvPr id="413" name="フローチャート: 判断 412"/>
        <xdr:cNvSpPr/>
      </xdr:nvSpPr>
      <xdr:spPr>
        <a:xfrm>
          <a:off x="7810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12065</xdr:rowOff>
    </xdr:from>
    <xdr:ext cx="533400" cy="259080"/>
    <xdr:sp macro="" textlink="">
      <xdr:nvSpPr>
        <xdr:cNvPr id="414" name="テキスト ボックス 413"/>
        <xdr:cNvSpPr txBox="1"/>
      </xdr:nvSpPr>
      <xdr:spPr>
        <a:xfrm>
          <a:off x="7593965" y="13213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69850</xdr:rowOff>
    </xdr:from>
    <xdr:to xmlns:xdr="http://schemas.openxmlformats.org/drawingml/2006/spreadsheetDrawing">
      <xdr:col>36</xdr:col>
      <xdr:colOff>165100</xdr:colOff>
      <xdr:row>79</xdr:row>
      <xdr:rowOff>0</xdr:rowOff>
    </xdr:to>
    <xdr:sp macro="" textlink="">
      <xdr:nvSpPr>
        <xdr:cNvPr id="415" name="フローチャート: 判断 414"/>
        <xdr:cNvSpPr/>
      </xdr:nvSpPr>
      <xdr:spPr>
        <a:xfrm>
          <a:off x="6921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16510</xdr:rowOff>
    </xdr:from>
    <xdr:ext cx="533400" cy="259080"/>
    <xdr:sp macro="" textlink="">
      <xdr:nvSpPr>
        <xdr:cNvPr id="416" name="テキスト ボックス 415"/>
        <xdr:cNvSpPr txBox="1"/>
      </xdr:nvSpPr>
      <xdr:spPr>
        <a:xfrm>
          <a:off x="6704965" y="13218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93345</xdr:rowOff>
    </xdr:from>
    <xdr:to xmlns:xdr="http://schemas.openxmlformats.org/drawingml/2006/spreadsheetDrawing">
      <xdr:col>55</xdr:col>
      <xdr:colOff>50800</xdr:colOff>
      <xdr:row>79</xdr:row>
      <xdr:rowOff>23495</xdr:rowOff>
    </xdr:to>
    <xdr:sp macro="" textlink="">
      <xdr:nvSpPr>
        <xdr:cNvPr id="422" name="楕円 421"/>
        <xdr:cNvSpPr/>
      </xdr:nvSpPr>
      <xdr:spPr>
        <a:xfrm>
          <a:off x="104267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8255</xdr:rowOff>
    </xdr:from>
    <xdr:ext cx="534670" cy="257810"/>
    <xdr:sp macro="" textlink="">
      <xdr:nvSpPr>
        <xdr:cNvPr id="423" name="商工費該当値テキスト"/>
        <xdr:cNvSpPr txBox="1"/>
      </xdr:nvSpPr>
      <xdr:spPr>
        <a:xfrm>
          <a:off x="10528300" y="133813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80010</xdr:rowOff>
    </xdr:from>
    <xdr:to xmlns:xdr="http://schemas.openxmlformats.org/drawingml/2006/spreadsheetDrawing">
      <xdr:col>50</xdr:col>
      <xdr:colOff>165100</xdr:colOff>
      <xdr:row>79</xdr:row>
      <xdr:rowOff>10160</xdr:rowOff>
    </xdr:to>
    <xdr:sp macro="" textlink="">
      <xdr:nvSpPr>
        <xdr:cNvPr id="424" name="楕円 423"/>
        <xdr:cNvSpPr/>
      </xdr:nvSpPr>
      <xdr:spPr>
        <a:xfrm>
          <a:off x="9588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1270</xdr:rowOff>
    </xdr:from>
    <xdr:ext cx="533400" cy="259080"/>
    <xdr:sp macro="" textlink="">
      <xdr:nvSpPr>
        <xdr:cNvPr id="425" name="テキスト ボックス 424"/>
        <xdr:cNvSpPr txBox="1"/>
      </xdr:nvSpPr>
      <xdr:spPr>
        <a:xfrm>
          <a:off x="9371965" y="13545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93345</xdr:rowOff>
    </xdr:from>
    <xdr:to xmlns:xdr="http://schemas.openxmlformats.org/drawingml/2006/spreadsheetDrawing">
      <xdr:col>46</xdr:col>
      <xdr:colOff>38100</xdr:colOff>
      <xdr:row>79</xdr:row>
      <xdr:rowOff>23495</xdr:rowOff>
    </xdr:to>
    <xdr:sp macro="" textlink="">
      <xdr:nvSpPr>
        <xdr:cNvPr id="426" name="楕円 425"/>
        <xdr:cNvSpPr/>
      </xdr:nvSpPr>
      <xdr:spPr>
        <a:xfrm>
          <a:off x="8699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14605</xdr:rowOff>
    </xdr:from>
    <xdr:ext cx="533400" cy="259080"/>
    <xdr:sp macro="" textlink="">
      <xdr:nvSpPr>
        <xdr:cNvPr id="427" name="テキスト ボックス 426"/>
        <xdr:cNvSpPr txBox="1"/>
      </xdr:nvSpPr>
      <xdr:spPr>
        <a:xfrm>
          <a:off x="8482965" y="13559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144145</xdr:rowOff>
    </xdr:from>
    <xdr:to xmlns:xdr="http://schemas.openxmlformats.org/drawingml/2006/spreadsheetDrawing">
      <xdr:col>41</xdr:col>
      <xdr:colOff>101600</xdr:colOff>
      <xdr:row>79</xdr:row>
      <xdr:rowOff>74930</xdr:rowOff>
    </xdr:to>
    <xdr:sp macro="" textlink="">
      <xdr:nvSpPr>
        <xdr:cNvPr id="428" name="楕円 427"/>
        <xdr:cNvSpPr/>
      </xdr:nvSpPr>
      <xdr:spPr>
        <a:xfrm>
          <a:off x="7810500" y="13517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65405</xdr:rowOff>
    </xdr:from>
    <xdr:ext cx="533400" cy="257810"/>
    <xdr:sp macro="" textlink="">
      <xdr:nvSpPr>
        <xdr:cNvPr id="429" name="テキスト ボックス 428"/>
        <xdr:cNvSpPr txBox="1"/>
      </xdr:nvSpPr>
      <xdr:spPr>
        <a:xfrm>
          <a:off x="7593965" y="136099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145415</xdr:rowOff>
    </xdr:from>
    <xdr:to xmlns:xdr="http://schemas.openxmlformats.org/drawingml/2006/spreadsheetDrawing">
      <xdr:col>36</xdr:col>
      <xdr:colOff>165100</xdr:colOff>
      <xdr:row>79</xdr:row>
      <xdr:rowOff>75565</xdr:rowOff>
    </xdr:to>
    <xdr:sp macro="" textlink="">
      <xdr:nvSpPr>
        <xdr:cNvPr id="430" name="楕円 429"/>
        <xdr:cNvSpPr/>
      </xdr:nvSpPr>
      <xdr:spPr>
        <a:xfrm>
          <a:off x="6921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66675</xdr:rowOff>
    </xdr:from>
    <xdr:ext cx="533400" cy="257810"/>
    <xdr:sp macro="" textlink="">
      <xdr:nvSpPr>
        <xdr:cNvPr id="431" name="テキスト ボックス 430"/>
        <xdr:cNvSpPr txBox="1"/>
      </xdr:nvSpPr>
      <xdr:spPr>
        <a:xfrm>
          <a:off x="6704965" y="136112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2" name="直線コネクタ 441"/>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7650" cy="257810"/>
    <xdr:sp macro="" textlink="">
      <xdr:nvSpPr>
        <xdr:cNvPr id="443" name="テキスト ボックス 442"/>
        <xdr:cNvSpPr txBox="1"/>
      </xdr:nvSpPr>
      <xdr:spPr>
        <a:xfrm>
          <a:off x="6355080" y="16685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93</xdr:row>
      <xdr:rowOff>168910</xdr:rowOff>
    </xdr:from>
    <xdr:ext cx="684530" cy="257810"/>
    <xdr:sp macro="" textlink="">
      <xdr:nvSpPr>
        <xdr:cNvPr id="445" name="テキスト ボックス 444"/>
        <xdr:cNvSpPr txBox="1"/>
      </xdr:nvSpPr>
      <xdr:spPr>
        <a:xfrm>
          <a:off x="5918200" y="1611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6" name="直線コネクタ 445"/>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90</xdr:row>
      <xdr:rowOff>111760</xdr:rowOff>
    </xdr:from>
    <xdr:ext cx="684530" cy="257810"/>
    <xdr:sp macro="" textlink="">
      <xdr:nvSpPr>
        <xdr:cNvPr id="447" name="テキスト ボックス 446"/>
        <xdr:cNvSpPr txBox="1"/>
      </xdr:nvSpPr>
      <xdr:spPr>
        <a:xfrm>
          <a:off x="5918200" y="15542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49" name="テキスト ボックス 448"/>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114300</xdr:rowOff>
    </xdr:from>
    <xdr:to xmlns:xdr="http://schemas.openxmlformats.org/drawingml/2006/spreadsheetDrawing">
      <xdr:col>54</xdr:col>
      <xdr:colOff>189865</xdr:colOff>
      <xdr:row>98</xdr:row>
      <xdr:rowOff>3175</xdr:rowOff>
    </xdr:to>
    <xdr:cxnSp macro="">
      <xdr:nvCxnSpPr>
        <xdr:cNvPr id="451" name="直線コネクタ 450"/>
        <xdr:cNvCxnSpPr/>
      </xdr:nvCxnSpPr>
      <xdr:spPr>
        <a:xfrm flipV="1">
          <a:off x="10475595" y="1554480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6985</xdr:rowOff>
    </xdr:from>
    <xdr:ext cx="534670" cy="257810"/>
    <xdr:sp macro="" textlink="">
      <xdr:nvSpPr>
        <xdr:cNvPr id="452" name="土木費最小値テキスト"/>
        <xdr:cNvSpPr txBox="1"/>
      </xdr:nvSpPr>
      <xdr:spPr>
        <a:xfrm>
          <a:off x="10528300" y="168090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3175</xdr:rowOff>
    </xdr:from>
    <xdr:to xmlns:xdr="http://schemas.openxmlformats.org/drawingml/2006/spreadsheetDrawing">
      <xdr:col>55</xdr:col>
      <xdr:colOff>88900</xdr:colOff>
      <xdr:row>98</xdr:row>
      <xdr:rowOff>3175</xdr:rowOff>
    </xdr:to>
    <xdr:cxnSp macro="">
      <xdr:nvCxnSpPr>
        <xdr:cNvPr id="453" name="直線コネクタ 452"/>
        <xdr:cNvCxnSpPr/>
      </xdr:nvCxnSpPr>
      <xdr:spPr>
        <a:xfrm>
          <a:off x="10388600" y="1680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60960</xdr:rowOff>
    </xdr:from>
    <xdr:ext cx="690245" cy="259080"/>
    <xdr:sp macro="" textlink="">
      <xdr:nvSpPr>
        <xdr:cNvPr id="454" name="土木費最大値テキスト"/>
        <xdr:cNvSpPr txBox="1"/>
      </xdr:nvSpPr>
      <xdr:spPr>
        <a:xfrm>
          <a:off x="10528300" y="15320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2,244,810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114300</xdr:rowOff>
    </xdr:from>
    <xdr:to xmlns:xdr="http://schemas.openxmlformats.org/drawingml/2006/spreadsheetDrawing">
      <xdr:col>55</xdr:col>
      <xdr:colOff>88900</xdr:colOff>
      <xdr:row>90</xdr:row>
      <xdr:rowOff>114300</xdr:rowOff>
    </xdr:to>
    <xdr:cxnSp macro="">
      <xdr:nvCxnSpPr>
        <xdr:cNvPr id="455" name="直線コネクタ 454"/>
        <xdr:cNvCxnSpPr/>
      </xdr:nvCxnSpPr>
      <xdr:spPr>
        <a:xfrm>
          <a:off x="10388600" y="1554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97790</xdr:rowOff>
    </xdr:from>
    <xdr:to xmlns:xdr="http://schemas.openxmlformats.org/drawingml/2006/spreadsheetDrawing">
      <xdr:col>55</xdr:col>
      <xdr:colOff>0</xdr:colOff>
      <xdr:row>97</xdr:row>
      <xdr:rowOff>111125</xdr:rowOff>
    </xdr:to>
    <xdr:cxnSp macro="">
      <xdr:nvCxnSpPr>
        <xdr:cNvPr id="456" name="直線コネクタ 455"/>
        <xdr:cNvCxnSpPr/>
      </xdr:nvCxnSpPr>
      <xdr:spPr>
        <a:xfrm flipV="1">
          <a:off x="9639300" y="1672844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26670</xdr:rowOff>
    </xdr:from>
    <xdr:ext cx="598805" cy="259080"/>
    <xdr:sp macro="" textlink="">
      <xdr:nvSpPr>
        <xdr:cNvPr id="457" name="土木費平均値テキスト"/>
        <xdr:cNvSpPr txBox="1"/>
      </xdr:nvSpPr>
      <xdr:spPr>
        <a:xfrm>
          <a:off x="10528300" y="16657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48260</xdr:rowOff>
    </xdr:from>
    <xdr:to xmlns:xdr="http://schemas.openxmlformats.org/drawingml/2006/spreadsheetDrawing">
      <xdr:col>55</xdr:col>
      <xdr:colOff>50800</xdr:colOff>
      <xdr:row>97</xdr:row>
      <xdr:rowOff>149860</xdr:rowOff>
    </xdr:to>
    <xdr:sp macro="" textlink="">
      <xdr:nvSpPr>
        <xdr:cNvPr id="458" name="フローチャート: 判断 457"/>
        <xdr:cNvSpPr/>
      </xdr:nvSpPr>
      <xdr:spPr>
        <a:xfrm>
          <a:off x="104267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111125</xdr:rowOff>
    </xdr:from>
    <xdr:to xmlns:xdr="http://schemas.openxmlformats.org/drawingml/2006/spreadsheetDrawing">
      <xdr:col>50</xdr:col>
      <xdr:colOff>114300</xdr:colOff>
      <xdr:row>97</xdr:row>
      <xdr:rowOff>133985</xdr:rowOff>
    </xdr:to>
    <xdr:cxnSp macro="">
      <xdr:nvCxnSpPr>
        <xdr:cNvPr id="459" name="直線コネクタ 458"/>
        <xdr:cNvCxnSpPr/>
      </xdr:nvCxnSpPr>
      <xdr:spPr>
        <a:xfrm flipV="1">
          <a:off x="8750300" y="167417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38100</xdr:rowOff>
    </xdr:from>
    <xdr:to xmlns:xdr="http://schemas.openxmlformats.org/drawingml/2006/spreadsheetDrawing">
      <xdr:col>50</xdr:col>
      <xdr:colOff>165100</xdr:colOff>
      <xdr:row>97</xdr:row>
      <xdr:rowOff>139700</xdr:rowOff>
    </xdr:to>
    <xdr:sp macro="" textlink="">
      <xdr:nvSpPr>
        <xdr:cNvPr id="460" name="フローチャート: 判断 459"/>
        <xdr:cNvSpPr/>
      </xdr:nvSpPr>
      <xdr:spPr>
        <a:xfrm>
          <a:off x="9588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156210</xdr:rowOff>
    </xdr:from>
    <xdr:ext cx="597535" cy="257810"/>
    <xdr:sp macro="" textlink="">
      <xdr:nvSpPr>
        <xdr:cNvPr id="461" name="テキスト ボックス 460"/>
        <xdr:cNvSpPr txBox="1"/>
      </xdr:nvSpPr>
      <xdr:spPr>
        <a:xfrm>
          <a:off x="9339580" y="16443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120650</xdr:rowOff>
    </xdr:from>
    <xdr:to xmlns:xdr="http://schemas.openxmlformats.org/drawingml/2006/spreadsheetDrawing">
      <xdr:col>45</xdr:col>
      <xdr:colOff>177800</xdr:colOff>
      <xdr:row>97</xdr:row>
      <xdr:rowOff>133985</xdr:rowOff>
    </xdr:to>
    <xdr:cxnSp macro="">
      <xdr:nvCxnSpPr>
        <xdr:cNvPr id="462" name="直線コネクタ 461"/>
        <xdr:cNvCxnSpPr/>
      </xdr:nvCxnSpPr>
      <xdr:spPr>
        <a:xfrm>
          <a:off x="7861300" y="167513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57785</xdr:rowOff>
    </xdr:from>
    <xdr:to xmlns:xdr="http://schemas.openxmlformats.org/drawingml/2006/spreadsheetDrawing">
      <xdr:col>46</xdr:col>
      <xdr:colOff>38100</xdr:colOff>
      <xdr:row>97</xdr:row>
      <xdr:rowOff>159385</xdr:rowOff>
    </xdr:to>
    <xdr:sp macro="" textlink="">
      <xdr:nvSpPr>
        <xdr:cNvPr id="463" name="フローチャート: 判断 462"/>
        <xdr:cNvSpPr/>
      </xdr:nvSpPr>
      <xdr:spPr>
        <a:xfrm>
          <a:off x="86995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4445</xdr:rowOff>
    </xdr:from>
    <xdr:ext cx="597535" cy="259080"/>
    <xdr:sp macro="" textlink="">
      <xdr:nvSpPr>
        <xdr:cNvPr id="464" name="テキスト ボックス 463"/>
        <xdr:cNvSpPr txBox="1"/>
      </xdr:nvSpPr>
      <xdr:spPr>
        <a:xfrm>
          <a:off x="8450580" y="164636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120650</xdr:rowOff>
    </xdr:from>
    <xdr:to xmlns:xdr="http://schemas.openxmlformats.org/drawingml/2006/spreadsheetDrawing">
      <xdr:col>41</xdr:col>
      <xdr:colOff>50800</xdr:colOff>
      <xdr:row>97</xdr:row>
      <xdr:rowOff>136525</xdr:rowOff>
    </xdr:to>
    <xdr:cxnSp macro="">
      <xdr:nvCxnSpPr>
        <xdr:cNvPr id="465" name="直線コネクタ 464"/>
        <xdr:cNvCxnSpPr/>
      </xdr:nvCxnSpPr>
      <xdr:spPr>
        <a:xfrm flipV="1">
          <a:off x="6972300" y="167513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62230</xdr:rowOff>
    </xdr:from>
    <xdr:to xmlns:xdr="http://schemas.openxmlformats.org/drawingml/2006/spreadsheetDrawing">
      <xdr:col>41</xdr:col>
      <xdr:colOff>101600</xdr:colOff>
      <xdr:row>97</xdr:row>
      <xdr:rowOff>163830</xdr:rowOff>
    </xdr:to>
    <xdr:sp macro="" textlink="">
      <xdr:nvSpPr>
        <xdr:cNvPr id="466" name="フローチャート: 判断 465"/>
        <xdr:cNvSpPr/>
      </xdr:nvSpPr>
      <xdr:spPr>
        <a:xfrm>
          <a:off x="7810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8890</xdr:rowOff>
    </xdr:from>
    <xdr:ext cx="597535" cy="257810"/>
    <xdr:sp macro="" textlink="">
      <xdr:nvSpPr>
        <xdr:cNvPr id="467" name="テキスト ボックス 466"/>
        <xdr:cNvSpPr txBox="1"/>
      </xdr:nvSpPr>
      <xdr:spPr>
        <a:xfrm>
          <a:off x="7561580" y="16468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63500</xdr:rowOff>
    </xdr:from>
    <xdr:to xmlns:xdr="http://schemas.openxmlformats.org/drawingml/2006/spreadsheetDrawing">
      <xdr:col>36</xdr:col>
      <xdr:colOff>165100</xdr:colOff>
      <xdr:row>97</xdr:row>
      <xdr:rowOff>165100</xdr:rowOff>
    </xdr:to>
    <xdr:sp macro="" textlink="">
      <xdr:nvSpPr>
        <xdr:cNvPr id="468" name="フローチャート: 判断 467"/>
        <xdr:cNvSpPr/>
      </xdr:nvSpPr>
      <xdr:spPr>
        <a:xfrm>
          <a:off x="6921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10160</xdr:rowOff>
    </xdr:from>
    <xdr:ext cx="597535" cy="259080"/>
    <xdr:sp macro="" textlink="">
      <xdr:nvSpPr>
        <xdr:cNvPr id="469" name="テキスト ボックス 468"/>
        <xdr:cNvSpPr txBox="1"/>
      </xdr:nvSpPr>
      <xdr:spPr>
        <a:xfrm>
          <a:off x="6672580" y="16469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46990</xdr:rowOff>
    </xdr:from>
    <xdr:to xmlns:xdr="http://schemas.openxmlformats.org/drawingml/2006/spreadsheetDrawing">
      <xdr:col>55</xdr:col>
      <xdr:colOff>50800</xdr:colOff>
      <xdr:row>97</xdr:row>
      <xdr:rowOff>148590</xdr:rowOff>
    </xdr:to>
    <xdr:sp macro="" textlink="">
      <xdr:nvSpPr>
        <xdr:cNvPr id="475" name="楕円 474"/>
        <xdr:cNvSpPr/>
      </xdr:nvSpPr>
      <xdr:spPr>
        <a:xfrm>
          <a:off x="104267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6350</xdr:rowOff>
    </xdr:from>
    <xdr:ext cx="598805" cy="257810"/>
    <xdr:sp macro="" textlink="">
      <xdr:nvSpPr>
        <xdr:cNvPr id="476" name="土木費該当値テキスト"/>
        <xdr:cNvSpPr txBox="1"/>
      </xdr:nvSpPr>
      <xdr:spPr>
        <a:xfrm>
          <a:off x="10528300" y="164655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60325</xdr:rowOff>
    </xdr:from>
    <xdr:to xmlns:xdr="http://schemas.openxmlformats.org/drawingml/2006/spreadsheetDrawing">
      <xdr:col>50</xdr:col>
      <xdr:colOff>165100</xdr:colOff>
      <xdr:row>97</xdr:row>
      <xdr:rowOff>161925</xdr:rowOff>
    </xdr:to>
    <xdr:sp macro="" textlink="">
      <xdr:nvSpPr>
        <xdr:cNvPr id="477" name="楕円 476"/>
        <xdr:cNvSpPr/>
      </xdr:nvSpPr>
      <xdr:spPr>
        <a:xfrm>
          <a:off x="9588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153035</xdr:rowOff>
    </xdr:from>
    <xdr:ext cx="597535" cy="259080"/>
    <xdr:sp macro="" textlink="">
      <xdr:nvSpPr>
        <xdr:cNvPr id="478" name="テキスト ボックス 477"/>
        <xdr:cNvSpPr txBox="1"/>
      </xdr:nvSpPr>
      <xdr:spPr>
        <a:xfrm>
          <a:off x="9339580" y="167836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83185</xdr:rowOff>
    </xdr:from>
    <xdr:to xmlns:xdr="http://schemas.openxmlformats.org/drawingml/2006/spreadsheetDrawing">
      <xdr:col>46</xdr:col>
      <xdr:colOff>38100</xdr:colOff>
      <xdr:row>98</xdr:row>
      <xdr:rowOff>13335</xdr:rowOff>
    </xdr:to>
    <xdr:sp macro="" textlink="">
      <xdr:nvSpPr>
        <xdr:cNvPr id="479" name="楕円 478"/>
        <xdr:cNvSpPr/>
      </xdr:nvSpPr>
      <xdr:spPr>
        <a:xfrm>
          <a:off x="8699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4445</xdr:rowOff>
    </xdr:from>
    <xdr:ext cx="597535" cy="259080"/>
    <xdr:sp macro="" textlink="">
      <xdr:nvSpPr>
        <xdr:cNvPr id="480" name="テキスト ボックス 479"/>
        <xdr:cNvSpPr txBox="1"/>
      </xdr:nvSpPr>
      <xdr:spPr>
        <a:xfrm>
          <a:off x="8450580" y="168065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69215</xdr:rowOff>
    </xdr:from>
    <xdr:to xmlns:xdr="http://schemas.openxmlformats.org/drawingml/2006/spreadsheetDrawing">
      <xdr:col>41</xdr:col>
      <xdr:colOff>101600</xdr:colOff>
      <xdr:row>97</xdr:row>
      <xdr:rowOff>170815</xdr:rowOff>
    </xdr:to>
    <xdr:sp macro="" textlink="">
      <xdr:nvSpPr>
        <xdr:cNvPr id="481" name="楕円 480"/>
        <xdr:cNvSpPr/>
      </xdr:nvSpPr>
      <xdr:spPr>
        <a:xfrm>
          <a:off x="7810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97</xdr:row>
      <xdr:rowOff>161925</xdr:rowOff>
    </xdr:from>
    <xdr:ext cx="597535" cy="259080"/>
    <xdr:sp macro="" textlink="">
      <xdr:nvSpPr>
        <xdr:cNvPr id="482" name="テキスト ボックス 481"/>
        <xdr:cNvSpPr txBox="1"/>
      </xdr:nvSpPr>
      <xdr:spPr>
        <a:xfrm>
          <a:off x="7561580" y="167925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86360</xdr:rowOff>
    </xdr:from>
    <xdr:to xmlns:xdr="http://schemas.openxmlformats.org/drawingml/2006/spreadsheetDrawing">
      <xdr:col>36</xdr:col>
      <xdr:colOff>165100</xdr:colOff>
      <xdr:row>98</xdr:row>
      <xdr:rowOff>15875</xdr:rowOff>
    </xdr:to>
    <xdr:sp macro="" textlink="">
      <xdr:nvSpPr>
        <xdr:cNvPr id="483" name="楕円 482"/>
        <xdr:cNvSpPr/>
      </xdr:nvSpPr>
      <xdr:spPr>
        <a:xfrm>
          <a:off x="6921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6985</xdr:rowOff>
    </xdr:from>
    <xdr:ext cx="597535" cy="257810"/>
    <xdr:sp macro="" textlink="">
      <xdr:nvSpPr>
        <xdr:cNvPr id="484" name="テキスト ボックス 483"/>
        <xdr:cNvSpPr txBox="1"/>
      </xdr:nvSpPr>
      <xdr:spPr>
        <a:xfrm>
          <a:off x="6672580" y="168090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3" name="テキスト ボックス 492"/>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496" name="テキスト ボックス 495"/>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4360" cy="257810"/>
    <xdr:sp macro="" textlink="">
      <xdr:nvSpPr>
        <xdr:cNvPr id="498" name="テキスト ボックス 497"/>
        <xdr:cNvSpPr txBox="1"/>
      </xdr:nvSpPr>
      <xdr:spPr>
        <a:xfrm>
          <a:off x="11850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4360" cy="259080"/>
    <xdr:sp macro="" textlink="">
      <xdr:nvSpPr>
        <xdr:cNvPr id="500" name="テキスト ボックス 499"/>
        <xdr:cNvSpPr txBox="1"/>
      </xdr:nvSpPr>
      <xdr:spPr>
        <a:xfrm>
          <a:off x="11850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4360" cy="257810"/>
    <xdr:sp macro="" textlink="">
      <xdr:nvSpPr>
        <xdr:cNvPr id="502" name="テキスト ボックス 501"/>
        <xdr:cNvSpPr txBox="1"/>
      </xdr:nvSpPr>
      <xdr:spPr>
        <a:xfrm>
          <a:off x="11850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360" cy="258445"/>
    <xdr:sp macro="" textlink="">
      <xdr:nvSpPr>
        <xdr:cNvPr id="504" name="テキスト ボックス 503"/>
        <xdr:cNvSpPr txBox="1"/>
      </xdr:nvSpPr>
      <xdr:spPr>
        <a:xfrm>
          <a:off x="11850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06" name="テキスト ボックス 505"/>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08" name="テキスト ボックス 507"/>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10160</xdr:rowOff>
    </xdr:from>
    <xdr:to xmlns:xdr="http://schemas.openxmlformats.org/drawingml/2006/spreadsheetDrawing">
      <xdr:col>85</xdr:col>
      <xdr:colOff>126365</xdr:colOff>
      <xdr:row>39</xdr:row>
      <xdr:rowOff>57150</xdr:rowOff>
    </xdr:to>
    <xdr:cxnSp macro="">
      <xdr:nvCxnSpPr>
        <xdr:cNvPr id="510" name="直線コネクタ 509"/>
        <xdr:cNvCxnSpPr/>
      </xdr:nvCxnSpPr>
      <xdr:spPr>
        <a:xfrm flipV="1">
          <a:off x="16317595" y="53251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60960</xdr:rowOff>
    </xdr:from>
    <xdr:ext cx="534670" cy="259080"/>
    <xdr:sp macro="" textlink="">
      <xdr:nvSpPr>
        <xdr:cNvPr id="511" name="消防費最小値テキスト"/>
        <xdr:cNvSpPr txBox="1"/>
      </xdr:nvSpPr>
      <xdr:spPr>
        <a:xfrm>
          <a:off x="16370300" y="674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57150</xdr:rowOff>
    </xdr:from>
    <xdr:to xmlns:xdr="http://schemas.openxmlformats.org/drawingml/2006/spreadsheetDrawing">
      <xdr:col>86</xdr:col>
      <xdr:colOff>25400</xdr:colOff>
      <xdr:row>39</xdr:row>
      <xdr:rowOff>57150</xdr:rowOff>
    </xdr:to>
    <xdr:cxnSp macro="">
      <xdr:nvCxnSpPr>
        <xdr:cNvPr id="512" name="直線コネクタ 511"/>
        <xdr:cNvCxnSpPr/>
      </xdr:nvCxnSpPr>
      <xdr:spPr>
        <a:xfrm>
          <a:off x="16230600" y="674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128270</xdr:rowOff>
    </xdr:from>
    <xdr:ext cx="598805" cy="259080"/>
    <xdr:sp macro="" textlink="">
      <xdr:nvSpPr>
        <xdr:cNvPr id="513" name="消防費最大値テキスト"/>
        <xdr:cNvSpPr txBox="1"/>
      </xdr:nvSpPr>
      <xdr:spPr>
        <a:xfrm>
          <a:off x="16370300" y="5100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447,172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10160</xdr:rowOff>
    </xdr:from>
    <xdr:to xmlns:xdr="http://schemas.openxmlformats.org/drawingml/2006/spreadsheetDrawing">
      <xdr:col>86</xdr:col>
      <xdr:colOff>25400</xdr:colOff>
      <xdr:row>31</xdr:row>
      <xdr:rowOff>10160</xdr:rowOff>
    </xdr:to>
    <xdr:cxnSp macro="">
      <xdr:nvCxnSpPr>
        <xdr:cNvPr id="514" name="直線コネクタ 513"/>
        <xdr:cNvCxnSpPr/>
      </xdr:nvCxnSpPr>
      <xdr:spPr>
        <a:xfrm>
          <a:off x="16230600" y="532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41275</xdr:rowOff>
    </xdr:from>
    <xdr:to xmlns:xdr="http://schemas.openxmlformats.org/drawingml/2006/spreadsheetDrawing">
      <xdr:col>85</xdr:col>
      <xdr:colOff>127000</xdr:colOff>
      <xdr:row>38</xdr:row>
      <xdr:rowOff>78105</xdr:rowOff>
    </xdr:to>
    <xdr:cxnSp macro="">
      <xdr:nvCxnSpPr>
        <xdr:cNvPr id="515" name="直線コネクタ 514"/>
        <xdr:cNvCxnSpPr/>
      </xdr:nvCxnSpPr>
      <xdr:spPr>
        <a:xfrm flipV="1">
          <a:off x="15481300" y="655637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170815</xdr:rowOff>
    </xdr:from>
    <xdr:ext cx="534670" cy="258445"/>
    <xdr:sp macro="" textlink="">
      <xdr:nvSpPr>
        <xdr:cNvPr id="516" name="消防費平均値テキスト"/>
        <xdr:cNvSpPr txBox="1"/>
      </xdr:nvSpPr>
      <xdr:spPr>
        <a:xfrm>
          <a:off x="16370300" y="6514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20955</xdr:rowOff>
    </xdr:from>
    <xdr:to xmlns:xdr="http://schemas.openxmlformats.org/drawingml/2006/spreadsheetDrawing">
      <xdr:col>85</xdr:col>
      <xdr:colOff>177800</xdr:colOff>
      <xdr:row>38</xdr:row>
      <xdr:rowOff>122555</xdr:rowOff>
    </xdr:to>
    <xdr:sp macro="" textlink="">
      <xdr:nvSpPr>
        <xdr:cNvPr id="517" name="フローチャート: 判断 516"/>
        <xdr:cNvSpPr/>
      </xdr:nvSpPr>
      <xdr:spPr>
        <a:xfrm>
          <a:off x="162687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15240</xdr:rowOff>
    </xdr:from>
    <xdr:to xmlns:xdr="http://schemas.openxmlformats.org/drawingml/2006/spreadsheetDrawing">
      <xdr:col>81</xdr:col>
      <xdr:colOff>50800</xdr:colOff>
      <xdr:row>38</xdr:row>
      <xdr:rowOff>78105</xdr:rowOff>
    </xdr:to>
    <xdr:cxnSp macro="">
      <xdr:nvCxnSpPr>
        <xdr:cNvPr id="518" name="直線コネクタ 517"/>
        <xdr:cNvCxnSpPr/>
      </xdr:nvCxnSpPr>
      <xdr:spPr>
        <a:xfrm>
          <a:off x="14592300" y="65303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6350</xdr:rowOff>
    </xdr:from>
    <xdr:to xmlns:xdr="http://schemas.openxmlformats.org/drawingml/2006/spreadsheetDrawing">
      <xdr:col>81</xdr:col>
      <xdr:colOff>101600</xdr:colOff>
      <xdr:row>38</xdr:row>
      <xdr:rowOff>107950</xdr:rowOff>
    </xdr:to>
    <xdr:sp macro="" textlink="">
      <xdr:nvSpPr>
        <xdr:cNvPr id="519" name="フローチャート: 判断 518"/>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124460</xdr:rowOff>
    </xdr:from>
    <xdr:ext cx="533400" cy="259080"/>
    <xdr:sp macro="" textlink="">
      <xdr:nvSpPr>
        <xdr:cNvPr id="520" name="テキスト ボックス 519"/>
        <xdr:cNvSpPr txBox="1"/>
      </xdr:nvSpPr>
      <xdr:spPr>
        <a:xfrm>
          <a:off x="15213965" y="6296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15240</xdr:rowOff>
    </xdr:from>
    <xdr:to xmlns:xdr="http://schemas.openxmlformats.org/drawingml/2006/spreadsheetDrawing">
      <xdr:col>76</xdr:col>
      <xdr:colOff>114300</xdr:colOff>
      <xdr:row>38</xdr:row>
      <xdr:rowOff>76200</xdr:rowOff>
    </xdr:to>
    <xdr:cxnSp macro="">
      <xdr:nvCxnSpPr>
        <xdr:cNvPr id="521" name="直線コネクタ 520"/>
        <xdr:cNvCxnSpPr/>
      </xdr:nvCxnSpPr>
      <xdr:spPr>
        <a:xfrm flipV="1">
          <a:off x="13703300" y="65303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522" name="フローチャート: 判断 521"/>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83820</xdr:rowOff>
    </xdr:from>
    <xdr:ext cx="533400" cy="259080"/>
    <xdr:sp macro="" textlink="">
      <xdr:nvSpPr>
        <xdr:cNvPr id="523" name="テキスト ボックス 522"/>
        <xdr:cNvSpPr txBox="1"/>
      </xdr:nvSpPr>
      <xdr:spPr>
        <a:xfrm>
          <a:off x="14324965" y="6598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49530</xdr:rowOff>
    </xdr:from>
    <xdr:to xmlns:xdr="http://schemas.openxmlformats.org/drawingml/2006/spreadsheetDrawing">
      <xdr:col>71</xdr:col>
      <xdr:colOff>177800</xdr:colOff>
      <xdr:row>38</xdr:row>
      <xdr:rowOff>76200</xdr:rowOff>
    </xdr:to>
    <xdr:cxnSp macro="">
      <xdr:nvCxnSpPr>
        <xdr:cNvPr id="524" name="直線コネクタ 523"/>
        <xdr:cNvCxnSpPr/>
      </xdr:nvCxnSpPr>
      <xdr:spPr>
        <a:xfrm>
          <a:off x="12814300" y="65646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5" name="フローチャート: 判断 524"/>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139065</xdr:rowOff>
    </xdr:from>
    <xdr:ext cx="533400" cy="259080"/>
    <xdr:sp macro="" textlink="">
      <xdr:nvSpPr>
        <xdr:cNvPr id="526" name="テキスト ボックス 525"/>
        <xdr:cNvSpPr txBox="1"/>
      </xdr:nvSpPr>
      <xdr:spPr>
        <a:xfrm>
          <a:off x="13435965" y="6654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41910</xdr:rowOff>
    </xdr:from>
    <xdr:to xmlns:xdr="http://schemas.openxmlformats.org/drawingml/2006/spreadsheetDrawing">
      <xdr:col>67</xdr:col>
      <xdr:colOff>101600</xdr:colOff>
      <xdr:row>38</xdr:row>
      <xdr:rowOff>143510</xdr:rowOff>
    </xdr:to>
    <xdr:sp macro="" textlink="">
      <xdr:nvSpPr>
        <xdr:cNvPr id="527" name="フローチャート: 判断 526"/>
        <xdr:cNvSpPr/>
      </xdr:nvSpPr>
      <xdr:spPr>
        <a:xfrm>
          <a:off x="12763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134620</xdr:rowOff>
    </xdr:from>
    <xdr:ext cx="533400" cy="257810"/>
    <xdr:sp macro="" textlink="">
      <xdr:nvSpPr>
        <xdr:cNvPr id="528" name="テキスト ボックス 527"/>
        <xdr:cNvSpPr txBox="1"/>
      </xdr:nvSpPr>
      <xdr:spPr>
        <a:xfrm>
          <a:off x="12546965" y="6649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161925</xdr:rowOff>
    </xdr:from>
    <xdr:to xmlns:xdr="http://schemas.openxmlformats.org/drawingml/2006/spreadsheetDrawing">
      <xdr:col>85</xdr:col>
      <xdr:colOff>177800</xdr:colOff>
      <xdr:row>38</xdr:row>
      <xdr:rowOff>92075</xdr:rowOff>
    </xdr:to>
    <xdr:sp macro="" textlink="">
      <xdr:nvSpPr>
        <xdr:cNvPr id="534" name="楕円 533"/>
        <xdr:cNvSpPr/>
      </xdr:nvSpPr>
      <xdr:spPr>
        <a:xfrm>
          <a:off x="162687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13335</xdr:rowOff>
    </xdr:from>
    <xdr:ext cx="534670" cy="259080"/>
    <xdr:sp macro="" textlink="">
      <xdr:nvSpPr>
        <xdr:cNvPr id="535" name="消防費該当値テキスト"/>
        <xdr:cNvSpPr txBox="1"/>
      </xdr:nvSpPr>
      <xdr:spPr>
        <a:xfrm>
          <a:off x="16370300" y="635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27305</xdr:rowOff>
    </xdr:from>
    <xdr:to xmlns:xdr="http://schemas.openxmlformats.org/drawingml/2006/spreadsheetDrawing">
      <xdr:col>81</xdr:col>
      <xdr:colOff>101600</xdr:colOff>
      <xdr:row>38</xdr:row>
      <xdr:rowOff>128905</xdr:rowOff>
    </xdr:to>
    <xdr:sp macro="" textlink="">
      <xdr:nvSpPr>
        <xdr:cNvPr id="536" name="楕円 535"/>
        <xdr:cNvSpPr/>
      </xdr:nvSpPr>
      <xdr:spPr>
        <a:xfrm>
          <a:off x="15430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120650</xdr:rowOff>
    </xdr:from>
    <xdr:ext cx="533400" cy="257810"/>
    <xdr:sp macro="" textlink="">
      <xdr:nvSpPr>
        <xdr:cNvPr id="537" name="テキスト ボックス 536"/>
        <xdr:cNvSpPr txBox="1"/>
      </xdr:nvSpPr>
      <xdr:spPr>
        <a:xfrm>
          <a:off x="15213965" y="6635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135890</xdr:rowOff>
    </xdr:from>
    <xdr:to xmlns:xdr="http://schemas.openxmlformats.org/drawingml/2006/spreadsheetDrawing">
      <xdr:col>76</xdr:col>
      <xdr:colOff>165100</xdr:colOff>
      <xdr:row>38</xdr:row>
      <xdr:rowOff>66040</xdr:rowOff>
    </xdr:to>
    <xdr:sp macro="" textlink="">
      <xdr:nvSpPr>
        <xdr:cNvPr id="538" name="楕円 537"/>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82550</xdr:rowOff>
    </xdr:from>
    <xdr:ext cx="533400" cy="259080"/>
    <xdr:sp macro="" textlink="">
      <xdr:nvSpPr>
        <xdr:cNvPr id="539" name="テキスト ボックス 538"/>
        <xdr:cNvSpPr txBox="1"/>
      </xdr:nvSpPr>
      <xdr:spPr>
        <a:xfrm>
          <a:off x="14324965" y="6254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25400</xdr:rowOff>
    </xdr:from>
    <xdr:to xmlns:xdr="http://schemas.openxmlformats.org/drawingml/2006/spreadsheetDrawing">
      <xdr:col>72</xdr:col>
      <xdr:colOff>38100</xdr:colOff>
      <xdr:row>38</xdr:row>
      <xdr:rowOff>127000</xdr:rowOff>
    </xdr:to>
    <xdr:sp macro="" textlink="">
      <xdr:nvSpPr>
        <xdr:cNvPr id="540" name="楕円 539"/>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143510</xdr:rowOff>
    </xdr:from>
    <xdr:ext cx="533400" cy="257810"/>
    <xdr:sp macro="" textlink="">
      <xdr:nvSpPr>
        <xdr:cNvPr id="541" name="テキスト ボックス 540"/>
        <xdr:cNvSpPr txBox="1"/>
      </xdr:nvSpPr>
      <xdr:spPr>
        <a:xfrm>
          <a:off x="13435965" y="6315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170180</xdr:rowOff>
    </xdr:from>
    <xdr:to xmlns:xdr="http://schemas.openxmlformats.org/drawingml/2006/spreadsheetDrawing">
      <xdr:col>67</xdr:col>
      <xdr:colOff>101600</xdr:colOff>
      <xdr:row>38</xdr:row>
      <xdr:rowOff>100330</xdr:rowOff>
    </xdr:to>
    <xdr:sp macro="" textlink="">
      <xdr:nvSpPr>
        <xdr:cNvPr id="542" name="楕円 541"/>
        <xdr:cNvSpPr/>
      </xdr:nvSpPr>
      <xdr:spPr>
        <a:xfrm>
          <a:off x="1276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116840</xdr:rowOff>
    </xdr:from>
    <xdr:ext cx="533400" cy="259080"/>
    <xdr:sp macro="" textlink="">
      <xdr:nvSpPr>
        <xdr:cNvPr id="543" name="テキスト ボックス 542"/>
        <xdr:cNvSpPr txBox="1"/>
      </xdr:nvSpPr>
      <xdr:spPr>
        <a:xfrm>
          <a:off x="12546965" y="6289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2" name="テキスト ボックス 551"/>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4" name="直線コネクタ 553"/>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650" cy="259080"/>
    <xdr:sp macro="" textlink="">
      <xdr:nvSpPr>
        <xdr:cNvPr id="555" name="テキスト ボックス 554"/>
        <xdr:cNvSpPr txBox="1"/>
      </xdr:nvSpPr>
      <xdr:spPr>
        <a:xfrm>
          <a:off x="12197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6" name="直線コネクタ 555"/>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360" cy="257810"/>
    <xdr:sp macro="" textlink="">
      <xdr:nvSpPr>
        <xdr:cNvPr id="557" name="テキスト ボックス 556"/>
        <xdr:cNvSpPr txBox="1"/>
      </xdr:nvSpPr>
      <xdr:spPr>
        <a:xfrm>
          <a:off x="11850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8" name="直線コネクタ 557"/>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360" cy="259080"/>
    <xdr:sp macro="" textlink="">
      <xdr:nvSpPr>
        <xdr:cNvPr id="559" name="テキスト ボックス 558"/>
        <xdr:cNvSpPr txBox="1"/>
      </xdr:nvSpPr>
      <xdr:spPr>
        <a:xfrm>
          <a:off x="11850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0" name="直線コネクタ 559"/>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360" cy="257810"/>
    <xdr:sp macro="" textlink="">
      <xdr:nvSpPr>
        <xdr:cNvPr id="561" name="テキスト ボックス 560"/>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2" name="直線コネクタ 561"/>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360" cy="258445"/>
    <xdr:sp macro="" textlink="">
      <xdr:nvSpPr>
        <xdr:cNvPr id="563" name="テキスト ボックス 562"/>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4" name="直線コネクタ 563"/>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84530" cy="259080"/>
    <xdr:sp macro="" textlink="">
      <xdr:nvSpPr>
        <xdr:cNvPr id="565" name="テキスト ボックス 564"/>
        <xdr:cNvSpPr txBox="1"/>
      </xdr:nvSpPr>
      <xdr:spPr>
        <a:xfrm>
          <a:off x="11760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4530" cy="257810"/>
    <xdr:sp macro="" textlink="">
      <xdr:nvSpPr>
        <xdr:cNvPr id="567" name="テキスト ボックス 566"/>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152400</xdr:rowOff>
    </xdr:from>
    <xdr:to xmlns:xdr="http://schemas.openxmlformats.org/drawingml/2006/spreadsheetDrawing">
      <xdr:col>85</xdr:col>
      <xdr:colOff>126365</xdr:colOff>
      <xdr:row>59</xdr:row>
      <xdr:rowOff>8255</xdr:rowOff>
    </xdr:to>
    <xdr:cxnSp macro="">
      <xdr:nvCxnSpPr>
        <xdr:cNvPr id="569" name="直線コネクタ 568"/>
        <xdr:cNvCxnSpPr/>
      </xdr:nvCxnSpPr>
      <xdr:spPr>
        <a:xfrm flipV="1">
          <a:off x="16317595" y="8553450"/>
          <a:ext cx="127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12065</xdr:rowOff>
    </xdr:from>
    <xdr:ext cx="534670" cy="259080"/>
    <xdr:sp macro="" textlink="">
      <xdr:nvSpPr>
        <xdr:cNvPr id="570" name="教育費最小値テキスト"/>
        <xdr:cNvSpPr txBox="1"/>
      </xdr:nvSpPr>
      <xdr:spPr>
        <a:xfrm>
          <a:off x="16370300" y="10127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8255</xdr:rowOff>
    </xdr:from>
    <xdr:to xmlns:xdr="http://schemas.openxmlformats.org/drawingml/2006/spreadsheetDrawing">
      <xdr:col>86</xdr:col>
      <xdr:colOff>25400</xdr:colOff>
      <xdr:row>59</xdr:row>
      <xdr:rowOff>8255</xdr:rowOff>
    </xdr:to>
    <xdr:cxnSp macro="">
      <xdr:nvCxnSpPr>
        <xdr:cNvPr id="571" name="直線コネクタ 570"/>
        <xdr:cNvCxnSpPr/>
      </xdr:nvCxnSpPr>
      <xdr:spPr>
        <a:xfrm>
          <a:off x="16230600" y="1012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99060</xdr:rowOff>
    </xdr:from>
    <xdr:ext cx="690245" cy="257810"/>
    <xdr:sp macro="" textlink="">
      <xdr:nvSpPr>
        <xdr:cNvPr id="572" name="教育費最大値テキスト"/>
        <xdr:cNvSpPr txBox="1"/>
      </xdr:nvSpPr>
      <xdr:spPr>
        <a:xfrm>
          <a:off x="16370300" y="832866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152400</xdr:rowOff>
    </xdr:from>
    <xdr:to xmlns:xdr="http://schemas.openxmlformats.org/drawingml/2006/spreadsheetDrawing">
      <xdr:col>86</xdr:col>
      <xdr:colOff>25400</xdr:colOff>
      <xdr:row>49</xdr:row>
      <xdr:rowOff>152400</xdr:rowOff>
    </xdr:to>
    <xdr:cxnSp macro="">
      <xdr:nvCxnSpPr>
        <xdr:cNvPr id="573" name="直線コネクタ 572"/>
        <xdr:cNvCxnSpPr/>
      </xdr:nvCxnSpPr>
      <xdr:spPr>
        <a:xfrm>
          <a:off x="16230600" y="855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130810</xdr:rowOff>
    </xdr:from>
    <xdr:to xmlns:xdr="http://schemas.openxmlformats.org/drawingml/2006/spreadsheetDrawing">
      <xdr:col>85</xdr:col>
      <xdr:colOff>127000</xdr:colOff>
      <xdr:row>58</xdr:row>
      <xdr:rowOff>135255</xdr:rowOff>
    </xdr:to>
    <xdr:cxnSp macro="">
      <xdr:nvCxnSpPr>
        <xdr:cNvPr id="574" name="直線コネクタ 573"/>
        <xdr:cNvCxnSpPr/>
      </xdr:nvCxnSpPr>
      <xdr:spPr>
        <a:xfrm flipV="1">
          <a:off x="15481300" y="100749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155575</xdr:rowOff>
    </xdr:from>
    <xdr:ext cx="598805" cy="257810"/>
    <xdr:sp macro="" textlink="">
      <xdr:nvSpPr>
        <xdr:cNvPr id="575" name="教育費平均値テキスト"/>
        <xdr:cNvSpPr txBox="1"/>
      </xdr:nvSpPr>
      <xdr:spPr>
        <a:xfrm>
          <a:off x="16370300" y="975677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132715</xdr:rowOff>
    </xdr:from>
    <xdr:to xmlns:xdr="http://schemas.openxmlformats.org/drawingml/2006/spreadsheetDrawing">
      <xdr:col>85</xdr:col>
      <xdr:colOff>177800</xdr:colOff>
      <xdr:row>58</xdr:row>
      <xdr:rowOff>63500</xdr:rowOff>
    </xdr:to>
    <xdr:sp macro="" textlink="">
      <xdr:nvSpPr>
        <xdr:cNvPr id="576" name="フローチャート: 判断 575"/>
        <xdr:cNvSpPr/>
      </xdr:nvSpPr>
      <xdr:spPr>
        <a:xfrm>
          <a:off x="162687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103505</xdr:rowOff>
    </xdr:from>
    <xdr:to xmlns:xdr="http://schemas.openxmlformats.org/drawingml/2006/spreadsheetDrawing">
      <xdr:col>81</xdr:col>
      <xdr:colOff>50800</xdr:colOff>
      <xdr:row>58</xdr:row>
      <xdr:rowOff>135255</xdr:rowOff>
    </xdr:to>
    <xdr:cxnSp macro="">
      <xdr:nvCxnSpPr>
        <xdr:cNvPr id="577" name="直線コネクタ 576"/>
        <xdr:cNvCxnSpPr/>
      </xdr:nvCxnSpPr>
      <xdr:spPr>
        <a:xfrm>
          <a:off x="14592300" y="100476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161290</xdr:rowOff>
    </xdr:from>
    <xdr:to xmlns:xdr="http://schemas.openxmlformats.org/drawingml/2006/spreadsheetDrawing">
      <xdr:col>81</xdr:col>
      <xdr:colOff>101600</xdr:colOff>
      <xdr:row>58</xdr:row>
      <xdr:rowOff>91440</xdr:rowOff>
    </xdr:to>
    <xdr:sp macro="" textlink="">
      <xdr:nvSpPr>
        <xdr:cNvPr id="578" name="フローチャート: 判断 577"/>
        <xdr:cNvSpPr/>
      </xdr:nvSpPr>
      <xdr:spPr>
        <a:xfrm>
          <a:off x="15430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107950</xdr:rowOff>
    </xdr:from>
    <xdr:ext cx="597535" cy="259080"/>
    <xdr:sp macro="" textlink="">
      <xdr:nvSpPr>
        <xdr:cNvPr id="579" name="テキスト ボックス 578"/>
        <xdr:cNvSpPr txBox="1"/>
      </xdr:nvSpPr>
      <xdr:spPr>
        <a:xfrm>
          <a:off x="15181580" y="9709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83185</xdr:rowOff>
    </xdr:from>
    <xdr:to xmlns:xdr="http://schemas.openxmlformats.org/drawingml/2006/spreadsheetDrawing">
      <xdr:col>76</xdr:col>
      <xdr:colOff>114300</xdr:colOff>
      <xdr:row>58</xdr:row>
      <xdr:rowOff>103505</xdr:rowOff>
    </xdr:to>
    <xdr:cxnSp macro="">
      <xdr:nvCxnSpPr>
        <xdr:cNvPr id="580" name="直線コネクタ 579"/>
        <xdr:cNvCxnSpPr/>
      </xdr:nvCxnSpPr>
      <xdr:spPr>
        <a:xfrm>
          <a:off x="13703300" y="1002728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161925</xdr:rowOff>
    </xdr:from>
    <xdr:to xmlns:xdr="http://schemas.openxmlformats.org/drawingml/2006/spreadsheetDrawing">
      <xdr:col>76</xdr:col>
      <xdr:colOff>165100</xdr:colOff>
      <xdr:row>58</xdr:row>
      <xdr:rowOff>92075</xdr:rowOff>
    </xdr:to>
    <xdr:sp macro="" textlink="">
      <xdr:nvSpPr>
        <xdr:cNvPr id="581" name="フローチャート: 判断 580"/>
        <xdr:cNvSpPr/>
      </xdr:nvSpPr>
      <xdr:spPr>
        <a:xfrm>
          <a:off x="14541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109220</xdr:rowOff>
    </xdr:from>
    <xdr:ext cx="597535" cy="257810"/>
    <xdr:sp macro="" textlink="">
      <xdr:nvSpPr>
        <xdr:cNvPr id="582" name="テキスト ボックス 581"/>
        <xdr:cNvSpPr txBox="1"/>
      </xdr:nvSpPr>
      <xdr:spPr>
        <a:xfrm>
          <a:off x="14292580" y="9710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57150</xdr:rowOff>
    </xdr:from>
    <xdr:to xmlns:xdr="http://schemas.openxmlformats.org/drawingml/2006/spreadsheetDrawing">
      <xdr:col>71</xdr:col>
      <xdr:colOff>177800</xdr:colOff>
      <xdr:row>58</xdr:row>
      <xdr:rowOff>83185</xdr:rowOff>
    </xdr:to>
    <xdr:cxnSp macro="">
      <xdr:nvCxnSpPr>
        <xdr:cNvPr id="583" name="直線コネクタ 582"/>
        <xdr:cNvCxnSpPr/>
      </xdr:nvCxnSpPr>
      <xdr:spPr>
        <a:xfrm>
          <a:off x="12814300" y="100012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19685</xdr:rowOff>
    </xdr:from>
    <xdr:to xmlns:xdr="http://schemas.openxmlformats.org/drawingml/2006/spreadsheetDrawing">
      <xdr:col>72</xdr:col>
      <xdr:colOff>38100</xdr:colOff>
      <xdr:row>58</xdr:row>
      <xdr:rowOff>121285</xdr:rowOff>
    </xdr:to>
    <xdr:sp macro="" textlink="">
      <xdr:nvSpPr>
        <xdr:cNvPr id="584" name="フローチャート: 判断 583"/>
        <xdr:cNvSpPr/>
      </xdr:nvSpPr>
      <xdr:spPr>
        <a:xfrm>
          <a:off x="13652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137795</xdr:rowOff>
    </xdr:from>
    <xdr:ext cx="597535" cy="259080"/>
    <xdr:sp macro="" textlink="">
      <xdr:nvSpPr>
        <xdr:cNvPr id="585" name="テキスト ボックス 584"/>
        <xdr:cNvSpPr txBox="1"/>
      </xdr:nvSpPr>
      <xdr:spPr>
        <a:xfrm>
          <a:off x="13403580" y="97389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19685</xdr:rowOff>
    </xdr:from>
    <xdr:to xmlns:xdr="http://schemas.openxmlformats.org/drawingml/2006/spreadsheetDrawing">
      <xdr:col>67</xdr:col>
      <xdr:colOff>101600</xdr:colOff>
      <xdr:row>58</xdr:row>
      <xdr:rowOff>121285</xdr:rowOff>
    </xdr:to>
    <xdr:sp macro="" textlink="">
      <xdr:nvSpPr>
        <xdr:cNvPr id="586" name="フローチャート: 判断 585"/>
        <xdr:cNvSpPr/>
      </xdr:nvSpPr>
      <xdr:spPr>
        <a:xfrm>
          <a:off x="12763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112395</xdr:rowOff>
    </xdr:from>
    <xdr:ext cx="597535" cy="257810"/>
    <xdr:sp macro="" textlink="">
      <xdr:nvSpPr>
        <xdr:cNvPr id="587" name="テキスト ボックス 586"/>
        <xdr:cNvSpPr txBox="1"/>
      </xdr:nvSpPr>
      <xdr:spPr>
        <a:xfrm>
          <a:off x="12514580" y="100564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80010</xdr:rowOff>
    </xdr:from>
    <xdr:to xmlns:xdr="http://schemas.openxmlformats.org/drawingml/2006/spreadsheetDrawing">
      <xdr:col>85</xdr:col>
      <xdr:colOff>177800</xdr:colOff>
      <xdr:row>59</xdr:row>
      <xdr:rowOff>10160</xdr:rowOff>
    </xdr:to>
    <xdr:sp macro="" textlink="">
      <xdr:nvSpPr>
        <xdr:cNvPr id="593" name="楕円 592"/>
        <xdr:cNvSpPr/>
      </xdr:nvSpPr>
      <xdr:spPr>
        <a:xfrm>
          <a:off x="162687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166370</xdr:rowOff>
    </xdr:from>
    <xdr:ext cx="534670" cy="257810"/>
    <xdr:sp macro="" textlink="">
      <xdr:nvSpPr>
        <xdr:cNvPr id="594" name="教育費該当値テキスト"/>
        <xdr:cNvSpPr txBox="1"/>
      </xdr:nvSpPr>
      <xdr:spPr>
        <a:xfrm>
          <a:off x="16370300" y="9939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84455</xdr:rowOff>
    </xdr:from>
    <xdr:to xmlns:xdr="http://schemas.openxmlformats.org/drawingml/2006/spreadsheetDrawing">
      <xdr:col>81</xdr:col>
      <xdr:colOff>101600</xdr:colOff>
      <xdr:row>59</xdr:row>
      <xdr:rowOff>14605</xdr:rowOff>
    </xdr:to>
    <xdr:sp macro="" textlink="">
      <xdr:nvSpPr>
        <xdr:cNvPr id="595" name="楕円 594"/>
        <xdr:cNvSpPr/>
      </xdr:nvSpPr>
      <xdr:spPr>
        <a:xfrm>
          <a:off x="15430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6350</xdr:rowOff>
    </xdr:from>
    <xdr:ext cx="533400" cy="257810"/>
    <xdr:sp macro="" textlink="">
      <xdr:nvSpPr>
        <xdr:cNvPr id="596" name="テキスト ボックス 595"/>
        <xdr:cNvSpPr txBox="1"/>
      </xdr:nvSpPr>
      <xdr:spPr>
        <a:xfrm>
          <a:off x="15213965" y="101219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52705</xdr:rowOff>
    </xdr:from>
    <xdr:to xmlns:xdr="http://schemas.openxmlformats.org/drawingml/2006/spreadsheetDrawing">
      <xdr:col>76</xdr:col>
      <xdr:colOff>165100</xdr:colOff>
      <xdr:row>58</xdr:row>
      <xdr:rowOff>154940</xdr:rowOff>
    </xdr:to>
    <xdr:sp macro="" textlink="">
      <xdr:nvSpPr>
        <xdr:cNvPr id="597" name="楕円 596"/>
        <xdr:cNvSpPr/>
      </xdr:nvSpPr>
      <xdr:spPr>
        <a:xfrm>
          <a:off x="14541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145415</xdr:rowOff>
    </xdr:from>
    <xdr:ext cx="597535" cy="257810"/>
    <xdr:sp macro="" textlink="">
      <xdr:nvSpPr>
        <xdr:cNvPr id="598" name="テキスト ボックス 597"/>
        <xdr:cNvSpPr txBox="1"/>
      </xdr:nvSpPr>
      <xdr:spPr>
        <a:xfrm>
          <a:off x="14292580" y="100895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32385</xdr:rowOff>
    </xdr:from>
    <xdr:to xmlns:xdr="http://schemas.openxmlformats.org/drawingml/2006/spreadsheetDrawing">
      <xdr:col>72</xdr:col>
      <xdr:colOff>38100</xdr:colOff>
      <xdr:row>58</xdr:row>
      <xdr:rowOff>133985</xdr:rowOff>
    </xdr:to>
    <xdr:sp macro="" textlink="">
      <xdr:nvSpPr>
        <xdr:cNvPr id="599" name="楕円 598"/>
        <xdr:cNvSpPr/>
      </xdr:nvSpPr>
      <xdr:spPr>
        <a:xfrm>
          <a:off x="13652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125095</xdr:rowOff>
    </xdr:from>
    <xdr:ext cx="597535" cy="258445"/>
    <xdr:sp macro="" textlink="">
      <xdr:nvSpPr>
        <xdr:cNvPr id="600" name="テキスト ボックス 599"/>
        <xdr:cNvSpPr txBox="1"/>
      </xdr:nvSpPr>
      <xdr:spPr>
        <a:xfrm>
          <a:off x="13403580" y="1006919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6350</xdr:rowOff>
    </xdr:from>
    <xdr:to xmlns:xdr="http://schemas.openxmlformats.org/drawingml/2006/spreadsheetDrawing">
      <xdr:col>67</xdr:col>
      <xdr:colOff>101600</xdr:colOff>
      <xdr:row>58</xdr:row>
      <xdr:rowOff>107950</xdr:rowOff>
    </xdr:to>
    <xdr:sp macro="" textlink="">
      <xdr:nvSpPr>
        <xdr:cNvPr id="601" name="楕円 600"/>
        <xdr:cNvSpPr/>
      </xdr:nvSpPr>
      <xdr:spPr>
        <a:xfrm>
          <a:off x="12763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124460</xdr:rowOff>
    </xdr:from>
    <xdr:ext cx="597535" cy="259080"/>
    <xdr:sp macro="" textlink="">
      <xdr:nvSpPr>
        <xdr:cNvPr id="602" name="テキスト ボックス 601"/>
        <xdr:cNvSpPr txBox="1"/>
      </xdr:nvSpPr>
      <xdr:spPr>
        <a:xfrm>
          <a:off x="12514580" y="97256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1" name="テキスト ボックス 610"/>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3" name="直線コネクタ 612"/>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14" name="テキスト ボックス 613"/>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5" name="直線コネクタ 614"/>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360" cy="257810"/>
    <xdr:sp macro="" textlink="">
      <xdr:nvSpPr>
        <xdr:cNvPr id="616" name="テキスト ボックス 615"/>
        <xdr:cNvSpPr txBox="1"/>
      </xdr:nvSpPr>
      <xdr:spPr>
        <a:xfrm>
          <a:off x="11850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7" name="直線コネクタ 616"/>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360" cy="259080"/>
    <xdr:sp macro="" textlink="">
      <xdr:nvSpPr>
        <xdr:cNvPr id="618" name="テキスト ボックス 617"/>
        <xdr:cNvSpPr txBox="1"/>
      </xdr:nvSpPr>
      <xdr:spPr>
        <a:xfrm>
          <a:off x="11850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9" name="直線コネクタ 618"/>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57810"/>
    <xdr:sp macro="" textlink="">
      <xdr:nvSpPr>
        <xdr:cNvPr id="620" name="テキスト ボックス 619"/>
        <xdr:cNvSpPr txBox="1"/>
      </xdr:nvSpPr>
      <xdr:spPr>
        <a:xfrm>
          <a:off x="11850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1" name="直線コネクタ 620"/>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8445"/>
    <xdr:sp macro="" textlink="">
      <xdr:nvSpPr>
        <xdr:cNvPr id="622" name="テキスト ボックス 621"/>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3" name="直線コネクタ 622"/>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24" name="テキスト ボックス 623"/>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26" name="テキスト ボックス 625"/>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130810</xdr:rowOff>
    </xdr:from>
    <xdr:to xmlns:xdr="http://schemas.openxmlformats.org/drawingml/2006/spreadsheetDrawing">
      <xdr:col>85</xdr:col>
      <xdr:colOff>126365</xdr:colOff>
      <xdr:row>79</xdr:row>
      <xdr:rowOff>99060</xdr:rowOff>
    </xdr:to>
    <xdr:cxnSp macro="">
      <xdr:nvCxnSpPr>
        <xdr:cNvPr id="628" name="直線コネクタ 627"/>
        <xdr:cNvCxnSpPr/>
      </xdr:nvCxnSpPr>
      <xdr:spPr>
        <a:xfrm flipV="1">
          <a:off x="16317595" y="1213231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9"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0" name="直線コネクタ 62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77470</xdr:rowOff>
    </xdr:from>
    <xdr:ext cx="598805" cy="257810"/>
    <xdr:sp macro="" textlink="">
      <xdr:nvSpPr>
        <xdr:cNvPr id="631" name="災害復旧費最大値テキスト"/>
        <xdr:cNvSpPr txBox="1"/>
      </xdr:nvSpPr>
      <xdr:spPr>
        <a:xfrm>
          <a:off x="16370300" y="119075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462,723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130810</xdr:rowOff>
    </xdr:from>
    <xdr:to xmlns:xdr="http://schemas.openxmlformats.org/drawingml/2006/spreadsheetDrawing">
      <xdr:col>86</xdr:col>
      <xdr:colOff>25400</xdr:colOff>
      <xdr:row>70</xdr:row>
      <xdr:rowOff>130810</xdr:rowOff>
    </xdr:to>
    <xdr:cxnSp macro="">
      <xdr:nvCxnSpPr>
        <xdr:cNvPr id="632" name="直線コネクタ 631"/>
        <xdr:cNvCxnSpPr/>
      </xdr:nvCxnSpPr>
      <xdr:spPr>
        <a:xfrm>
          <a:off x="16230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86360</xdr:rowOff>
    </xdr:from>
    <xdr:to xmlns:xdr="http://schemas.openxmlformats.org/drawingml/2006/spreadsheetDrawing">
      <xdr:col>85</xdr:col>
      <xdr:colOff>127000</xdr:colOff>
      <xdr:row>79</xdr:row>
      <xdr:rowOff>88265</xdr:rowOff>
    </xdr:to>
    <xdr:cxnSp macro="">
      <xdr:nvCxnSpPr>
        <xdr:cNvPr id="633" name="直線コネクタ 632"/>
        <xdr:cNvCxnSpPr/>
      </xdr:nvCxnSpPr>
      <xdr:spPr>
        <a:xfrm flipV="1">
          <a:off x="15481300" y="136309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5080</xdr:rowOff>
    </xdr:from>
    <xdr:ext cx="534670" cy="259080"/>
    <xdr:sp macro="" textlink="">
      <xdr:nvSpPr>
        <xdr:cNvPr id="634" name="災害復旧費平均値テキスト"/>
        <xdr:cNvSpPr txBox="1"/>
      </xdr:nvSpPr>
      <xdr:spPr>
        <a:xfrm>
          <a:off x="16370300" y="13378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153670</xdr:rowOff>
    </xdr:from>
    <xdr:to xmlns:xdr="http://schemas.openxmlformats.org/drawingml/2006/spreadsheetDrawing">
      <xdr:col>85</xdr:col>
      <xdr:colOff>177800</xdr:colOff>
      <xdr:row>79</xdr:row>
      <xdr:rowOff>83820</xdr:rowOff>
    </xdr:to>
    <xdr:sp macro="" textlink="">
      <xdr:nvSpPr>
        <xdr:cNvPr id="635" name="フローチャート: 判断 634"/>
        <xdr:cNvSpPr/>
      </xdr:nvSpPr>
      <xdr:spPr>
        <a:xfrm>
          <a:off x="162687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88265</xdr:rowOff>
    </xdr:from>
    <xdr:to xmlns:xdr="http://schemas.openxmlformats.org/drawingml/2006/spreadsheetDrawing">
      <xdr:col>81</xdr:col>
      <xdr:colOff>50800</xdr:colOff>
      <xdr:row>79</xdr:row>
      <xdr:rowOff>88900</xdr:rowOff>
    </xdr:to>
    <xdr:cxnSp macro="">
      <xdr:nvCxnSpPr>
        <xdr:cNvPr id="636" name="直線コネクタ 635"/>
        <xdr:cNvCxnSpPr/>
      </xdr:nvCxnSpPr>
      <xdr:spPr>
        <a:xfrm flipV="1">
          <a:off x="14592300" y="136328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149860</xdr:rowOff>
    </xdr:from>
    <xdr:to xmlns:xdr="http://schemas.openxmlformats.org/drawingml/2006/spreadsheetDrawing">
      <xdr:col>81</xdr:col>
      <xdr:colOff>101600</xdr:colOff>
      <xdr:row>79</xdr:row>
      <xdr:rowOff>80010</xdr:rowOff>
    </xdr:to>
    <xdr:sp macro="" textlink="">
      <xdr:nvSpPr>
        <xdr:cNvPr id="637" name="フローチャート: 判断 636"/>
        <xdr:cNvSpPr/>
      </xdr:nvSpPr>
      <xdr:spPr>
        <a:xfrm>
          <a:off x="15430500" y="135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96520</xdr:rowOff>
    </xdr:from>
    <xdr:ext cx="533400" cy="259080"/>
    <xdr:sp macro="" textlink="">
      <xdr:nvSpPr>
        <xdr:cNvPr id="638" name="テキスト ボックス 637"/>
        <xdr:cNvSpPr txBox="1"/>
      </xdr:nvSpPr>
      <xdr:spPr>
        <a:xfrm>
          <a:off x="15213965" y="13298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73025</xdr:rowOff>
    </xdr:from>
    <xdr:to xmlns:xdr="http://schemas.openxmlformats.org/drawingml/2006/spreadsheetDrawing">
      <xdr:col>76</xdr:col>
      <xdr:colOff>114300</xdr:colOff>
      <xdr:row>79</xdr:row>
      <xdr:rowOff>88900</xdr:rowOff>
    </xdr:to>
    <xdr:cxnSp macro="">
      <xdr:nvCxnSpPr>
        <xdr:cNvPr id="639" name="直線コネクタ 638"/>
        <xdr:cNvCxnSpPr/>
      </xdr:nvCxnSpPr>
      <xdr:spPr>
        <a:xfrm>
          <a:off x="13703300" y="136175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142240</xdr:rowOff>
    </xdr:from>
    <xdr:to xmlns:xdr="http://schemas.openxmlformats.org/drawingml/2006/spreadsheetDrawing">
      <xdr:col>76</xdr:col>
      <xdr:colOff>165100</xdr:colOff>
      <xdr:row>79</xdr:row>
      <xdr:rowOff>72390</xdr:rowOff>
    </xdr:to>
    <xdr:sp macro="" textlink="">
      <xdr:nvSpPr>
        <xdr:cNvPr id="640" name="フローチャート: 判断 639"/>
        <xdr:cNvSpPr/>
      </xdr:nvSpPr>
      <xdr:spPr>
        <a:xfrm>
          <a:off x="14541500" y="135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88900</xdr:rowOff>
    </xdr:from>
    <xdr:ext cx="533400" cy="257810"/>
    <xdr:sp macro="" textlink="">
      <xdr:nvSpPr>
        <xdr:cNvPr id="641" name="テキスト ボックス 640"/>
        <xdr:cNvSpPr txBox="1"/>
      </xdr:nvSpPr>
      <xdr:spPr>
        <a:xfrm>
          <a:off x="14324965" y="13290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73025</xdr:rowOff>
    </xdr:from>
    <xdr:to xmlns:xdr="http://schemas.openxmlformats.org/drawingml/2006/spreadsheetDrawing">
      <xdr:col>71</xdr:col>
      <xdr:colOff>177800</xdr:colOff>
      <xdr:row>79</xdr:row>
      <xdr:rowOff>83820</xdr:rowOff>
    </xdr:to>
    <xdr:cxnSp macro="">
      <xdr:nvCxnSpPr>
        <xdr:cNvPr id="642" name="直線コネクタ 641"/>
        <xdr:cNvCxnSpPr/>
      </xdr:nvCxnSpPr>
      <xdr:spPr>
        <a:xfrm flipV="1">
          <a:off x="12814300" y="136175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144145</xdr:rowOff>
    </xdr:from>
    <xdr:to xmlns:xdr="http://schemas.openxmlformats.org/drawingml/2006/spreadsheetDrawing">
      <xdr:col>72</xdr:col>
      <xdr:colOff>38100</xdr:colOff>
      <xdr:row>79</xdr:row>
      <xdr:rowOff>74930</xdr:rowOff>
    </xdr:to>
    <xdr:sp macro="" textlink="">
      <xdr:nvSpPr>
        <xdr:cNvPr id="643" name="フローチャート: 判断 642"/>
        <xdr:cNvSpPr/>
      </xdr:nvSpPr>
      <xdr:spPr>
        <a:xfrm>
          <a:off x="13652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90805</xdr:rowOff>
    </xdr:from>
    <xdr:ext cx="533400" cy="258445"/>
    <xdr:sp macro="" textlink="">
      <xdr:nvSpPr>
        <xdr:cNvPr id="644" name="テキスト ボックス 643"/>
        <xdr:cNvSpPr txBox="1"/>
      </xdr:nvSpPr>
      <xdr:spPr>
        <a:xfrm>
          <a:off x="13435965" y="13292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156845</xdr:rowOff>
    </xdr:from>
    <xdr:to xmlns:xdr="http://schemas.openxmlformats.org/drawingml/2006/spreadsheetDrawing">
      <xdr:col>67</xdr:col>
      <xdr:colOff>101600</xdr:colOff>
      <xdr:row>79</xdr:row>
      <xdr:rowOff>86995</xdr:rowOff>
    </xdr:to>
    <xdr:sp macro="" textlink="">
      <xdr:nvSpPr>
        <xdr:cNvPr id="645" name="フローチャート: 判断 644"/>
        <xdr:cNvSpPr/>
      </xdr:nvSpPr>
      <xdr:spPr>
        <a:xfrm>
          <a:off x="12763500" y="1352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103505</xdr:rowOff>
    </xdr:from>
    <xdr:ext cx="533400" cy="259080"/>
    <xdr:sp macro="" textlink="">
      <xdr:nvSpPr>
        <xdr:cNvPr id="646" name="テキスト ボックス 645"/>
        <xdr:cNvSpPr txBox="1"/>
      </xdr:nvSpPr>
      <xdr:spPr>
        <a:xfrm>
          <a:off x="12546965" y="13305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34925</xdr:rowOff>
    </xdr:from>
    <xdr:to xmlns:xdr="http://schemas.openxmlformats.org/drawingml/2006/spreadsheetDrawing">
      <xdr:col>85</xdr:col>
      <xdr:colOff>177800</xdr:colOff>
      <xdr:row>79</xdr:row>
      <xdr:rowOff>136525</xdr:rowOff>
    </xdr:to>
    <xdr:sp macro="" textlink="">
      <xdr:nvSpPr>
        <xdr:cNvPr id="652" name="楕円 651"/>
        <xdr:cNvSpPr/>
      </xdr:nvSpPr>
      <xdr:spPr>
        <a:xfrm>
          <a:off x="162687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132080</xdr:rowOff>
    </xdr:from>
    <xdr:ext cx="469900" cy="257810"/>
    <xdr:sp macro="" textlink="">
      <xdr:nvSpPr>
        <xdr:cNvPr id="653" name="災害復旧費該当値テキスト"/>
        <xdr:cNvSpPr txBox="1"/>
      </xdr:nvSpPr>
      <xdr:spPr>
        <a:xfrm>
          <a:off x="16370300" y="13505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37465</xdr:rowOff>
    </xdr:from>
    <xdr:to xmlns:xdr="http://schemas.openxmlformats.org/drawingml/2006/spreadsheetDrawing">
      <xdr:col>81</xdr:col>
      <xdr:colOff>101600</xdr:colOff>
      <xdr:row>79</xdr:row>
      <xdr:rowOff>139065</xdr:rowOff>
    </xdr:to>
    <xdr:sp macro="" textlink="">
      <xdr:nvSpPr>
        <xdr:cNvPr id="654" name="楕円 653"/>
        <xdr:cNvSpPr/>
      </xdr:nvSpPr>
      <xdr:spPr>
        <a:xfrm>
          <a:off x="1543050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130175</xdr:rowOff>
    </xdr:from>
    <xdr:ext cx="468630" cy="259080"/>
    <xdr:sp macro="" textlink="">
      <xdr:nvSpPr>
        <xdr:cNvPr id="655" name="テキスト ボックス 654"/>
        <xdr:cNvSpPr txBox="1"/>
      </xdr:nvSpPr>
      <xdr:spPr>
        <a:xfrm>
          <a:off x="15246350" y="136747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38100</xdr:rowOff>
    </xdr:from>
    <xdr:to xmlns:xdr="http://schemas.openxmlformats.org/drawingml/2006/spreadsheetDrawing">
      <xdr:col>76</xdr:col>
      <xdr:colOff>165100</xdr:colOff>
      <xdr:row>79</xdr:row>
      <xdr:rowOff>139700</xdr:rowOff>
    </xdr:to>
    <xdr:sp macro="" textlink="">
      <xdr:nvSpPr>
        <xdr:cNvPr id="656" name="楕円 655"/>
        <xdr:cNvSpPr/>
      </xdr:nvSpPr>
      <xdr:spPr>
        <a:xfrm>
          <a:off x="14541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130810</xdr:rowOff>
    </xdr:from>
    <xdr:ext cx="468630" cy="259080"/>
    <xdr:sp macro="" textlink="">
      <xdr:nvSpPr>
        <xdr:cNvPr id="657" name="テキスト ボックス 656"/>
        <xdr:cNvSpPr txBox="1"/>
      </xdr:nvSpPr>
      <xdr:spPr>
        <a:xfrm>
          <a:off x="14357350" y="13675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22225</xdr:rowOff>
    </xdr:from>
    <xdr:to xmlns:xdr="http://schemas.openxmlformats.org/drawingml/2006/spreadsheetDrawing">
      <xdr:col>72</xdr:col>
      <xdr:colOff>38100</xdr:colOff>
      <xdr:row>79</xdr:row>
      <xdr:rowOff>123825</xdr:rowOff>
    </xdr:to>
    <xdr:sp macro="" textlink="">
      <xdr:nvSpPr>
        <xdr:cNvPr id="658" name="楕円 657"/>
        <xdr:cNvSpPr/>
      </xdr:nvSpPr>
      <xdr:spPr>
        <a:xfrm>
          <a:off x="13652500" y="135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114935</xdr:rowOff>
    </xdr:from>
    <xdr:ext cx="468630" cy="259080"/>
    <xdr:sp macro="" textlink="">
      <xdr:nvSpPr>
        <xdr:cNvPr id="659" name="テキスト ボックス 658"/>
        <xdr:cNvSpPr txBox="1"/>
      </xdr:nvSpPr>
      <xdr:spPr>
        <a:xfrm>
          <a:off x="13468350" y="136594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33020</xdr:rowOff>
    </xdr:from>
    <xdr:to xmlns:xdr="http://schemas.openxmlformats.org/drawingml/2006/spreadsheetDrawing">
      <xdr:col>67</xdr:col>
      <xdr:colOff>101600</xdr:colOff>
      <xdr:row>79</xdr:row>
      <xdr:rowOff>134620</xdr:rowOff>
    </xdr:to>
    <xdr:sp macro="" textlink="">
      <xdr:nvSpPr>
        <xdr:cNvPr id="660" name="楕円 659"/>
        <xdr:cNvSpPr/>
      </xdr:nvSpPr>
      <xdr:spPr>
        <a:xfrm>
          <a:off x="12763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125730</xdr:rowOff>
    </xdr:from>
    <xdr:ext cx="468630" cy="259080"/>
    <xdr:sp macro="" textlink="">
      <xdr:nvSpPr>
        <xdr:cNvPr id="661" name="テキスト ボックス 660"/>
        <xdr:cNvSpPr txBox="1"/>
      </xdr:nvSpPr>
      <xdr:spPr>
        <a:xfrm>
          <a:off x="12579350" y="13670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0" name="テキスト ボックス 66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73" name="テキスト ボックス 67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75" name="テキスト ボックス 674"/>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4530" cy="257810"/>
    <xdr:sp macro="" textlink="">
      <xdr:nvSpPr>
        <xdr:cNvPr id="677" name="テキスト ボックス 676"/>
        <xdr:cNvSpPr txBox="1"/>
      </xdr:nvSpPr>
      <xdr:spPr>
        <a:xfrm>
          <a:off x="11760200" y="1611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4530" cy="259080"/>
    <xdr:sp macro="" textlink="">
      <xdr:nvSpPr>
        <xdr:cNvPr id="679" name="テキスト ボックス 678"/>
        <xdr:cNvSpPr txBox="1"/>
      </xdr:nvSpPr>
      <xdr:spPr>
        <a:xfrm>
          <a:off x="11760200" y="1573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4530" cy="259080"/>
    <xdr:sp macro="" textlink="">
      <xdr:nvSpPr>
        <xdr:cNvPr id="681" name="テキスト ボックス 680"/>
        <xdr:cNvSpPr txBox="1"/>
      </xdr:nvSpPr>
      <xdr:spPr>
        <a:xfrm>
          <a:off x="11760200"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3" name="テキスト ボックス 682"/>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77470</xdr:rowOff>
    </xdr:from>
    <xdr:to xmlns:xdr="http://schemas.openxmlformats.org/drawingml/2006/spreadsheetDrawing">
      <xdr:col>85</xdr:col>
      <xdr:colOff>126365</xdr:colOff>
      <xdr:row>99</xdr:row>
      <xdr:rowOff>44450</xdr:rowOff>
    </xdr:to>
    <xdr:cxnSp macro="">
      <xdr:nvCxnSpPr>
        <xdr:cNvPr id="685" name="直線コネクタ 684"/>
        <xdr:cNvCxnSpPr/>
      </xdr:nvCxnSpPr>
      <xdr:spPr>
        <a:xfrm flipV="1">
          <a:off x="16317595" y="15507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48260</xdr:rowOff>
    </xdr:from>
    <xdr:ext cx="249555" cy="259080"/>
    <xdr:sp macro="" textlink="">
      <xdr:nvSpPr>
        <xdr:cNvPr id="686" name="公債費最小値テキスト"/>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44450</xdr:rowOff>
    </xdr:from>
    <xdr:to xmlns:xdr="http://schemas.openxmlformats.org/drawingml/2006/spreadsheetDrawing">
      <xdr:col>86</xdr:col>
      <xdr:colOff>25400</xdr:colOff>
      <xdr:row>99</xdr:row>
      <xdr:rowOff>44450</xdr:rowOff>
    </xdr:to>
    <xdr:cxnSp macro="">
      <xdr:nvCxnSpPr>
        <xdr:cNvPr id="687" name="直線コネクタ 686"/>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24130</xdr:rowOff>
    </xdr:from>
    <xdr:ext cx="690245" cy="259080"/>
    <xdr:sp macro="" textlink="">
      <xdr:nvSpPr>
        <xdr:cNvPr id="688" name="公債費最大値テキスト"/>
        <xdr:cNvSpPr txBox="1"/>
      </xdr:nvSpPr>
      <xdr:spPr>
        <a:xfrm>
          <a:off x="16370300" y="152831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1,981,705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77470</xdr:rowOff>
    </xdr:from>
    <xdr:to xmlns:xdr="http://schemas.openxmlformats.org/drawingml/2006/spreadsheetDrawing">
      <xdr:col>86</xdr:col>
      <xdr:colOff>25400</xdr:colOff>
      <xdr:row>90</xdr:row>
      <xdr:rowOff>77470</xdr:rowOff>
    </xdr:to>
    <xdr:cxnSp macro="">
      <xdr:nvCxnSpPr>
        <xdr:cNvPr id="689" name="直線コネクタ 688"/>
        <xdr:cNvCxnSpPr/>
      </xdr:nvCxnSpPr>
      <xdr:spPr>
        <a:xfrm>
          <a:off x="16230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137795</xdr:rowOff>
    </xdr:from>
    <xdr:to xmlns:xdr="http://schemas.openxmlformats.org/drawingml/2006/spreadsheetDrawing">
      <xdr:col>85</xdr:col>
      <xdr:colOff>127000</xdr:colOff>
      <xdr:row>98</xdr:row>
      <xdr:rowOff>144780</xdr:rowOff>
    </xdr:to>
    <xdr:cxnSp macro="">
      <xdr:nvCxnSpPr>
        <xdr:cNvPr id="690" name="直線コネクタ 689"/>
        <xdr:cNvCxnSpPr/>
      </xdr:nvCxnSpPr>
      <xdr:spPr>
        <a:xfrm flipV="1">
          <a:off x="15481300" y="169398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63500</xdr:rowOff>
    </xdr:from>
    <xdr:ext cx="598805" cy="257810"/>
    <xdr:sp macro="" textlink="">
      <xdr:nvSpPr>
        <xdr:cNvPr id="691" name="公債費平均値テキスト"/>
        <xdr:cNvSpPr txBox="1"/>
      </xdr:nvSpPr>
      <xdr:spPr>
        <a:xfrm>
          <a:off x="16370300" y="166941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40640</xdr:rowOff>
    </xdr:from>
    <xdr:to xmlns:xdr="http://schemas.openxmlformats.org/drawingml/2006/spreadsheetDrawing">
      <xdr:col>85</xdr:col>
      <xdr:colOff>177800</xdr:colOff>
      <xdr:row>98</xdr:row>
      <xdr:rowOff>141605</xdr:rowOff>
    </xdr:to>
    <xdr:sp macro="" textlink="">
      <xdr:nvSpPr>
        <xdr:cNvPr id="692" name="フローチャート: 判断 691"/>
        <xdr:cNvSpPr/>
      </xdr:nvSpPr>
      <xdr:spPr>
        <a:xfrm>
          <a:off x="16268700" y="1684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144780</xdr:rowOff>
    </xdr:from>
    <xdr:to xmlns:xdr="http://schemas.openxmlformats.org/drawingml/2006/spreadsheetDrawing">
      <xdr:col>81</xdr:col>
      <xdr:colOff>50800</xdr:colOff>
      <xdr:row>98</xdr:row>
      <xdr:rowOff>148590</xdr:rowOff>
    </xdr:to>
    <xdr:cxnSp macro="">
      <xdr:nvCxnSpPr>
        <xdr:cNvPr id="693" name="直線コネクタ 692"/>
        <xdr:cNvCxnSpPr/>
      </xdr:nvCxnSpPr>
      <xdr:spPr>
        <a:xfrm flipV="1">
          <a:off x="14592300" y="169468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50800</xdr:rowOff>
    </xdr:from>
    <xdr:to xmlns:xdr="http://schemas.openxmlformats.org/drawingml/2006/spreadsheetDrawing">
      <xdr:col>81</xdr:col>
      <xdr:colOff>101600</xdr:colOff>
      <xdr:row>98</xdr:row>
      <xdr:rowOff>152400</xdr:rowOff>
    </xdr:to>
    <xdr:sp macro="" textlink="">
      <xdr:nvSpPr>
        <xdr:cNvPr id="694" name="フローチャート: 判断 693"/>
        <xdr:cNvSpPr/>
      </xdr:nvSpPr>
      <xdr:spPr>
        <a:xfrm>
          <a:off x="15430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168910</xdr:rowOff>
    </xdr:from>
    <xdr:ext cx="597535" cy="257810"/>
    <xdr:sp macro="" textlink="">
      <xdr:nvSpPr>
        <xdr:cNvPr id="695" name="テキスト ボックス 694"/>
        <xdr:cNvSpPr txBox="1"/>
      </xdr:nvSpPr>
      <xdr:spPr>
        <a:xfrm>
          <a:off x="15181580" y="16628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148590</xdr:rowOff>
    </xdr:from>
    <xdr:to xmlns:xdr="http://schemas.openxmlformats.org/drawingml/2006/spreadsheetDrawing">
      <xdr:col>76</xdr:col>
      <xdr:colOff>114300</xdr:colOff>
      <xdr:row>98</xdr:row>
      <xdr:rowOff>157480</xdr:rowOff>
    </xdr:to>
    <xdr:cxnSp macro="">
      <xdr:nvCxnSpPr>
        <xdr:cNvPr id="696" name="直線コネクタ 695"/>
        <xdr:cNvCxnSpPr/>
      </xdr:nvCxnSpPr>
      <xdr:spPr>
        <a:xfrm flipV="1">
          <a:off x="13703300" y="169506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50800</xdr:rowOff>
    </xdr:from>
    <xdr:to xmlns:xdr="http://schemas.openxmlformats.org/drawingml/2006/spreadsheetDrawing">
      <xdr:col>76</xdr:col>
      <xdr:colOff>165100</xdr:colOff>
      <xdr:row>98</xdr:row>
      <xdr:rowOff>152400</xdr:rowOff>
    </xdr:to>
    <xdr:sp macro="" textlink="">
      <xdr:nvSpPr>
        <xdr:cNvPr id="697" name="フローチャート: 判断 696"/>
        <xdr:cNvSpPr/>
      </xdr:nvSpPr>
      <xdr:spPr>
        <a:xfrm>
          <a:off x="14541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168910</xdr:rowOff>
    </xdr:from>
    <xdr:ext cx="597535" cy="257810"/>
    <xdr:sp macro="" textlink="">
      <xdr:nvSpPr>
        <xdr:cNvPr id="698" name="テキスト ボックス 697"/>
        <xdr:cNvSpPr txBox="1"/>
      </xdr:nvSpPr>
      <xdr:spPr>
        <a:xfrm>
          <a:off x="14292580" y="16628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157480</xdr:rowOff>
    </xdr:from>
    <xdr:to xmlns:xdr="http://schemas.openxmlformats.org/drawingml/2006/spreadsheetDrawing">
      <xdr:col>71</xdr:col>
      <xdr:colOff>177800</xdr:colOff>
      <xdr:row>98</xdr:row>
      <xdr:rowOff>161290</xdr:rowOff>
    </xdr:to>
    <xdr:cxnSp macro="">
      <xdr:nvCxnSpPr>
        <xdr:cNvPr id="699" name="直線コネクタ 698"/>
        <xdr:cNvCxnSpPr/>
      </xdr:nvCxnSpPr>
      <xdr:spPr>
        <a:xfrm flipV="1">
          <a:off x="12814300" y="169595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53975</xdr:rowOff>
    </xdr:from>
    <xdr:to xmlns:xdr="http://schemas.openxmlformats.org/drawingml/2006/spreadsheetDrawing">
      <xdr:col>72</xdr:col>
      <xdr:colOff>38100</xdr:colOff>
      <xdr:row>98</xdr:row>
      <xdr:rowOff>155575</xdr:rowOff>
    </xdr:to>
    <xdr:sp macro="" textlink="">
      <xdr:nvSpPr>
        <xdr:cNvPr id="700" name="フローチャート: 判断 699"/>
        <xdr:cNvSpPr/>
      </xdr:nvSpPr>
      <xdr:spPr>
        <a:xfrm>
          <a:off x="13652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635</xdr:rowOff>
    </xdr:from>
    <xdr:ext cx="597535" cy="259080"/>
    <xdr:sp macro="" textlink="">
      <xdr:nvSpPr>
        <xdr:cNvPr id="701" name="テキスト ボックス 700"/>
        <xdr:cNvSpPr txBox="1"/>
      </xdr:nvSpPr>
      <xdr:spPr>
        <a:xfrm>
          <a:off x="13403580" y="16631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55880</xdr:rowOff>
    </xdr:from>
    <xdr:to xmlns:xdr="http://schemas.openxmlformats.org/drawingml/2006/spreadsheetDrawing">
      <xdr:col>67</xdr:col>
      <xdr:colOff>101600</xdr:colOff>
      <xdr:row>98</xdr:row>
      <xdr:rowOff>157480</xdr:rowOff>
    </xdr:to>
    <xdr:sp macro="" textlink="">
      <xdr:nvSpPr>
        <xdr:cNvPr id="702" name="フローチャート: 判断 701"/>
        <xdr:cNvSpPr/>
      </xdr:nvSpPr>
      <xdr:spPr>
        <a:xfrm>
          <a:off x="12763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2540</xdr:rowOff>
    </xdr:from>
    <xdr:ext cx="597535" cy="259080"/>
    <xdr:sp macro="" textlink="">
      <xdr:nvSpPr>
        <xdr:cNvPr id="703" name="テキスト ボックス 702"/>
        <xdr:cNvSpPr txBox="1"/>
      </xdr:nvSpPr>
      <xdr:spPr>
        <a:xfrm>
          <a:off x="12514580" y="16633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86995</xdr:rowOff>
    </xdr:from>
    <xdr:to xmlns:xdr="http://schemas.openxmlformats.org/drawingml/2006/spreadsheetDrawing">
      <xdr:col>85</xdr:col>
      <xdr:colOff>177800</xdr:colOff>
      <xdr:row>99</xdr:row>
      <xdr:rowOff>17780</xdr:rowOff>
    </xdr:to>
    <xdr:sp macro="" textlink="">
      <xdr:nvSpPr>
        <xdr:cNvPr id="709" name="楕円 708"/>
        <xdr:cNvSpPr/>
      </xdr:nvSpPr>
      <xdr:spPr>
        <a:xfrm>
          <a:off x="16268700" y="16889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18415</xdr:rowOff>
    </xdr:from>
    <xdr:ext cx="598805" cy="257810"/>
    <xdr:sp macro="" textlink="">
      <xdr:nvSpPr>
        <xdr:cNvPr id="710" name="公債費該当値テキスト"/>
        <xdr:cNvSpPr txBox="1"/>
      </xdr:nvSpPr>
      <xdr:spPr>
        <a:xfrm>
          <a:off x="16370300" y="168205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93980</xdr:rowOff>
    </xdr:from>
    <xdr:to xmlns:xdr="http://schemas.openxmlformats.org/drawingml/2006/spreadsheetDrawing">
      <xdr:col>81</xdr:col>
      <xdr:colOff>101600</xdr:colOff>
      <xdr:row>99</xdr:row>
      <xdr:rowOff>24130</xdr:rowOff>
    </xdr:to>
    <xdr:sp macro="" textlink="">
      <xdr:nvSpPr>
        <xdr:cNvPr id="711" name="楕円 710"/>
        <xdr:cNvSpPr/>
      </xdr:nvSpPr>
      <xdr:spPr>
        <a:xfrm>
          <a:off x="15430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15240</xdr:rowOff>
    </xdr:from>
    <xdr:ext cx="533400" cy="259080"/>
    <xdr:sp macro="" textlink="">
      <xdr:nvSpPr>
        <xdr:cNvPr id="712" name="テキスト ボックス 711"/>
        <xdr:cNvSpPr txBox="1"/>
      </xdr:nvSpPr>
      <xdr:spPr>
        <a:xfrm>
          <a:off x="15213965" y="16988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97790</xdr:rowOff>
    </xdr:from>
    <xdr:to xmlns:xdr="http://schemas.openxmlformats.org/drawingml/2006/spreadsheetDrawing">
      <xdr:col>76</xdr:col>
      <xdr:colOff>165100</xdr:colOff>
      <xdr:row>99</xdr:row>
      <xdr:rowOff>27940</xdr:rowOff>
    </xdr:to>
    <xdr:sp macro="" textlink="">
      <xdr:nvSpPr>
        <xdr:cNvPr id="713" name="楕円 712"/>
        <xdr:cNvSpPr/>
      </xdr:nvSpPr>
      <xdr:spPr>
        <a:xfrm>
          <a:off x="14541500" y="168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19050</xdr:rowOff>
    </xdr:from>
    <xdr:ext cx="533400" cy="257810"/>
    <xdr:sp macro="" textlink="">
      <xdr:nvSpPr>
        <xdr:cNvPr id="714" name="テキスト ボックス 713"/>
        <xdr:cNvSpPr txBox="1"/>
      </xdr:nvSpPr>
      <xdr:spPr>
        <a:xfrm>
          <a:off x="14324965" y="16992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106680</xdr:rowOff>
    </xdr:from>
    <xdr:to xmlns:xdr="http://schemas.openxmlformats.org/drawingml/2006/spreadsheetDrawing">
      <xdr:col>72</xdr:col>
      <xdr:colOff>38100</xdr:colOff>
      <xdr:row>99</xdr:row>
      <xdr:rowOff>36830</xdr:rowOff>
    </xdr:to>
    <xdr:sp macro="" textlink="">
      <xdr:nvSpPr>
        <xdr:cNvPr id="715" name="楕円 714"/>
        <xdr:cNvSpPr/>
      </xdr:nvSpPr>
      <xdr:spPr>
        <a:xfrm>
          <a:off x="13652500" y="169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27940</xdr:rowOff>
    </xdr:from>
    <xdr:ext cx="533400" cy="259080"/>
    <xdr:sp macro="" textlink="">
      <xdr:nvSpPr>
        <xdr:cNvPr id="716" name="テキスト ボックス 715"/>
        <xdr:cNvSpPr txBox="1"/>
      </xdr:nvSpPr>
      <xdr:spPr>
        <a:xfrm>
          <a:off x="13435965" y="17001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717" name="楕円 716"/>
        <xdr:cNvSpPr/>
      </xdr:nvSpPr>
      <xdr:spPr>
        <a:xfrm>
          <a:off x="12763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31750</xdr:rowOff>
    </xdr:from>
    <xdr:ext cx="533400" cy="257810"/>
    <xdr:sp macro="" textlink="">
      <xdr:nvSpPr>
        <xdr:cNvPr id="718" name="テキスト ボックス 717"/>
        <xdr:cNvSpPr txBox="1"/>
      </xdr:nvSpPr>
      <xdr:spPr>
        <a:xfrm>
          <a:off x="12546965" y="17005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7" name="テキスト ボックス 72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9" name="直線コネクタ 72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730" name="テキスト ボックス 729"/>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1" name="直線コネクタ 73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32" name="テキスト ボックス 731"/>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3" name="直線コネクタ 73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168910</xdr:rowOff>
    </xdr:from>
    <xdr:ext cx="594360" cy="257810"/>
    <xdr:sp macro="" textlink="">
      <xdr:nvSpPr>
        <xdr:cNvPr id="734" name="テキスト ボックス 733"/>
        <xdr:cNvSpPr txBox="1"/>
      </xdr:nvSpPr>
      <xdr:spPr>
        <a:xfrm>
          <a:off x="17692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5" name="直線コネクタ 73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31</xdr:row>
      <xdr:rowOff>130810</xdr:rowOff>
    </xdr:from>
    <xdr:ext cx="594360" cy="259080"/>
    <xdr:sp macro="" textlink="">
      <xdr:nvSpPr>
        <xdr:cNvPr id="736" name="テキスト ボックス 735"/>
        <xdr:cNvSpPr txBox="1"/>
      </xdr:nvSpPr>
      <xdr:spPr>
        <a:xfrm>
          <a:off x="17692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7" name="直線コネクタ 73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92710</xdr:rowOff>
    </xdr:from>
    <xdr:ext cx="594360" cy="259080"/>
    <xdr:sp macro="" textlink="">
      <xdr:nvSpPr>
        <xdr:cNvPr id="738" name="テキスト ボックス 737"/>
        <xdr:cNvSpPr txBox="1"/>
      </xdr:nvSpPr>
      <xdr:spPr>
        <a:xfrm>
          <a:off x="17692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360" cy="257810"/>
    <xdr:sp macro="" textlink="">
      <xdr:nvSpPr>
        <xdr:cNvPr id="740" name="テキスト ボックス 739"/>
        <xdr:cNvSpPr txBox="1"/>
      </xdr:nvSpPr>
      <xdr:spPr>
        <a:xfrm>
          <a:off x="17692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46355</xdr:rowOff>
    </xdr:from>
    <xdr:to xmlns:xdr="http://schemas.openxmlformats.org/drawingml/2006/spreadsheetDrawing">
      <xdr:col>116</xdr:col>
      <xdr:colOff>62865</xdr:colOff>
      <xdr:row>39</xdr:row>
      <xdr:rowOff>44450</xdr:rowOff>
    </xdr:to>
    <xdr:cxnSp macro="">
      <xdr:nvCxnSpPr>
        <xdr:cNvPr id="742" name="直線コネクタ 741"/>
        <xdr:cNvCxnSpPr/>
      </xdr:nvCxnSpPr>
      <xdr:spPr>
        <a:xfrm flipV="1">
          <a:off x="22159595" y="536130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85090</xdr:rowOff>
    </xdr:from>
    <xdr:ext cx="249555" cy="259080"/>
    <xdr:sp macro="" textlink="">
      <xdr:nvSpPr>
        <xdr:cNvPr id="743" name="諸支出金最小値テキスト"/>
        <xdr:cNvSpPr txBox="1"/>
      </xdr:nvSpPr>
      <xdr:spPr>
        <a:xfrm>
          <a:off x="22212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4" name="直線コネクタ 74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164465</xdr:rowOff>
    </xdr:from>
    <xdr:ext cx="598805" cy="259080"/>
    <xdr:sp macro="" textlink="">
      <xdr:nvSpPr>
        <xdr:cNvPr id="745" name="諸支出金最大値テキスト"/>
        <xdr:cNvSpPr txBox="1"/>
      </xdr:nvSpPr>
      <xdr:spPr>
        <a:xfrm>
          <a:off x="22212300" y="513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179,731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46355</xdr:rowOff>
    </xdr:from>
    <xdr:to xmlns:xdr="http://schemas.openxmlformats.org/drawingml/2006/spreadsheetDrawing">
      <xdr:col>116</xdr:col>
      <xdr:colOff>152400</xdr:colOff>
      <xdr:row>31</xdr:row>
      <xdr:rowOff>46355</xdr:rowOff>
    </xdr:to>
    <xdr:cxnSp macro="">
      <xdr:nvCxnSpPr>
        <xdr:cNvPr id="746" name="直線コネクタ 745"/>
        <xdr:cNvCxnSpPr/>
      </xdr:nvCxnSpPr>
      <xdr:spPr>
        <a:xfrm>
          <a:off x="22072600" y="536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7" name="直線コネクタ 74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2540</xdr:rowOff>
    </xdr:from>
    <xdr:ext cx="469900" cy="259080"/>
    <xdr:sp macro="" textlink="">
      <xdr:nvSpPr>
        <xdr:cNvPr id="748" name="諸支出金平均値テキスト"/>
        <xdr:cNvSpPr txBox="1"/>
      </xdr:nvSpPr>
      <xdr:spPr>
        <a:xfrm>
          <a:off x="222123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749" name="フローチャート: 判断 748"/>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0" name="直線コネクタ 74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153035</xdr:rowOff>
    </xdr:from>
    <xdr:to xmlns:xdr="http://schemas.openxmlformats.org/drawingml/2006/spreadsheetDrawing">
      <xdr:col>112</xdr:col>
      <xdr:colOff>38100</xdr:colOff>
      <xdr:row>39</xdr:row>
      <xdr:rowOff>83185</xdr:rowOff>
    </xdr:to>
    <xdr:sp macro="" textlink="">
      <xdr:nvSpPr>
        <xdr:cNvPr id="751" name="フローチャート: 判断 750"/>
        <xdr:cNvSpPr/>
      </xdr:nvSpPr>
      <xdr:spPr>
        <a:xfrm>
          <a:off x="21272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99695</xdr:rowOff>
    </xdr:from>
    <xdr:ext cx="468630" cy="257810"/>
    <xdr:sp macro="" textlink="">
      <xdr:nvSpPr>
        <xdr:cNvPr id="752" name="テキスト ボックス 751"/>
        <xdr:cNvSpPr txBox="1"/>
      </xdr:nvSpPr>
      <xdr:spPr>
        <a:xfrm>
          <a:off x="21088350" y="64433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3" name="直線コネクタ 75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161290</xdr:rowOff>
    </xdr:from>
    <xdr:to xmlns:xdr="http://schemas.openxmlformats.org/drawingml/2006/spreadsheetDrawing">
      <xdr:col>107</xdr:col>
      <xdr:colOff>101600</xdr:colOff>
      <xdr:row>39</xdr:row>
      <xdr:rowOff>91440</xdr:rowOff>
    </xdr:to>
    <xdr:sp macro="" textlink="">
      <xdr:nvSpPr>
        <xdr:cNvPr id="754" name="フローチャート: 判断 753"/>
        <xdr:cNvSpPr/>
      </xdr:nvSpPr>
      <xdr:spPr>
        <a:xfrm>
          <a:off x="20383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107950</xdr:rowOff>
    </xdr:from>
    <xdr:ext cx="378460" cy="259080"/>
    <xdr:sp macro="" textlink="">
      <xdr:nvSpPr>
        <xdr:cNvPr id="755" name="テキスト ボックス 754"/>
        <xdr:cNvSpPr txBox="1"/>
      </xdr:nvSpPr>
      <xdr:spPr>
        <a:xfrm>
          <a:off x="20245070" y="645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6" name="直線コネクタ 75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92075</xdr:rowOff>
    </xdr:to>
    <xdr:sp macro="" textlink="">
      <xdr:nvSpPr>
        <xdr:cNvPr id="757" name="フローチャート: 判断 756"/>
        <xdr:cNvSpPr/>
      </xdr:nvSpPr>
      <xdr:spPr>
        <a:xfrm>
          <a:off x="19494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109220</xdr:rowOff>
    </xdr:from>
    <xdr:ext cx="378460" cy="257810"/>
    <xdr:sp macro="" textlink="">
      <xdr:nvSpPr>
        <xdr:cNvPr id="758" name="テキスト ボックス 757"/>
        <xdr:cNvSpPr txBox="1"/>
      </xdr:nvSpPr>
      <xdr:spPr>
        <a:xfrm>
          <a:off x="19356070" y="64528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163195</xdr:rowOff>
    </xdr:from>
    <xdr:to xmlns:xdr="http://schemas.openxmlformats.org/drawingml/2006/spreadsheetDrawing">
      <xdr:col>98</xdr:col>
      <xdr:colOff>38100</xdr:colOff>
      <xdr:row>39</xdr:row>
      <xdr:rowOff>93345</xdr:rowOff>
    </xdr:to>
    <xdr:sp macro="" textlink="">
      <xdr:nvSpPr>
        <xdr:cNvPr id="759" name="フローチャート: 判断 758"/>
        <xdr:cNvSpPr/>
      </xdr:nvSpPr>
      <xdr:spPr>
        <a:xfrm>
          <a:off x="18605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109855</xdr:rowOff>
    </xdr:from>
    <xdr:ext cx="378460" cy="257810"/>
    <xdr:sp macro="" textlink="">
      <xdr:nvSpPr>
        <xdr:cNvPr id="760" name="テキスト ボックス 759"/>
        <xdr:cNvSpPr txBox="1"/>
      </xdr:nvSpPr>
      <xdr:spPr>
        <a:xfrm>
          <a:off x="18467070" y="64535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129540</xdr:rowOff>
    </xdr:from>
    <xdr:ext cx="249555" cy="259080"/>
    <xdr:sp macro="" textlink="">
      <xdr:nvSpPr>
        <xdr:cNvPr id="767" name="諸支出金該当値テキスト"/>
        <xdr:cNvSpPr txBox="1"/>
      </xdr:nvSpPr>
      <xdr:spPr>
        <a:xfrm>
          <a:off x="22212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7810"/>
    <xdr:sp macro="" textlink="">
      <xdr:nvSpPr>
        <xdr:cNvPr id="769" name="テキスト ボックス 768"/>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285" cy="257810"/>
    <xdr:sp macro="" textlink="">
      <xdr:nvSpPr>
        <xdr:cNvPr id="771" name="テキスト ボックス 770"/>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285" cy="257810"/>
    <xdr:sp macro="" textlink="">
      <xdr:nvSpPr>
        <xdr:cNvPr id="773" name="テキスト ボックス 772"/>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7810"/>
    <xdr:sp macro="" textlink="">
      <xdr:nvSpPr>
        <xdr:cNvPr id="775" name="テキスト ボックス 774"/>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4" name="テキスト ボックス 78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6" name="直線コネクタ 78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87" name="テキスト ボックス 786"/>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8" name="直線コネクタ 78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7810"/>
    <xdr:sp macro="" textlink="">
      <xdr:nvSpPr>
        <xdr:cNvPr id="789" name="テキスト ボックス 788"/>
        <xdr:cNvSpPr txBox="1"/>
      </xdr:nvSpPr>
      <xdr:spPr>
        <a:xfrm>
          <a:off x="17974945" y="9484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0" name="直線コネクタ 78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7810"/>
    <xdr:sp macro="" textlink="">
      <xdr:nvSpPr>
        <xdr:cNvPr id="791" name="テキスト ボックス 790"/>
        <xdr:cNvSpPr txBox="1"/>
      </xdr:nvSpPr>
      <xdr:spPr>
        <a:xfrm>
          <a:off x="17974945" y="9027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2" name="直線コネクタ 79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7810"/>
    <xdr:sp macro="" textlink="">
      <xdr:nvSpPr>
        <xdr:cNvPr id="793" name="テキスト ボックス 792"/>
        <xdr:cNvSpPr txBox="1"/>
      </xdr:nvSpPr>
      <xdr:spPr>
        <a:xfrm>
          <a:off x="17974945" y="8569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7810"/>
    <xdr:sp macro="" textlink="">
      <xdr:nvSpPr>
        <xdr:cNvPr id="795" name="テキスト ボックス 794"/>
        <xdr:cNvSpPr txBox="1"/>
      </xdr:nvSpPr>
      <xdr:spPr>
        <a:xfrm>
          <a:off x="1797494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7" name="直線コネクタ 796"/>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8"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800"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1" name="直線コネクタ 80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2" name="直線コネクタ 801"/>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3"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4" name="フローチャート: 判断 80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5" name="直線コネクタ 804"/>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6" name="フローチャート: 判断 80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285" cy="259080"/>
    <xdr:sp macro="" textlink="">
      <xdr:nvSpPr>
        <xdr:cNvPr id="807" name="テキスト ボックス 806"/>
        <xdr:cNvSpPr txBox="1"/>
      </xdr:nvSpPr>
      <xdr:spPr>
        <a:xfrm>
          <a:off x="2119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8" name="直線コネクタ 807"/>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9" name="フローチャート: 判断 808"/>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285" cy="259080"/>
    <xdr:sp macro="" textlink="">
      <xdr:nvSpPr>
        <xdr:cNvPr id="810" name="テキスト ボックス 809"/>
        <xdr:cNvSpPr txBox="1"/>
      </xdr:nvSpPr>
      <xdr:spPr>
        <a:xfrm>
          <a:off x="20309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11" name="直線コネクタ 810"/>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2" name="フローチャート: 判断 811"/>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285" cy="259080"/>
    <xdr:sp macro="" textlink="">
      <xdr:nvSpPr>
        <xdr:cNvPr id="813" name="テキスト ボックス 812"/>
        <xdr:cNvSpPr txBox="1"/>
      </xdr:nvSpPr>
      <xdr:spPr>
        <a:xfrm>
          <a:off x="19420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123190</xdr:rowOff>
    </xdr:from>
    <xdr:to xmlns:xdr="http://schemas.openxmlformats.org/drawingml/2006/spreadsheetDrawing">
      <xdr:col>98</xdr:col>
      <xdr:colOff>38100</xdr:colOff>
      <xdr:row>50</xdr:row>
      <xdr:rowOff>53340</xdr:rowOff>
    </xdr:to>
    <xdr:sp macro="" textlink="">
      <xdr:nvSpPr>
        <xdr:cNvPr id="814" name="フローチャート: 判断 813"/>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48</xdr:row>
      <xdr:rowOff>69850</xdr:rowOff>
    </xdr:from>
    <xdr:ext cx="313690" cy="259080"/>
    <xdr:sp macro="" textlink="">
      <xdr:nvSpPr>
        <xdr:cNvPr id="815" name="テキスト ボックス 814"/>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21" name="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22"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3" name="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285" cy="259080"/>
    <xdr:sp macro="" textlink="">
      <xdr:nvSpPr>
        <xdr:cNvPr id="824" name="テキスト ボックス 823"/>
        <xdr:cNvSpPr txBox="1"/>
      </xdr:nvSpPr>
      <xdr:spPr>
        <a:xfrm>
          <a:off x="21198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5" name="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35560</xdr:rowOff>
    </xdr:from>
    <xdr:ext cx="248285" cy="259080"/>
    <xdr:sp macro="" textlink="">
      <xdr:nvSpPr>
        <xdr:cNvPr id="826" name="テキスト ボックス 825"/>
        <xdr:cNvSpPr txBox="1"/>
      </xdr:nvSpPr>
      <xdr:spPr>
        <a:xfrm>
          <a:off x="20309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7" name="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285" cy="259080"/>
    <xdr:sp macro="" textlink="">
      <xdr:nvSpPr>
        <xdr:cNvPr id="828" name="テキスト ボックス 827"/>
        <xdr:cNvSpPr txBox="1"/>
      </xdr:nvSpPr>
      <xdr:spPr>
        <a:xfrm>
          <a:off x="19420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9" name="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285" cy="259080"/>
    <xdr:sp macro="" textlink="">
      <xdr:nvSpPr>
        <xdr:cNvPr id="830" name="テキスト ボックス 829"/>
        <xdr:cNvSpPr txBox="1"/>
      </xdr:nvSpPr>
      <xdr:spPr>
        <a:xfrm>
          <a:off x="18531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総務費の、住民一人あたりのコストが２</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７５４</a:t>
          </a:r>
          <a:r>
            <a:rPr kumimoji="1" lang="ja-JP" altLang="ja-JP" sz="1100">
              <a:solidFill>
                <a:schemeClr val="dk1"/>
              </a:solidFill>
              <a:effectLst/>
              <a:latin typeface="+mn-lt"/>
              <a:ea typeface="+mn-ea"/>
              <a:cs typeface="+mn-cs"/>
            </a:rPr>
            <a:t>円と前年度と比べ</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２８９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％）と減少しており、類似団体と比べ低い水準にあるのは、総務費に係る工事請負費の減少及びふるさと応援寄付金への返礼品の調達や発送事務に係る経費が主な要因である。</a:t>
          </a:r>
          <a:endParaRPr lang="ja-JP" altLang="ja-JP" sz="1400">
            <a:effectLst/>
          </a:endParaRPr>
        </a:p>
        <a:p>
          <a:r>
            <a:rPr kumimoji="1" lang="ja-JP" altLang="ja-JP" sz="1100">
              <a:solidFill>
                <a:schemeClr val="dk1"/>
              </a:solidFill>
              <a:effectLst/>
              <a:latin typeface="+mn-lt"/>
              <a:ea typeface="+mn-ea"/>
              <a:cs typeface="+mn-cs"/>
            </a:rPr>
            <a:t>消防費は、</a:t>
          </a:r>
          <a:r>
            <a:rPr kumimoji="1" lang="ja-JP" altLang="en-US" sz="1100">
              <a:solidFill>
                <a:schemeClr val="dk1"/>
              </a:solidFill>
              <a:effectLst/>
              <a:latin typeface="+mn-lt"/>
              <a:ea typeface="+mn-ea"/>
              <a:cs typeface="+mn-cs"/>
            </a:rPr>
            <a:t>７０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１５７</a:t>
          </a:r>
          <a:r>
            <a:rPr kumimoji="1" lang="ja-JP" altLang="ja-JP" sz="1100">
              <a:solidFill>
                <a:schemeClr val="dk1"/>
              </a:solidFill>
              <a:effectLst/>
              <a:latin typeface="+mn-lt"/>
              <a:ea typeface="+mn-ea"/>
              <a:cs typeface="+mn-cs"/>
            </a:rPr>
            <a:t>円となっており、前年度より１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２０３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し類似団体と比較して一人当たりのコストが高い状況で推移してきた。　これは、地震発生時の避難路整備工事、</a:t>
          </a:r>
          <a:r>
            <a:rPr kumimoji="1" lang="ja-JP" altLang="en-US" sz="1100">
              <a:solidFill>
                <a:schemeClr val="dk1"/>
              </a:solidFill>
              <a:effectLst/>
              <a:latin typeface="+mn-lt"/>
              <a:ea typeface="+mn-ea"/>
              <a:cs typeface="+mn-cs"/>
            </a:rPr>
            <a:t>避難所資機材</a:t>
          </a:r>
          <a:r>
            <a:rPr kumimoji="1" lang="ja-JP" altLang="ja-JP" sz="1100">
              <a:solidFill>
                <a:schemeClr val="dk1"/>
              </a:solidFill>
              <a:effectLst/>
              <a:latin typeface="+mn-lt"/>
              <a:ea typeface="+mn-ea"/>
              <a:cs typeface="+mn-cs"/>
            </a:rPr>
            <a:t>の整備など、地震対策の事業を重点的に取り組んできたことによるものである。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高知県奈半利町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平成２９年度以降は実質単年度収支において黒字となっている。　　　</a:t>
          </a:r>
          <a:endParaRPr lang="ja-JP" altLang="ja-JP" sz="1400">
            <a:effectLst/>
          </a:endParaRPr>
        </a:p>
        <a:p>
          <a:r>
            <a:rPr kumimoji="1" lang="ja-JP" altLang="ja-JP" sz="1100">
              <a:solidFill>
                <a:schemeClr val="dk1"/>
              </a:solidFill>
              <a:effectLst/>
              <a:latin typeface="+mn-lt"/>
              <a:ea typeface="+mn-ea"/>
              <a:cs typeface="+mn-cs"/>
            </a:rPr>
            <a:t>　財政調整基金残高は、積立に伴い</a:t>
          </a:r>
          <a:r>
            <a:rPr kumimoji="1" lang="ja-JP" altLang="en-US" sz="1100">
              <a:solidFill>
                <a:schemeClr val="dk1"/>
              </a:solidFill>
              <a:effectLst/>
              <a:latin typeface="+mn-lt"/>
              <a:ea typeface="+mn-ea"/>
              <a:cs typeface="+mn-cs"/>
            </a:rPr>
            <a:t>１８０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８３７</a:t>
          </a:r>
          <a:r>
            <a:rPr kumimoji="1" lang="ja-JP" altLang="ja-JP" sz="1100">
              <a:solidFill>
                <a:schemeClr val="dk1"/>
              </a:solidFill>
              <a:effectLst/>
              <a:latin typeface="+mn-lt"/>
              <a:ea typeface="+mn-ea"/>
              <a:cs typeface="+mn-cs"/>
            </a:rPr>
            <a:t>千円の増となり、標準財政規模比は</a:t>
          </a: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今後も、総合計画に基づいた計画的な事業実施等により、財政の健全化に努める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高知県奈半利町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連結実質赤字比率については、一般会計及び各特別会計全て黒字決算となっている。</a:t>
          </a:r>
          <a:endParaRPr lang="ja-JP" altLang="ja-JP" sz="1400">
            <a:effectLst/>
          </a:endParaRPr>
        </a:p>
        <a:p>
          <a:r>
            <a:rPr kumimoji="1" lang="ja-JP" altLang="ja-JP" sz="1100">
              <a:solidFill>
                <a:schemeClr val="dk1"/>
              </a:solidFill>
              <a:effectLst/>
              <a:latin typeface="+mn-lt"/>
              <a:ea typeface="+mn-ea"/>
              <a:cs typeface="+mn-cs"/>
            </a:rPr>
            <a:t>　特別会計では、簡易水道事業の複数年にわたる投資事業が計画されており、国民健康保険事業では一般会計からの繰入金が大きくなっている。</a:t>
          </a:r>
          <a:endParaRPr lang="ja-JP" altLang="ja-JP" sz="1400">
            <a:effectLst/>
          </a:endParaRPr>
        </a:p>
        <a:p>
          <a:r>
            <a:rPr kumimoji="1" lang="ja-JP" altLang="ja-JP" sz="1100">
              <a:solidFill>
                <a:schemeClr val="dk1"/>
              </a:solidFill>
              <a:effectLst/>
              <a:latin typeface="+mn-lt"/>
              <a:ea typeface="+mn-ea"/>
              <a:cs typeface="+mn-cs"/>
            </a:rPr>
            <a:t>　各会計において適正な運営管理を行う必要がある。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138</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131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3434808</v>
      </c>
      <c r="BO4" s="216"/>
      <c r="BP4" s="216"/>
      <c r="BQ4" s="216"/>
      <c r="BR4" s="216"/>
      <c r="BS4" s="216"/>
      <c r="BT4" s="216"/>
      <c r="BU4" s="219"/>
      <c r="BV4" s="213">
        <v>3457995</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1.6</v>
      </c>
      <c r="CU4" s="237"/>
      <c r="CV4" s="237"/>
      <c r="CW4" s="237"/>
      <c r="CX4" s="237"/>
      <c r="CY4" s="237"/>
      <c r="CZ4" s="237"/>
      <c r="DA4" s="245"/>
      <c r="DB4" s="229">
        <v>2.2999999999999998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78</v>
      </c>
      <c r="AV5" s="139"/>
      <c r="AW5" s="139"/>
      <c r="AX5" s="139"/>
      <c r="AY5" s="190" t="s">
        <v>147</v>
      </c>
      <c r="AZ5" s="198"/>
      <c r="BA5" s="198"/>
      <c r="BB5" s="198"/>
      <c r="BC5" s="198"/>
      <c r="BD5" s="198"/>
      <c r="BE5" s="198"/>
      <c r="BF5" s="198"/>
      <c r="BG5" s="198"/>
      <c r="BH5" s="198"/>
      <c r="BI5" s="198"/>
      <c r="BJ5" s="198"/>
      <c r="BK5" s="198"/>
      <c r="BL5" s="198"/>
      <c r="BM5" s="209"/>
      <c r="BN5" s="214">
        <v>3365978</v>
      </c>
      <c r="BO5" s="217"/>
      <c r="BP5" s="217"/>
      <c r="BQ5" s="217"/>
      <c r="BR5" s="217"/>
      <c r="BS5" s="217"/>
      <c r="BT5" s="217"/>
      <c r="BU5" s="220"/>
      <c r="BV5" s="214">
        <v>3344628</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90</v>
      </c>
      <c r="CU5" s="238"/>
      <c r="CV5" s="238"/>
      <c r="CW5" s="238"/>
      <c r="CX5" s="238"/>
      <c r="CY5" s="238"/>
      <c r="CZ5" s="238"/>
      <c r="DA5" s="246"/>
      <c r="DB5" s="230">
        <v>80.7</v>
      </c>
      <c r="DC5" s="238"/>
      <c r="DD5" s="238"/>
      <c r="DE5" s="238"/>
      <c r="DF5" s="238"/>
      <c r="DG5" s="238"/>
      <c r="DH5" s="238"/>
      <c r="DI5" s="246"/>
    </row>
    <row r="6" spans="1:119" ht="18.75" customHeight="1">
      <c r="A6" s="2"/>
      <c r="B6" s="8" t="s">
        <v>160</v>
      </c>
      <c r="C6" s="25"/>
      <c r="D6" s="25"/>
      <c r="E6" s="47"/>
      <c r="F6" s="47"/>
      <c r="G6" s="47"/>
      <c r="H6" s="47"/>
      <c r="I6" s="47"/>
      <c r="J6" s="47"/>
      <c r="K6" s="47"/>
      <c r="L6" s="47" t="s">
        <v>19</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82</v>
      </c>
      <c r="AN6" s="58"/>
      <c r="AO6" s="58"/>
      <c r="AP6" s="58"/>
      <c r="AQ6" s="58"/>
      <c r="AR6" s="58"/>
      <c r="AS6" s="58"/>
      <c r="AT6" s="63"/>
      <c r="AU6" s="182" t="s">
        <v>78</v>
      </c>
      <c r="AV6" s="139"/>
      <c r="AW6" s="139"/>
      <c r="AX6" s="139"/>
      <c r="AY6" s="190" t="s">
        <v>165</v>
      </c>
      <c r="AZ6" s="198"/>
      <c r="BA6" s="198"/>
      <c r="BB6" s="198"/>
      <c r="BC6" s="198"/>
      <c r="BD6" s="198"/>
      <c r="BE6" s="198"/>
      <c r="BF6" s="198"/>
      <c r="BG6" s="198"/>
      <c r="BH6" s="198"/>
      <c r="BI6" s="198"/>
      <c r="BJ6" s="198"/>
      <c r="BK6" s="198"/>
      <c r="BL6" s="198"/>
      <c r="BM6" s="209"/>
      <c r="BN6" s="214">
        <v>68830</v>
      </c>
      <c r="BO6" s="217"/>
      <c r="BP6" s="217"/>
      <c r="BQ6" s="217"/>
      <c r="BR6" s="217"/>
      <c r="BS6" s="217"/>
      <c r="BT6" s="217"/>
      <c r="BU6" s="220"/>
      <c r="BV6" s="214">
        <v>113367</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90.8</v>
      </c>
      <c r="CU6" s="239"/>
      <c r="CV6" s="239"/>
      <c r="CW6" s="239"/>
      <c r="CX6" s="239"/>
      <c r="CY6" s="239"/>
      <c r="CZ6" s="239"/>
      <c r="DA6" s="247"/>
      <c r="DB6" s="231">
        <v>83.4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78</v>
      </c>
      <c r="AV7" s="139"/>
      <c r="AW7" s="139"/>
      <c r="AX7" s="139"/>
      <c r="AY7" s="190" t="s">
        <v>172</v>
      </c>
      <c r="AZ7" s="198"/>
      <c r="BA7" s="198"/>
      <c r="BB7" s="198"/>
      <c r="BC7" s="198"/>
      <c r="BD7" s="198"/>
      <c r="BE7" s="198"/>
      <c r="BF7" s="198"/>
      <c r="BG7" s="198"/>
      <c r="BH7" s="198"/>
      <c r="BI7" s="198"/>
      <c r="BJ7" s="198"/>
      <c r="BK7" s="198"/>
      <c r="BL7" s="198"/>
      <c r="BM7" s="209"/>
      <c r="BN7" s="214">
        <v>39297</v>
      </c>
      <c r="BO7" s="217"/>
      <c r="BP7" s="217"/>
      <c r="BQ7" s="217"/>
      <c r="BR7" s="217"/>
      <c r="BS7" s="217"/>
      <c r="BT7" s="217"/>
      <c r="BU7" s="220"/>
      <c r="BV7" s="214">
        <v>70211</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1863341</v>
      </c>
      <c r="CU7" s="217"/>
      <c r="CV7" s="217"/>
      <c r="CW7" s="217"/>
      <c r="CX7" s="217"/>
      <c r="CY7" s="217"/>
      <c r="CZ7" s="217"/>
      <c r="DA7" s="220"/>
      <c r="DB7" s="214">
        <v>1894240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78</v>
      </c>
      <c r="AV8" s="139"/>
      <c r="AW8" s="139"/>
      <c r="AX8" s="139"/>
      <c r="AY8" s="190" t="s">
        <v>177</v>
      </c>
      <c r="AZ8" s="198"/>
      <c r="BA8" s="198"/>
      <c r="BB8" s="198"/>
      <c r="BC8" s="198"/>
      <c r="BD8" s="198"/>
      <c r="BE8" s="198"/>
      <c r="BF8" s="198"/>
      <c r="BG8" s="198"/>
      <c r="BH8" s="198"/>
      <c r="BI8" s="198"/>
      <c r="BJ8" s="198"/>
      <c r="BK8" s="198"/>
      <c r="BL8" s="198"/>
      <c r="BM8" s="209"/>
      <c r="BN8" s="214">
        <v>29533</v>
      </c>
      <c r="BO8" s="217"/>
      <c r="BP8" s="217"/>
      <c r="BQ8" s="217"/>
      <c r="BR8" s="217"/>
      <c r="BS8" s="217"/>
      <c r="BT8" s="217"/>
      <c r="BU8" s="220"/>
      <c r="BV8" s="214">
        <v>43156</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0.18</v>
      </c>
      <c r="CU8" s="240"/>
      <c r="CV8" s="240"/>
      <c r="CW8" s="240"/>
      <c r="CX8" s="240"/>
      <c r="CY8" s="240"/>
      <c r="CZ8" s="240"/>
      <c r="DA8" s="248"/>
      <c r="DB8" s="232">
        <v>0.19</v>
      </c>
      <c r="DC8" s="240"/>
      <c r="DD8" s="240"/>
      <c r="DE8" s="240"/>
      <c r="DF8" s="240"/>
      <c r="DG8" s="240"/>
      <c r="DH8" s="240"/>
      <c r="DI8" s="248"/>
    </row>
    <row r="9" spans="1:119" ht="18.75" customHeight="1">
      <c r="A9" s="2"/>
      <c r="B9" s="10" t="s">
        <v>22</v>
      </c>
      <c r="C9" s="27"/>
      <c r="D9" s="27"/>
      <c r="E9" s="27"/>
      <c r="F9" s="27"/>
      <c r="G9" s="27"/>
      <c r="H9" s="27"/>
      <c r="I9" s="27"/>
      <c r="J9" s="27"/>
      <c r="K9" s="31"/>
      <c r="L9" s="65" t="s">
        <v>10</v>
      </c>
      <c r="M9" s="74"/>
      <c r="N9" s="74"/>
      <c r="O9" s="74"/>
      <c r="P9" s="74"/>
      <c r="Q9" s="86"/>
      <c r="R9" s="97">
        <v>3034</v>
      </c>
      <c r="S9" s="106"/>
      <c r="T9" s="106"/>
      <c r="U9" s="106"/>
      <c r="V9" s="117"/>
      <c r="W9" s="127" t="s">
        <v>179</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78</v>
      </c>
      <c r="AV9" s="139"/>
      <c r="AW9" s="139"/>
      <c r="AX9" s="139"/>
      <c r="AY9" s="190" t="s">
        <v>80</v>
      </c>
      <c r="AZ9" s="198"/>
      <c r="BA9" s="198"/>
      <c r="BB9" s="198"/>
      <c r="BC9" s="198"/>
      <c r="BD9" s="198"/>
      <c r="BE9" s="198"/>
      <c r="BF9" s="198"/>
      <c r="BG9" s="198"/>
      <c r="BH9" s="198"/>
      <c r="BI9" s="198"/>
      <c r="BJ9" s="198"/>
      <c r="BK9" s="198"/>
      <c r="BL9" s="198"/>
      <c r="BM9" s="209"/>
      <c r="BN9" s="214">
        <v>-13623</v>
      </c>
      <c r="BO9" s="217"/>
      <c r="BP9" s="217"/>
      <c r="BQ9" s="217"/>
      <c r="BR9" s="217"/>
      <c r="BS9" s="217"/>
      <c r="BT9" s="217"/>
      <c r="BU9" s="220"/>
      <c r="BV9" s="214">
        <v>10112</v>
      </c>
      <c r="BW9" s="217"/>
      <c r="BX9" s="217"/>
      <c r="BY9" s="217"/>
      <c r="BZ9" s="217"/>
      <c r="CA9" s="217"/>
      <c r="CB9" s="217"/>
      <c r="CC9" s="220"/>
      <c r="CD9" s="192" t="s">
        <v>76</v>
      </c>
      <c r="CE9" s="111"/>
      <c r="CF9" s="111"/>
      <c r="CG9" s="111"/>
      <c r="CH9" s="111"/>
      <c r="CI9" s="111"/>
      <c r="CJ9" s="111"/>
      <c r="CK9" s="111"/>
      <c r="CL9" s="111"/>
      <c r="CM9" s="111"/>
      <c r="CN9" s="111"/>
      <c r="CO9" s="111"/>
      <c r="CP9" s="111"/>
      <c r="CQ9" s="111"/>
      <c r="CR9" s="111"/>
      <c r="CS9" s="211"/>
      <c r="CT9" s="230">
        <v>13.3</v>
      </c>
      <c r="CU9" s="238"/>
      <c r="CV9" s="238"/>
      <c r="CW9" s="238"/>
      <c r="CX9" s="238"/>
      <c r="CY9" s="238"/>
      <c r="CZ9" s="238"/>
      <c r="DA9" s="246"/>
      <c r="DB9" s="230">
        <v>12.2</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3326</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187</v>
      </c>
      <c r="AV10" s="139"/>
      <c r="AW10" s="139"/>
      <c r="AX10" s="139"/>
      <c r="AY10" s="190" t="s">
        <v>189</v>
      </c>
      <c r="AZ10" s="198"/>
      <c r="BA10" s="198"/>
      <c r="BB10" s="198"/>
      <c r="BC10" s="198"/>
      <c r="BD10" s="198"/>
      <c r="BE10" s="198"/>
      <c r="BF10" s="198"/>
      <c r="BG10" s="198"/>
      <c r="BH10" s="198"/>
      <c r="BI10" s="198"/>
      <c r="BJ10" s="198"/>
      <c r="BK10" s="198"/>
      <c r="BL10" s="198"/>
      <c r="BM10" s="209"/>
      <c r="BN10" s="214">
        <v>194460</v>
      </c>
      <c r="BO10" s="217"/>
      <c r="BP10" s="217"/>
      <c r="BQ10" s="217"/>
      <c r="BR10" s="217"/>
      <c r="BS10" s="217"/>
      <c r="BT10" s="217"/>
      <c r="BU10" s="220"/>
      <c r="BV10" s="214">
        <v>327260</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78</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1</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206</v>
      </c>
      <c r="M12" s="75"/>
      <c r="N12" s="75"/>
      <c r="O12" s="75"/>
      <c r="P12" s="75"/>
      <c r="Q12" s="87"/>
      <c r="R12" s="99">
        <v>3003</v>
      </c>
      <c r="S12" s="108"/>
      <c r="T12" s="108"/>
      <c r="U12" s="108"/>
      <c r="V12" s="120"/>
      <c r="W12" s="132" t="s">
        <v>5</v>
      </c>
      <c r="X12" s="139"/>
      <c r="Y12" s="139"/>
      <c r="Z12" s="139"/>
      <c r="AA12" s="139"/>
      <c r="AB12" s="144"/>
      <c r="AC12" s="148" t="s">
        <v>112</v>
      </c>
      <c r="AD12" s="155"/>
      <c r="AE12" s="155"/>
      <c r="AF12" s="155"/>
      <c r="AG12" s="158"/>
      <c r="AH12" s="148" t="s">
        <v>207</v>
      </c>
      <c r="AI12" s="155"/>
      <c r="AJ12" s="155"/>
      <c r="AK12" s="155"/>
      <c r="AL12" s="170"/>
      <c r="AM12" s="175" t="s">
        <v>209</v>
      </c>
      <c r="AN12" s="58"/>
      <c r="AO12" s="58"/>
      <c r="AP12" s="58"/>
      <c r="AQ12" s="58"/>
      <c r="AR12" s="58"/>
      <c r="AS12" s="58"/>
      <c r="AT12" s="63"/>
      <c r="AU12" s="182" t="s">
        <v>78</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2987</v>
      </c>
      <c r="S13" s="109"/>
      <c r="T13" s="109"/>
      <c r="U13" s="109"/>
      <c r="V13" s="121"/>
      <c r="W13" s="130" t="s">
        <v>216</v>
      </c>
      <c r="X13" s="56"/>
      <c r="Y13" s="56"/>
      <c r="Z13" s="56"/>
      <c r="AA13" s="56"/>
      <c r="AB13" s="25"/>
      <c r="AC13" s="72">
        <v>226</v>
      </c>
      <c r="AD13" s="80"/>
      <c r="AE13" s="80"/>
      <c r="AF13" s="80"/>
      <c r="AG13" s="84"/>
      <c r="AH13" s="72">
        <v>261</v>
      </c>
      <c r="AI13" s="80"/>
      <c r="AJ13" s="80"/>
      <c r="AK13" s="80"/>
      <c r="AL13" s="118"/>
      <c r="AM13" s="175" t="s">
        <v>217</v>
      </c>
      <c r="AN13" s="58"/>
      <c r="AO13" s="58"/>
      <c r="AP13" s="58"/>
      <c r="AQ13" s="58"/>
      <c r="AR13" s="58"/>
      <c r="AS13" s="58"/>
      <c r="AT13" s="63"/>
      <c r="AU13" s="182" t="s">
        <v>187</v>
      </c>
      <c r="AV13" s="139"/>
      <c r="AW13" s="139"/>
      <c r="AX13" s="139"/>
      <c r="AY13" s="190" t="s">
        <v>219</v>
      </c>
      <c r="AZ13" s="198"/>
      <c r="BA13" s="198"/>
      <c r="BB13" s="198"/>
      <c r="BC13" s="198"/>
      <c r="BD13" s="198"/>
      <c r="BE13" s="198"/>
      <c r="BF13" s="198"/>
      <c r="BG13" s="198"/>
      <c r="BH13" s="198"/>
      <c r="BI13" s="198"/>
      <c r="BJ13" s="198"/>
      <c r="BK13" s="198"/>
      <c r="BL13" s="198"/>
      <c r="BM13" s="209"/>
      <c r="BN13" s="214">
        <v>180837</v>
      </c>
      <c r="BO13" s="217"/>
      <c r="BP13" s="217"/>
      <c r="BQ13" s="217"/>
      <c r="BR13" s="217"/>
      <c r="BS13" s="217"/>
      <c r="BT13" s="217"/>
      <c r="BU13" s="220"/>
      <c r="BV13" s="214">
        <v>337373</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1.7</v>
      </c>
      <c r="CU13" s="238"/>
      <c r="CV13" s="238"/>
      <c r="CW13" s="238"/>
      <c r="CX13" s="238"/>
      <c r="CY13" s="238"/>
      <c r="CZ13" s="238"/>
      <c r="DA13" s="246"/>
      <c r="DB13" s="230">
        <v>0.9</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3055</v>
      </c>
      <c r="S14" s="109"/>
      <c r="T14" s="109"/>
      <c r="U14" s="109"/>
      <c r="V14" s="121"/>
      <c r="W14" s="129"/>
      <c r="X14" s="57"/>
      <c r="Y14" s="57"/>
      <c r="Z14" s="57"/>
      <c r="AA14" s="57"/>
      <c r="AB14" s="24"/>
      <c r="AC14" s="149">
        <v>17</v>
      </c>
      <c r="AD14" s="156"/>
      <c r="AE14" s="156"/>
      <c r="AF14" s="156"/>
      <c r="AG14" s="159"/>
      <c r="AH14" s="149">
        <v>19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t="s">
        <v>203</v>
      </c>
      <c r="CU14" s="242"/>
      <c r="CV14" s="242"/>
      <c r="CW14" s="242"/>
      <c r="CX14" s="242"/>
      <c r="CY14" s="242"/>
      <c r="CZ14" s="242"/>
      <c r="DA14" s="250"/>
      <c r="DB14" s="234" t="s">
        <v>203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3040</v>
      </c>
      <c r="S15" s="109"/>
      <c r="T15" s="109"/>
      <c r="U15" s="109"/>
      <c r="V15" s="121"/>
      <c r="W15" s="130" t="s">
        <v>7</v>
      </c>
      <c r="X15" s="56"/>
      <c r="Y15" s="56"/>
      <c r="Z15" s="56"/>
      <c r="AA15" s="56"/>
      <c r="AB15" s="25"/>
      <c r="AC15" s="72">
        <v>223</v>
      </c>
      <c r="AD15" s="80"/>
      <c r="AE15" s="80"/>
      <c r="AF15" s="80"/>
      <c r="AG15" s="84"/>
      <c r="AH15" s="72">
        <v>238</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298650</v>
      </c>
      <c r="BO15" s="216"/>
      <c r="BP15" s="216"/>
      <c r="BQ15" s="216"/>
      <c r="BR15" s="216"/>
      <c r="BS15" s="216"/>
      <c r="BT15" s="216"/>
      <c r="BU15" s="219"/>
      <c r="BV15" s="213">
        <v>298956</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230</v>
      </c>
      <c r="S16" s="110"/>
      <c r="T16" s="110"/>
      <c r="U16" s="110"/>
      <c r="V16" s="122"/>
      <c r="W16" s="129"/>
      <c r="X16" s="57"/>
      <c r="Y16" s="57"/>
      <c r="Z16" s="57"/>
      <c r="AA16" s="57"/>
      <c r="AB16" s="24"/>
      <c r="AC16" s="149">
        <v>16.8</v>
      </c>
      <c r="AD16" s="156"/>
      <c r="AE16" s="156"/>
      <c r="AF16" s="156"/>
      <c r="AG16" s="159"/>
      <c r="AH16" s="149">
        <v>17.3</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1775919</v>
      </c>
      <c r="BO16" s="217"/>
      <c r="BP16" s="217"/>
      <c r="BQ16" s="217"/>
      <c r="BR16" s="217"/>
      <c r="BS16" s="217"/>
      <c r="BT16" s="217"/>
      <c r="BU16" s="220"/>
      <c r="BV16" s="214">
        <v>1763843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230</v>
      </c>
      <c r="S17" s="110"/>
      <c r="T17" s="110"/>
      <c r="U17" s="110"/>
      <c r="V17" s="122"/>
      <c r="W17" s="130" t="s">
        <v>96</v>
      </c>
      <c r="X17" s="56"/>
      <c r="Y17" s="56"/>
      <c r="Z17" s="56"/>
      <c r="AA17" s="56"/>
      <c r="AB17" s="25"/>
      <c r="AC17" s="72">
        <v>880</v>
      </c>
      <c r="AD17" s="80"/>
      <c r="AE17" s="80"/>
      <c r="AF17" s="80"/>
      <c r="AG17" s="84"/>
      <c r="AH17" s="72">
        <v>876</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369641</v>
      </c>
      <c r="BO17" s="217"/>
      <c r="BP17" s="217"/>
      <c r="BQ17" s="217"/>
      <c r="BR17" s="217"/>
      <c r="BS17" s="217"/>
      <c r="BT17" s="217"/>
      <c r="BU17" s="220"/>
      <c r="BV17" s="214">
        <v>369526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28.37</v>
      </c>
      <c r="M18" s="70"/>
      <c r="N18" s="70"/>
      <c r="O18" s="70"/>
      <c r="P18" s="70"/>
      <c r="Q18" s="70"/>
      <c r="R18" s="102"/>
      <c r="S18" s="102"/>
      <c r="T18" s="102"/>
      <c r="U18" s="102"/>
      <c r="V18" s="123"/>
      <c r="W18" s="131"/>
      <c r="X18" s="138"/>
      <c r="Y18" s="138"/>
      <c r="Z18" s="138"/>
      <c r="AA18" s="138"/>
      <c r="AB18" s="26"/>
      <c r="AC18" s="150">
        <v>66.2</v>
      </c>
      <c r="AD18" s="157"/>
      <c r="AE18" s="157"/>
      <c r="AF18" s="157"/>
      <c r="AG18" s="160"/>
      <c r="AH18" s="150">
        <v>63.7</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1700588</v>
      </c>
      <c r="BO18" s="217"/>
      <c r="BP18" s="217"/>
      <c r="BQ18" s="217"/>
      <c r="BR18" s="217"/>
      <c r="BS18" s="217"/>
      <c r="BT18" s="217"/>
      <c r="BU18" s="220"/>
      <c r="BV18" s="214">
        <v>1542239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74</v>
      </c>
      <c r="C19" s="31"/>
      <c r="D19" s="31"/>
      <c r="E19" s="49"/>
      <c r="F19" s="49"/>
      <c r="G19" s="49"/>
      <c r="H19" s="49"/>
      <c r="I19" s="49"/>
      <c r="J19" s="49"/>
      <c r="K19" s="49"/>
      <c r="L19" s="71">
        <v>107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2320714</v>
      </c>
      <c r="BO19" s="217"/>
      <c r="BP19" s="217"/>
      <c r="BQ19" s="217"/>
      <c r="BR19" s="217"/>
      <c r="BS19" s="217"/>
      <c r="BT19" s="217"/>
      <c r="BU19" s="220"/>
      <c r="BV19" s="214">
        <v>2342165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1409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5</v>
      </c>
      <c r="F22" s="56"/>
      <c r="G22" s="56"/>
      <c r="H22" s="56"/>
      <c r="I22" s="56"/>
      <c r="J22" s="56"/>
      <c r="K22" s="25"/>
      <c r="L22" s="50" t="s">
        <v>242</v>
      </c>
      <c r="M22" s="56"/>
      <c r="N22" s="56"/>
      <c r="O22" s="56"/>
      <c r="P22" s="25"/>
      <c r="Q22" s="92" t="s">
        <v>243</v>
      </c>
      <c r="R22" s="104"/>
      <c r="S22" s="104"/>
      <c r="T22" s="104"/>
      <c r="U22" s="104"/>
      <c r="V22" s="125"/>
      <c r="W22" s="133" t="s">
        <v>245</v>
      </c>
      <c r="X22" s="33"/>
      <c r="Y22" s="41"/>
      <c r="Z22" s="50" t="s">
        <v>5</v>
      </c>
      <c r="AA22" s="56"/>
      <c r="AB22" s="56"/>
      <c r="AC22" s="56"/>
      <c r="AD22" s="56"/>
      <c r="AE22" s="56"/>
      <c r="AF22" s="56"/>
      <c r="AG22" s="25"/>
      <c r="AH22" s="163" t="s">
        <v>182</v>
      </c>
      <c r="AI22" s="56"/>
      <c r="AJ22" s="56"/>
      <c r="AK22" s="56"/>
      <c r="AL22" s="25"/>
      <c r="AM22" s="163" t="s">
        <v>246</v>
      </c>
      <c r="AN22" s="178"/>
      <c r="AO22" s="178"/>
      <c r="AP22" s="178"/>
      <c r="AQ22" s="178"/>
      <c r="AR22" s="180"/>
      <c r="AS22" s="92" t="s">
        <v>243</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3873012</v>
      </c>
      <c r="BO22" s="216"/>
      <c r="BP22" s="216"/>
      <c r="BQ22" s="216"/>
      <c r="BR22" s="216"/>
      <c r="BS22" s="216"/>
      <c r="BT22" s="216"/>
      <c r="BU22" s="219"/>
      <c r="BV22" s="213">
        <v>3729983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3826212</v>
      </c>
      <c r="BO23" s="217"/>
      <c r="BP23" s="217"/>
      <c r="BQ23" s="217"/>
      <c r="BR23" s="217"/>
      <c r="BS23" s="217"/>
      <c r="BT23" s="217"/>
      <c r="BU23" s="220"/>
      <c r="BV23" s="214">
        <v>3691193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7030</v>
      </c>
      <c r="R24" s="80"/>
      <c r="S24" s="80"/>
      <c r="T24" s="80"/>
      <c r="U24" s="80"/>
      <c r="V24" s="84"/>
      <c r="W24" s="134"/>
      <c r="X24" s="34"/>
      <c r="Y24" s="42"/>
      <c r="Z24" s="52" t="s">
        <v>253</v>
      </c>
      <c r="AA24" s="58"/>
      <c r="AB24" s="58"/>
      <c r="AC24" s="58"/>
      <c r="AD24" s="58"/>
      <c r="AE24" s="58"/>
      <c r="AF24" s="58"/>
      <c r="AG24" s="63"/>
      <c r="AH24" s="72">
        <v>52</v>
      </c>
      <c r="AI24" s="80"/>
      <c r="AJ24" s="80"/>
      <c r="AK24" s="80"/>
      <c r="AL24" s="84"/>
      <c r="AM24" s="72">
        <v>148980</v>
      </c>
      <c r="AN24" s="80"/>
      <c r="AO24" s="80"/>
      <c r="AP24" s="80"/>
      <c r="AQ24" s="80"/>
      <c r="AR24" s="84"/>
      <c r="AS24" s="72">
        <v>2865</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3351498</v>
      </c>
      <c r="BO24" s="217"/>
      <c r="BP24" s="217"/>
      <c r="BQ24" s="217"/>
      <c r="BR24" s="217"/>
      <c r="BS24" s="217"/>
      <c r="BT24" s="217"/>
      <c r="BU24" s="220"/>
      <c r="BV24" s="214">
        <v>3188121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6130</v>
      </c>
      <c r="R25" s="80"/>
      <c r="S25" s="80"/>
      <c r="T25" s="80"/>
      <c r="U25" s="80"/>
      <c r="V25" s="84"/>
      <c r="W25" s="134"/>
      <c r="X25" s="34"/>
      <c r="Y25" s="42"/>
      <c r="Z25" s="52" t="s">
        <v>258</v>
      </c>
      <c r="AA25" s="58"/>
      <c r="AB25" s="58"/>
      <c r="AC25" s="58"/>
      <c r="AD25" s="58"/>
      <c r="AE25" s="58"/>
      <c r="AF25" s="58"/>
      <c r="AG25" s="63"/>
      <c r="AH25" s="72" t="s">
        <v>203</v>
      </c>
      <c r="AI25" s="80"/>
      <c r="AJ25" s="80"/>
      <c r="AK25" s="80"/>
      <c r="AL25" s="84"/>
      <c r="AM25" s="72" t="s">
        <v>203</v>
      </c>
      <c r="AN25" s="80"/>
      <c r="AO25" s="80"/>
      <c r="AP25" s="80"/>
      <c r="AQ25" s="80"/>
      <c r="AR25" s="84"/>
      <c r="AS25" s="72" t="s">
        <v>203</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64427</v>
      </c>
      <c r="BO25" s="216"/>
      <c r="BP25" s="216"/>
      <c r="BQ25" s="216"/>
      <c r="BR25" s="216"/>
      <c r="BS25" s="216"/>
      <c r="BT25" s="216"/>
      <c r="BU25" s="219"/>
      <c r="BV25" s="213">
        <v>28803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5620</v>
      </c>
      <c r="R26" s="80"/>
      <c r="S26" s="80"/>
      <c r="T26" s="80"/>
      <c r="U26" s="80"/>
      <c r="V26" s="84"/>
      <c r="W26" s="134"/>
      <c r="X26" s="34"/>
      <c r="Y26" s="42"/>
      <c r="Z26" s="52" t="s">
        <v>260</v>
      </c>
      <c r="AA26" s="143"/>
      <c r="AB26" s="143"/>
      <c r="AC26" s="143"/>
      <c r="AD26" s="143"/>
      <c r="AE26" s="143"/>
      <c r="AF26" s="143"/>
      <c r="AG26" s="161"/>
      <c r="AH26" s="72">
        <v>3</v>
      </c>
      <c r="AI26" s="80"/>
      <c r="AJ26" s="80"/>
      <c r="AK26" s="80"/>
      <c r="AL26" s="84"/>
      <c r="AM26" s="72">
        <v>8568</v>
      </c>
      <c r="AN26" s="80"/>
      <c r="AO26" s="80"/>
      <c r="AP26" s="80"/>
      <c r="AQ26" s="80"/>
      <c r="AR26" s="84"/>
      <c r="AS26" s="72">
        <v>2856</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2330</v>
      </c>
      <c r="R27" s="80"/>
      <c r="S27" s="80"/>
      <c r="T27" s="80"/>
      <c r="U27" s="80"/>
      <c r="V27" s="84"/>
      <c r="W27" s="134"/>
      <c r="X27" s="34"/>
      <c r="Y27" s="42"/>
      <c r="Z27" s="52" t="s">
        <v>264</v>
      </c>
      <c r="AA27" s="58"/>
      <c r="AB27" s="58"/>
      <c r="AC27" s="58"/>
      <c r="AD27" s="58"/>
      <c r="AE27" s="58"/>
      <c r="AF27" s="58"/>
      <c r="AG27" s="63"/>
      <c r="AH27" s="72">
        <v>4</v>
      </c>
      <c r="AI27" s="80"/>
      <c r="AJ27" s="80"/>
      <c r="AK27" s="80"/>
      <c r="AL27" s="84"/>
      <c r="AM27" s="72">
        <v>11104</v>
      </c>
      <c r="AN27" s="80"/>
      <c r="AO27" s="80"/>
      <c r="AP27" s="80"/>
      <c r="AQ27" s="80"/>
      <c r="AR27" s="84"/>
      <c r="AS27" s="72">
        <v>2776</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437857</v>
      </c>
      <c r="BO27" s="218"/>
      <c r="BP27" s="218"/>
      <c r="BQ27" s="218"/>
      <c r="BR27" s="218"/>
      <c r="BS27" s="218"/>
      <c r="BT27" s="218"/>
      <c r="BU27" s="221"/>
      <c r="BV27" s="215">
        <v>437790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1900</v>
      </c>
      <c r="R28" s="80"/>
      <c r="S28" s="80"/>
      <c r="T28" s="80"/>
      <c r="U28" s="80"/>
      <c r="V28" s="84"/>
      <c r="W28" s="134"/>
      <c r="X28" s="34"/>
      <c r="Y28" s="42"/>
      <c r="Z28" s="52" t="s">
        <v>36</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269</v>
      </c>
      <c r="AZ28" s="201"/>
      <c r="BA28" s="201"/>
      <c r="BB28" s="204"/>
      <c r="BC28" s="189" t="s">
        <v>103</v>
      </c>
      <c r="BD28" s="197"/>
      <c r="BE28" s="197"/>
      <c r="BF28" s="197"/>
      <c r="BG28" s="197"/>
      <c r="BH28" s="197"/>
      <c r="BI28" s="197"/>
      <c r="BJ28" s="197"/>
      <c r="BK28" s="197"/>
      <c r="BL28" s="197"/>
      <c r="BM28" s="208"/>
      <c r="BN28" s="213">
        <v>1704855</v>
      </c>
      <c r="BO28" s="216"/>
      <c r="BP28" s="216"/>
      <c r="BQ28" s="216"/>
      <c r="BR28" s="216"/>
      <c r="BS28" s="216"/>
      <c r="BT28" s="216"/>
      <c r="BU28" s="219"/>
      <c r="BV28" s="213">
        <v>1510395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8</v>
      </c>
      <c r="M29" s="80"/>
      <c r="N29" s="80"/>
      <c r="O29" s="80"/>
      <c r="P29" s="84"/>
      <c r="Q29" s="72">
        <v>1640</v>
      </c>
      <c r="R29" s="80"/>
      <c r="S29" s="80"/>
      <c r="T29" s="80"/>
      <c r="U29" s="80"/>
      <c r="V29" s="84"/>
      <c r="W29" s="135"/>
      <c r="X29" s="140"/>
      <c r="Y29" s="142"/>
      <c r="Z29" s="52" t="s">
        <v>274</v>
      </c>
      <c r="AA29" s="58"/>
      <c r="AB29" s="58"/>
      <c r="AC29" s="58"/>
      <c r="AD29" s="58"/>
      <c r="AE29" s="58"/>
      <c r="AF29" s="58"/>
      <c r="AG29" s="63"/>
      <c r="AH29" s="72">
        <v>56</v>
      </c>
      <c r="AI29" s="80"/>
      <c r="AJ29" s="80"/>
      <c r="AK29" s="80"/>
      <c r="AL29" s="84"/>
      <c r="AM29" s="72">
        <v>160084</v>
      </c>
      <c r="AN29" s="80"/>
      <c r="AO29" s="80"/>
      <c r="AP29" s="80"/>
      <c r="AQ29" s="80"/>
      <c r="AR29" s="84"/>
      <c r="AS29" s="72">
        <v>2859</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594520</v>
      </c>
      <c r="BO29" s="217"/>
      <c r="BP29" s="217"/>
      <c r="BQ29" s="217"/>
      <c r="BR29" s="217"/>
      <c r="BS29" s="217"/>
      <c r="BT29" s="217"/>
      <c r="BU29" s="220"/>
      <c r="BV29" s="214">
        <v>591279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96.4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77</v>
      </c>
      <c r="BD30" s="199"/>
      <c r="BE30" s="199"/>
      <c r="BF30" s="199"/>
      <c r="BG30" s="199"/>
      <c r="BH30" s="199"/>
      <c r="BI30" s="199"/>
      <c r="BJ30" s="199"/>
      <c r="BK30" s="199"/>
      <c r="BL30" s="199"/>
      <c r="BM30" s="210"/>
      <c r="BN30" s="215">
        <v>2222678</v>
      </c>
      <c r="BO30" s="218"/>
      <c r="BP30" s="218"/>
      <c r="BQ30" s="218"/>
      <c r="BR30" s="218"/>
      <c r="BS30" s="218"/>
      <c r="BT30" s="218"/>
      <c r="BU30" s="221"/>
      <c r="BV30" s="215">
        <v>2322102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164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122</v>
      </c>
      <c r="D33" s="37"/>
      <c r="E33" s="54" t="s">
        <v>283</v>
      </c>
      <c r="F33" s="54"/>
      <c r="G33" s="54"/>
      <c r="H33" s="54"/>
      <c r="I33" s="54"/>
      <c r="J33" s="54"/>
      <c r="K33" s="54"/>
      <c r="L33" s="54"/>
      <c r="M33" s="54"/>
      <c r="N33" s="54"/>
      <c r="O33" s="54"/>
      <c r="P33" s="54"/>
      <c r="Q33" s="54"/>
      <c r="R33" s="54"/>
      <c r="S33" s="54"/>
      <c r="T33" s="54"/>
      <c r="U33" s="37" t="s">
        <v>122</v>
      </c>
      <c r="V33" s="37"/>
      <c r="W33" s="54" t="s">
        <v>283</v>
      </c>
      <c r="X33" s="54"/>
      <c r="Y33" s="54"/>
      <c r="Z33" s="54"/>
      <c r="AA33" s="54"/>
      <c r="AB33" s="54"/>
      <c r="AC33" s="54"/>
      <c r="AD33" s="54"/>
      <c r="AE33" s="54"/>
      <c r="AF33" s="54"/>
      <c r="AG33" s="54"/>
      <c r="AH33" s="54"/>
      <c r="AI33" s="54"/>
      <c r="AJ33" s="54"/>
      <c r="AK33" s="54"/>
      <c r="AL33" s="54"/>
      <c r="AM33" s="37" t="s">
        <v>122</v>
      </c>
      <c r="AN33" s="37"/>
      <c r="AO33" s="54" t="s">
        <v>283</v>
      </c>
      <c r="AP33" s="54"/>
      <c r="AQ33" s="54"/>
      <c r="AR33" s="54"/>
      <c r="AS33" s="54"/>
      <c r="AT33" s="54"/>
      <c r="AU33" s="54"/>
      <c r="AV33" s="54"/>
      <c r="AW33" s="54"/>
      <c r="AX33" s="54"/>
      <c r="AY33" s="54"/>
      <c r="AZ33" s="54"/>
      <c r="BA33" s="54"/>
      <c r="BB33" s="54"/>
      <c r="BC33" s="54"/>
      <c r="BD33" s="37"/>
      <c r="BE33" s="54" t="s">
        <v>284</v>
      </c>
      <c r="BF33" s="54"/>
      <c r="BG33" s="54" t="s">
        <v>167</v>
      </c>
      <c r="BH33" s="54"/>
      <c r="BI33" s="54"/>
      <c r="BJ33" s="54"/>
      <c r="BK33" s="54"/>
      <c r="BL33" s="54"/>
      <c r="BM33" s="54"/>
      <c r="BN33" s="54"/>
      <c r="BO33" s="54"/>
      <c r="BP33" s="54"/>
      <c r="BQ33" s="54"/>
      <c r="BR33" s="54"/>
      <c r="BS33" s="54"/>
      <c r="BT33" s="54"/>
      <c r="BU33" s="54"/>
      <c r="BV33" s="37"/>
      <c r="BW33" s="37" t="s">
        <v>284</v>
      </c>
      <c r="BX33" s="37"/>
      <c r="BY33" s="54" t="s">
        <v>110</v>
      </c>
      <c r="BZ33" s="54"/>
      <c r="CA33" s="54"/>
      <c r="CB33" s="54"/>
      <c r="CC33" s="54"/>
      <c r="CD33" s="54"/>
      <c r="CE33" s="54"/>
      <c r="CF33" s="54"/>
      <c r="CG33" s="54"/>
      <c r="CH33" s="54"/>
      <c r="CI33" s="54"/>
      <c r="CJ33" s="54"/>
      <c r="CK33" s="54"/>
      <c r="CL33" s="54"/>
      <c r="CM33" s="54"/>
      <c r="CN33" s="54"/>
      <c r="CO33" s="37" t="s">
        <v>122</v>
      </c>
      <c r="CP33" s="37"/>
      <c r="CQ33" s="54" t="s">
        <v>286</v>
      </c>
      <c r="CR33" s="54"/>
      <c r="CS33" s="54"/>
      <c r="CT33" s="54"/>
      <c r="CU33" s="54"/>
      <c r="CV33" s="54"/>
      <c r="CW33" s="54"/>
      <c r="CX33" s="54"/>
      <c r="CY33" s="54"/>
      <c r="CZ33" s="54"/>
      <c r="DA33" s="54"/>
      <c r="DB33" s="54"/>
      <c r="DC33" s="54"/>
      <c r="DD33" s="54"/>
      <c r="DE33" s="54"/>
      <c r="DF33" s="54"/>
      <c r="DG33" s="253" t="s">
        <v>87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4</v>
      </c>
      <c r="BF34" s="38"/>
      <c r="BG34" s="55" t="str">
        <f>IF('各会計、関係団体の財政状況及び健全化判断比率'!B30="","",'各会計、関係団体の財政状況及び健全化判断比率'!B30)</f>
        <v>簡易水道事業特別会計</v>
      </c>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安芸広域市町村圏特別養護老人ホーム事務組合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中芸介護公社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5</v>
      </c>
      <c r="BF35" s="38"/>
      <c r="BG35" s="55" t="str">
        <f>IF('各会計、関係団体の財政状況及び健全化判断比率'!B31="","",'各会計、関係団体の財政状況及び健全化判断比率'!B31)</f>
        <v>漁業集落排水事業特別会計</v>
      </c>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高知県広域食肉センター事務組合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なはりの郷</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安芸広域市町村圏事務組合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安芸広域市町村圏事務組合（滞納整理事業特別会計）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中芸広域連合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中芸広域連合（介護保険事業特別会計）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こうち人づくり広域連合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高知県市町村総合事務組合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高知県市町村総合事務組合（交通災害共済事業特別会計）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15</v>
      </c>
      <c r="BX43" s="38"/>
      <c r="BY43" s="55" t="str">
        <f>IF('各会計、関係団体の財政状況及び健全化判断比率'!B77="","",'各会計、関係団体の財政状況及び健全化判断比率'!B77)</f>
        <v>高知県後期高齢者医療広域連合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JtZsn0Y3M4VDNhXWbLfWPeJCyOGJLTIWc0UlALuv5wlTAaeE9ogEALsJ4VFMRb4Jnv974AAiI7pGyidCAlSlEw==" saltValue="dKAX2s5eFkcQ8kY+SMIw6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8"/>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362</v>
      </c>
      <c r="G33" s="883" t="s">
        <v>528</v>
      </c>
      <c r="H33" s="883" t="s">
        <v>529</v>
      </c>
      <c r="I33" s="883" t="s">
        <v>530</v>
      </c>
      <c r="J33" s="887" t="s">
        <v>531</v>
      </c>
      <c r="K33" s="862"/>
      <c r="L33" s="862"/>
      <c r="M33" s="862"/>
      <c r="N33" s="862"/>
      <c r="O33" s="862"/>
      <c r="P33" s="862"/>
    </row>
    <row r="34" spans="1:16" ht="39" customHeight="1">
      <c r="A34" s="862"/>
      <c r="B34" s="864"/>
      <c r="C34" s="870" t="s">
        <v>455</v>
      </c>
      <c r="D34" s="870"/>
      <c r="E34" s="875"/>
      <c r="F34" s="879">
        <v>4.78</v>
      </c>
      <c r="G34" s="884">
        <v>2.2999999999999998</v>
      </c>
      <c r="H34" s="884">
        <v>1.9300000000000002</v>
      </c>
      <c r="I34" s="884">
        <v>2.27</v>
      </c>
      <c r="J34" s="888">
        <v>1.58</v>
      </c>
      <c r="K34" s="862"/>
      <c r="L34" s="862"/>
      <c r="M34" s="862"/>
      <c r="N34" s="862"/>
      <c r="O34" s="862"/>
      <c r="P34" s="862"/>
    </row>
    <row r="35" spans="1:16" ht="39" customHeight="1">
      <c r="A35" s="862"/>
      <c r="B35" s="865"/>
      <c r="C35" s="871" t="s">
        <v>65</v>
      </c>
      <c r="D35" s="871"/>
      <c r="E35" s="876"/>
      <c r="F35" s="880">
        <v>0.42</v>
      </c>
      <c r="G35" s="885">
        <v>0.31</v>
      </c>
      <c r="H35" s="885">
        <v>0.3</v>
      </c>
      <c r="I35" s="885">
        <v>0.43</v>
      </c>
      <c r="J35" s="889">
        <v>0.26</v>
      </c>
      <c r="K35" s="862"/>
      <c r="L35" s="862"/>
      <c r="M35" s="862"/>
      <c r="N35" s="862"/>
      <c r="O35" s="862"/>
      <c r="P35" s="862"/>
    </row>
    <row r="36" spans="1:16" ht="39" customHeight="1">
      <c r="A36" s="862"/>
      <c r="B36" s="865"/>
      <c r="C36" s="871" t="s">
        <v>464</v>
      </c>
      <c r="D36" s="871"/>
      <c r="E36" s="876"/>
      <c r="F36" s="880">
        <v>9.e-002</v>
      </c>
      <c r="G36" s="885">
        <v>0.14000000000000001</v>
      </c>
      <c r="H36" s="885">
        <v>0.17</v>
      </c>
      <c r="I36" s="885">
        <v>0.43</v>
      </c>
      <c r="J36" s="889">
        <v>7.0000000000000007e-002</v>
      </c>
      <c r="K36" s="862"/>
      <c r="L36" s="862"/>
      <c r="M36" s="862"/>
      <c r="N36" s="862"/>
      <c r="O36" s="862"/>
      <c r="P36" s="862"/>
    </row>
    <row r="37" spans="1:16" ht="39" customHeight="1">
      <c r="A37" s="862"/>
      <c r="B37" s="865"/>
      <c r="C37" s="871" t="s">
        <v>50</v>
      </c>
      <c r="D37" s="871"/>
      <c r="E37" s="876"/>
      <c r="F37" s="880">
        <v>0.23</v>
      </c>
      <c r="G37" s="885">
        <v>0.13</v>
      </c>
      <c r="H37" s="885">
        <v>1.e-002</v>
      </c>
      <c r="I37" s="885">
        <v>0.16</v>
      </c>
      <c r="J37" s="889">
        <v>6.e-002</v>
      </c>
      <c r="K37" s="862"/>
      <c r="L37" s="862"/>
      <c r="M37" s="862"/>
      <c r="N37" s="862"/>
      <c r="O37" s="862"/>
      <c r="P37" s="862"/>
    </row>
    <row r="38" spans="1:16" ht="39" customHeight="1">
      <c r="A38" s="862"/>
      <c r="B38" s="865"/>
      <c r="C38" s="871" t="s">
        <v>227</v>
      </c>
      <c r="D38" s="871"/>
      <c r="E38" s="876"/>
      <c r="F38" s="880">
        <v>0.13</v>
      </c>
      <c r="G38" s="885">
        <v>2.e-002</v>
      </c>
      <c r="H38" s="885">
        <v>1.e-002</v>
      </c>
      <c r="I38" s="885">
        <v>7.0000000000000007e-002</v>
      </c>
      <c r="J38" s="889">
        <v>3.e-002</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532</v>
      </c>
      <c r="D42" s="871"/>
      <c r="E42" s="876"/>
      <c r="F42" s="880" t="s">
        <v>203</v>
      </c>
      <c r="G42" s="885" t="s">
        <v>203</v>
      </c>
      <c r="H42" s="885" t="s">
        <v>203</v>
      </c>
      <c r="I42" s="885" t="s">
        <v>203</v>
      </c>
      <c r="J42" s="889" t="s">
        <v>203</v>
      </c>
      <c r="K42" s="862"/>
      <c r="L42" s="862"/>
      <c r="M42" s="862"/>
      <c r="N42" s="862"/>
      <c r="O42" s="862"/>
      <c r="P42" s="862"/>
    </row>
    <row r="43" spans="1:16" ht="39" customHeight="1">
      <c r="A43" s="862"/>
      <c r="B43" s="867"/>
      <c r="C43" s="872" t="s">
        <v>489</v>
      </c>
      <c r="D43" s="872"/>
      <c r="E43" s="877"/>
      <c r="F43" s="881" t="s">
        <v>203</v>
      </c>
      <c r="G43" s="886" t="s">
        <v>203</v>
      </c>
      <c r="H43" s="886" t="s">
        <v>203</v>
      </c>
      <c r="I43" s="886" t="s">
        <v>203</v>
      </c>
      <c r="J43" s="890" t="s">
        <v>203</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hBmeNAhhyQFRpS1okoo+F7TpaIgyCGQ0CakbnTludF5rbUBGFHoqpZkc6VRBgc8N0ePRZuqyQyIse7R4m1i8EA==" saltValue="6ZfQT0ZrrREBTsLyopv94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8"/>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24</v>
      </c>
      <c r="C44" s="905"/>
      <c r="D44" s="905"/>
      <c r="E44" s="924"/>
      <c r="F44" s="924"/>
      <c r="G44" s="924"/>
      <c r="H44" s="924"/>
      <c r="I44" s="924"/>
      <c r="J44" s="933" t="s">
        <v>16</v>
      </c>
      <c r="K44" s="941" t="s">
        <v>362</v>
      </c>
      <c r="L44" s="950" t="s">
        <v>528</v>
      </c>
      <c r="M44" s="950" t="s">
        <v>529</v>
      </c>
      <c r="N44" s="950" t="s">
        <v>530</v>
      </c>
      <c r="O44" s="959" t="s">
        <v>531</v>
      </c>
      <c r="P44" s="734"/>
      <c r="Q44" s="734"/>
      <c r="R44" s="734"/>
      <c r="S44" s="734"/>
      <c r="T44" s="734"/>
      <c r="U44" s="734"/>
    </row>
    <row r="45" spans="1:21" ht="30.75" customHeight="1">
      <c r="A45" s="734"/>
      <c r="B45" s="892" t="s">
        <v>28</v>
      </c>
      <c r="C45" s="906"/>
      <c r="D45" s="916"/>
      <c r="E45" s="925" t="s">
        <v>26</v>
      </c>
      <c r="F45" s="925"/>
      <c r="G45" s="925"/>
      <c r="H45" s="925"/>
      <c r="I45" s="925"/>
      <c r="J45" s="934"/>
      <c r="K45" s="942">
        <v>232</v>
      </c>
      <c r="L45" s="951">
        <v>242</v>
      </c>
      <c r="M45" s="951">
        <v>275</v>
      </c>
      <c r="N45" s="951">
        <v>286</v>
      </c>
      <c r="O45" s="960">
        <v>308</v>
      </c>
      <c r="P45" s="734"/>
      <c r="Q45" s="734"/>
      <c r="R45" s="734"/>
      <c r="S45" s="734"/>
      <c r="T45" s="734"/>
      <c r="U45" s="734"/>
    </row>
    <row r="46" spans="1:21" ht="30.75" customHeight="1">
      <c r="A46" s="734"/>
      <c r="B46" s="893"/>
      <c r="C46" s="907"/>
      <c r="D46" s="917"/>
      <c r="E46" s="926" t="s">
        <v>30</v>
      </c>
      <c r="F46" s="926"/>
      <c r="G46" s="926"/>
      <c r="H46" s="926"/>
      <c r="I46" s="926"/>
      <c r="J46" s="935"/>
      <c r="K46" s="943" t="s">
        <v>203</v>
      </c>
      <c r="L46" s="952" t="s">
        <v>203</v>
      </c>
      <c r="M46" s="952" t="s">
        <v>203</v>
      </c>
      <c r="N46" s="952" t="s">
        <v>203</v>
      </c>
      <c r="O46" s="961" t="s">
        <v>203</v>
      </c>
      <c r="P46" s="734"/>
      <c r="Q46" s="734"/>
      <c r="R46" s="734"/>
      <c r="S46" s="734"/>
      <c r="T46" s="734"/>
      <c r="U46" s="734"/>
    </row>
    <row r="47" spans="1:21" ht="30.75" customHeight="1">
      <c r="A47" s="734"/>
      <c r="B47" s="893"/>
      <c r="C47" s="907"/>
      <c r="D47" s="917"/>
      <c r="E47" s="926" t="s">
        <v>34</v>
      </c>
      <c r="F47" s="926"/>
      <c r="G47" s="926"/>
      <c r="H47" s="926"/>
      <c r="I47" s="926"/>
      <c r="J47" s="935"/>
      <c r="K47" s="943" t="s">
        <v>203</v>
      </c>
      <c r="L47" s="952" t="s">
        <v>203</v>
      </c>
      <c r="M47" s="952" t="s">
        <v>203</v>
      </c>
      <c r="N47" s="952" t="s">
        <v>203</v>
      </c>
      <c r="O47" s="961" t="s">
        <v>203</v>
      </c>
      <c r="P47" s="734"/>
      <c r="Q47" s="734"/>
      <c r="R47" s="734"/>
      <c r="S47" s="734"/>
      <c r="T47" s="734"/>
      <c r="U47" s="734"/>
    </row>
    <row r="48" spans="1:21" ht="30.75" customHeight="1">
      <c r="A48" s="734"/>
      <c r="B48" s="893"/>
      <c r="C48" s="907"/>
      <c r="D48" s="917"/>
      <c r="E48" s="926" t="s">
        <v>37</v>
      </c>
      <c r="F48" s="926"/>
      <c r="G48" s="926"/>
      <c r="H48" s="926"/>
      <c r="I48" s="926"/>
      <c r="J48" s="935"/>
      <c r="K48" s="943">
        <v>23</v>
      </c>
      <c r="L48" s="952">
        <v>27</v>
      </c>
      <c r="M48" s="952">
        <v>38</v>
      </c>
      <c r="N48" s="952">
        <v>40</v>
      </c>
      <c r="O48" s="961">
        <v>55</v>
      </c>
      <c r="P48" s="734"/>
      <c r="Q48" s="734"/>
      <c r="R48" s="734"/>
      <c r="S48" s="734"/>
      <c r="T48" s="734"/>
      <c r="U48" s="734"/>
    </row>
    <row r="49" spans="1:21" ht="30.75" customHeight="1">
      <c r="A49" s="734"/>
      <c r="B49" s="893"/>
      <c r="C49" s="907"/>
      <c r="D49" s="917"/>
      <c r="E49" s="926" t="s">
        <v>0</v>
      </c>
      <c r="F49" s="926"/>
      <c r="G49" s="926"/>
      <c r="H49" s="926"/>
      <c r="I49" s="926"/>
      <c r="J49" s="935"/>
      <c r="K49" s="943">
        <v>32</v>
      </c>
      <c r="L49" s="952">
        <v>29</v>
      </c>
      <c r="M49" s="952">
        <v>21</v>
      </c>
      <c r="N49" s="952">
        <v>5</v>
      </c>
      <c r="O49" s="961">
        <v>5</v>
      </c>
      <c r="P49" s="734"/>
      <c r="Q49" s="734"/>
      <c r="R49" s="734"/>
      <c r="S49" s="734"/>
      <c r="T49" s="734"/>
      <c r="U49" s="734"/>
    </row>
    <row r="50" spans="1:21" ht="30.75" customHeight="1">
      <c r="A50" s="734"/>
      <c r="B50" s="893"/>
      <c r="C50" s="907"/>
      <c r="D50" s="917"/>
      <c r="E50" s="926" t="s">
        <v>42</v>
      </c>
      <c r="F50" s="926"/>
      <c r="G50" s="926"/>
      <c r="H50" s="926"/>
      <c r="I50" s="926"/>
      <c r="J50" s="935"/>
      <c r="K50" s="943" t="s">
        <v>203</v>
      </c>
      <c r="L50" s="952" t="s">
        <v>203</v>
      </c>
      <c r="M50" s="952" t="s">
        <v>203</v>
      </c>
      <c r="N50" s="952" t="s">
        <v>203</v>
      </c>
      <c r="O50" s="961" t="s">
        <v>203</v>
      </c>
      <c r="P50" s="734"/>
      <c r="Q50" s="734"/>
      <c r="R50" s="734"/>
      <c r="S50" s="734"/>
      <c r="T50" s="734"/>
      <c r="U50" s="734"/>
    </row>
    <row r="51" spans="1:21" ht="30.75" customHeight="1">
      <c r="A51" s="734"/>
      <c r="B51" s="894"/>
      <c r="C51" s="908"/>
      <c r="D51" s="918"/>
      <c r="E51" s="926" t="s">
        <v>45</v>
      </c>
      <c r="F51" s="926"/>
      <c r="G51" s="926"/>
      <c r="H51" s="926"/>
      <c r="I51" s="926"/>
      <c r="J51" s="935"/>
      <c r="K51" s="943">
        <v>0</v>
      </c>
      <c r="L51" s="952" t="s">
        <v>203</v>
      </c>
      <c r="M51" s="952" t="s">
        <v>203</v>
      </c>
      <c r="N51" s="952" t="s">
        <v>203</v>
      </c>
      <c r="O51" s="961" t="s">
        <v>203</v>
      </c>
      <c r="P51" s="734"/>
      <c r="Q51" s="734"/>
      <c r="R51" s="734"/>
      <c r="S51" s="734"/>
      <c r="T51" s="734"/>
      <c r="U51" s="734"/>
    </row>
    <row r="52" spans="1:21" ht="30.75" customHeight="1">
      <c r="A52" s="734"/>
      <c r="B52" s="895" t="s">
        <v>48</v>
      </c>
      <c r="C52" s="909"/>
      <c r="D52" s="918"/>
      <c r="E52" s="926" t="s">
        <v>51</v>
      </c>
      <c r="F52" s="926"/>
      <c r="G52" s="926"/>
      <c r="H52" s="926"/>
      <c r="I52" s="926"/>
      <c r="J52" s="935"/>
      <c r="K52" s="943">
        <v>273</v>
      </c>
      <c r="L52" s="952">
        <v>290</v>
      </c>
      <c r="M52" s="952">
        <v>314</v>
      </c>
      <c r="N52" s="952">
        <v>318</v>
      </c>
      <c r="O52" s="961">
        <v>322</v>
      </c>
      <c r="P52" s="734"/>
      <c r="Q52" s="734"/>
      <c r="R52" s="734"/>
      <c r="S52" s="734"/>
      <c r="T52" s="734"/>
      <c r="U52" s="734"/>
    </row>
    <row r="53" spans="1:21" ht="30.75" customHeight="1">
      <c r="A53" s="734"/>
      <c r="B53" s="896" t="s">
        <v>53</v>
      </c>
      <c r="C53" s="910"/>
      <c r="D53" s="919"/>
      <c r="E53" s="927" t="s">
        <v>56</v>
      </c>
      <c r="F53" s="927"/>
      <c r="G53" s="927"/>
      <c r="H53" s="927"/>
      <c r="I53" s="927"/>
      <c r="J53" s="936"/>
      <c r="K53" s="944">
        <v>14</v>
      </c>
      <c r="L53" s="953">
        <v>8</v>
      </c>
      <c r="M53" s="953">
        <v>20</v>
      </c>
      <c r="N53" s="953">
        <v>13</v>
      </c>
      <c r="O53" s="962">
        <v>46</v>
      </c>
      <c r="P53" s="734"/>
      <c r="Q53" s="734"/>
      <c r="R53" s="734"/>
      <c r="S53" s="734"/>
      <c r="T53" s="734"/>
      <c r="U53" s="734"/>
    </row>
    <row r="54" spans="1:21" ht="24" customHeight="1">
      <c r="A54" s="734"/>
      <c r="B54" s="897" t="s">
        <v>63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64</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533</v>
      </c>
      <c r="P56" s="734"/>
      <c r="Q56" s="734"/>
      <c r="R56" s="734"/>
      <c r="S56" s="734"/>
      <c r="T56" s="734"/>
      <c r="U56" s="734"/>
    </row>
    <row r="57" spans="1:21" ht="31.5" customHeight="1">
      <c r="A57" s="734"/>
      <c r="B57" s="899"/>
      <c r="C57" s="912"/>
      <c r="D57" s="912"/>
      <c r="E57" s="928"/>
      <c r="F57" s="928"/>
      <c r="G57" s="928"/>
      <c r="H57" s="928"/>
      <c r="I57" s="928"/>
      <c r="J57" s="937" t="s">
        <v>16</v>
      </c>
      <c r="K57" s="946" t="s">
        <v>362</v>
      </c>
      <c r="L57" s="954" t="s">
        <v>528</v>
      </c>
      <c r="M57" s="954" t="s">
        <v>529</v>
      </c>
      <c r="N57" s="954" t="s">
        <v>530</v>
      </c>
      <c r="O57" s="964" t="s">
        <v>531</v>
      </c>
      <c r="P57" s="734"/>
      <c r="Q57" s="734"/>
      <c r="R57" s="734"/>
      <c r="S57" s="734"/>
      <c r="T57" s="734"/>
      <c r="U57" s="734"/>
    </row>
    <row r="58" spans="1:21" ht="31.5" customHeight="1">
      <c r="B58" s="900" t="s">
        <v>67</v>
      </c>
      <c r="C58" s="913"/>
      <c r="D58" s="920" t="s">
        <v>69</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CH6fikX4XEEAT9Uug28/GOLzPPG1hRghooigyfNGHZDouXEpN9L2sA0OTpzmUr7XwdrMmAJ3zuslat4N31wNBQ==" saltValue="LcuHucQ6ulheOGritHG0T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8"/>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24</v>
      </c>
      <c r="C40" s="905"/>
      <c r="D40" s="905"/>
      <c r="E40" s="924"/>
      <c r="F40" s="924"/>
      <c r="G40" s="924"/>
      <c r="H40" s="933" t="s">
        <v>16</v>
      </c>
      <c r="I40" s="941" t="s">
        <v>362</v>
      </c>
      <c r="J40" s="950" t="s">
        <v>528</v>
      </c>
      <c r="K40" s="950" t="s">
        <v>529</v>
      </c>
      <c r="L40" s="950" t="s">
        <v>530</v>
      </c>
      <c r="M40" s="990" t="s">
        <v>531</v>
      </c>
    </row>
    <row r="41" spans="2:13" ht="27.75" customHeight="1">
      <c r="B41" s="892" t="s">
        <v>39</v>
      </c>
      <c r="C41" s="906"/>
      <c r="D41" s="916"/>
      <c r="E41" s="973" t="s">
        <v>73</v>
      </c>
      <c r="F41" s="973"/>
      <c r="G41" s="973"/>
      <c r="H41" s="979"/>
      <c r="I41" s="983">
        <v>3177</v>
      </c>
      <c r="J41" s="987">
        <v>3344</v>
      </c>
      <c r="K41" s="987">
        <v>3523</v>
      </c>
      <c r="L41" s="987">
        <v>3730</v>
      </c>
      <c r="M41" s="991">
        <v>3873</v>
      </c>
    </row>
    <row r="42" spans="2:13" ht="27.75" customHeight="1">
      <c r="B42" s="893"/>
      <c r="C42" s="907"/>
      <c r="D42" s="917"/>
      <c r="E42" s="974" t="s">
        <v>79</v>
      </c>
      <c r="F42" s="974"/>
      <c r="G42" s="974"/>
      <c r="H42" s="980"/>
      <c r="I42" s="984" t="s">
        <v>203</v>
      </c>
      <c r="J42" s="988" t="s">
        <v>203</v>
      </c>
      <c r="K42" s="988" t="s">
        <v>203</v>
      </c>
      <c r="L42" s="988" t="s">
        <v>203</v>
      </c>
      <c r="M42" s="992" t="s">
        <v>203</v>
      </c>
    </row>
    <row r="43" spans="2:13" ht="27.75" customHeight="1">
      <c r="B43" s="893"/>
      <c r="C43" s="907"/>
      <c r="D43" s="917"/>
      <c r="E43" s="974" t="s">
        <v>81</v>
      </c>
      <c r="F43" s="974"/>
      <c r="G43" s="974"/>
      <c r="H43" s="980"/>
      <c r="I43" s="984">
        <v>348</v>
      </c>
      <c r="J43" s="988">
        <v>466</v>
      </c>
      <c r="K43" s="988">
        <v>609</v>
      </c>
      <c r="L43" s="988">
        <v>722</v>
      </c>
      <c r="M43" s="992">
        <v>759</v>
      </c>
    </row>
    <row r="44" spans="2:13" ht="27.75" customHeight="1">
      <c r="B44" s="893"/>
      <c r="C44" s="907"/>
      <c r="D44" s="917"/>
      <c r="E44" s="974" t="s">
        <v>20</v>
      </c>
      <c r="F44" s="974"/>
      <c r="G44" s="974"/>
      <c r="H44" s="980"/>
      <c r="I44" s="984">
        <v>59</v>
      </c>
      <c r="J44" s="988">
        <v>30</v>
      </c>
      <c r="K44" s="988">
        <v>9</v>
      </c>
      <c r="L44" s="988">
        <v>5</v>
      </c>
      <c r="M44" s="992" t="s">
        <v>203</v>
      </c>
    </row>
    <row r="45" spans="2:13" ht="27.75" customHeight="1">
      <c r="B45" s="893"/>
      <c r="C45" s="907"/>
      <c r="D45" s="917"/>
      <c r="E45" s="974" t="s">
        <v>84</v>
      </c>
      <c r="F45" s="974"/>
      <c r="G45" s="974"/>
      <c r="H45" s="980"/>
      <c r="I45" s="984">
        <v>434</v>
      </c>
      <c r="J45" s="988">
        <v>453</v>
      </c>
      <c r="K45" s="988">
        <v>428</v>
      </c>
      <c r="L45" s="988">
        <v>395</v>
      </c>
      <c r="M45" s="992">
        <v>394</v>
      </c>
    </row>
    <row r="46" spans="2:13" ht="27.75" customHeight="1">
      <c r="B46" s="893"/>
      <c r="C46" s="907"/>
      <c r="D46" s="918"/>
      <c r="E46" s="974" t="s">
        <v>83</v>
      </c>
      <c r="F46" s="974"/>
      <c r="G46" s="974"/>
      <c r="H46" s="980"/>
      <c r="I46" s="984" t="s">
        <v>203</v>
      </c>
      <c r="J46" s="988" t="s">
        <v>203</v>
      </c>
      <c r="K46" s="988" t="s">
        <v>203</v>
      </c>
      <c r="L46" s="988" t="s">
        <v>203</v>
      </c>
      <c r="M46" s="992" t="s">
        <v>203</v>
      </c>
    </row>
    <row r="47" spans="2:13" ht="27.75" customHeight="1">
      <c r="B47" s="893"/>
      <c r="C47" s="907"/>
      <c r="D47" s="971"/>
      <c r="E47" s="975" t="s">
        <v>86</v>
      </c>
      <c r="F47" s="978"/>
      <c r="G47" s="978"/>
      <c r="H47" s="981"/>
      <c r="I47" s="984" t="s">
        <v>203</v>
      </c>
      <c r="J47" s="988" t="s">
        <v>203</v>
      </c>
      <c r="K47" s="988" t="s">
        <v>203</v>
      </c>
      <c r="L47" s="988" t="s">
        <v>203</v>
      </c>
      <c r="M47" s="992" t="s">
        <v>203</v>
      </c>
    </row>
    <row r="48" spans="2:13" ht="27.75" customHeight="1">
      <c r="B48" s="893"/>
      <c r="C48" s="907"/>
      <c r="D48" s="917"/>
      <c r="E48" s="974" t="s">
        <v>58</v>
      </c>
      <c r="F48" s="974"/>
      <c r="G48" s="974"/>
      <c r="H48" s="980"/>
      <c r="I48" s="984" t="s">
        <v>203</v>
      </c>
      <c r="J48" s="988" t="s">
        <v>203</v>
      </c>
      <c r="K48" s="988" t="s">
        <v>203</v>
      </c>
      <c r="L48" s="988" t="s">
        <v>203</v>
      </c>
      <c r="M48" s="992" t="s">
        <v>203</v>
      </c>
    </row>
    <row r="49" spans="2:13" ht="27.75" customHeight="1">
      <c r="B49" s="894"/>
      <c r="C49" s="908"/>
      <c r="D49" s="917"/>
      <c r="E49" s="974" t="s">
        <v>90</v>
      </c>
      <c r="F49" s="974"/>
      <c r="G49" s="974"/>
      <c r="H49" s="980"/>
      <c r="I49" s="984" t="s">
        <v>203</v>
      </c>
      <c r="J49" s="988" t="s">
        <v>203</v>
      </c>
      <c r="K49" s="988" t="s">
        <v>203</v>
      </c>
      <c r="L49" s="988" t="s">
        <v>203</v>
      </c>
      <c r="M49" s="992" t="s">
        <v>203</v>
      </c>
    </row>
    <row r="50" spans="2:13" ht="27.75" customHeight="1">
      <c r="B50" s="968" t="s">
        <v>92</v>
      </c>
      <c r="C50" s="970"/>
      <c r="D50" s="972"/>
      <c r="E50" s="974" t="s">
        <v>93</v>
      </c>
      <c r="F50" s="974"/>
      <c r="G50" s="974"/>
      <c r="H50" s="980"/>
      <c r="I50" s="984">
        <v>4993</v>
      </c>
      <c r="J50" s="988">
        <v>4399</v>
      </c>
      <c r="K50" s="988">
        <v>4684</v>
      </c>
      <c r="L50" s="988">
        <v>4671</v>
      </c>
      <c r="M50" s="992">
        <v>4769</v>
      </c>
    </row>
    <row r="51" spans="2:13" ht="27.75" customHeight="1">
      <c r="B51" s="893"/>
      <c r="C51" s="907"/>
      <c r="D51" s="917"/>
      <c r="E51" s="974" t="s">
        <v>95</v>
      </c>
      <c r="F51" s="974"/>
      <c r="G51" s="974"/>
      <c r="H51" s="980"/>
      <c r="I51" s="984">
        <v>0</v>
      </c>
      <c r="J51" s="988" t="s">
        <v>203</v>
      </c>
      <c r="K51" s="988" t="s">
        <v>203</v>
      </c>
      <c r="L51" s="988" t="s">
        <v>203</v>
      </c>
      <c r="M51" s="992" t="s">
        <v>203</v>
      </c>
    </row>
    <row r="52" spans="2:13" ht="27.75" customHeight="1">
      <c r="B52" s="894"/>
      <c r="C52" s="908"/>
      <c r="D52" s="917"/>
      <c r="E52" s="974" t="s">
        <v>47</v>
      </c>
      <c r="F52" s="974"/>
      <c r="G52" s="974"/>
      <c r="H52" s="980"/>
      <c r="I52" s="984">
        <v>3362</v>
      </c>
      <c r="J52" s="988">
        <v>3242</v>
      </c>
      <c r="K52" s="988">
        <v>3073</v>
      </c>
      <c r="L52" s="988">
        <v>2873</v>
      </c>
      <c r="M52" s="992">
        <v>2731</v>
      </c>
    </row>
    <row r="53" spans="2:13" ht="27.75" customHeight="1">
      <c r="B53" s="896" t="s">
        <v>53</v>
      </c>
      <c r="C53" s="910"/>
      <c r="D53" s="919"/>
      <c r="E53" s="976" t="s">
        <v>99</v>
      </c>
      <c r="F53" s="976"/>
      <c r="G53" s="976"/>
      <c r="H53" s="982"/>
      <c r="I53" s="985">
        <v>-4338</v>
      </c>
      <c r="J53" s="989">
        <v>-3348</v>
      </c>
      <c r="K53" s="989">
        <v>-3188</v>
      </c>
      <c r="L53" s="989">
        <v>-2694</v>
      </c>
      <c r="M53" s="993">
        <v>-2474</v>
      </c>
    </row>
    <row r="54" spans="2:13" ht="27.75" customHeight="1">
      <c r="B54" s="969" t="s">
        <v>72</v>
      </c>
      <c r="C54" s="868"/>
      <c r="D54" s="868"/>
      <c r="E54" s="977"/>
      <c r="F54" s="977"/>
      <c r="G54" s="977"/>
      <c r="H54" s="977"/>
      <c r="I54" s="986"/>
      <c r="J54" s="986"/>
      <c r="K54" s="986"/>
      <c r="L54" s="986"/>
      <c r="M54" s="986"/>
    </row>
    <row r="55" spans="2:13"/>
  </sheetData>
  <sheetProtection algorithmName="SHA-512" hashValue="/PBlmbvgNQ0heL7xZAuk+5t7GuGw7vm0wYJ9jI+yVZjUjUGnQ29xNASYVWyvs+GE24+UE2/AoCNPqE5PMFNTJA==" saltValue="rpGfSgewaAsSD022cZ995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8"/>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5</v>
      </c>
      <c r="C54" s="1000"/>
      <c r="D54" s="1000"/>
      <c r="E54" s="1009" t="s">
        <v>16</v>
      </c>
      <c r="F54" s="1016" t="s">
        <v>529</v>
      </c>
      <c r="G54" s="1016" t="s">
        <v>530</v>
      </c>
      <c r="H54" s="1024" t="s">
        <v>531</v>
      </c>
    </row>
    <row r="55" spans="2:8" ht="52.5" customHeight="1">
      <c r="B55" s="995"/>
      <c r="C55" s="1001" t="s">
        <v>103</v>
      </c>
      <c r="D55" s="1001"/>
      <c r="E55" s="1010"/>
      <c r="F55" s="1017">
        <v>1183</v>
      </c>
      <c r="G55" s="1017">
        <v>1510</v>
      </c>
      <c r="H55" s="1025">
        <v>1705</v>
      </c>
    </row>
    <row r="56" spans="2:8" ht="52.5" customHeight="1">
      <c r="B56" s="996"/>
      <c r="C56" s="1002" t="s">
        <v>106</v>
      </c>
      <c r="D56" s="1002"/>
      <c r="E56" s="1011"/>
      <c r="F56" s="1018">
        <v>572</v>
      </c>
      <c r="G56" s="1018">
        <v>591</v>
      </c>
      <c r="H56" s="1026">
        <v>595</v>
      </c>
    </row>
    <row r="57" spans="2:8" ht="53.25" customHeight="1">
      <c r="B57" s="996"/>
      <c r="C57" s="1003" t="s">
        <v>77</v>
      </c>
      <c r="D57" s="1003"/>
      <c r="E57" s="1012"/>
      <c r="F57" s="1019">
        <v>2425</v>
      </c>
      <c r="G57" s="1019">
        <v>2322</v>
      </c>
      <c r="H57" s="1027">
        <v>2223</v>
      </c>
    </row>
    <row r="58" spans="2:8" ht="45.75" customHeight="1">
      <c r="B58" s="997"/>
      <c r="C58" s="1004" t="s">
        <v>541</v>
      </c>
      <c r="D58" s="1007"/>
      <c r="E58" s="1013"/>
      <c r="F58" s="1020">
        <v>945</v>
      </c>
      <c r="G58" s="1020">
        <v>947</v>
      </c>
      <c r="H58" s="1028">
        <v>948</v>
      </c>
    </row>
    <row r="59" spans="2:8" ht="45.75" customHeight="1">
      <c r="B59" s="997"/>
      <c r="C59" s="1004" t="s">
        <v>542</v>
      </c>
      <c r="D59" s="1007"/>
      <c r="E59" s="1013"/>
      <c r="F59" s="1020">
        <v>567</v>
      </c>
      <c r="G59" s="1020">
        <v>471</v>
      </c>
      <c r="H59" s="1028">
        <v>420</v>
      </c>
    </row>
    <row r="60" spans="2:8" ht="45.75" customHeight="1">
      <c r="B60" s="997"/>
      <c r="C60" s="1004" t="s">
        <v>43</v>
      </c>
      <c r="D60" s="1007"/>
      <c r="E60" s="1013"/>
      <c r="F60" s="1020">
        <v>315</v>
      </c>
      <c r="G60" s="1020">
        <v>315</v>
      </c>
      <c r="H60" s="1028">
        <v>284</v>
      </c>
    </row>
    <row r="61" spans="2:8" ht="45.75" customHeight="1">
      <c r="B61" s="997"/>
      <c r="C61" s="1004" t="s">
        <v>436</v>
      </c>
      <c r="D61" s="1007"/>
      <c r="E61" s="1013"/>
      <c r="F61" s="1020">
        <v>158</v>
      </c>
      <c r="G61" s="1020">
        <v>146</v>
      </c>
      <c r="H61" s="1028">
        <v>131</v>
      </c>
    </row>
    <row r="62" spans="2:8" ht="45.75" customHeight="1">
      <c r="B62" s="998"/>
      <c r="C62" s="1005" t="s">
        <v>169</v>
      </c>
      <c r="D62" s="1008"/>
      <c r="E62" s="1014"/>
      <c r="F62" s="1021">
        <v>122</v>
      </c>
      <c r="G62" s="1021">
        <v>122</v>
      </c>
      <c r="H62" s="1029">
        <v>122</v>
      </c>
    </row>
    <row r="63" spans="2:8" ht="52.5" customHeight="1">
      <c r="B63" s="999"/>
      <c r="C63" s="1006" t="s">
        <v>108</v>
      </c>
      <c r="D63" s="1006"/>
      <c r="E63" s="1015"/>
      <c r="F63" s="1022">
        <v>4180</v>
      </c>
      <c r="G63" s="1022">
        <v>4424</v>
      </c>
      <c r="H63" s="1030">
        <v>4522</v>
      </c>
    </row>
    <row r="64" spans="2:8"/>
  </sheetData>
  <sheetProtection algorithmName="SHA-512" hashValue="oVLAzROvWIzYOiGJEpn/Cuxo7dLvbxUlhwzoQfQN4xZtmr5Qfm03dYwa7FNzHOIyeJj+5vC8ZFtulAxILtzwdg==" saltValue="e9DeD43ahWpeAffl7+2ZiQ==" spinCount="100000" sheet="1" objects="1" scenarios="1"/>
  <mergeCells count="9">
    <mergeCell ref="C55:E55"/>
    <mergeCell ref="C56:E56"/>
    <mergeCell ref="C57:E57"/>
    <mergeCell ref="C58:E58"/>
    <mergeCell ref="C59:E59"/>
    <mergeCell ref="C60:E60"/>
    <mergeCell ref="C61:E61"/>
    <mergeCell ref="C62:E62"/>
    <mergeCell ref="C63:E63"/>
  </mergeCells>
  <phoneticPr fontId="8"/>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544</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545</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166</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362</v>
      </c>
      <c r="BQ50" s="1065"/>
      <c r="BR50" s="1065"/>
      <c r="BS50" s="1065"/>
      <c r="BT50" s="1065"/>
      <c r="BU50" s="1065"/>
      <c r="BV50" s="1065"/>
      <c r="BW50" s="1065"/>
      <c r="BX50" s="1065" t="s">
        <v>528</v>
      </c>
      <c r="BY50" s="1065"/>
      <c r="BZ50" s="1065"/>
      <c r="CA50" s="1065"/>
      <c r="CB50" s="1065"/>
      <c r="CC50" s="1065"/>
      <c r="CD50" s="1065"/>
      <c r="CE50" s="1065"/>
      <c r="CF50" s="1065" t="s">
        <v>529</v>
      </c>
      <c r="CG50" s="1065"/>
      <c r="CH50" s="1065"/>
      <c r="CI50" s="1065"/>
      <c r="CJ50" s="1065"/>
      <c r="CK50" s="1065"/>
      <c r="CL50" s="1065"/>
      <c r="CM50" s="1065"/>
      <c r="CN50" s="1065" t="s">
        <v>530</v>
      </c>
      <c r="CO50" s="1065"/>
      <c r="CP50" s="1065"/>
      <c r="CQ50" s="1065"/>
      <c r="CR50" s="1065"/>
      <c r="CS50" s="1065"/>
      <c r="CT50" s="1065"/>
      <c r="CU50" s="1065"/>
      <c r="CV50" s="1065" t="s">
        <v>531</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546</v>
      </c>
      <c r="AO51" s="1064"/>
      <c r="AP51" s="1064"/>
      <c r="AQ51" s="1064"/>
      <c r="AR51" s="1064"/>
      <c r="AS51" s="1064"/>
      <c r="AT51" s="1064"/>
      <c r="AU51" s="1064"/>
      <c r="AV51" s="1064"/>
      <c r="AW51" s="1064"/>
      <c r="AX51" s="1064"/>
      <c r="AY51" s="1064"/>
      <c r="AZ51" s="1064"/>
      <c r="BA51" s="1064"/>
      <c r="BB51" s="1064" t="s">
        <v>547</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548</v>
      </c>
      <c r="BC53" s="1064"/>
      <c r="BD53" s="1064"/>
      <c r="BE53" s="1064"/>
      <c r="BF53" s="1064"/>
      <c r="BG53" s="1064"/>
      <c r="BH53" s="1064"/>
      <c r="BI53" s="1064"/>
      <c r="BJ53" s="1064"/>
      <c r="BK53" s="1064"/>
      <c r="BL53" s="1064"/>
      <c r="BM53" s="1064"/>
      <c r="BN53" s="1064"/>
      <c r="BO53" s="1064"/>
      <c r="BP53" s="1069">
        <v>52.2</v>
      </c>
      <c r="BQ53" s="1069"/>
      <c r="BR53" s="1069"/>
      <c r="BS53" s="1069"/>
      <c r="BT53" s="1069"/>
      <c r="BU53" s="1069"/>
      <c r="BV53" s="1069"/>
      <c r="BW53" s="1069"/>
      <c r="BX53" s="1069">
        <v>53.9</v>
      </c>
      <c r="BY53" s="1069"/>
      <c r="BZ53" s="1069"/>
      <c r="CA53" s="1069"/>
      <c r="CB53" s="1069"/>
      <c r="CC53" s="1069"/>
      <c r="CD53" s="1069"/>
      <c r="CE53" s="1069"/>
      <c r="CF53" s="1069">
        <v>55.1</v>
      </c>
      <c r="CG53" s="1069"/>
      <c r="CH53" s="1069"/>
      <c r="CI53" s="1069"/>
      <c r="CJ53" s="1069"/>
      <c r="CK53" s="1069"/>
      <c r="CL53" s="1069"/>
      <c r="CM53" s="1069"/>
      <c r="CN53" s="1069">
        <v>56.6</v>
      </c>
      <c r="CO53" s="1069"/>
      <c r="CP53" s="1069"/>
      <c r="CQ53" s="1069"/>
      <c r="CR53" s="1069"/>
      <c r="CS53" s="1069"/>
      <c r="CT53" s="1069"/>
      <c r="CU53" s="1069"/>
      <c r="CV53" s="1069">
        <v>57.8</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517</v>
      </c>
      <c r="AO55" s="1065"/>
      <c r="AP55" s="1065"/>
      <c r="AQ55" s="1065"/>
      <c r="AR55" s="1065"/>
      <c r="AS55" s="1065"/>
      <c r="AT55" s="1065"/>
      <c r="AU55" s="1065"/>
      <c r="AV55" s="1065"/>
      <c r="AW55" s="1065"/>
      <c r="AX55" s="1065"/>
      <c r="AY55" s="1065"/>
      <c r="AZ55" s="1065"/>
      <c r="BA55" s="1065"/>
      <c r="BB55" s="1064" t="s">
        <v>547</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548</v>
      </c>
      <c r="BC57" s="1064"/>
      <c r="BD57" s="1064"/>
      <c r="BE57" s="1064"/>
      <c r="BF57" s="1064"/>
      <c r="BG57" s="1064"/>
      <c r="BH57" s="1064"/>
      <c r="BI57" s="1064"/>
      <c r="BJ57" s="1064"/>
      <c r="BK57" s="1064"/>
      <c r="BL57" s="1064"/>
      <c r="BM57" s="1064"/>
      <c r="BN57" s="1064"/>
      <c r="BO57" s="1064"/>
      <c r="BP57" s="1069">
        <v>59.2</v>
      </c>
      <c r="BQ57" s="1069"/>
      <c r="BR57" s="1069"/>
      <c r="BS57" s="1069"/>
      <c r="BT57" s="1069"/>
      <c r="BU57" s="1069"/>
      <c r="BV57" s="1069"/>
      <c r="BW57" s="1069"/>
      <c r="BX57" s="1069">
        <v>60.3</v>
      </c>
      <c r="BY57" s="1069"/>
      <c r="BZ57" s="1069"/>
      <c r="CA57" s="1069"/>
      <c r="CB57" s="1069"/>
      <c r="CC57" s="1069"/>
      <c r="CD57" s="1069"/>
      <c r="CE57" s="1069"/>
      <c r="CF57" s="1069">
        <v>61</v>
      </c>
      <c r="CG57" s="1069"/>
      <c r="CH57" s="1069"/>
      <c r="CI57" s="1069"/>
      <c r="CJ57" s="1069"/>
      <c r="CK57" s="1069"/>
      <c r="CL57" s="1069"/>
      <c r="CM57" s="1069"/>
      <c r="CN57" s="1069">
        <v>60.9</v>
      </c>
      <c r="CO57" s="1069"/>
      <c r="CP57" s="1069"/>
      <c r="CQ57" s="1069"/>
      <c r="CR57" s="1069"/>
      <c r="CS57" s="1069"/>
      <c r="CT57" s="1069"/>
      <c r="CU57" s="1069"/>
      <c r="CV57" s="1069">
        <v>62.3</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332</v>
      </c>
    </row>
    <row r="64" spans="1:109">
      <c r="B64" s="728"/>
      <c r="G64" s="1040"/>
      <c r="N64" s="1059"/>
      <c r="AM64" s="1040"/>
      <c r="AN64" s="1040" t="s">
        <v>544</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326</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166</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362</v>
      </c>
      <c r="BQ72" s="1065"/>
      <c r="BR72" s="1065"/>
      <c r="BS72" s="1065"/>
      <c r="BT72" s="1065"/>
      <c r="BU72" s="1065"/>
      <c r="BV72" s="1065"/>
      <c r="BW72" s="1065"/>
      <c r="BX72" s="1065" t="s">
        <v>528</v>
      </c>
      <c r="BY72" s="1065"/>
      <c r="BZ72" s="1065"/>
      <c r="CA72" s="1065"/>
      <c r="CB72" s="1065"/>
      <c r="CC72" s="1065"/>
      <c r="CD72" s="1065"/>
      <c r="CE72" s="1065"/>
      <c r="CF72" s="1065" t="s">
        <v>529</v>
      </c>
      <c r="CG72" s="1065"/>
      <c r="CH72" s="1065"/>
      <c r="CI72" s="1065"/>
      <c r="CJ72" s="1065"/>
      <c r="CK72" s="1065"/>
      <c r="CL72" s="1065"/>
      <c r="CM72" s="1065"/>
      <c r="CN72" s="1065" t="s">
        <v>530</v>
      </c>
      <c r="CO72" s="1065"/>
      <c r="CP72" s="1065"/>
      <c r="CQ72" s="1065"/>
      <c r="CR72" s="1065"/>
      <c r="CS72" s="1065"/>
      <c r="CT72" s="1065"/>
      <c r="CU72" s="1065"/>
      <c r="CV72" s="1065" t="s">
        <v>531</v>
      </c>
      <c r="CW72" s="1065"/>
      <c r="CX72" s="1065"/>
      <c r="CY72" s="1065"/>
      <c r="CZ72" s="1065"/>
      <c r="DA72" s="1065"/>
      <c r="DB72" s="1065"/>
      <c r="DC72" s="1065"/>
    </row>
    <row r="73" spans="2:107">
      <c r="B73" s="728"/>
      <c r="G73" s="1042"/>
      <c r="H73" s="1042"/>
      <c r="I73" s="1042"/>
      <c r="J73" s="1042"/>
      <c r="K73" s="1052"/>
      <c r="L73" s="1052"/>
      <c r="M73" s="1052"/>
      <c r="N73" s="1052"/>
      <c r="AM73" s="1044"/>
      <c r="AN73" s="1064" t="s">
        <v>546</v>
      </c>
      <c r="AO73" s="1064"/>
      <c r="AP73" s="1064"/>
      <c r="AQ73" s="1064"/>
      <c r="AR73" s="1064"/>
      <c r="AS73" s="1064"/>
      <c r="AT73" s="1064"/>
      <c r="AU73" s="1064"/>
      <c r="AV73" s="1064"/>
      <c r="AW73" s="1064"/>
      <c r="AX73" s="1064"/>
      <c r="AY73" s="1064"/>
      <c r="AZ73" s="1064"/>
      <c r="BA73" s="1064"/>
      <c r="BB73" s="1064" t="s">
        <v>547</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411</v>
      </c>
      <c r="BC75" s="1064"/>
      <c r="BD75" s="1064"/>
      <c r="BE75" s="1064"/>
      <c r="BF75" s="1064"/>
      <c r="BG75" s="1064"/>
      <c r="BH75" s="1064"/>
      <c r="BI75" s="1064"/>
      <c r="BJ75" s="1064"/>
      <c r="BK75" s="1064"/>
      <c r="BL75" s="1064"/>
      <c r="BM75" s="1064"/>
      <c r="BN75" s="1064"/>
      <c r="BO75" s="1064"/>
      <c r="BP75" s="1069">
        <v>1.4</v>
      </c>
      <c r="BQ75" s="1069"/>
      <c r="BR75" s="1069"/>
      <c r="BS75" s="1069"/>
      <c r="BT75" s="1069"/>
      <c r="BU75" s="1069"/>
      <c r="BV75" s="1069"/>
      <c r="BW75" s="1069"/>
      <c r="BX75" s="1069">
        <v>1.2</v>
      </c>
      <c r="BY75" s="1069"/>
      <c r="BZ75" s="1069"/>
      <c r="CA75" s="1069"/>
      <c r="CB75" s="1069"/>
      <c r="CC75" s="1069"/>
      <c r="CD75" s="1069"/>
      <c r="CE75" s="1069"/>
      <c r="CF75" s="1069">
        <v>1</v>
      </c>
      <c r="CG75" s="1069"/>
      <c r="CH75" s="1069"/>
      <c r="CI75" s="1069"/>
      <c r="CJ75" s="1069"/>
      <c r="CK75" s="1069"/>
      <c r="CL75" s="1069"/>
      <c r="CM75" s="1069"/>
      <c r="CN75" s="1069">
        <v>0.9</v>
      </c>
      <c r="CO75" s="1069"/>
      <c r="CP75" s="1069"/>
      <c r="CQ75" s="1069"/>
      <c r="CR75" s="1069"/>
      <c r="CS75" s="1069"/>
      <c r="CT75" s="1069"/>
      <c r="CU75" s="1069"/>
      <c r="CV75" s="1069">
        <v>1.7</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517</v>
      </c>
      <c r="AO77" s="1065"/>
      <c r="AP77" s="1065"/>
      <c r="AQ77" s="1065"/>
      <c r="AR77" s="1065"/>
      <c r="AS77" s="1065"/>
      <c r="AT77" s="1065"/>
      <c r="AU77" s="1065"/>
      <c r="AV77" s="1065"/>
      <c r="AW77" s="1065"/>
      <c r="AX77" s="1065"/>
      <c r="AY77" s="1065"/>
      <c r="AZ77" s="1065"/>
      <c r="BA77" s="1065"/>
      <c r="BB77" s="1064" t="s">
        <v>547</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411</v>
      </c>
      <c r="BC79" s="1064"/>
      <c r="BD79" s="1064"/>
      <c r="BE79" s="1064"/>
      <c r="BF79" s="1064"/>
      <c r="BG79" s="1064"/>
      <c r="BH79" s="1064"/>
      <c r="BI79" s="1064"/>
      <c r="BJ79" s="1064"/>
      <c r="BK79" s="1064"/>
      <c r="BL79" s="1064"/>
      <c r="BM79" s="1064"/>
      <c r="BN79" s="1064"/>
      <c r="BO79" s="1064"/>
      <c r="BP79" s="1069">
        <v>7.1</v>
      </c>
      <c r="BQ79" s="1069"/>
      <c r="BR79" s="1069"/>
      <c r="BS79" s="1069"/>
      <c r="BT79" s="1069"/>
      <c r="BU79" s="1069"/>
      <c r="BV79" s="1069"/>
      <c r="BW79" s="1069"/>
      <c r="BX79" s="1069">
        <v>7.3</v>
      </c>
      <c r="BY79" s="1069"/>
      <c r="BZ79" s="1069"/>
      <c r="CA79" s="1069"/>
      <c r="CB79" s="1069"/>
      <c r="CC79" s="1069"/>
      <c r="CD79" s="1069"/>
      <c r="CE79" s="1069"/>
      <c r="CF79" s="1069">
        <v>7.4</v>
      </c>
      <c r="CG79" s="1069"/>
      <c r="CH79" s="1069"/>
      <c r="CI79" s="1069"/>
      <c r="CJ79" s="1069"/>
      <c r="CK79" s="1069"/>
      <c r="CL79" s="1069"/>
      <c r="CM79" s="1069"/>
      <c r="CN79" s="1069">
        <v>6.6</v>
      </c>
      <c r="CO79" s="1069"/>
      <c r="CP79" s="1069"/>
      <c r="CQ79" s="1069"/>
      <c r="CR79" s="1069"/>
      <c r="CS79" s="1069"/>
      <c r="CT79" s="1069"/>
      <c r="CU79" s="1069"/>
      <c r="CV79" s="1069">
        <v>6.8</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5W6UxtIXW7tKAR4XgijJGdattbxm8ZA/azQa54tzNS3nl6g4Y1B3DF1/+IiXqPasMvkfoaOqGofX1+BRMI/JeA==" saltValue="kK0XcqN+oHo5AZwm+qj3z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8"/>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HDPHoChVNjXhYrMmjYTKiYTmrxNzPPZq4OD4Rkhe+B8TiIzmLFclp+r8GaUe77/cwfeW4w2kzrqXvwMHMdstoQ==" saltValue="FU3GhZPH8LZV/vnE8GqtMA==" spinCount="100000" sheet="1" objects="1" scenarios="1"/>
  <phoneticPr fontId="8"/>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NE/fiWxswhSwi5EGIBFuBP6AtV2J03em8QjTnNCYeO2n3FhkZEHX/EXaOOLJd8MMzH5jyC9vOoSa/fOjbluqvg==" saltValue="7YiBK8RhxpKYMxUWTsrBLw==" spinCount="100000" sheet="1" objects="1" scenarios="1"/>
  <phoneticPr fontId="8"/>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62</v>
      </c>
      <c r="E2" s="794"/>
      <c r="F2" s="1091" t="s">
        <v>527</v>
      </c>
      <c r="G2" s="818"/>
      <c r="H2" s="828"/>
    </row>
    <row r="3" spans="1:8">
      <c r="A3" s="782" t="s">
        <v>505</v>
      </c>
      <c r="B3" s="767"/>
      <c r="C3" s="1084"/>
      <c r="D3" s="1087">
        <v>159813</v>
      </c>
      <c r="E3" s="1089"/>
      <c r="F3" s="1092">
        <v>271581</v>
      </c>
      <c r="G3" s="1094"/>
      <c r="H3" s="1097"/>
    </row>
    <row r="4" spans="1:8">
      <c r="A4" s="754"/>
      <c r="B4" s="766"/>
      <c r="C4" s="1085"/>
      <c r="D4" s="1088">
        <v>44875</v>
      </c>
      <c r="E4" s="1090"/>
      <c r="F4" s="1093">
        <v>117844</v>
      </c>
      <c r="G4" s="1095"/>
      <c r="H4" s="1098"/>
    </row>
    <row r="5" spans="1:8">
      <c r="A5" s="782" t="s">
        <v>526</v>
      </c>
      <c r="B5" s="767"/>
      <c r="C5" s="1084"/>
      <c r="D5" s="1087">
        <v>215844</v>
      </c>
      <c r="E5" s="1089"/>
      <c r="F5" s="1092">
        <v>268375</v>
      </c>
      <c r="G5" s="1094"/>
      <c r="H5" s="1097"/>
    </row>
    <row r="6" spans="1:8">
      <c r="A6" s="754"/>
      <c r="B6" s="766"/>
      <c r="C6" s="1085"/>
      <c r="D6" s="1088">
        <v>79039</v>
      </c>
      <c r="E6" s="1090"/>
      <c r="F6" s="1093">
        <v>119602</v>
      </c>
      <c r="G6" s="1095"/>
      <c r="H6" s="1098"/>
    </row>
    <row r="7" spans="1:8">
      <c r="A7" s="782" t="s">
        <v>480</v>
      </c>
      <c r="B7" s="767"/>
      <c r="C7" s="1084"/>
      <c r="D7" s="1087">
        <v>202032</v>
      </c>
      <c r="E7" s="1089"/>
      <c r="F7" s="1092">
        <v>301035</v>
      </c>
      <c r="G7" s="1094"/>
      <c r="H7" s="1097"/>
    </row>
    <row r="8" spans="1:8">
      <c r="A8" s="754"/>
      <c r="B8" s="766"/>
      <c r="C8" s="1085"/>
      <c r="D8" s="1088">
        <v>71069</v>
      </c>
      <c r="E8" s="1090"/>
      <c r="F8" s="1093">
        <v>154376</v>
      </c>
      <c r="G8" s="1095"/>
      <c r="H8" s="1098"/>
    </row>
    <row r="9" spans="1:8">
      <c r="A9" s="782" t="s">
        <v>321</v>
      </c>
      <c r="B9" s="767"/>
      <c r="C9" s="1084"/>
      <c r="D9" s="1087">
        <v>229640</v>
      </c>
      <c r="E9" s="1089"/>
      <c r="F9" s="1092">
        <v>362690</v>
      </c>
      <c r="G9" s="1094"/>
      <c r="H9" s="1097"/>
    </row>
    <row r="10" spans="1:8">
      <c r="A10" s="754"/>
      <c r="B10" s="766"/>
      <c r="C10" s="1085"/>
      <c r="D10" s="1088">
        <v>72233</v>
      </c>
      <c r="E10" s="1090"/>
      <c r="F10" s="1093">
        <v>172580</v>
      </c>
      <c r="G10" s="1095"/>
      <c r="H10" s="1098"/>
    </row>
    <row r="11" spans="1:8">
      <c r="A11" s="782" t="s">
        <v>140</v>
      </c>
      <c r="B11" s="767"/>
      <c r="C11" s="1084"/>
      <c r="D11" s="1087">
        <v>215762</v>
      </c>
      <c r="E11" s="1089"/>
      <c r="F11" s="1092">
        <v>296093</v>
      </c>
      <c r="G11" s="1094"/>
      <c r="H11" s="1097"/>
    </row>
    <row r="12" spans="1:8">
      <c r="A12" s="754"/>
      <c r="B12" s="766"/>
      <c r="C12" s="1086"/>
      <c r="D12" s="1088">
        <v>27495</v>
      </c>
      <c r="E12" s="1090"/>
      <c r="F12" s="1093">
        <v>140545</v>
      </c>
      <c r="G12" s="1095"/>
      <c r="H12" s="1098"/>
    </row>
    <row r="13" spans="1:8">
      <c r="A13" s="782"/>
      <c r="B13" s="767"/>
      <c r="C13" s="1084"/>
      <c r="D13" s="1087">
        <v>204618</v>
      </c>
      <c r="E13" s="1089"/>
      <c r="F13" s="1092">
        <v>299955</v>
      </c>
      <c r="G13" s="1096"/>
      <c r="H13" s="1097"/>
    </row>
    <row r="14" spans="1:8">
      <c r="A14" s="754"/>
      <c r="B14" s="766"/>
      <c r="C14" s="1085"/>
      <c r="D14" s="1088">
        <v>58942</v>
      </c>
      <c r="E14" s="1090"/>
      <c r="F14" s="1093">
        <v>140989</v>
      </c>
      <c r="G14" s="1095"/>
      <c r="H14" s="1098"/>
    </row>
    <row r="17" spans="1:11">
      <c r="A17" s="1076" t="s">
        <v>27</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88</v>
      </c>
      <c r="B19" s="1077">
        <f>ROUND(VALUE(SUBSTITUTE(実質収支比率等に係る経年分析!F$48,"▲","-")),2)</f>
        <v>4.78</v>
      </c>
      <c r="C19" s="1077">
        <f>ROUND(VALUE(SUBSTITUTE(実質収支比率等に係る経年分析!G$48,"▲","-")),2)</f>
        <v>2.31</v>
      </c>
      <c r="D19" s="1077">
        <f>ROUND(VALUE(SUBSTITUTE(実質収支比率等に係る経年分析!H$48,"▲","-")),2)</f>
        <v>1.94</v>
      </c>
      <c r="E19" s="1077">
        <f>ROUND(VALUE(SUBSTITUTE(実質収支比率等に係る経年分析!I$48,"▲","-")),2)</f>
        <v>2.2799999999999998</v>
      </c>
      <c r="F19" s="1077">
        <f>ROUND(VALUE(SUBSTITUTE(実質収支比率等に係る経年分析!J$48,"▲","-")),2)</f>
        <v>1.58</v>
      </c>
    </row>
    <row r="20" spans="1:11">
      <c r="A20" s="1077" t="s">
        <v>40</v>
      </c>
      <c r="B20" s="1077">
        <f>ROUND(VALUE(SUBSTITUTE(実質収支比率等に係る経年分析!F$47,"▲","-")),2)</f>
        <v>53.82</v>
      </c>
      <c r="C20" s="1077">
        <f>ROUND(VALUE(SUBSTITUTE(実質収支比率等に係る経年分析!G$47,"▲","-")),2)</f>
        <v>59.06</v>
      </c>
      <c r="D20" s="1077">
        <f>ROUND(VALUE(SUBSTITUTE(実質収支比率等に係る経年分析!H$47,"▲","-")),2)</f>
        <v>69.34</v>
      </c>
      <c r="E20" s="1077">
        <f>ROUND(VALUE(SUBSTITUTE(実質収支比率等に係る経年分析!I$47,"▲","-")),2)</f>
        <v>79.739999999999995</v>
      </c>
      <c r="F20" s="1077">
        <f>ROUND(VALUE(SUBSTITUTE(実質収支比率等に係る経年分析!J$47,"▲","-")),2)</f>
        <v>91.49</v>
      </c>
    </row>
    <row r="21" spans="1:11">
      <c r="A21" s="1077" t="s">
        <v>111</v>
      </c>
      <c r="B21" s="1077">
        <f>IF(ISNUMBER(VALUE(SUBSTITUTE(実質収支比率等に係る経年分析!F$49,"▲","-"))),ROUND(VALUE(SUBSTITUTE(実質収支比率等に係る経年分析!F$49,"▲","-")),2),NA())</f>
        <v>1.19</v>
      </c>
      <c r="C21" s="1077">
        <f>IF(ISNUMBER(VALUE(SUBSTITUTE(実質収支比率等に係る経年分析!G$49,"▲","-"))),ROUND(VALUE(SUBSTITUTE(実質収支比率等に係る経年分析!G$49,"▲","-")),2),NA())</f>
        <v>3</v>
      </c>
      <c r="D21" s="1077">
        <f>IF(ISNUMBER(VALUE(SUBSTITUTE(実質収支比率等に係る経年分析!H$49,"▲","-"))),ROUND(VALUE(SUBSTITUTE(実質収支比率等に係る経年分析!H$49,"▲","-")),2),NA())</f>
        <v>13.12</v>
      </c>
      <c r="E21" s="1077">
        <f>IF(ISNUMBER(VALUE(SUBSTITUTE(実質収支比率等に係る経年分析!I$49,"▲","-"))),ROUND(VALUE(SUBSTITUTE(実質収支比率等に係る経年分析!I$49,"▲","-")),2),NA())</f>
        <v>17.809999999999999</v>
      </c>
      <c r="F21" s="1077">
        <f>IF(ISNUMBER(VALUE(SUBSTITUTE(実質収支比率等に係る経年分析!J$49,"▲","-"))),ROUND(VALUE(SUBSTITUTE(実質収支比率等に係る経年分析!J$49,"▲","-")),2),NA())</f>
        <v>9.6999999999999993</v>
      </c>
    </row>
    <row r="24" spans="1:11">
      <c r="A24" s="1076" t="s">
        <v>100</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113</v>
      </c>
      <c r="C26" s="1078" t="s">
        <v>75</v>
      </c>
      <c r="D26" s="1078" t="s">
        <v>113</v>
      </c>
      <c r="E26" s="1078" t="s">
        <v>75</v>
      </c>
      <c r="F26" s="1078" t="s">
        <v>113</v>
      </c>
      <c r="G26" s="1078" t="s">
        <v>75</v>
      </c>
      <c r="H26" s="1078" t="s">
        <v>113</v>
      </c>
      <c r="I26" s="1078" t="s">
        <v>75</v>
      </c>
      <c r="J26" s="1078" t="s">
        <v>113</v>
      </c>
      <c r="K26" s="1078" t="s">
        <v>75</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e">
        <f>IF('連結実質赤字比率に係る赤字・黒字の構成分析'!C$40="",NA(),'連結実質赤字比率に係る赤字・黒字の構成分析'!C$40)</f>
        <v>#N/A</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#VALUE!</v>
      </c>
      <c r="G30" s="1078" t="e">
        <f>IF(ROUND(VALUE(SUBSTITUTE('連結実質赤字比率に係る赤字・黒字の構成分析'!H$40,"▲","-")),2)&gt;=0,ABS(ROUND(VALUE(SUBSTITUTE('連結実質赤字比率に係る赤字・黒字の構成分析'!H$40,"▲","-")),2)),NA())</f>
        <v>#VALUE!</v>
      </c>
      <c r="H30" s="1078" t="e">
        <f>IF(ROUND(VALUE(SUBSTITUTE('連結実質赤字比率に係る赤字・黒字の構成分析'!I$40,"▲","-")),2)&lt;0,ABS(ROUND(VALUE(SUBSTITUTE('連結実質赤字比率に係る赤字・黒字の構成分析'!I$40,"▲","-")),2)),NA())</f>
        <v>#VALUE!</v>
      </c>
      <c r="I30" s="1078" t="e">
        <f>IF(ROUND(VALUE(SUBSTITUTE('連結実質赤字比率に係る赤字・黒字の構成分析'!I$40,"▲","-")),2)&gt;=0,ABS(ROUND(VALUE(SUBSTITUTE('連結実質赤字比率に係る赤字・黒字の構成分析'!I$40,"▲","-")),2)),NA())</f>
        <v>#VALUE!</v>
      </c>
      <c r="J30" s="1078" t="e">
        <f>IF(ROUND(VALUE(SUBSTITUTE('連結実質赤字比率に係る赤字・黒字の構成分析'!J$40,"▲","-")),2)&lt;0,ABS(ROUND(VALUE(SUBSTITUTE('連結実質赤字比率に係る赤字・黒字の構成分析'!J$40,"▲","-")),2)),NA())</f>
        <v>#VALUE!</v>
      </c>
      <c r="K30" s="1078" t="e">
        <f>IF(ROUND(VALUE(SUBSTITUTE('連結実質赤字比率に係る赤字・黒字の構成分析'!J$40,"▲","-")),2)&gt;=0,ABS(ROUND(VALUE(SUBSTITUTE('連結実質赤字比率に係る赤字・黒字の構成分析'!J$40,"▲","-")),2)),NA())</f>
        <v>#VALUE!</v>
      </c>
    </row>
    <row r="31" spans="1:11">
      <c r="A31" s="1078" t="e">
        <f>IF('連結実質赤字比率に係る赤字・黒字の構成分析'!C$39="",NA(),'連結実質赤字比率に係る赤字・黒字の構成分析'!C$39)</f>
        <v>#N/A</v>
      </c>
      <c r="B31" s="1078" t="e">
        <f>IF(ROUND(VALUE(SUBSTITUTE('連結実質赤字比率に係る赤字・黒字の構成分析'!F$39,"▲","-")),2)&lt;0,ABS(ROUND(VALUE(SUBSTITUTE('連結実質赤字比率に係る赤字・黒字の構成分析'!F$39,"▲","-")),2)),NA())</f>
        <v>#VALUE!</v>
      </c>
      <c r="C31" s="1078" t="e">
        <f>IF(ROUND(VALUE(SUBSTITUTE('連結実質赤字比率に係る赤字・黒字の構成分析'!F$39,"▲","-")),2)&gt;=0,ABS(ROUND(VALUE(SUBSTITUTE('連結実質赤字比率に係る赤字・黒字の構成分析'!F$39,"▲","-")),2)),NA())</f>
        <v>#VALUE!</v>
      </c>
      <c r="D31" s="1078" t="e">
        <f>IF(ROUND(VALUE(SUBSTITUTE('連結実質赤字比率に係る赤字・黒字の構成分析'!G$39,"▲","-")),2)&lt;0,ABS(ROUND(VALUE(SUBSTITUTE('連結実質赤字比率に係る赤字・黒字の構成分析'!G$39,"▲","-")),2)),NA())</f>
        <v>#VALUE!</v>
      </c>
      <c r="E31" s="1078" t="e">
        <f>IF(ROUND(VALUE(SUBSTITUTE('連結実質赤字比率に係る赤字・黒字の構成分析'!G$39,"▲","-")),2)&gt;=0,ABS(ROUND(VALUE(SUBSTITUTE('連結実質赤字比率に係る赤字・黒字の構成分析'!G$39,"▲","-")),2)),NA())</f>
        <v>#VALUE!</v>
      </c>
      <c r="F31" s="1078" t="e">
        <f>IF(ROUND(VALUE(SUBSTITUTE('連結実質赤字比率に係る赤字・黒字の構成分析'!H$39,"▲","-")),2)&lt;0,ABS(ROUND(VALUE(SUBSTITUTE('連結実質赤字比率に係る赤字・黒字の構成分析'!H$39,"▲","-")),2)),NA())</f>
        <v>#VALUE!</v>
      </c>
      <c r="G31" s="1078" t="e">
        <f>IF(ROUND(VALUE(SUBSTITUTE('連結実質赤字比率に係る赤字・黒字の構成分析'!H$39,"▲","-")),2)&gt;=0,ABS(ROUND(VALUE(SUBSTITUTE('連結実質赤字比率に係る赤字・黒字の構成分析'!H$39,"▲","-")),2)),NA())</f>
        <v>#VALUE!</v>
      </c>
      <c r="H31" s="1078" t="e">
        <f>IF(ROUND(VALUE(SUBSTITUTE('連結実質赤字比率に係る赤字・黒字の構成分析'!I$39,"▲","-")),2)&lt;0,ABS(ROUND(VALUE(SUBSTITUTE('連結実質赤字比率に係る赤字・黒字の構成分析'!I$39,"▲","-")),2)),NA())</f>
        <v>#VALUE!</v>
      </c>
      <c r="I31" s="1078" t="e">
        <f>IF(ROUND(VALUE(SUBSTITUTE('連結実質赤字比率に係る赤字・黒字の構成分析'!I$39,"▲","-")),2)&gt;=0,ABS(ROUND(VALUE(SUBSTITUTE('連結実質赤字比率に係る赤字・黒字の構成分析'!I$39,"▲","-")),2)),NA())</f>
        <v>#VALUE!</v>
      </c>
      <c r="J31" s="1078" t="e">
        <f>IF(ROUND(VALUE(SUBSTITUTE('連結実質赤字比率に係る赤字・黒字の構成分析'!J$39,"▲","-")),2)&lt;0,ABS(ROUND(VALUE(SUBSTITUTE('連結実質赤字比率に係る赤字・黒字の構成分析'!J$39,"▲","-")),2)),NA())</f>
        <v>#VALUE!</v>
      </c>
      <c r="K31" s="1078" t="e">
        <f>IF(ROUND(VALUE(SUBSTITUTE('連結実質赤字比率に係る赤字・黒字の構成分析'!J$39,"▲","-")),2)&gt;=0,ABS(ROUND(VALUE(SUBSTITUTE('連結実質赤字比率に係る赤字・黒字の構成分析'!J$39,"▲","-")),2)),NA())</f>
        <v>#VALUE!</v>
      </c>
    </row>
    <row r="32" spans="1:11">
      <c r="A32" s="1078" t="str">
        <f>IF('連結実質赤字比率に係る赤字・黒字の構成分析'!C$38="",NA(),'連結実質赤字比率に係る赤字・黒字の構成分析'!C$38)</f>
        <v>後期高齢者医療特別会計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0.13</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2.e-002</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1.e-002</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7.0000000000000007e-002</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3.e-002</v>
      </c>
    </row>
    <row r="33" spans="1:16">
      <c r="A33" s="1078" t="str">
        <f>IF('連結実質赤字比率に係る赤字・黒字の構成分析'!C$37="",NA(),'連結実質赤字比率に係る赤字・黒字の構成分析'!C$37)</f>
        <v>簡易水道事業特別会計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0.23</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0.13</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1.e-002</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0.16</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6.e-002</v>
      </c>
    </row>
    <row r="34" spans="1:16">
      <c r="A34" s="1078" t="str">
        <f>IF('連結実質赤字比率に係る赤字・黒字の構成分析'!C$36="",NA(),'連結実質赤字比率に係る赤字・黒字の構成分析'!C$36)</f>
        <v>漁業集落排水事業特別会計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9.e-002</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0.14000000000000001</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0.17</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0.43</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7.0000000000000007e-002</v>
      </c>
    </row>
    <row r="35" spans="1:16">
      <c r="A35" s="1078" t="str">
        <f>IF('連結実質赤字比率に係る赤字・黒字の構成分析'!C$35="",NA(),'連結実質赤字比率に係る赤字・黒字の構成分析'!C$35)</f>
        <v>国民健康保険事業特別会計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0.42</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0.31</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0.3</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0.43</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0.26</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4.78</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2.2999999999999998</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1.9300000000000002</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2.27</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1.58</v>
      </c>
    </row>
    <row r="39" spans="1:16">
      <c r="A39" s="1076" t="s">
        <v>14</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114</v>
      </c>
      <c r="C41" s="1079"/>
      <c r="D41" s="1079" t="s">
        <v>116</v>
      </c>
      <c r="E41" s="1079" t="s">
        <v>114</v>
      </c>
      <c r="F41" s="1079"/>
      <c r="G41" s="1079" t="s">
        <v>116</v>
      </c>
      <c r="H41" s="1079" t="s">
        <v>114</v>
      </c>
      <c r="I41" s="1079"/>
      <c r="J41" s="1079" t="s">
        <v>116</v>
      </c>
      <c r="K41" s="1079" t="s">
        <v>114</v>
      </c>
      <c r="L41" s="1079"/>
      <c r="M41" s="1079" t="s">
        <v>116</v>
      </c>
      <c r="N41" s="1079" t="s">
        <v>114</v>
      </c>
      <c r="O41" s="1079"/>
      <c r="P41" s="1079" t="s">
        <v>116</v>
      </c>
    </row>
    <row r="42" spans="1:16">
      <c r="A42" s="1079" t="s">
        <v>117</v>
      </c>
      <c r="B42" s="1079"/>
      <c r="C42" s="1079"/>
      <c r="D42" s="1079">
        <f>'実質公債費比率（分子）の構造'!K$52</f>
        <v>273</v>
      </c>
      <c r="E42" s="1079"/>
      <c r="F42" s="1079"/>
      <c r="G42" s="1079">
        <f>'実質公債費比率（分子）の構造'!L$52</f>
        <v>290</v>
      </c>
      <c r="H42" s="1079"/>
      <c r="I42" s="1079"/>
      <c r="J42" s="1079">
        <f>'実質公債費比率（分子）の構造'!M$52</f>
        <v>314</v>
      </c>
      <c r="K42" s="1079"/>
      <c r="L42" s="1079"/>
      <c r="M42" s="1079">
        <f>'実質公債費比率（分子）の構造'!N$52</f>
        <v>318</v>
      </c>
      <c r="N42" s="1079"/>
      <c r="O42" s="1079"/>
      <c r="P42" s="1079">
        <f>'実質公債費比率（分子）の構造'!O$52</f>
        <v>322</v>
      </c>
    </row>
    <row r="43" spans="1:16">
      <c r="A43" s="1079" t="s">
        <v>45</v>
      </c>
      <c r="B43" s="1079">
        <f>'実質公債費比率（分子）の構造'!K$51</f>
        <v>0</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42</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32</v>
      </c>
      <c r="C45" s="1079"/>
      <c r="D45" s="1079"/>
      <c r="E45" s="1079">
        <f>'実質公債費比率（分子）の構造'!L$49</f>
        <v>29</v>
      </c>
      <c r="F45" s="1079"/>
      <c r="G45" s="1079"/>
      <c r="H45" s="1079">
        <f>'実質公債費比率（分子）の構造'!M$49</f>
        <v>21</v>
      </c>
      <c r="I45" s="1079"/>
      <c r="J45" s="1079"/>
      <c r="K45" s="1079">
        <f>'実質公債費比率（分子）の構造'!N$49</f>
        <v>5</v>
      </c>
      <c r="L45" s="1079"/>
      <c r="M45" s="1079"/>
      <c r="N45" s="1079">
        <f>'実質公債費比率（分子）の構造'!O$49</f>
        <v>5</v>
      </c>
      <c r="O45" s="1079"/>
      <c r="P45" s="1079"/>
    </row>
    <row r="46" spans="1:16">
      <c r="A46" s="1079" t="s">
        <v>37</v>
      </c>
      <c r="B46" s="1079">
        <f>'実質公債費比率（分子）の構造'!K$48</f>
        <v>23</v>
      </c>
      <c r="C46" s="1079"/>
      <c r="D46" s="1079"/>
      <c r="E46" s="1079">
        <f>'実質公債費比率（分子）の構造'!L$48</f>
        <v>27</v>
      </c>
      <c r="F46" s="1079"/>
      <c r="G46" s="1079"/>
      <c r="H46" s="1079">
        <f>'実質公債費比率（分子）の構造'!M$48</f>
        <v>38</v>
      </c>
      <c r="I46" s="1079"/>
      <c r="J46" s="1079"/>
      <c r="K46" s="1079">
        <f>'実質公債費比率（分子）の構造'!N$48</f>
        <v>40</v>
      </c>
      <c r="L46" s="1079"/>
      <c r="M46" s="1079"/>
      <c r="N46" s="1079">
        <f>'実質公債費比率（分子）の構造'!O$48</f>
        <v>55</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32</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26</v>
      </c>
      <c r="B49" s="1079">
        <f>'実質公債費比率（分子）の構造'!K$45</f>
        <v>232</v>
      </c>
      <c r="C49" s="1079"/>
      <c r="D49" s="1079"/>
      <c r="E49" s="1079">
        <f>'実質公債費比率（分子）の構造'!L$45</f>
        <v>242</v>
      </c>
      <c r="F49" s="1079"/>
      <c r="G49" s="1079"/>
      <c r="H49" s="1079">
        <f>'実質公債費比率（分子）の構造'!M$45</f>
        <v>275</v>
      </c>
      <c r="I49" s="1079"/>
      <c r="J49" s="1079"/>
      <c r="K49" s="1079">
        <f>'実質公債費比率（分子）の構造'!N$45</f>
        <v>286</v>
      </c>
      <c r="L49" s="1079"/>
      <c r="M49" s="1079"/>
      <c r="N49" s="1079">
        <f>'実質公債費比率（分子）の構造'!O$45</f>
        <v>308</v>
      </c>
      <c r="O49" s="1079"/>
      <c r="P49" s="1079"/>
    </row>
    <row r="50" spans="1:16">
      <c r="A50" s="1079" t="s">
        <v>56</v>
      </c>
      <c r="B50" s="1079" t="e">
        <f>NA()</f>
        <v>#N/A</v>
      </c>
      <c r="C50" s="1079">
        <f>IF(ISNUMBER('実質公債費比率（分子）の構造'!K$53),'実質公債費比率（分子）の構造'!K$53,NA())</f>
        <v>14</v>
      </c>
      <c r="D50" s="1079" t="e">
        <f>NA()</f>
        <v>#N/A</v>
      </c>
      <c r="E50" s="1079" t="e">
        <f>NA()</f>
        <v>#N/A</v>
      </c>
      <c r="F50" s="1079">
        <f>IF(ISNUMBER('実質公債費比率（分子）の構造'!L$53),'実質公債費比率（分子）の構造'!L$53,NA())</f>
        <v>8</v>
      </c>
      <c r="G50" s="1079" t="e">
        <f>NA()</f>
        <v>#N/A</v>
      </c>
      <c r="H50" s="1079" t="e">
        <f>NA()</f>
        <v>#N/A</v>
      </c>
      <c r="I50" s="1079">
        <f>IF(ISNUMBER('実質公債費比率（分子）の構造'!M$53),'実質公債費比率（分子）の構造'!M$53,NA())</f>
        <v>20</v>
      </c>
      <c r="J50" s="1079" t="e">
        <f>NA()</f>
        <v>#N/A</v>
      </c>
      <c r="K50" s="1079" t="e">
        <f>NA()</f>
        <v>#N/A</v>
      </c>
      <c r="L50" s="1079">
        <f>IF(ISNUMBER('実質公債費比率（分子）の構造'!N$53),'実質公債費比率（分子）の構造'!N$53,NA())</f>
        <v>13</v>
      </c>
      <c r="M50" s="1079" t="e">
        <f>NA()</f>
        <v>#N/A</v>
      </c>
      <c r="N50" s="1079" t="e">
        <f>NA()</f>
        <v>#N/A</v>
      </c>
      <c r="O50" s="1079">
        <f>IF(ISNUMBER('実質公債費比率（分子）の構造'!O$53),'実質公債費比率（分子）の構造'!O$53,NA())</f>
        <v>46</v>
      </c>
      <c r="P50" s="1079" t="e">
        <f>NA()</f>
        <v>#N/A</v>
      </c>
    </row>
    <row r="53" spans="1:16">
      <c r="A53" s="1076" t="s">
        <v>121</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124</v>
      </c>
      <c r="C55" s="1078"/>
      <c r="D55" s="1078" t="s">
        <v>127</v>
      </c>
      <c r="E55" s="1078" t="s">
        <v>124</v>
      </c>
      <c r="F55" s="1078"/>
      <c r="G55" s="1078" t="s">
        <v>127</v>
      </c>
      <c r="H55" s="1078" t="s">
        <v>124</v>
      </c>
      <c r="I55" s="1078"/>
      <c r="J55" s="1078" t="s">
        <v>127</v>
      </c>
      <c r="K55" s="1078" t="s">
        <v>124</v>
      </c>
      <c r="L55" s="1078"/>
      <c r="M55" s="1078" t="s">
        <v>127</v>
      </c>
      <c r="N55" s="1078" t="s">
        <v>124</v>
      </c>
      <c r="O55" s="1078"/>
      <c r="P55" s="1078" t="s">
        <v>127</v>
      </c>
    </row>
    <row r="56" spans="1:16">
      <c r="A56" s="1078" t="s">
        <v>47</v>
      </c>
      <c r="B56" s="1078"/>
      <c r="C56" s="1078"/>
      <c r="D56" s="1078">
        <f>'将来負担比率（分子）の構造'!I$52</f>
        <v>3362</v>
      </c>
      <c r="E56" s="1078"/>
      <c r="F56" s="1078"/>
      <c r="G56" s="1078">
        <f>'将来負担比率（分子）の構造'!J$52</f>
        <v>3242</v>
      </c>
      <c r="H56" s="1078"/>
      <c r="I56" s="1078"/>
      <c r="J56" s="1078">
        <f>'将来負担比率（分子）の構造'!K$52</f>
        <v>3073</v>
      </c>
      <c r="K56" s="1078"/>
      <c r="L56" s="1078"/>
      <c r="M56" s="1078">
        <f>'将来負担比率（分子）の構造'!L$52</f>
        <v>2873</v>
      </c>
      <c r="N56" s="1078"/>
      <c r="O56" s="1078"/>
      <c r="P56" s="1078">
        <f>'将来負担比率（分子）の構造'!M$52</f>
        <v>2731</v>
      </c>
    </row>
    <row r="57" spans="1:16">
      <c r="A57" s="1078" t="s">
        <v>95</v>
      </c>
      <c r="B57" s="1078"/>
      <c r="C57" s="1078"/>
      <c r="D57" s="1078">
        <f>'将来負担比率（分子）の構造'!I$51</f>
        <v>0</v>
      </c>
      <c r="E57" s="1078"/>
      <c r="F57" s="1078"/>
      <c r="G57" s="1078" t="str">
        <f>'将来負担比率（分子）の構造'!J$51</f>
        <v>-</v>
      </c>
      <c r="H57" s="1078"/>
      <c r="I57" s="1078"/>
      <c r="J57" s="1078" t="str">
        <f>'将来負担比率（分子）の構造'!K$51</f>
        <v>-</v>
      </c>
      <c r="K57" s="1078"/>
      <c r="L57" s="1078"/>
      <c r="M57" s="1078" t="str">
        <f>'将来負担比率（分子）の構造'!L$51</f>
        <v>-</v>
      </c>
      <c r="N57" s="1078"/>
      <c r="O57" s="1078"/>
      <c r="P57" s="1078" t="str">
        <f>'将来負担比率（分子）の構造'!M$51</f>
        <v>-</v>
      </c>
    </row>
    <row r="58" spans="1:16">
      <c r="A58" s="1078" t="s">
        <v>93</v>
      </c>
      <c r="B58" s="1078"/>
      <c r="C58" s="1078"/>
      <c r="D58" s="1078">
        <f>'将来負担比率（分子）の構造'!I$50</f>
        <v>4993</v>
      </c>
      <c r="E58" s="1078"/>
      <c r="F58" s="1078"/>
      <c r="G58" s="1078">
        <f>'将来負担比率（分子）の構造'!J$50</f>
        <v>4399</v>
      </c>
      <c r="H58" s="1078"/>
      <c r="I58" s="1078"/>
      <c r="J58" s="1078">
        <f>'将来負担比率（分子）の構造'!K$50</f>
        <v>4684</v>
      </c>
      <c r="K58" s="1078"/>
      <c r="L58" s="1078"/>
      <c r="M58" s="1078">
        <f>'将来負担比率（分子）の構造'!L$50</f>
        <v>4671</v>
      </c>
      <c r="N58" s="1078"/>
      <c r="O58" s="1078"/>
      <c r="P58" s="1078">
        <f>'将来負担比率（分子）の構造'!M$50</f>
        <v>4769</v>
      </c>
    </row>
    <row r="59" spans="1:16">
      <c r="A59" s="1078" t="s">
        <v>90</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58</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83</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84</v>
      </c>
      <c r="B62" s="1078">
        <f>'将来負担比率（分子）の構造'!I$45</f>
        <v>434</v>
      </c>
      <c r="C62" s="1078"/>
      <c r="D62" s="1078"/>
      <c r="E62" s="1078">
        <f>'将来負担比率（分子）の構造'!J$45</f>
        <v>453</v>
      </c>
      <c r="F62" s="1078"/>
      <c r="G62" s="1078"/>
      <c r="H62" s="1078">
        <f>'将来負担比率（分子）の構造'!K$45</f>
        <v>428</v>
      </c>
      <c r="I62" s="1078"/>
      <c r="J62" s="1078"/>
      <c r="K62" s="1078">
        <f>'将来負担比率（分子）の構造'!L$45</f>
        <v>395</v>
      </c>
      <c r="L62" s="1078"/>
      <c r="M62" s="1078"/>
      <c r="N62" s="1078">
        <f>'将来負担比率（分子）の構造'!M$45</f>
        <v>394</v>
      </c>
      <c r="O62" s="1078"/>
      <c r="P62" s="1078"/>
    </row>
    <row r="63" spans="1:16">
      <c r="A63" s="1078" t="s">
        <v>20</v>
      </c>
      <c r="B63" s="1078">
        <f>'将来負担比率（分子）の構造'!I$44</f>
        <v>59</v>
      </c>
      <c r="C63" s="1078"/>
      <c r="D63" s="1078"/>
      <c r="E63" s="1078">
        <f>'将来負担比率（分子）の構造'!J$44</f>
        <v>30</v>
      </c>
      <c r="F63" s="1078"/>
      <c r="G63" s="1078"/>
      <c r="H63" s="1078">
        <f>'将来負担比率（分子）の構造'!K$44</f>
        <v>9</v>
      </c>
      <c r="I63" s="1078"/>
      <c r="J63" s="1078"/>
      <c r="K63" s="1078">
        <f>'将来負担比率（分子）の構造'!L$44</f>
        <v>5</v>
      </c>
      <c r="L63" s="1078"/>
      <c r="M63" s="1078"/>
      <c r="N63" s="1078" t="str">
        <f>'将来負担比率（分子）の構造'!M$44</f>
        <v>-</v>
      </c>
      <c r="O63" s="1078"/>
      <c r="P63" s="1078"/>
    </row>
    <row r="64" spans="1:16">
      <c r="A64" s="1078" t="s">
        <v>81</v>
      </c>
      <c r="B64" s="1078">
        <f>'将来負担比率（分子）の構造'!I$43</f>
        <v>348</v>
      </c>
      <c r="C64" s="1078"/>
      <c r="D64" s="1078"/>
      <c r="E64" s="1078">
        <f>'将来負担比率（分子）の構造'!J$43</f>
        <v>466</v>
      </c>
      <c r="F64" s="1078"/>
      <c r="G64" s="1078"/>
      <c r="H64" s="1078">
        <f>'将来負担比率（分子）の構造'!K$43</f>
        <v>609</v>
      </c>
      <c r="I64" s="1078"/>
      <c r="J64" s="1078"/>
      <c r="K64" s="1078">
        <f>'将来負担比率（分子）の構造'!L$43</f>
        <v>722</v>
      </c>
      <c r="L64" s="1078"/>
      <c r="M64" s="1078"/>
      <c r="N64" s="1078">
        <f>'将来負担比率（分子）の構造'!M$43</f>
        <v>759</v>
      </c>
      <c r="O64" s="1078"/>
      <c r="P64" s="1078"/>
    </row>
    <row r="65" spans="1:16">
      <c r="A65" s="1078" t="s">
        <v>79</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73</v>
      </c>
      <c r="B66" s="1078">
        <f>'将来負担比率（分子）の構造'!I$41</f>
        <v>3177</v>
      </c>
      <c r="C66" s="1078"/>
      <c r="D66" s="1078"/>
      <c r="E66" s="1078">
        <f>'将来負担比率（分子）の構造'!J$41</f>
        <v>3344</v>
      </c>
      <c r="F66" s="1078"/>
      <c r="G66" s="1078"/>
      <c r="H66" s="1078">
        <f>'将来負担比率（分子）の構造'!K$41</f>
        <v>3523</v>
      </c>
      <c r="I66" s="1078"/>
      <c r="J66" s="1078"/>
      <c r="K66" s="1078">
        <f>'将来負担比率（分子）の構造'!L$41</f>
        <v>3730</v>
      </c>
      <c r="L66" s="1078"/>
      <c r="M66" s="1078"/>
      <c r="N66" s="1078">
        <f>'将来負担比率（分子）の構造'!M$41</f>
        <v>3873</v>
      </c>
      <c r="O66" s="1078"/>
      <c r="P66" s="1078"/>
    </row>
    <row r="67" spans="1:16">
      <c r="A67" s="1078" t="s">
        <v>99</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128</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130</v>
      </c>
      <c r="B72" s="1082">
        <f>基金残高に係る経年分析!F55</f>
        <v>1183</v>
      </c>
      <c r="C72" s="1082">
        <f>基金残高に係る経年分析!G55</f>
        <v>1510</v>
      </c>
      <c r="D72" s="1082">
        <f>基金残高に係る経年分析!H55</f>
        <v>1705</v>
      </c>
    </row>
    <row r="73" spans="1:16">
      <c r="A73" s="1080" t="s">
        <v>132</v>
      </c>
      <c r="B73" s="1082">
        <f>基金残高に係る経年分析!F56</f>
        <v>572</v>
      </c>
      <c r="C73" s="1082">
        <f>基金残高に係る経年分析!G56</f>
        <v>591</v>
      </c>
      <c r="D73" s="1082">
        <f>基金残高に係る経年分析!H56</f>
        <v>595</v>
      </c>
    </row>
    <row r="74" spans="1:16">
      <c r="A74" s="1080" t="s">
        <v>134</v>
      </c>
      <c r="B74" s="1082">
        <f>基金残高に係る経年分析!F57</f>
        <v>2425</v>
      </c>
      <c r="C74" s="1082">
        <f>基金残高に係る経年分析!G57</f>
        <v>2322</v>
      </c>
      <c r="D74" s="1082">
        <f>基金残高に係る経年分析!H57</f>
        <v>2223</v>
      </c>
    </row>
  </sheetData>
  <sheetProtection algorithmName="SHA-512" hashValue="sh4RfSVT6DJXDkwWLEI5s7blEP61twsW7vZimiJFohYOUR4tCTf+Ua2UV9V5dHe0LubUyxNgxLgJT/Ejsliv8A==" saltValue="tStZUDD4m/GDs3eatOlT7Q==" spinCount="100000" sheet="1" objects="1" scenarios="1"/>
  <phoneticPr fontId="8"/>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129</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313</v>
      </c>
      <c r="AA4" s="139"/>
      <c r="AB4" s="139"/>
      <c r="AC4" s="144"/>
      <c r="AD4" s="182" t="s">
        <v>257</v>
      </c>
      <c r="AE4" s="139"/>
      <c r="AF4" s="139"/>
      <c r="AG4" s="139"/>
      <c r="AH4" s="139"/>
      <c r="AI4" s="139"/>
      <c r="AJ4" s="139"/>
      <c r="AK4" s="144"/>
      <c r="AL4" s="182" t="s">
        <v>313</v>
      </c>
      <c r="AM4" s="139"/>
      <c r="AN4" s="139"/>
      <c r="AO4" s="144"/>
      <c r="AP4" s="298" t="s">
        <v>315</v>
      </c>
      <c r="AQ4" s="298"/>
      <c r="AR4" s="298"/>
      <c r="AS4" s="298"/>
      <c r="AT4" s="298"/>
      <c r="AU4" s="298"/>
      <c r="AV4" s="298"/>
      <c r="AW4" s="298"/>
      <c r="AX4" s="298"/>
      <c r="AY4" s="298"/>
      <c r="AZ4" s="298"/>
      <c r="BA4" s="298"/>
      <c r="BB4" s="298"/>
      <c r="BC4" s="298"/>
      <c r="BD4" s="298"/>
      <c r="BE4" s="298"/>
      <c r="BF4" s="298"/>
      <c r="BG4" s="298" t="s">
        <v>293</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287041</v>
      </c>
      <c r="S5" s="276"/>
      <c r="T5" s="276"/>
      <c r="U5" s="276"/>
      <c r="V5" s="276"/>
      <c r="W5" s="276"/>
      <c r="X5" s="276"/>
      <c r="Y5" s="278"/>
      <c r="Z5" s="281">
        <v>8.4</v>
      </c>
      <c r="AA5" s="281"/>
      <c r="AB5" s="281"/>
      <c r="AC5" s="281"/>
      <c r="AD5" s="286">
        <v>287041</v>
      </c>
      <c r="AE5" s="286"/>
      <c r="AF5" s="286"/>
      <c r="AG5" s="286"/>
      <c r="AH5" s="286"/>
      <c r="AI5" s="286"/>
      <c r="AJ5" s="286"/>
      <c r="AK5" s="286"/>
      <c r="AL5" s="291">
        <v>15.3</v>
      </c>
      <c r="AM5" s="293"/>
      <c r="AN5" s="293"/>
      <c r="AO5" s="295"/>
      <c r="AP5" s="260" t="s">
        <v>319</v>
      </c>
      <c r="AQ5" s="265"/>
      <c r="AR5" s="265"/>
      <c r="AS5" s="265"/>
      <c r="AT5" s="265"/>
      <c r="AU5" s="265"/>
      <c r="AV5" s="265"/>
      <c r="AW5" s="265"/>
      <c r="AX5" s="265"/>
      <c r="AY5" s="265"/>
      <c r="AZ5" s="265"/>
      <c r="BA5" s="265"/>
      <c r="BB5" s="265"/>
      <c r="BC5" s="265"/>
      <c r="BD5" s="265"/>
      <c r="BE5" s="265"/>
      <c r="BF5" s="268"/>
      <c r="BG5" s="274">
        <v>287041</v>
      </c>
      <c r="BH5" s="217"/>
      <c r="BI5" s="217"/>
      <c r="BJ5" s="217"/>
      <c r="BK5" s="217"/>
      <c r="BL5" s="217"/>
      <c r="BM5" s="217"/>
      <c r="BN5" s="279"/>
      <c r="BO5" s="282">
        <v>100</v>
      </c>
      <c r="BP5" s="282"/>
      <c r="BQ5" s="282"/>
      <c r="BR5" s="282"/>
      <c r="BS5" s="287" t="s">
        <v>203</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21591</v>
      </c>
      <c r="S6" s="217"/>
      <c r="T6" s="217"/>
      <c r="U6" s="217"/>
      <c r="V6" s="217"/>
      <c r="W6" s="217"/>
      <c r="X6" s="217"/>
      <c r="Y6" s="279"/>
      <c r="Z6" s="282">
        <v>0.6</v>
      </c>
      <c r="AA6" s="282"/>
      <c r="AB6" s="282"/>
      <c r="AC6" s="282"/>
      <c r="AD6" s="287">
        <v>21591</v>
      </c>
      <c r="AE6" s="287"/>
      <c r="AF6" s="287"/>
      <c r="AG6" s="287"/>
      <c r="AH6" s="287"/>
      <c r="AI6" s="287"/>
      <c r="AJ6" s="287"/>
      <c r="AK6" s="287"/>
      <c r="AL6" s="283">
        <v>1.2</v>
      </c>
      <c r="AM6" s="238"/>
      <c r="AN6" s="238"/>
      <c r="AO6" s="296"/>
      <c r="AP6" s="261" t="s">
        <v>107</v>
      </c>
      <c r="AQ6" s="1"/>
      <c r="AR6" s="1"/>
      <c r="AS6" s="1"/>
      <c r="AT6" s="1"/>
      <c r="AU6" s="1"/>
      <c r="AV6" s="1"/>
      <c r="AW6" s="1"/>
      <c r="AX6" s="1"/>
      <c r="AY6" s="1"/>
      <c r="AZ6" s="1"/>
      <c r="BA6" s="1"/>
      <c r="BB6" s="1"/>
      <c r="BC6" s="1"/>
      <c r="BD6" s="1"/>
      <c r="BE6" s="1"/>
      <c r="BF6" s="269"/>
      <c r="BG6" s="274">
        <v>287041</v>
      </c>
      <c r="BH6" s="217"/>
      <c r="BI6" s="217"/>
      <c r="BJ6" s="217"/>
      <c r="BK6" s="217"/>
      <c r="BL6" s="217"/>
      <c r="BM6" s="217"/>
      <c r="BN6" s="279"/>
      <c r="BO6" s="282">
        <v>100</v>
      </c>
      <c r="BP6" s="282"/>
      <c r="BQ6" s="282"/>
      <c r="BR6" s="282"/>
      <c r="BS6" s="287" t="s">
        <v>203</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45733</v>
      </c>
      <c r="CS6" s="217"/>
      <c r="CT6" s="217"/>
      <c r="CU6" s="217"/>
      <c r="CV6" s="217"/>
      <c r="CW6" s="217"/>
      <c r="CX6" s="217"/>
      <c r="CY6" s="279"/>
      <c r="CZ6" s="291">
        <v>1.4</v>
      </c>
      <c r="DA6" s="293"/>
      <c r="DB6" s="293"/>
      <c r="DC6" s="337"/>
      <c r="DD6" s="288" t="s">
        <v>203</v>
      </c>
      <c r="DE6" s="217"/>
      <c r="DF6" s="217"/>
      <c r="DG6" s="217"/>
      <c r="DH6" s="217"/>
      <c r="DI6" s="217"/>
      <c r="DJ6" s="217"/>
      <c r="DK6" s="217"/>
      <c r="DL6" s="217"/>
      <c r="DM6" s="217"/>
      <c r="DN6" s="217"/>
      <c r="DO6" s="217"/>
      <c r="DP6" s="279"/>
      <c r="DQ6" s="288">
        <v>45733</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298</v>
      </c>
      <c r="S7" s="217"/>
      <c r="T7" s="217"/>
      <c r="U7" s="217"/>
      <c r="V7" s="217"/>
      <c r="W7" s="217"/>
      <c r="X7" s="217"/>
      <c r="Y7" s="279"/>
      <c r="Z7" s="282">
        <v>0</v>
      </c>
      <c r="AA7" s="282"/>
      <c r="AB7" s="282"/>
      <c r="AC7" s="282"/>
      <c r="AD7" s="287">
        <v>298</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111110</v>
      </c>
      <c r="BH7" s="217"/>
      <c r="BI7" s="217"/>
      <c r="BJ7" s="217"/>
      <c r="BK7" s="217"/>
      <c r="BL7" s="217"/>
      <c r="BM7" s="217"/>
      <c r="BN7" s="279"/>
      <c r="BO7" s="282">
        <v>38.700000000000003</v>
      </c>
      <c r="BP7" s="282"/>
      <c r="BQ7" s="282"/>
      <c r="BR7" s="282"/>
      <c r="BS7" s="287" t="s">
        <v>203</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744004</v>
      </c>
      <c r="CS7" s="217"/>
      <c r="CT7" s="217"/>
      <c r="CU7" s="217"/>
      <c r="CV7" s="217"/>
      <c r="CW7" s="217"/>
      <c r="CX7" s="217"/>
      <c r="CY7" s="279"/>
      <c r="CZ7" s="282">
        <v>22.1</v>
      </c>
      <c r="DA7" s="282"/>
      <c r="DB7" s="282"/>
      <c r="DC7" s="282"/>
      <c r="DD7" s="288">
        <v>45359</v>
      </c>
      <c r="DE7" s="217"/>
      <c r="DF7" s="217"/>
      <c r="DG7" s="217"/>
      <c r="DH7" s="217"/>
      <c r="DI7" s="217"/>
      <c r="DJ7" s="217"/>
      <c r="DK7" s="217"/>
      <c r="DL7" s="217"/>
      <c r="DM7" s="217"/>
      <c r="DN7" s="217"/>
      <c r="DO7" s="217"/>
      <c r="DP7" s="279"/>
      <c r="DQ7" s="288">
        <v>626342</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1100</v>
      </c>
      <c r="S8" s="217"/>
      <c r="T8" s="217"/>
      <c r="U8" s="217"/>
      <c r="V8" s="217"/>
      <c r="W8" s="217"/>
      <c r="X8" s="217"/>
      <c r="Y8" s="279"/>
      <c r="Z8" s="282">
        <v>0</v>
      </c>
      <c r="AA8" s="282"/>
      <c r="AB8" s="282"/>
      <c r="AC8" s="282"/>
      <c r="AD8" s="287">
        <v>1100</v>
      </c>
      <c r="AE8" s="287"/>
      <c r="AF8" s="287"/>
      <c r="AG8" s="287"/>
      <c r="AH8" s="287"/>
      <c r="AI8" s="287"/>
      <c r="AJ8" s="287"/>
      <c r="AK8" s="287"/>
      <c r="AL8" s="283">
        <v>0.1</v>
      </c>
      <c r="AM8" s="238"/>
      <c r="AN8" s="238"/>
      <c r="AO8" s="296"/>
      <c r="AP8" s="261" t="s">
        <v>125</v>
      </c>
      <c r="AQ8" s="1"/>
      <c r="AR8" s="1"/>
      <c r="AS8" s="1"/>
      <c r="AT8" s="1"/>
      <c r="AU8" s="1"/>
      <c r="AV8" s="1"/>
      <c r="AW8" s="1"/>
      <c r="AX8" s="1"/>
      <c r="AY8" s="1"/>
      <c r="AZ8" s="1"/>
      <c r="BA8" s="1"/>
      <c r="BB8" s="1"/>
      <c r="BC8" s="1"/>
      <c r="BD8" s="1"/>
      <c r="BE8" s="1"/>
      <c r="BF8" s="269"/>
      <c r="BG8" s="274">
        <v>4372</v>
      </c>
      <c r="BH8" s="217"/>
      <c r="BI8" s="217"/>
      <c r="BJ8" s="217"/>
      <c r="BK8" s="217"/>
      <c r="BL8" s="217"/>
      <c r="BM8" s="217"/>
      <c r="BN8" s="279"/>
      <c r="BO8" s="282">
        <v>1.5</v>
      </c>
      <c r="BP8" s="282"/>
      <c r="BQ8" s="282"/>
      <c r="BR8" s="282"/>
      <c r="BS8" s="287" t="s">
        <v>203</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598410</v>
      </c>
      <c r="CS8" s="217"/>
      <c r="CT8" s="217"/>
      <c r="CU8" s="217"/>
      <c r="CV8" s="217"/>
      <c r="CW8" s="217"/>
      <c r="CX8" s="217"/>
      <c r="CY8" s="279"/>
      <c r="CZ8" s="282">
        <v>17.8</v>
      </c>
      <c r="DA8" s="282"/>
      <c r="DB8" s="282"/>
      <c r="DC8" s="282"/>
      <c r="DD8" s="288">
        <v>2758</v>
      </c>
      <c r="DE8" s="217"/>
      <c r="DF8" s="217"/>
      <c r="DG8" s="217"/>
      <c r="DH8" s="217"/>
      <c r="DI8" s="217"/>
      <c r="DJ8" s="217"/>
      <c r="DK8" s="217"/>
      <c r="DL8" s="217"/>
      <c r="DM8" s="217"/>
      <c r="DN8" s="217"/>
      <c r="DO8" s="217"/>
      <c r="DP8" s="279"/>
      <c r="DQ8" s="288">
        <v>417691</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1226</v>
      </c>
      <c r="S9" s="217"/>
      <c r="T9" s="217"/>
      <c r="U9" s="217"/>
      <c r="V9" s="217"/>
      <c r="W9" s="217"/>
      <c r="X9" s="217"/>
      <c r="Y9" s="279"/>
      <c r="Z9" s="282">
        <v>0</v>
      </c>
      <c r="AA9" s="282"/>
      <c r="AB9" s="282"/>
      <c r="AC9" s="282"/>
      <c r="AD9" s="287">
        <v>1226</v>
      </c>
      <c r="AE9" s="287"/>
      <c r="AF9" s="287"/>
      <c r="AG9" s="287"/>
      <c r="AH9" s="287"/>
      <c r="AI9" s="287"/>
      <c r="AJ9" s="287"/>
      <c r="AK9" s="287"/>
      <c r="AL9" s="283">
        <v>0.1</v>
      </c>
      <c r="AM9" s="238"/>
      <c r="AN9" s="238"/>
      <c r="AO9" s="296"/>
      <c r="AP9" s="261" t="s">
        <v>339</v>
      </c>
      <c r="AQ9" s="1"/>
      <c r="AR9" s="1"/>
      <c r="AS9" s="1"/>
      <c r="AT9" s="1"/>
      <c r="AU9" s="1"/>
      <c r="AV9" s="1"/>
      <c r="AW9" s="1"/>
      <c r="AX9" s="1"/>
      <c r="AY9" s="1"/>
      <c r="AZ9" s="1"/>
      <c r="BA9" s="1"/>
      <c r="BB9" s="1"/>
      <c r="BC9" s="1"/>
      <c r="BD9" s="1"/>
      <c r="BE9" s="1"/>
      <c r="BF9" s="269"/>
      <c r="BG9" s="274">
        <v>90058</v>
      </c>
      <c r="BH9" s="217"/>
      <c r="BI9" s="217"/>
      <c r="BJ9" s="217"/>
      <c r="BK9" s="217"/>
      <c r="BL9" s="217"/>
      <c r="BM9" s="217"/>
      <c r="BN9" s="279"/>
      <c r="BO9" s="282">
        <v>31.4</v>
      </c>
      <c r="BP9" s="282"/>
      <c r="BQ9" s="282"/>
      <c r="BR9" s="282"/>
      <c r="BS9" s="287" t="s">
        <v>203</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389783</v>
      </c>
      <c r="CS9" s="217"/>
      <c r="CT9" s="217"/>
      <c r="CU9" s="217"/>
      <c r="CV9" s="217"/>
      <c r="CW9" s="217"/>
      <c r="CX9" s="217"/>
      <c r="CY9" s="279"/>
      <c r="CZ9" s="282">
        <v>11.6</v>
      </c>
      <c r="DA9" s="282"/>
      <c r="DB9" s="282"/>
      <c r="DC9" s="282"/>
      <c r="DD9" s="288">
        <v>12968</v>
      </c>
      <c r="DE9" s="217"/>
      <c r="DF9" s="217"/>
      <c r="DG9" s="217"/>
      <c r="DH9" s="217"/>
      <c r="DI9" s="217"/>
      <c r="DJ9" s="217"/>
      <c r="DK9" s="217"/>
      <c r="DL9" s="217"/>
      <c r="DM9" s="217"/>
      <c r="DN9" s="217"/>
      <c r="DO9" s="217"/>
      <c r="DP9" s="279"/>
      <c r="DQ9" s="288">
        <v>262196</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191</v>
      </c>
      <c r="AQ10" s="1"/>
      <c r="AR10" s="1"/>
      <c r="AS10" s="1"/>
      <c r="AT10" s="1"/>
      <c r="AU10" s="1"/>
      <c r="AV10" s="1"/>
      <c r="AW10" s="1"/>
      <c r="AX10" s="1"/>
      <c r="AY10" s="1"/>
      <c r="AZ10" s="1"/>
      <c r="BA10" s="1"/>
      <c r="BB10" s="1"/>
      <c r="BC10" s="1"/>
      <c r="BD10" s="1"/>
      <c r="BE10" s="1"/>
      <c r="BF10" s="269"/>
      <c r="BG10" s="274">
        <v>11101</v>
      </c>
      <c r="BH10" s="217"/>
      <c r="BI10" s="217"/>
      <c r="BJ10" s="217"/>
      <c r="BK10" s="217"/>
      <c r="BL10" s="217"/>
      <c r="BM10" s="217"/>
      <c r="BN10" s="279"/>
      <c r="BO10" s="282">
        <v>3.9</v>
      </c>
      <c r="BP10" s="282"/>
      <c r="BQ10" s="282"/>
      <c r="BR10" s="282"/>
      <c r="BS10" s="287" t="s">
        <v>203</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t="s">
        <v>203</v>
      </c>
      <c r="CS10" s="217"/>
      <c r="CT10" s="217"/>
      <c r="CU10" s="217"/>
      <c r="CV10" s="217"/>
      <c r="CW10" s="217"/>
      <c r="CX10" s="217"/>
      <c r="CY10" s="279"/>
      <c r="CZ10" s="282" t="s">
        <v>203</v>
      </c>
      <c r="DA10" s="282"/>
      <c r="DB10" s="282"/>
      <c r="DC10" s="282"/>
      <c r="DD10" s="288" t="s">
        <v>203</v>
      </c>
      <c r="DE10" s="217"/>
      <c r="DF10" s="217"/>
      <c r="DG10" s="217"/>
      <c r="DH10" s="217"/>
      <c r="DI10" s="217"/>
      <c r="DJ10" s="217"/>
      <c r="DK10" s="217"/>
      <c r="DL10" s="217"/>
      <c r="DM10" s="217"/>
      <c r="DN10" s="217"/>
      <c r="DO10" s="217"/>
      <c r="DP10" s="279"/>
      <c r="DQ10" s="288" t="s">
        <v>203</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75324</v>
      </c>
      <c r="S11" s="217"/>
      <c r="T11" s="217"/>
      <c r="U11" s="217"/>
      <c r="V11" s="217"/>
      <c r="W11" s="217"/>
      <c r="X11" s="217"/>
      <c r="Y11" s="279"/>
      <c r="Z11" s="283">
        <v>2.2000000000000002</v>
      </c>
      <c r="AA11" s="238"/>
      <c r="AB11" s="238"/>
      <c r="AC11" s="285"/>
      <c r="AD11" s="288">
        <v>75324</v>
      </c>
      <c r="AE11" s="217"/>
      <c r="AF11" s="217"/>
      <c r="AG11" s="217"/>
      <c r="AH11" s="217"/>
      <c r="AI11" s="217"/>
      <c r="AJ11" s="217"/>
      <c r="AK11" s="279"/>
      <c r="AL11" s="283">
        <v>4</v>
      </c>
      <c r="AM11" s="238"/>
      <c r="AN11" s="238"/>
      <c r="AO11" s="296"/>
      <c r="AP11" s="261" t="s">
        <v>343</v>
      </c>
      <c r="AQ11" s="1"/>
      <c r="AR11" s="1"/>
      <c r="AS11" s="1"/>
      <c r="AT11" s="1"/>
      <c r="AU11" s="1"/>
      <c r="AV11" s="1"/>
      <c r="AW11" s="1"/>
      <c r="AX11" s="1"/>
      <c r="AY11" s="1"/>
      <c r="AZ11" s="1"/>
      <c r="BA11" s="1"/>
      <c r="BB11" s="1"/>
      <c r="BC11" s="1"/>
      <c r="BD11" s="1"/>
      <c r="BE11" s="1"/>
      <c r="BF11" s="269"/>
      <c r="BG11" s="274">
        <v>5579</v>
      </c>
      <c r="BH11" s="217"/>
      <c r="BI11" s="217"/>
      <c r="BJ11" s="217"/>
      <c r="BK11" s="217"/>
      <c r="BL11" s="217"/>
      <c r="BM11" s="217"/>
      <c r="BN11" s="279"/>
      <c r="BO11" s="282">
        <v>1.9</v>
      </c>
      <c r="BP11" s="282"/>
      <c r="BQ11" s="282"/>
      <c r="BR11" s="282"/>
      <c r="BS11" s="287" t="s">
        <v>203</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167895</v>
      </c>
      <c r="CS11" s="217"/>
      <c r="CT11" s="217"/>
      <c r="CU11" s="217"/>
      <c r="CV11" s="217"/>
      <c r="CW11" s="217"/>
      <c r="CX11" s="217"/>
      <c r="CY11" s="279"/>
      <c r="CZ11" s="282">
        <v>5</v>
      </c>
      <c r="DA11" s="282"/>
      <c r="DB11" s="282"/>
      <c r="DC11" s="282"/>
      <c r="DD11" s="288">
        <v>51992</v>
      </c>
      <c r="DE11" s="217"/>
      <c r="DF11" s="217"/>
      <c r="DG11" s="217"/>
      <c r="DH11" s="217"/>
      <c r="DI11" s="217"/>
      <c r="DJ11" s="217"/>
      <c r="DK11" s="217"/>
      <c r="DL11" s="217"/>
      <c r="DM11" s="217"/>
      <c r="DN11" s="217"/>
      <c r="DO11" s="217"/>
      <c r="DP11" s="279"/>
      <c r="DQ11" s="288">
        <v>87373</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203</v>
      </c>
      <c r="S12" s="217"/>
      <c r="T12" s="217"/>
      <c r="U12" s="217"/>
      <c r="V12" s="217"/>
      <c r="W12" s="217"/>
      <c r="X12" s="217"/>
      <c r="Y12" s="279"/>
      <c r="Z12" s="282" t="s">
        <v>203</v>
      </c>
      <c r="AA12" s="282"/>
      <c r="AB12" s="282"/>
      <c r="AC12" s="282"/>
      <c r="AD12" s="287" t="s">
        <v>203</v>
      </c>
      <c r="AE12" s="287"/>
      <c r="AF12" s="287"/>
      <c r="AG12" s="287"/>
      <c r="AH12" s="287"/>
      <c r="AI12" s="287"/>
      <c r="AJ12" s="287"/>
      <c r="AK12" s="287"/>
      <c r="AL12" s="283" t="s">
        <v>203</v>
      </c>
      <c r="AM12" s="238"/>
      <c r="AN12" s="238"/>
      <c r="AO12" s="296"/>
      <c r="AP12" s="261" t="s">
        <v>347</v>
      </c>
      <c r="AQ12" s="1"/>
      <c r="AR12" s="1"/>
      <c r="AS12" s="1"/>
      <c r="AT12" s="1"/>
      <c r="AU12" s="1"/>
      <c r="AV12" s="1"/>
      <c r="AW12" s="1"/>
      <c r="AX12" s="1"/>
      <c r="AY12" s="1"/>
      <c r="AZ12" s="1"/>
      <c r="BA12" s="1"/>
      <c r="BB12" s="1"/>
      <c r="BC12" s="1"/>
      <c r="BD12" s="1"/>
      <c r="BE12" s="1"/>
      <c r="BF12" s="269"/>
      <c r="BG12" s="274">
        <v>121307</v>
      </c>
      <c r="BH12" s="217"/>
      <c r="BI12" s="217"/>
      <c r="BJ12" s="217"/>
      <c r="BK12" s="217"/>
      <c r="BL12" s="217"/>
      <c r="BM12" s="217"/>
      <c r="BN12" s="279"/>
      <c r="BO12" s="282">
        <v>42.3</v>
      </c>
      <c r="BP12" s="282"/>
      <c r="BQ12" s="282"/>
      <c r="BR12" s="282"/>
      <c r="BS12" s="287" t="s">
        <v>203</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112723</v>
      </c>
      <c r="CS12" s="217"/>
      <c r="CT12" s="217"/>
      <c r="CU12" s="217"/>
      <c r="CV12" s="217"/>
      <c r="CW12" s="217"/>
      <c r="CX12" s="217"/>
      <c r="CY12" s="279"/>
      <c r="CZ12" s="282">
        <v>3.3</v>
      </c>
      <c r="DA12" s="282"/>
      <c r="DB12" s="282"/>
      <c r="DC12" s="282"/>
      <c r="DD12" s="288">
        <v>22405</v>
      </c>
      <c r="DE12" s="217"/>
      <c r="DF12" s="217"/>
      <c r="DG12" s="217"/>
      <c r="DH12" s="217"/>
      <c r="DI12" s="217"/>
      <c r="DJ12" s="217"/>
      <c r="DK12" s="217"/>
      <c r="DL12" s="217"/>
      <c r="DM12" s="217"/>
      <c r="DN12" s="217"/>
      <c r="DO12" s="217"/>
      <c r="DP12" s="279"/>
      <c r="DQ12" s="288">
        <v>88255</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349</v>
      </c>
      <c r="AQ13" s="1"/>
      <c r="AR13" s="1"/>
      <c r="AS13" s="1"/>
      <c r="AT13" s="1"/>
      <c r="AU13" s="1"/>
      <c r="AV13" s="1"/>
      <c r="AW13" s="1"/>
      <c r="AX13" s="1"/>
      <c r="AY13" s="1"/>
      <c r="AZ13" s="1"/>
      <c r="BA13" s="1"/>
      <c r="BB13" s="1"/>
      <c r="BC13" s="1"/>
      <c r="BD13" s="1"/>
      <c r="BE13" s="1"/>
      <c r="BF13" s="269"/>
      <c r="BG13" s="274">
        <v>118329</v>
      </c>
      <c r="BH13" s="217"/>
      <c r="BI13" s="217"/>
      <c r="BJ13" s="217"/>
      <c r="BK13" s="217"/>
      <c r="BL13" s="217"/>
      <c r="BM13" s="217"/>
      <c r="BN13" s="279"/>
      <c r="BO13" s="282">
        <v>41.2</v>
      </c>
      <c r="BP13" s="282"/>
      <c r="BQ13" s="282"/>
      <c r="BR13" s="282"/>
      <c r="BS13" s="287" t="s">
        <v>203</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519932</v>
      </c>
      <c r="CS13" s="217"/>
      <c r="CT13" s="217"/>
      <c r="CU13" s="217"/>
      <c r="CV13" s="217"/>
      <c r="CW13" s="217"/>
      <c r="CX13" s="217"/>
      <c r="CY13" s="279"/>
      <c r="CZ13" s="282">
        <v>15.4</v>
      </c>
      <c r="DA13" s="282"/>
      <c r="DB13" s="282"/>
      <c r="DC13" s="282"/>
      <c r="DD13" s="288">
        <v>457633</v>
      </c>
      <c r="DE13" s="217"/>
      <c r="DF13" s="217"/>
      <c r="DG13" s="217"/>
      <c r="DH13" s="217"/>
      <c r="DI13" s="217"/>
      <c r="DJ13" s="217"/>
      <c r="DK13" s="217"/>
      <c r="DL13" s="217"/>
      <c r="DM13" s="217"/>
      <c r="DN13" s="217"/>
      <c r="DO13" s="217"/>
      <c r="DP13" s="279"/>
      <c r="DQ13" s="288">
        <v>58698</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38</v>
      </c>
      <c r="S14" s="217"/>
      <c r="T14" s="217"/>
      <c r="U14" s="217"/>
      <c r="V14" s="217"/>
      <c r="W14" s="217"/>
      <c r="X14" s="217"/>
      <c r="Y14" s="279"/>
      <c r="Z14" s="282">
        <v>0</v>
      </c>
      <c r="AA14" s="282"/>
      <c r="AB14" s="282"/>
      <c r="AC14" s="282"/>
      <c r="AD14" s="287">
        <v>38</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15561</v>
      </c>
      <c r="BH14" s="217"/>
      <c r="BI14" s="217"/>
      <c r="BJ14" s="217"/>
      <c r="BK14" s="217"/>
      <c r="BL14" s="217"/>
      <c r="BM14" s="217"/>
      <c r="BN14" s="279"/>
      <c r="BO14" s="282">
        <v>5.4</v>
      </c>
      <c r="BP14" s="282"/>
      <c r="BQ14" s="282"/>
      <c r="BR14" s="282"/>
      <c r="BS14" s="287" t="s">
        <v>203</v>
      </c>
      <c r="BT14" s="287"/>
      <c r="BU14" s="287"/>
      <c r="BV14" s="287"/>
      <c r="BW14" s="287"/>
      <c r="BX14" s="287"/>
      <c r="BY14" s="287"/>
      <c r="BZ14" s="287"/>
      <c r="CA14" s="287"/>
      <c r="CB14" s="325"/>
      <c r="CD14" s="261" t="s">
        <v>71</v>
      </c>
      <c r="CE14" s="1"/>
      <c r="CF14" s="1"/>
      <c r="CG14" s="1"/>
      <c r="CH14" s="1"/>
      <c r="CI14" s="1"/>
      <c r="CJ14" s="1"/>
      <c r="CK14" s="1"/>
      <c r="CL14" s="1"/>
      <c r="CM14" s="1"/>
      <c r="CN14" s="1"/>
      <c r="CO14" s="1"/>
      <c r="CP14" s="1"/>
      <c r="CQ14" s="269"/>
      <c r="CR14" s="274">
        <v>210681</v>
      </c>
      <c r="CS14" s="217"/>
      <c r="CT14" s="217"/>
      <c r="CU14" s="217"/>
      <c r="CV14" s="217"/>
      <c r="CW14" s="217"/>
      <c r="CX14" s="217"/>
      <c r="CY14" s="279"/>
      <c r="CZ14" s="282">
        <v>6.3</v>
      </c>
      <c r="DA14" s="282"/>
      <c r="DB14" s="282"/>
      <c r="DC14" s="282"/>
      <c r="DD14" s="288">
        <v>51780</v>
      </c>
      <c r="DE14" s="217"/>
      <c r="DF14" s="217"/>
      <c r="DG14" s="217"/>
      <c r="DH14" s="217"/>
      <c r="DI14" s="217"/>
      <c r="DJ14" s="217"/>
      <c r="DK14" s="217"/>
      <c r="DL14" s="217"/>
      <c r="DM14" s="217"/>
      <c r="DN14" s="217"/>
      <c r="DO14" s="217"/>
      <c r="DP14" s="279"/>
      <c r="DQ14" s="288">
        <v>147160</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142</v>
      </c>
      <c r="AQ15" s="1"/>
      <c r="AR15" s="1"/>
      <c r="AS15" s="1"/>
      <c r="AT15" s="1"/>
      <c r="AU15" s="1"/>
      <c r="AV15" s="1"/>
      <c r="AW15" s="1"/>
      <c r="AX15" s="1"/>
      <c r="AY15" s="1"/>
      <c r="AZ15" s="1"/>
      <c r="BA15" s="1"/>
      <c r="BB15" s="1"/>
      <c r="BC15" s="1"/>
      <c r="BD15" s="1"/>
      <c r="BE15" s="1"/>
      <c r="BF15" s="269"/>
      <c r="BG15" s="274">
        <v>39063</v>
      </c>
      <c r="BH15" s="217"/>
      <c r="BI15" s="217"/>
      <c r="BJ15" s="217"/>
      <c r="BK15" s="217"/>
      <c r="BL15" s="217"/>
      <c r="BM15" s="217"/>
      <c r="BN15" s="279"/>
      <c r="BO15" s="282">
        <v>13.6</v>
      </c>
      <c r="BP15" s="282"/>
      <c r="BQ15" s="282"/>
      <c r="BR15" s="282"/>
      <c r="BS15" s="287" t="s">
        <v>203</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256399</v>
      </c>
      <c r="CS15" s="217"/>
      <c r="CT15" s="217"/>
      <c r="CU15" s="217"/>
      <c r="CV15" s="217"/>
      <c r="CW15" s="217"/>
      <c r="CX15" s="217"/>
      <c r="CY15" s="279"/>
      <c r="CZ15" s="282">
        <v>7.6</v>
      </c>
      <c r="DA15" s="282"/>
      <c r="DB15" s="282"/>
      <c r="DC15" s="282"/>
      <c r="DD15" s="288">
        <v>3038</v>
      </c>
      <c r="DE15" s="217"/>
      <c r="DF15" s="217"/>
      <c r="DG15" s="217"/>
      <c r="DH15" s="217"/>
      <c r="DI15" s="217"/>
      <c r="DJ15" s="217"/>
      <c r="DK15" s="217"/>
      <c r="DL15" s="217"/>
      <c r="DM15" s="217"/>
      <c r="DN15" s="217"/>
      <c r="DO15" s="217"/>
      <c r="DP15" s="279"/>
      <c r="DQ15" s="288">
        <v>200257</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1210</v>
      </c>
      <c r="S16" s="217"/>
      <c r="T16" s="217"/>
      <c r="U16" s="217"/>
      <c r="V16" s="217"/>
      <c r="W16" s="217"/>
      <c r="X16" s="217"/>
      <c r="Y16" s="279"/>
      <c r="Z16" s="282">
        <v>0</v>
      </c>
      <c r="AA16" s="282"/>
      <c r="AB16" s="282"/>
      <c r="AC16" s="282"/>
      <c r="AD16" s="287">
        <v>1210</v>
      </c>
      <c r="AE16" s="287"/>
      <c r="AF16" s="287"/>
      <c r="AG16" s="287"/>
      <c r="AH16" s="287"/>
      <c r="AI16" s="287"/>
      <c r="AJ16" s="287"/>
      <c r="AK16" s="287"/>
      <c r="AL16" s="283">
        <v>0.1</v>
      </c>
      <c r="AM16" s="238"/>
      <c r="AN16" s="238"/>
      <c r="AO16" s="296"/>
      <c r="AP16" s="261" t="s">
        <v>357</v>
      </c>
      <c r="AQ16" s="1"/>
      <c r="AR16" s="1"/>
      <c r="AS16" s="1"/>
      <c r="AT16" s="1"/>
      <c r="AU16" s="1"/>
      <c r="AV16" s="1"/>
      <c r="AW16" s="1"/>
      <c r="AX16" s="1"/>
      <c r="AY16" s="1"/>
      <c r="AZ16" s="1"/>
      <c r="BA16" s="1"/>
      <c r="BB16" s="1"/>
      <c r="BC16" s="1"/>
      <c r="BD16" s="1"/>
      <c r="BE16" s="1"/>
      <c r="BF16" s="269"/>
      <c r="BG16" s="274" t="s">
        <v>203</v>
      </c>
      <c r="BH16" s="217"/>
      <c r="BI16" s="217"/>
      <c r="BJ16" s="217"/>
      <c r="BK16" s="217"/>
      <c r="BL16" s="217"/>
      <c r="BM16" s="217"/>
      <c r="BN16" s="279"/>
      <c r="BO16" s="282" t="s">
        <v>203</v>
      </c>
      <c r="BP16" s="282"/>
      <c r="BQ16" s="282"/>
      <c r="BR16" s="282"/>
      <c r="BS16" s="287" t="s">
        <v>203</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12063</v>
      </c>
      <c r="CS16" s="217"/>
      <c r="CT16" s="217"/>
      <c r="CU16" s="217"/>
      <c r="CV16" s="217"/>
      <c r="CW16" s="217"/>
      <c r="CX16" s="217"/>
      <c r="CY16" s="279"/>
      <c r="CZ16" s="282">
        <v>0.4</v>
      </c>
      <c r="DA16" s="282"/>
      <c r="DB16" s="282"/>
      <c r="DC16" s="282"/>
      <c r="DD16" s="288" t="s">
        <v>203</v>
      </c>
      <c r="DE16" s="217"/>
      <c r="DF16" s="217"/>
      <c r="DG16" s="217"/>
      <c r="DH16" s="217"/>
      <c r="DI16" s="217"/>
      <c r="DJ16" s="217"/>
      <c r="DK16" s="217"/>
      <c r="DL16" s="217"/>
      <c r="DM16" s="217"/>
      <c r="DN16" s="217"/>
      <c r="DO16" s="217"/>
      <c r="DP16" s="279"/>
      <c r="DQ16" s="288">
        <v>9824</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3880</v>
      </c>
      <c r="S17" s="217"/>
      <c r="T17" s="217"/>
      <c r="U17" s="217"/>
      <c r="V17" s="217"/>
      <c r="W17" s="217"/>
      <c r="X17" s="217"/>
      <c r="Y17" s="279"/>
      <c r="Z17" s="282">
        <v>0.1</v>
      </c>
      <c r="AA17" s="282"/>
      <c r="AB17" s="282"/>
      <c r="AC17" s="282"/>
      <c r="AD17" s="287">
        <v>3880</v>
      </c>
      <c r="AE17" s="287"/>
      <c r="AF17" s="287"/>
      <c r="AG17" s="287"/>
      <c r="AH17" s="287"/>
      <c r="AI17" s="287"/>
      <c r="AJ17" s="287"/>
      <c r="AK17" s="287"/>
      <c r="AL17" s="283">
        <v>0.2</v>
      </c>
      <c r="AM17" s="238"/>
      <c r="AN17" s="238"/>
      <c r="AO17" s="296"/>
      <c r="AP17" s="261" t="s">
        <v>360</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308355</v>
      </c>
      <c r="CS17" s="217"/>
      <c r="CT17" s="217"/>
      <c r="CU17" s="217"/>
      <c r="CV17" s="217"/>
      <c r="CW17" s="217"/>
      <c r="CX17" s="217"/>
      <c r="CY17" s="279"/>
      <c r="CZ17" s="282">
        <v>9.1999999999999993</v>
      </c>
      <c r="DA17" s="282"/>
      <c r="DB17" s="282"/>
      <c r="DC17" s="282"/>
      <c r="DD17" s="288" t="s">
        <v>203</v>
      </c>
      <c r="DE17" s="217"/>
      <c r="DF17" s="217"/>
      <c r="DG17" s="217"/>
      <c r="DH17" s="217"/>
      <c r="DI17" s="217"/>
      <c r="DJ17" s="217"/>
      <c r="DK17" s="217"/>
      <c r="DL17" s="217"/>
      <c r="DM17" s="217"/>
      <c r="DN17" s="217"/>
      <c r="DO17" s="217"/>
      <c r="DP17" s="279"/>
      <c r="DQ17" s="288">
        <v>308355</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662</v>
      </c>
      <c r="S18" s="217"/>
      <c r="T18" s="217"/>
      <c r="U18" s="217"/>
      <c r="V18" s="217"/>
      <c r="W18" s="217"/>
      <c r="X18" s="217"/>
      <c r="Y18" s="279"/>
      <c r="Z18" s="282">
        <v>0</v>
      </c>
      <c r="AA18" s="282"/>
      <c r="AB18" s="282"/>
      <c r="AC18" s="282"/>
      <c r="AD18" s="287">
        <v>662</v>
      </c>
      <c r="AE18" s="287"/>
      <c r="AF18" s="287"/>
      <c r="AG18" s="287"/>
      <c r="AH18" s="287"/>
      <c r="AI18" s="287"/>
      <c r="AJ18" s="287"/>
      <c r="AK18" s="287"/>
      <c r="AL18" s="283">
        <v>0</v>
      </c>
      <c r="AM18" s="238"/>
      <c r="AN18" s="238"/>
      <c r="AO18" s="296"/>
      <c r="AP18" s="261" t="s">
        <v>101</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662</v>
      </c>
      <c r="S19" s="217"/>
      <c r="T19" s="217"/>
      <c r="U19" s="217"/>
      <c r="V19" s="217"/>
      <c r="W19" s="217"/>
      <c r="X19" s="217"/>
      <c r="Y19" s="279"/>
      <c r="Z19" s="282">
        <v>0</v>
      </c>
      <c r="AA19" s="282"/>
      <c r="AB19" s="282"/>
      <c r="AC19" s="282"/>
      <c r="AD19" s="287">
        <v>662</v>
      </c>
      <c r="AE19" s="287"/>
      <c r="AF19" s="287"/>
      <c r="AG19" s="287"/>
      <c r="AH19" s="287"/>
      <c r="AI19" s="287"/>
      <c r="AJ19" s="287"/>
      <c r="AK19" s="287"/>
      <c r="AL19" s="283">
        <v>0</v>
      </c>
      <c r="AM19" s="238"/>
      <c r="AN19" s="238"/>
      <c r="AO19" s="296"/>
      <c r="AP19" s="261" t="s">
        <v>255</v>
      </c>
      <c r="AQ19" s="1"/>
      <c r="AR19" s="1"/>
      <c r="AS19" s="1"/>
      <c r="AT19" s="1"/>
      <c r="AU19" s="1"/>
      <c r="AV19" s="1"/>
      <c r="AW19" s="1"/>
      <c r="AX19" s="1"/>
      <c r="AY19" s="1"/>
      <c r="AZ19" s="1"/>
      <c r="BA19" s="1"/>
      <c r="BB19" s="1"/>
      <c r="BC19" s="1"/>
      <c r="BD19" s="1"/>
      <c r="BE19" s="1"/>
      <c r="BF19" s="269"/>
      <c r="BG19" s="274" t="s">
        <v>203</v>
      </c>
      <c r="BH19" s="217"/>
      <c r="BI19" s="217"/>
      <c r="BJ19" s="217"/>
      <c r="BK19" s="217"/>
      <c r="BL19" s="217"/>
      <c r="BM19" s="217"/>
      <c r="BN19" s="279"/>
      <c r="BO19" s="282" t="s">
        <v>203</v>
      </c>
      <c r="BP19" s="282"/>
      <c r="BQ19" s="282"/>
      <c r="BR19" s="282"/>
      <c r="BS19" s="287" t="s">
        <v>203</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t="s">
        <v>203</v>
      </c>
      <c r="S20" s="217"/>
      <c r="T20" s="217"/>
      <c r="U20" s="217"/>
      <c r="V20" s="217"/>
      <c r="W20" s="217"/>
      <c r="X20" s="217"/>
      <c r="Y20" s="279"/>
      <c r="Z20" s="282" t="s">
        <v>203</v>
      </c>
      <c r="AA20" s="282"/>
      <c r="AB20" s="282"/>
      <c r="AC20" s="282"/>
      <c r="AD20" s="287" t="s">
        <v>203</v>
      </c>
      <c r="AE20" s="287"/>
      <c r="AF20" s="287"/>
      <c r="AG20" s="287"/>
      <c r="AH20" s="287"/>
      <c r="AI20" s="287"/>
      <c r="AJ20" s="287"/>
      <c r="AK20" s="287"/>
      <c r="AL20" s="283" t="s">
        <v>203</v>
      </c>
      <c r="AM20" s="238"/>
      <c r="AN20" s="238"/>
      <c r="AO20" s="296"/>
      <c r="AP20" s="261" t="s">
        <v>369</v>
      </c>
      <c r="AQ20" s="1"/>
      <c r="AR20" s="1"/>
      <c r="AS20" s="1"/>
      <c r="AT20" s="1"/>
      <c r="AU20" s="1"/>
      <c r="AV20" s="1"/>
      <c r="AW20" s="1"/>
      <c r="AX20" s="1"/>
      <c r="AY20" s="1"/>
      <c r="AZ20" s="1"/>
      <c r="BA20" s="1"/>
      <c r="BB20" s="1"/>
      <c r="BC20" s="1"/>
      <c r="BD20" s="1"/>
      <c r="BE20" s="1"/>
      <c r="BF20" s="269"/>
      <c r="BG20" s="274" t="s">
        <v>203</v>
      </c>
      <c r="BH20" s="217"/>
      <c r="BI20" s="217"/>
      <c r="BJ20" s="217"/>
      <c r="BK20" s="217"/>
      <c r="BL20" s="217"/>
      <c r="BM20" s="217"/>
      <c r="BN20" s="279"/>
      <c r="BO20" s="282" t="s">
        <v>203</v>
      </c>
      <c r="BP20" s="282"/>
      <c r="BQ20" s="282"/>
      <c r="BR20" s="282"/>
      <c r="BS20" s="287" t="s">
        <v>203</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3365978</v>
      </c>
      <c r="CS20" s="217"/>
      <c r="CT20" s="217"/>
      <c r="CU20" s="217"/>
      <c r="CV20" s="217"/>
      <c r="CW20" s="217"/>
      <c r="CX20" s="217"/>
      <c r="CY20" s="279"/>
      <c r="CZ20" s="282">
        <v>100</v>
      </c>
      <c r="DA20" s="282"/>
      <c r="DB20" s="282"/>
      <c r="DC20" s="282"/>
      <c r="DD20" s="288">
        <v>647933</v>
      </c>
      <c r="DE20" s="217"/>
      <c r="DF20" s="217"/>
      <c r="DG20" s="217"/>
      <c r="DH20" s="217"/>
      <c r="DI20" s="217"/>
      <c r="DJ20" s="217"/>
      <c r="DK20" s="217"/>
      <c r="DL20" s="217"/>
      <c r="DM20" s="217"/>
      <c r="DN20" s="217"/>
      <c r="DO20" s="217"/>
      <c r="DP20" s="279"/>
      <c r="DQ20" s="288">
        <v>2251884</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1605819</v>
      </c>
      <c r="S21" s="217"/>
      <c r="T21" s="217"/>
      <c r="U21" s="217"/>
      <c r="V21" s="217"/>
      <c r="W21" s="217"/>
      <c r="X21" s="217"/>
      <c r="Y21" s="279"/>
      <c r="Z21" s="282">
        <v>46.8</v>
      </c>
      <c r="AA21" s="282"/>
      <c r="AB21" s="282"/>
      <c r="AC21" s="282"/>
      <c r="AD21" s="287">
        <v>1477269</v>
      </c>
      <c r="AE21" s="287"/>
      <c r="AF21" s="287"/>
      <c r="AG21" s="287"/>
      <c r="AH21" s="287"/>
      <c r="AI21" s="287"/>
      <c r="AJ21" s="287"/>
      <c r="AK21" s="287"/>
      <c r="AL21" s="283">
        <v>78.900000000000006</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203</v>
      </c>
      <c r="BH21" s="217"/>
      <c r="BI21" s="217"/>
      <c r="BJ21" s="217"/>
      <c r="BK21" s="217"/>
      <c r="BL21" s="217"/>
      <c r="BM21" s="217"/>
      <c r="BN21" s="279"/>
      <c r="BO21" s="282" t="s">
        <v>203</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1477269</v>
      </c>
      <c r="S22" s="217"/>
      <c r="T22" s="217"/>
      <c r="U22" s="217"/>
      <c r="V22" s="217"/>
      <c r="W22" s="217"/>
      <c r="X22" s="217"/>
      <c r="Y22" s="279"/>
      <c r="Z22" s="282">
        <v>43</v>
      </c>
      <c r="AA22" s="282"/>
      <c r="AB22" s="282"/>
      <c r="AC22" s="282"/>
      <c r="AD22" s="287">
        <v>1477269</v>
      </c>
      <c r="AE22" s="287"/>
      <c r="AF22" s="287"/>
      <c r="AG22" s="287"/>
      <c r="AH22" s="287"/>
      <c r="AI22" s="287"/>
      <c r="AJ22" s="287"/>
      <c r="AK22" s="287"/>
      <c r="AL22" s="283">
        <v>78.900000000000006</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295</v>
      </c>
      <c r="C23" s="1"/>
      <c r="D23" s="1"/>
      <c r="E23" s="1"/>
      <c r="F23" s="1"/>
      <c r="G23" s="1"/>
      <c r="H23" s="1"/>
      <c r="I23" s="1"/>
      <c r="J23" s="1"/>
      <c r="K23" s="1"/>
      <c r="L23" s="1"/>
      <c r="M23" s="1"/>
      <c r="N23" s="1"/>
      <c r="O23" s="1"/>
      <c r="P23" s="1"/>
      <c r="Q23" s="269"/>
      <c r="R23" s="274">
        <v>128550</v>
      </c>
      <c r="S23" s="217"/>
      <c r="T23" s="217"/>
      <c r="U23" s="217"/>
      <c r="V23" s="217"/>
      <c r="W23" s="217"/>
      <c r="X23" s="217"/>
      <c r="Y23" s="279"/>
      <c r="Z23" s="282">
        <v>3.7</v>
      </c>
      <c r="AA23" s="282"/>
      <c r="AB23" s="282"/>
      <c r="AC23" s="282"/>
      <c r="AD23" s="287" t="s">
        <v>203</v>
      </c>
      <c r="AE23" s="287"/>
      <c r="AF23" s="287"/>
      <c r="AG23" s="287"/>
      <c r="AH23" s="287"/>
      <c r="AI23" s="287"/>
      <c r="AJ23" s="287"/>
      <c r="AK23" s="287"/>
      <c r="AL23" s="283" t="s">
        <v>203</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t="s">
        <v>203</v>
      </c>
      <c r="BH23" s="217"/>
      <c r="BI23" s="217"/>
      <c r="BJ23" s="217"/>
      <c r="BK23" s="217"/>
      <c r="BL23" s="217"/>
      <c r="BM23" s="217"/>
      <c r="BN23" s="279"/>
      <c r="BO23" s="282" t="s">
        <v>203</v>
      </c>
      <c r="BP23" s="282"/>
      <c r="BQ23" s="282"/>
      <c r="BR23" s="282"/>
      <c r="BS23" s="287" t="s">
        <v>203</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289</v>
      </c>
      <c r="CS23" s="139"/>
      <c r="CT23" s="139"/>
      <c r="CU23" s="139"/>
      <c r="CV23" s="139"/>
      <c r="CW23" s="139"/>
      <c r="CX23" s="139"/>
      <c r="CY23" s="144"/>
      <c r="CZ23" s="182" t="s">
        <v>375</v>
      </c>
      <c r="DA23" s="139"/>
      <c r="DB23" s="139"/>
      <c r="DC23" s="144"/>
      <c r="DD23" s="182" t="s">
        <v>301</v>
      </c>
      <c r="DE23" s="139"/>
      <c r="DF23" s="139"/>
      <c r="DG23" s="139"/>
      <c r="DH23" s="139"/>
      <c r="DI23" s="139"/>
      <c r="DJ23" s="139"/>
      <c r="DK23" s="144"/>
      <c r="DL23" s="345" t="s">
        <v>378</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958222</v>
      </c>
      <c r="CS24" s="276"/>
      <c r="CT24" s="276"/>
      <c r="CU24" s="276"/>
      <c r="CV24" s="276"/>
      <c r="CW24" s="276"/>
      <c r="CX24" s="276"/>
      <c r="CY24" s="278"/>
      <c r="CZ24" s="291">
        <v>28.5</v>
      </c>
      <c r="DA24" s="293"/>
      <c r="DB24" s="293"/>
      <c r="DC24" s="337"/>
      <c r="DD24" s="341">
        <v>836103</v>
      </c>
      <c r="DE24" s="276"/>
      <c r="DF24" s="276"/>
      <c r="DG24" s="276"/>
      <c r="DH24" s="276"/>
      <c r="DI24" s="276"/>
      <c r="DJ24" s="276"/>
      <c r="DK24" s="278"/>
      <c r="DL24" s="341">
        <v>764803</v>
      </c>
      <c r="DM24" s="276"/>
      <c r="DN24" s="276"/>
      <c r="DO24" s="276"/>
      <c r="DP24" s="276"/>
      <c r="DQ24" s="276"/>
      <c r="DR24" s="276"/>
      <c r="DS24" s="276"/>
      <c r="DT24" s="276"/>
      <c r="DU24" s="276"/>
      <c r="DV24" s="278"/>
      <c r="DW24" s="291">
        <v>40.5</v>
      </c>
      <c r="DX24" s="293"/>
      <c r="DY24" s="293"/>
      <c r="DZ24" s="293"/>
      <c r="EA24" s="293"/>
      <c r="EB24" s="293"/>
      <c r="EC24" s="295"/>
    </row>
    <row r="25" spans="2:133" ht="11.25" customHeight="1">
      <c r="B25" s="261" t="s">
        <v>61</v>
      </c>
      <c r="C25" s="1"/>
      <c r="D25" s="1"/>
      <c r="E25" s="1"/>
      <c r="F25" s="1"/>
      <c r="G25" s="1"/>
      <c r="H25" s="1"/>
      <c r="I25" s="1"/>
      <c r="J25" s="1"/>
      <c r="K25" s="1"/>
      <c r="L25" s="1"/>
      <c r="M25" s="1"/>
      <c r="N25" s="1"/>
      <c r="O25" s="1"/>
      <c r="P25" s="1"/>
      <c r="Q25" s="269"/>
      <c r="R25" s="274">
        <v>1998189</v>
      </c>
      <c r="S25" s="217"/>
      <c r="T25" s="217"/>
      <c r="U25" s="217"/>
      <c r="V25" s="217"/>
      <c r="W25" s="217"/>
      <c r="X25" s="217"/>
      <c r="Y25" s="279"/>
      <c r="Z25" s="282">
        <v>58.2</v>
      </c>
      <c r="AA25" s="282"/>
      <c r="AB25" s="282"/>
      <c r="AC25" s="282"/>
      <c r="AD25" s="287">
        <v>1869639</v>
      </c>
      <c r="AE25" s="287"/>
      <c r="AF25" s="287"/>
      <c r="AG25" s="287"/>
      <c r="AH25" s="287"/>
      <c r="AI25" s="287"/>
      <c r="AJ25" s="287"/>
      <c r="AK25" s="287"/>
      <c r="AL25" s="283">
        <v>99.8</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565109</v>
      </c>
      <c r="CS25" s="313"/>
      <c r="CT25" s="313"/>
      <c r="CU25" s="313"/>
      <c r="CV25" s="313"/>
      <c r="CW25" s="313"/>
      <c r="CX25" s="313"/>
      <c r="CY25" s="332"/>
      <c r="CZ25" s="283">
        <v>16.8</v>
      </c>
      <c r="DA25" s="335"/>
      <c r="DB25" s="335"/>
      <c r="DC25" s="338"/>
      <c r="DD25" s="288">
        <v>494173</v>
      </c>
      <c r="DE25" s="313"/>
      <c r="DF25" s="313"/>
      <c r="DG25" s="313"/>
      <c r="DH25" s="313"/>
      <c r="DI25" s="313"/>
      <c r="DJ25" s="313"/>
      <c r="DK25" s="332"/>
      <c r="DL25" s="288">
        <v>423249</v>
      </c>
      <c r="DM25" s="313"/>
      <c r="DN25" s="313"/>
      <c r="DO25" s="313"/>
      <c r="DP25" s="313"/>
      <c r="DQ25" s="313"/>
      <c r="DR25" s="313"/>
      <c r="DS25" s="313"/>
      <c r="DT25" s="313"/>
      <c r="DU25" s="313"/>
      <c r="DV25" s="332"/>
      <c r="DW25" s="283">
        <v>22.4</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t="s">
        <v>203</v>
      </c>
      <c r="S26" s="217"/>
      <c r="T26" s="217"/>
      <c r="U26" s="217"/>
      <c r="V26" s="217"/>
      <c r="W26" s="217"/>
      <c r="X26" s="217"/>
      <c r="Y26" s="279"/>
      <c r="Z26" s="282" t="s">
        <v>203</v>
      </c>
      <c r="AA26" s="282"/>
      <c r="AB26" s="282"/>
      <c r="AC26" s="282"/>
      <c r="AD26" s="287" t="s">
        <v>203</v>
      </c>
      <c r="AE26" s="287"/>
      <c r="AF26" s="287"/>
      <c r="AG26" s="287"/>
      <c r="AH26" s="287"/>
      <c r="AI26" s="287"/>
      <c r="AJ26" s="287"/>
      <c r="AK26" s="287"/>
      <c r="AL26" s="283" t="s">
        <v>203</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275373</v>
      </c>
      <c r="CS26" s="217"/>
      <c r="CT26" s="217"/>
      <c r="CU26" s="217"/>
      <c r="CV26" s="217"/>
      <c r="CW26" s="217"/>
      <c r="CX26" s="217"/>
      <c r="CY26" s="279"/>
      <c r="CZ26" s="283">
        <v>8.1999999999999993</v>
      </c>
      <c r="DA26" s="335"/>
      <c r="DB26" s="335"/>
      <c r="DC26" s="338"/>
      <c r="DD26" s="288">
        <v>222616</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59666</v>
      </c>
      <c r="S27" s="217"/>
      <c r="T27" s="217"/>
      <c r="U27" s="217"/>
      <c r="V27" s="217"/>
      <c r="W27" s="217"/>
      <c r="X27" s="217"/>
      <c r="Y27" s="279"/>
      <c r="Z27" s="282">
        <v>1.7</v>
      </c>
      <c r="AA27" s="282"/>
      <c r="AB27" s="282"/>
      <c r="AC27" s="282"/>
      <c r="AD27" s="287" t="s">
        <v>203</v>
      </c>
      <c r="AE27" s="287"/>
      <c r="AF27" s="287"/>
      <c r="AG27" s="287"/>
      <c r="AH27" s="287"/>
      <c r="AI27" s="287"/>
      <c r="AJ27" s="287"/>
      <c r="AK27" s="287"/>
      <c r="AL27" s="283" t="s">
        <v>203</v>
      </c>
      <c r="AM27" s="238"/>
      <c r="AN27" s="238"/>
      <c r="AO27" s="296"/>
      <c r="AP27" s="261" t="s">
        <v>388</v>
      </c>
      <c r="AQ27" s="1"/>
      <c r="AR27" s="1"/>
      <c r="AS27" s="1"/>
      <c r="AT27" s="1"/>
      <c r="AU27" s="1"/>
      <c r="AV27" s="1"/>
      <c r="AW27" s="1"/>
      <c r="AX27" s="1"/>
      <c r="AY27" s="1"/>
      <c r="AZ27" s="1"/>
      <c r="BA27" s="1"/>
      <c r="BB27" s="1"/>
      <c r="BC27" s="1"/>
      <c r="BD27" s="1"/>
      <c r="BE27" s="1"/>
      <c r="BF27" s="269"/>
      <c r="BG27" s="274">
        <v>287041</v>
      </c>
      <c r="BH27" s="217"/>
      <c r="BI27" s="217"/>
      <c r="BJ27" s="217"/>
      <c r="BK27" s="217"/>
      <c r="BL27" s="217"/>
      <c r="BM27" s="217"/>
      <c r="BN27" s="279"/>
      <c r="BO27" s="282">
        <v>100</v>
      </c>
      <c r="BP27" s="282"/>
      <c r="BQ27" s="282"/>
      <c r="BR27" s="282"/>
      <c r="BS27" s="287" t="s">
        <v>203</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84758</v>
      </c>
      <c r="CS27" s="313"/>
      <c r="CT27" s="313"/>
      <c r="CU27" s="313"/>
      <c r="CV27" s="313"/>
      <c r="CW27" s="313"/>
      <c r="CX27" s="313"/>
      <c r="CY27" s="332"/>
      <c r="CZ27" s="283">
        <v>2.5</v>
      </c>
      <c r="DA27" s="335"/>
      <c r="DB27" s="335"/>
      <c r="DC27" s="338"/>
      <c r="DD27" s="288">
        <v>33575</v>
      </c>
      <c r="DE27" s="313"/>
      <c r="DF27" s="313"/>
      <c r="DG27" s="313"/>
      <c r="DH27" s="313"/>
      <c r="DI27" s="313"/>
      <c r="DJ27" s="313"/>
      <c r="DK27" s="332"/>
      <c r="DL27" s="288">
        <v>33199</v>
      </c>
      <c r="DM27" s="313"/>
      <c r="DN27" s="313"/>
      <c r="DO27" s="313"/>
      <c r="DP27" s="313"/>
      <c r="DQ27" s="313"/>
      <c r="DR27" s="313"/>
      <c r="DS27" s="313"/>
      <c r="DT27" s="313"/>
      <c r="DU27" s="313"/>
      <c r="DV27" s="332"/>
      <c r="DW27" s="283">
        <v>1.8</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58487</v>
      </c>
      <c r="S28" s="217"/>
      <c r="T28" s="217"/>
      <c r="U28" s="217"/>
      <c r="V28" s="217"/>
      <c r="W28" s="217"/>
      <c r="X28" s="217"/>
      <c r="Y28" s="279"/>
      <c r="Z28" s="282">
        <v>1.7</v>
      </c>
      <c r="AA28" s="282"/>
      <c r="AB28" s="282"/>
      <c r="AC28" s="282"/>
      <c r="AD28" s="287">
        <v>2538</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308355</v>
      </c>
      <c r="CS28" s="217"/>
      <c r="CT28" s="217"/>
      <c r="CU28" s="217"/>
      <c r="CV28" s="217"/>
      <c r="CW28" s="217"/>
      <c r="CX28" s="217"/>
      <c r="CY28" s="279"/>
      <c r="CZ28" s="283">
        <v>9.1999999999999993</v>
      </c>
      <c r="DA28" s="335"/>
      <c r="DB28" s="335"/>
      <c r="DC28" s="338"/>
      <c r="DD28" s="288">
        <v>308355</v>
      </c>
      <c r="DE28" s="217"/>
      <c r="DF28" s="217"/>
      <c r="DG28" s="217"/>
      <c r="DH28" s="217"/>
      <c r="DI28" s="217"/>
      <c r="DJ28" s="217"/>
      <c r="DK28" s="279"/>
      <c r="DL28" s="288">
        <v>308355</v>
      </c>
      <c r="DM28" s="217"/>
      <c r="DN28" s="217"/>
      <c r="DO28" s="217"/>
      <c r="DP28" s="217"/>
      <c r="DQ28" s="217"/>
      <c r="DR28" s="217"/>
      <c r="DS28" s="217"/>
      <c r="DT28" s="217"/>
      <c r="DU28" s="217"/>
      <c r="DV28" s="279"/>
      <c r="DW28" s="283">
        <v>16.3</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2625</v>
      </c>
      <c r="S29" s="217"/>
      <c r="T29" s="217"/>
      <c r="U29" s="217"/>
      <c r="V29" s="217"/>
      <c r="W29" s="217"/>
      <c r="X29" s="217"/>
      <c r="Y29" s="279"/>
      <c r="Z29" s="282">
        <v>0.1</v>
      </c>
      <c r="AA29" s="282"/>
      <c r="AB29" s="282"/>
      <c r="AC29" s="282"/>
      <c r="AD29" s="287" t="s">
        <v>203</v>
      </c>
      <c r="AE29" s="287"/>
      <c r="AF29" s="287"/>
      <c r="AG29" s="287"/>
      <c r="AH29" s="287"/>
      <c r="AI29" s="287"/>
      <c r="AJ29" s="287"/>
      <c r="AK29" s="287"/>
      <c r="AL29" s="283" t="s">
        <v>203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26</v>
      </c>
      <c r="CG29" s="1"/>
      <c r="CH29" s="1"/>
      <c r="CI29" s="1"/>
      <c r="CJ29" s="1"/>
      <c r="CK29" s="1"/>
      <c r="CL29" s="1"/>
      <c r="CM29" s="1"/>
      <c r="CN29" s="1"/>
      <c r="CO29" s="1"/>
      <c r="CP29" s="1"/>
      <c r="CQ29" s="269"/>
      <c r="CR29" s="274">
        <v>308351</v>
      </c>
      <c r="CS29" s="313"/>
      <c r="CT29" s="313"/>
      <c r="CU29" s="313"/>
      <c r="CV29" s="313"/>
      <c r="CW29" s="313"/>
      <c r="CX29" s="313"/>
      <c r="CY29" s="332"/>
      <c r="CZ29" s="283">
        <v>9.1999999999999993</v>
      </c>
      <c r="DA29" s="335"/>
      <c r="DB29" s="335"/>
      <c r="DC29" s="338"/>
      <c r="DD29" s="288">
        <v>308351</v>
      </c>
      <c r="DE29" s="313"/>
      <c r="DF29" s="313"/>
      <c r="DG29" s="313"/>
      <c r="DH29" s="313"/>
      <c r="DI29" s="313"/>
      <c r="DJ29" s="313"/>
      <c r="DK29" s="332"/>
      <c r="DL29" s="288">
        <v>308351</v>
      </c>
      <c r="DM29" s="313"/>
      <c r="DN29" s="313"/>
      <c r="DO29" s="313"/>
      <c r="DP29" s="313"/>
      <c r="DQ29" s="313"/>
      <c r="DR29" s="313"/>
      <c r="DS29" s="313"/>
      <c r="DT29" s="313"/>
      <c r="DU29" s="313"/>
      <c r="DV29" s="332"/>
      <c r="DW29" s="283">
        <v>16.3</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446514</v>
      </c>
      <c r="S30" s="217"/>
      <c r="T30" s="217"/>
      <c r="U30" s="217"/>
      <c r="V30" s="217"/>
      <c r="W30" s="217"/>
      <c r="X30" s="217"/>
      <c r="Y30" s="279"/>
      <c r="Z30" s="282">
        <v>13</v>
      </c>
      <c r="AA30" s="282"/>
      <c r="AB30" s="282"/>
      <c r="AC30" s="282"/>
      <c r="AD30" s="287" t="s">
        <v>203</v>
      </c>
      <c r="AE30" s="287"/>
      <c r="AF30" s="287"/>
      <c r="AG30" s="287"/>
      <c r="AH30" s="287"/>
      <c r="AI30" s="287"/>
      <c r="AJ30" s="287"/>
      <c r="AK30" s="287"/>
      <c r="AL30" s="283" t="s">
        <v>203</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297901</v>
      </c>
      <c r="CS30" s="217"/>
      <c r="CT30" s="217"/>
      <c r="CU30" s="217"/>
      <c r="CV30" s="217"/>
      <c r="CW30" s="217"/>
      <c r="CX30" s="217"/>
      <c r="CY30" s="279"/>
      <c r="CZ30" s="283">
        <v>8.9</v>
      </c>
      <c r="DA30" s="335"/>
      <c r="DB30" s="335"/>
      <c r="DC30" s="338"/>
      <c r="DD30" s="288">
        <v>297901</v>
      </c>
      <c r="DE30" s="217"/>
      <c r="DF30" s="217"/>
      <c r="DG30" s="217"/>
      <c r="DH30" s="217"/>
      <c r="DI30" s="217"/>
      <c r="DJ30" s="217"/>
      <c r="DK30" s="279"/>
      <c r="DL30" s="288">
        <v>297901</v>
      </c>
      <c r="DM30" s="217"/>
      <c r="DN30" s="217"/>
      <c r="DO30" s="217"/>
      <c r="DP30" s="217"/>
      <c r="DQ30" s="217"/>
      <c r="DR30" s="217"/>
      <c r="DS30" s="217"/>
      <c r="DT30" s="217"/>
      <c r="DU30" s="217"/>
      <c r="DV30" s="279"/>
      <c r="DW30" s="283">
        <v>15.8</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203</v>
      </c>
      <c r="S31" s="217"/>
      <c r="T31" s="217"/>
      <c r="U31" s="217"/>
      <c r="V31" s="217"/>
      <c r="W31" s="217"/>
      <c r="X31" s="217"/>
      <c r="Y31" s="279"/>
      <c r="Z31" s="282" t="s">
        <v>203</v>
      </c>
      <c r="AA31" s="282"/>
      <c r="AB31" s="282"/>
      <c r="AC31" s="282"/>
      <c r="AD31" s="287" t="s">
        <v>203</v>
      </c>
      <c r="AE31" s="287"/>
      <c r="AF31" s="287"/>
      <c r="AG31" s="287"/>
      <c r="AH31" s="287"/>
      <c r="AI31" s="287"/>
      <c r="AJ31" s="287"/>
      <c r="AK31" s="287"/>
      <c r="AL31" s="283" t="s">
        <v>203</v>
      </c>
      <c r="AM31" s="238"/>
      <c r="AN31" s="238"/>
      <c r="AO31" s="296"/>
      <c r="AP31" s="163" t="s">
        <v>4</v>
      </c>
      <c r="AQ31" s="178"/>
      <c r="AR31" s="178"/>
      <c r="AS31" s="178"/>
      <c r="AT31" s="306" t="s">
        <v>393</v>
      </c>
      <c r="AU31" s="265"/>
      <c r="AV31" s="265"/>
      <c r="AW31" s="265"/>
      <c r="AX31" s="260" t="s">
        <v>274</v>
      </c>
      <c r="AY31" s="265"/>
      <c r="AZ31" s="265"/>
      <c r="BA31" s="265"/>
      <c r="BB31" s="265"/>
      <c r="BC31" s="265"/>
      <c r="BD31" s="265"/>
      <c r="BE31" s="265"/>
      <c r="BF31" s="268"/>
      <c r="BG31" s="318">
        <v>99.1</v>
      </c>
      <c r="BH31" s="322"/>
      <c r="BI31" s="322"/>
      <c r="BJ31" s="322"/>
      <c r="BK31" s="322"/>
      <c r="BL31" s="322"/>
      <c r="BM31" s="293">
        <v>96.6</v>
      </c>
      <c r="BN31" s="322"/>
      <c r="BO31" s="322"/>
      <c r="BP31" s="322"/>
      <c r="BQ31" s="324"/>
      <c r="BR31" s="318">
        <v>98.7</v>
      </c>
      <c r="BS31" s="322"/>
      <c r="BT31" s="322"/>
      <c r="BU31" s="322"/>
      <c r="BV31" s="322"/>
      <c r="BW31" s="322"/>
      <c r="BX31" s="293">
        <v>95.5</v>
      </c>
      <c r="BY31" s="322"/>
      <c r="BZ31" s="322"/>
      <c r="CA31" s="322"/>
      <c r="CB31" s="324"/>
      <c r="CD31" s="134"/>
      <c r="CE31" s="42"/>
      <c r="CF31" s="261" t="s">
        <v>316</v>
      </c>
      <c r="CG31" s="1"/>
      <c r="CH31" s="1"/>
      <c r="CI31" s="1"/>
      <c r="CJ31" s="1"/>
      <c r="CK31" s="1"/>
      <c r="CL31" s="1"/>
      <c r="CM31" s="1"/>
      <c r="CN31" s="1"/>
      <c r="CO31" s="1"/>
      <c r="CP31" s="1"/>
      <c r="CQ31" s="269"/>
      <c r="CR31" s="274">
        <v>10450</v>
      </c>
      <c r="CS31" s="313"/>
      <c r="CT31" s="313"/>
      <c r="CU31" s="313"/>
      <c r="CV31" s="313"/>
      <c r="CW31" s="313"/>
      <c r="CX31" s="313"/>
      <c r="CY31" s="332"/>
      <c r="CZ31" s="283">
        <v>0.3</v>
      </c>
      <c r="DA31" s="335"/>
      <c r="DB31" s="335"/>
      <c r="DC31" s="338"/>
      <c r="DD31" s="288">
        <v>10450</v>
      </c>
      <c r="DE31" s="313"/>
      <c r="DF31" s="313"/>
      <c r="DG31" s="313"/>
      <c r="DH31" s="313"/>
      <c r="DI31" s="313"/>
      <c r="DJ31" s="313"/>
      <c r="DK31" s="332"/>
      <c r="DL31" s="288">
        <v>10450</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159625</v>
      </c>
      <c r="S32" s="217"/>
      <c r="T32" s="217"/>
      <c r="U32" s="217"/>
      <c r="V32" s="217"/>
      <c r="W32" s="217"/>
      <c r="X32" s="217"/>
      <c r="Y32" s="279"/>
      <c r="Z32" s="282">
        <v>4.5999999999999996</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248</v>
      </c>
      <c r="AX32" s="261" t="s">
        <v>290</v>
      </c>
      <c r="AY32" s="1"/>
      <c r="AZ32" s="1"/>
      <c r="BA32" s="1"/>
      <c r="BB32" s="1"/>
      <c r="BC32" s="1"/>
      <c r="BD32" s="1"/>
      <c r="BE32" s="1"/>
      <c r="BF32" s="269"/>
      <c r="BG32" s="319">
        <v>99.5</v>
      </c>
      <c r="BH32" s="313"/>
      <c r="BI32" s="313"/>
      <c r="BJ32" s="313"/>
      <c r="BK32" s="313"/>
      <c r="BL32" s="313"/>
      <c r="BM32" s="238">
        <v>96.9</v>
      </c>
      <c r="BN32" s="313"/>
      <c r="BO32" s="313"/>
      <c r="BP32" s="313"/>
      <c r="BQ32" s="316"/>
      <c r="BR32" s="319">
        <v>98.6</v>
      </c>
      <c r="BS32" s="313"/>
      <c r="BT32" s="313"/>
      <c r="BU32" s="313"/>
      <c r="BV32" s="313"/>
      <c r="BW32" s="313"/>
      <c r="BX32" s="238">
        <v>95.9</v>
      </c>
      <c r="BY32" s="313"/>
      <c r="BZ32" s="313"/>
      <c r="CA32" s="313"/>
      <c r="CB32" s="316"/>
      <c r="CD32" s="135"/>
      <c r="CE32" s="142"/>
      <c r="CF32" s="261" t="s">
        <v>395</v>
      </c>
      <c r="CG32" s="1"/>
      <c r="CH32" s="1"/>
      <c r="CI32" s="1"/>
      <c r="CJ32" s="1"/>
      <c r="CK32" s="1"/>
      <c r="CL32" s="1"/>
      <c r="CM32" s="1"/>
      <c r="CN32" s="1"/>
      <c r="CO32" s="1"/>
      <c r="CP32" s="1"/>
      <c r="CQ32" s="269"/>
      <c r="CR32" s="274">
        <v>4</v>
      </c>
      <c r="CS32" s="217"/>
      <c r="CT32" s="217"/>
      <c r="CU32" s="217"/>
      <c r="CV32" s="217"/>
      <c r="CW32" s="217"/>
      <c r="CX32" s="217"/>
      <c r="CY32" s="279"/>
      <c r="CZ32" s="283">
        <v>0</v>
      </c>
      <c r="DA32" s="335"/>
      <c r="DB32" s="335"/>
      <c r="DC32" s="338"/>
      <c r="DD32" s="288">
        <v>4</v>
      </c>
      <c r="DE32" s="217"/>
      <c r="DF32" s="217"/>
      <c r="DG32" s="217"/>
      <c r="DH32" s="217"/>
      <c r="DI32" s="217"/>
      <c r="DJ32" s="217"/>
      <c r="DK32" s="279"/>
      <c r="DL32" s="288">
        <v>4</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235</v>
      </c>
      <c r="C33" s="1"/>
      <c r="D33" s="1"/>
      <c r="E33" s="1"/>
      <c r="F33" s="1"/>
      <c r="G33" s="1"/>
      <c r="H33" s="1"/>
      <c r="I33" s="1"/>
      <c r="J33" s="1"/>
      <c r="K33" s="1"/>
      <c r="L33" s="1"/>
      <c r="M33" s="1"/>
      <c r="N33" s="1"/>
      <c r="O33" s="1"/>
      <c r="P33" s="1"/>
      <c r="Q33" s="269"/>
      <c r="R33" s="274">
        <v>2111</v>
      </c>
      <c r="S33" s="217"/>
      <c r="T33" s="217"/>
      <c r="U33" s="217"/>
      <c r="V33" s="217"/>
      <c r="W33" s="217"/>
      <c r="X33" s="217"/>
      <c r="Y33" s="279"/>
      <c r="Z33" s="282">
        <v>0.1</v>
      </c>
      <c r="AA33" s="282"/>
      <c r="AB33" s="282"/>
      <c r="AC33" s="282"/>
      <c r="AD33" s="287" t="s">
        <v>203</v>
      </c>
      <c r="AE33" s="287"/>
      <c r="AF33" s="287"/>
      <c r="AG33" s="287"/>
      <c r="AH33" s="287"/>
      <c r="AI33" s="287"/>
      <c r="AJ33" s="287"/>
      <c r="AK33" s="287"/>
      <c r="AL33" s="283" t="s">
        <v>203</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98.5</v>
      </c>
      <c r="BH33" s="312"/>
      <c r="BI33" s="312"/>
      <c r="BJ33" s="312"/>
      <c r="BK33" s="312"/>
      <c r="BL33" s="312"/>
      <c r="BM33" s="294">
        <v>95.4</v>
      </c>
      <c r="BN33" s="312"/>
      <c r="BO33" s="312"/>
      <c r="BP33" s="312"/>
      <c r="BQ33" s="317"/>
      <c r="BR33" s="320">
        <v>98.4</v>
      </c>
      <c r="BS33" s="312"/>
      <c r="BT33" s="312"/>
      <c r="BU33" s="312"/>
      <c r="BV33" s="312"/>
      <c r="BW33" s="312"/>
      <c r="BX33" s="294">
        <v>94.1</v>
      </c>
      <c r="BY33" s="312"/>
      <c r="BZ33" s="312"/>
      <c r="CA33" s="312"/>
      <c r="CB33" s="317"/>
      <c r="CD33" s="261" t="s">
        <v>397</v>
      </c>
      <c r="CE33" s="1"/>
      <c r="CF33" s="1"/>
      <c r="CG33" s="1"/>
      <c r="CH33" s="1"/>
      <c r="CI33" s="1"/>
      <c r="CJ33" s="1"/>
      <c r="CK33" s="1"/>
      <c r="CL33" s="1"/>
      <c r="CM33" s="1"/>
      <c r="CN33" s="1"/>
      <c r="CO33" s="1"/>
      <c r="CP33" s="1"/>
      <c r="CQ33" s="269"/>
      <c r="CR33" s="274">
        <v>1747760</v>
      </c>
      <c r="CS33" s="313"/>
      <c r="CT33" s="313"/>
      <c r="CU33" s="313"/>
      <c r="CV33" s="313"/>
      <c r="CW33" s="313"/>
      <c r="CX33" s="313"/>
      <c r="CY33" s="332"/>
      <c r="CZ33" s="283">
        <v>51.9</v>
      </c>
      <c r="DA33" s="335"/>
      <c r="DB33" s="335"/>
      <c r="DC33" s="338"/>
      <c r="DD33" s="288">
        <v>1306995</v>
      </c>
      <c r="DE33" s="313"/>
      <c r="DF33" s="313"/>
      <c r="DG33" s="313"/>
      <c r="DH33" s="313"/>
      <c r="DI33" s="313"/>
      <c r="DJ33" s="313"/>
      <c r="DK33" s="332"/>
      <c r="DL33" s="288">
        <v>935785</v>
      </c>
      <c r="DM33" s="313"/>
      <c r="DN33" s="313"/>
      <c r="DO33" s="313"/>
      <c r="DP33" s="313"/>
      <c r="DQ33" s="313"/>
      <c r="DR33" s="313"/>
      <c r="DS33" s="313"/>
      <c r="DT33" s="313"/>
      <c r="DU33" s="313"/>
      <c r="DV33" s="332"/>
      <c r="DW33" s="283">
        <v>49.5</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8340</v>
      </c>
      <c r="S34" s="217"/>
      <c r="T34" s="217"/>
      <c r="U34" s="217"/>
      <c r="V34" s="217"/>
      <c r="W34" s="217"/>
      <c r="X34" s="217"/>
      <c r="Y34" s="279"/>
      <c r="Z34" s="282">
        <v>0.2</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435617</v>
      </c>
      <c r="CS34" s="217"/>
      <c r="CT34" s="217"/>
      <c r="CU34" s="217"/>
      <c r="CV34" s="217"/>
      <c r="CW34" s="217"/>
      <c r="CX34" s="217"/>
      <c r="CY34" s="279"/>
      <c r="CZ34" s="283">
        <v>12.9</v>
      </c>
      <c r="DA34" s="335"/>
      <c r="DB34" s="335"/>
      <c r="DC34" s="338"/>
      <c r="DD34" s="288">
        <v>289192</v>
      </c>
      <c r="DE34" s="217"/>
      <c r="DF34" s="217"/>
      <c r="DG34" s="217"/>
      <c r="DH34" s="217"/>
      <c r="DI34" s="217"/>
      <c r="DJ34" s="217"/>
      <c r="DK34" s="279"/>
      <c r="DL34" s="288">
        <v>273753</v>
      </c>
      <c r="DM34" s="217"/>
      <c r="DN34" s="217"/>
      <c r="DO34" s="217"/>
      <c r="DP34" s="217"/>
      <c r="DQ34" s="217"/>
      <c r="DR34" s="217"/>
      <c r="DS34" s="217"/>
      <c r="DT34" s="217"/>
      <c r="DU34" s="217"/>
      <c r="DV34" s="279"/>
      <c r="DW34" s="283">
        <v>14.5</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127262</v>
      </c>
      <c r="S35" s="217"/>
      <c r="T35" s="217"/>
      <c r="U35" s="217"/>
      <c r="V35" s="217"/>
      <c r="W35" s="217"/>
      <c r="X35" s="217"/>
      <c r="Y35" s="279"/>
      <c r="Z35" s="282">
        <v>3.7</v>
      </c>
      <c r="AA35" s="282"/>
      <c r="AB35" s="282"/>
      <c r="AC35" s="282"/>
      <c r="AD35" s="287" t="s">
        <v>203</v>
      </c>
      <c r="AE35" s="287"/>
      <c r="AF35" s="287"/>
      <c r="AG35" s="287"/>
      <c r="AH35" s="287"/>
      <c r="AI35" s="287"/>
      <c r="AJ35" s="287"/>
      <c r="AK35" s="287"/>
      <c r="AL35" s="283" t="s">
        <v>203</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52551</v>
      </c>
      <c r="CS35" s="313"/>
      <c r="CT35" s="313"/>
      <c r="CU35" s="313"/>
      <c r="CV35" s="313"/>
      <c r="CW35" s="313"/>
      <c r="CX35" s="313"/>
      <c r="CY35" s="332"/>
      <c r="CZ35" s="283">
        <v>1.6</v>
      </c>
      <c r="DA35" s="335"/>
      <c r="DB35" s="335"/>
      <c r="DC35" s="338"/>
      <c r="DD35" s="288">
        <v>29549</v>
      </c>
      <c r="DE35" s="313"/>
      <c r="DF35" s="313"/>
      <c r="DG35" s="313"/>
      <c r="DH35" s="313"/>
      <c r="DI35" s="313"/>
      <c r="DJ35" s="313"/>
      <c r="DK35" s="332"/>
      <c r="DL35" s="288">
        <v>29033</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291</v>
      </c>
      <c r="C36" s="1"/>
      <c r="D36" s="1"/>
      <c r="E36" s="1"/>
      <c r="F36" s="1"/>
      <c r="G36" s="1"/>
      <c r="H36" s="1"/>
      <c r="I36" s="1"/>
      <c r="J36" s="1"/>
      <c r="K36" s="1"/>
      <c r="L36" s="1"/>
      <c r="M36" s="1"/>
      <c r="N36" s="1"/>
      <c r="O36" s="1"/>
      <c r="P36" s="1"/>
      <c r="Q36" s="269"/>
      <c r="R36" s="274">
        <v>113367</v>
      </c>
      <c r="S36" s="217"/>
      <c r="T36" s="217"/>
      <c r="U36" s="217"/>
      <c r="V36" s="217"/>
      <c r="W36" s="217"/>
      <c r="X36" s="217"/>
      <c r="Y36" s="279"/>
      <c r="Z36" s="282">
        <v>3.3</v>
      </c>
      <c r="AA36" s="282"/>
      <c r="AB36" s="282"/>
      <c r="AC36" s="282"/>
      <c r="AD36" s="287" t="s">
        <v>203</v>
      </c>
      <c r="AE36" s="287"/>
      <c r="AF36" s="287"/>
      <c r="AG36" s="287"/>
      <c r="AH36" s="287"/>
      <c r="AI36" s="287"/>
      <c r="AJ36" s="287"/>
      <c r="AK36" s="287"/>
      <c r="AL36" s="283" t="s">
        <v>203</v>
      </c>
      <c r="AM36" s="238"/>
      <c r="AN36" s="238"/>
      <c r="AO36" s="296"/>
      <c r="AP36" s="95"/>
      <c r="AQ36" s="301" t="s">
        <v>388</v>
      </c>
      <c r="AR36" s="304"/>
      <c r="AS36" s="304"/>
      <c r="AT36" s="304"/>
      <c r="AU36" s="304"/>
      <c r="AV36" s="304"/>
      <c r="AW36" s="304"/>
      <c r="AX36" s="304"/>
      <c r="AY36" s="309"/>
      <c r="AZ36" s="273">
        <v>267206</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4904</v>
      </c>
      <c r="BW36" s="276"/>
      <c r="BX36" s="276"/>
      <c r="BY36" s="276"/>
      <c r="BZ36" s="276"/>
      <c r="CA36" s="276"/>
      <c r="CB36" s="315"/>
      <c r="CD36" s="261" t="s">
        <v>29</v>
      </c>
      <c r="CE36" s="1"/>
      <c r="CF36" s="1"/>
      <c r="CG36" s="1"/>
      <c r="CH36" s="1"/>
      <c r="CI36" s="1"/>
      <c r="CJ36" s="1"/>
      <c r="CK36" s="1"/>
      <c r="CL36" s="1"/>
      <c r="CM36" s="1"/>
      <c r="CN36" s="1"/>
      <c r="CO36" s="1"/>
      <c r="CP36" s="1"/>
      <c r="CQ36" s="269"/>
      <c r="CR36" s="274">
        <v>766487</v>
      </c>
      <c r="CS36" s="217"/>
      <c r="CT36" s="217"/>
      <c r="CU36" s="217"/>
      <c r="CV36" s="217"/>
      <c r="CW36" s="217"/>
      <c r="CX36" s="217"/>
      <c r="CY36" s="279"/>
      <c r="CZ36" s="283">
        <v>22.8</v>
      </c>
      <c r="DA36" s="335"/>
      <c r="DB36" s="335"/>
      <c r="DC36" s="338"/>
      <c r="DD36" s="288">
        <v>558955</v>
      </c>
      <c r="DE36" s="217"/>
      <c r="DF36" s="217"/>
      <c r="DG36" s="217"/>
      <c r="DH36" s="217"/>
      <c r="DI36" s="217"/>
      <c r="DJ36" s="217"/>
      <c r="DK36" s="279"/>
      <c r="DL36" s="288">
        <v>442560</v>
      </c>
      <c r="DM36" s="217"/>
      <c r="DN36" s="217"/>
      <c r="DO36" s="217"/>
      <c r="DP36" s="217"/>
      <c r="DQ36" s="217"/>
      <c r="DR36" s="217"/>
      <c r="DS36" s="217"/>
      <c r="DT36" s="217"/>
      <c r="DU36" s="217"/>
      <c r="DV36" s="279"/>
      <c r="DW36" s="283">
        <v>23.4</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17691</v>
      </c>
      <c r="S37" s="217"/>
      <c r="T37" s="217"/>
      <c r="U37" s="217"/>
      <c r="V37" s="217"/>
      <c r="W37" s="217"/>
      <c r="X37" s="217"/>
      <c r="Y37" s="279"/>
      <c r="Z37" s="282">
        <v>0.5</v>
      </c>
      <c r="AA37" s="282"/>
      <c r="AB37" s="282"/>
      <c r="AC37" s="282"/>
      <c r="AD37" s="287">
        <v>314</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68733</v>
      </c>
      <c r="BA37" s="217"/>
      <c r="BB37" s="217"/>
      <c r="BC37" s="217"/>
      <c r="BD37" s="313"/>
      <c r="BE37" s="313"/>
      <c r="BF37" s="316"/>
      <c r="BG37" s="261" t="s">
        <v>412</v>
      </c>
      <c r="BH37" s="1"/>
      <c r="BI37" s="1"/>
      <c r="BJ37" s="1"/>
      <c r="BK37" s="1"/>
      <c r="BL37" s="1"/>
      <c r="BM37" s="1"/>
      <c r="BN37" s="1"/>
      <c r="BO37" s="1"/>
      <c r="BP37" s="1"/>
      <c r="BQ37" s="1"/>
      <c r="BR37" s="1"/>
      <c r="BS37" s="1"/>
      <c r="BT37" s="1"/>
      <c r="BU37" s="269"/>
      <c r="BV37" s="274">
        <v>-32786</v>
      </c>
      <c r="BW37" s="217"/>
      <c r="BX37" s="217"/>
      <c r="BY37" s="217"/>
      <c r="BZ37" s="217"/>
      <c r="CA37" s="217"/>
      <c r="CB37" s="326"/>
      <c r="CD37" s="261" t="s">
        <v>161</v>
      </c>
      <c r="CE37" s="1"/>
      <c r="CF37" s="1"/>
      <c r="CG37" s="1"/>
      <c r="CH37" s="1"/>
      <c r="CI37" s="1"/>
      <c r="CJ37" s="1"/>
      <c r="CK37" s="1"/>
      <c r="CL37" s="1"/>
      <c r="CM37" s="1"/>
      <c r="CN37" s="1"/>
      <c r="CO37" s="1"/>
      <c r="CP37" s="1"/>
      <c r="CQ37" s="269"/>
      <c r="CR37" s="274">
        <v>482543</v>
      </c>
      <c r="CS37" s="313"/>
      <c r="CT37" s="313"/>
      <c r="CU37" s="313"/>
      <c r="CV37" s="313"/>
      <c r="CW37" s="313"/>
      <c r="CX37" s="313"/>
      <c r="CY37" s="332"/>
      <c r="CZ37" s="283">
        <v>14.3</v>
      </c>
      <c r="DA37" s="335"/>
      <c r="DB37" s="335"/>
      <c r="DC37" s="338"/>
      <c r="DD37" s="288">
        <v>390543</v>
      </c>
      <c r="DE37" s="313"/>
      <c r="DF37" s="313"/>
      <c r="DG37" s="313"/>
      <c r="DH37" s="313"/>
      <c r="DI37" s="313"/>
      <c r="DJ37" s="313"/>
      <c r="DK37" s="332"/>
      <c r="DL37" s="288">
        <v>369459</v>
      </c>
      <c r="DM37" s="313"/>
      <c r="DN37" s="313"/>
      <c r="DO37" s="313"/>
      <c r="DP37" s="313"/>
      <c r="DQ37" s="313"/>
      <c r="DR37" s="313"/>
      <c r="DS37" s="313"/>
      <c r="DT37" s="313"/>
      <c r="DU37" s="313"/>
      <c r="DV37" s="332"/>
      <c r="DW37" s="283">
        <v>19.600000000000001</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440931</v>
      </c>
      <c r="S38" s="217"/>
      <c r="T38" s="217"/>
      <c r="U38" s="217"/>
      <c r="V38" s="217"/>
      <c r="W38" s="217"/>
      <c r="X38" s="217"/>
      <c r="Y38" s="279"/>
      <c r="Z38" s="282">
        <v>12.8</v>
      </c>
      <c r="AA38" s="282"/>
      <c r="AB38" s="282"/>
      <c r="AC38" s="282"/>
      <c r="AD38" s="287" t="s">
        <v>203</v>
      </c>
      <c r="AE38" s="287"/>
      <c r="AF38" s="287"/>
      <c r="AG38" s="287"/>
      <c r="AH38" s="287"/>
      <c r="AI38" s="287"/>
      <c r="AJ38" s="287"/>
      <c r="AK38" s="287"/>
      <c r="AL38" s="283" t="s">
        <v>203</v>
      </c>
      <c r="AM38" s="238"/>
      <c r="AN38" s="238"/>
      <c r="AO38" s="296"/>
      <c r="AQ38" s="302" t="s">
        <v>415</v>
      </c>
      <c r="AR38" s="111"/>
      <c r="AS38" s="111"/>
      <c r="AT38" s="111"/>
      <c r="AU38" s="111"/>
      <c r="AV38" s="111"/>
      <c r="AW38" s="111"/>
      <c r="AX38" s="111"/>
      <c r="AY38" s="310"/>
      <c r="AZ38" s="274">
        <v>15864</v>
      </c>
      <c r="BA38" s="217"/>
      <c r="BB38" s="217"/>
      <c r="BC38" s="217"/>
      <c r="BD38" s="313"/>
      <c r="BE38" s="313"/>
      <c r="BF38" s="316"/>
      <c r="BG38" s="261" t="s">
        <v>416</v>
      </c>
      <c r="BH38" s="1"/>
      <c r="BI38" s="1"/>
      <c r="BJ38" s="1"/>
      <c r="BK38" s="1"/>
      <c r="BL38" s="1"/>
      <c r="BM38" s="1"/>
      <c r="BN38" s="1"/>
      <c r="BO38" s="1"/>
      <c r="BP38" s="1"/>
      <c r="BQ38" s="1"/>
      <c r="BR38" s="1"/>
      <c r="BS38" s="1"/>
      <c r="BT38" s="1"/>
      <c r="BU38" s="269"/>
      <c r="BV38" s="274">
        <v>534</v>
      </c>
      <c r="BW38" s="217"/>
      <c r="BX38" s="217"/>
      <c r="BY38" s="217"/>
      <c r="BZ38" s="217"/>
      <c r="CA38" s="217"/>
      <c r="CB38" s="326"/>
      <c r="CD38" s="261" t="s">
        <v>417</v>
      </c>
      <c r="CE38" s="1"/>
      <c r="CF38" s="1"/>
      <c r="CG38" s="1"/>
      <c r="CH38" s="1"/>
      <c r="CI38" s="1"/>
      <c r="CJ38" s="1"/>
      <c r="CK38" s="1"/>
      <c r="CL38" s="1"/>
      <c r="CM38" s="1"/>
      <c r="CN38" s="1"/>
      <c r="CO38" s="1"/>
      <c r="CP38" s="1"/>
      <c r="CQ38" s="269"/>
      <c r="CR38" s="274">
        <v>267206</v>
      </c>
      <c r="CS38" s="217"/>
      <c r="CT38" s="217"/>
      <c r="CU38" s="217"/>
      <c r="CV38" s="217"/>
      <c r="CW38" s="217"/>
      <c r="CX38" s="217"/>
      <c r="CY38" s="279"/>
      <c r="CZ38" s="283">
        <v>7.9</v>
      </c>
      <c r="DA38" s="335"/>
      <c r="DB38" s="335"/>
      <c r="DC38" s="338"/>
      <c r="DD38" s="288">
        <v>231645</v>
      </c>
      <c r="DE38" s="217"/>
      <c r="DF38" s="217"/>
      <c r="DG38" s="217"/>
      <c r="DH38" s="217"/>
      <c r="DI38" s="217"/>
      <c r="DJ38" s="217"/>
      <c r="DK38" s="279"/>
      <c r="DL38" s="288">
        <v>190079</v>
      </c>
      <c r="DM38" s="217"/>
      <c r="DN38" s="217"/>
      <c r="DO38" s="217"/>
      <c r="DP38" s="217"/>
      <c r="DQ38" s="217"/>
      <c r="DR38" s="217"/>
      <c r="DS38" s="217"/>
      <c r="DT38" s="217"/>
      <c r="DU38" s="217"/>
      <c r="DV38" s="279"/>
      <c r="DW38" s="283">
        <v>10.1</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419</v>
      </c>
      <c r="AR39" s="111"/>
      <c r="AS39" s="111"/>
      <c r="AT39" s="111"/>
      <c r="AU39" s="111"/>
      <c r="AV39" s="111"/>
      <c r="AW39" s="111"/>
      <c r="AX39" s="111"/>
      <c r="AY39" s="310"/>
      <c r="AZ39" s="274">
        <v>699</v>
      </c>
      <c r="BA39" s="217"/>
      <c r="BB39" s="217"/>
      <c r="BC39" s="217"/>
      <c r="BD39" s="313"/>
      <c r="BE39" s="313"/>
      <c r="BF39" s="316"/>
      <c r="BG39" s="261" t="s">
        <v>338</v>
      </c>
      <c r="BH39" s="1"/>
      <c r="BI39" s="1"/>
      <c r="BJ39" s="1"/>
      <c r="BK39" s="1"/>
      <c r="BL39" s="1"/>
      <c r="BM39" s="1"/>
      <c r="BN39" s="1"/>
      <c r="BO39" s="1"/>
      <c r="BP39" s="1"/>
      <c r="BQ39" s="1"/>
      <c r="BR39" s="1"/>
      <c r="BS39" s="1"/>
      <c r="BT39" s="1"/>
      <c r="BU39" s="269"/>
      <c r="BV39" s="274">
        <v>835</v>
      </c>
      <c r="BW39" s="217"/>
      <c r="BX39" s="217"/>
      <c r="BY39" s="217"/>
      <c r="BZ39" s="217"/>
      <c r="CA39" s="217"/>
      <c r="CB39" s="326"/>
      <c r="CD39" s="261" t="s">
        <v>420</v>
      </c>
      <c r="CE39" s="1"/>
      <c r="CF39" s="1"/>
      <c r="CG39" s="1"/>
      <c r="CH39" s="1"/>
      <c r="CI39" s="1"/>
      <c r="CJ39" s="1"/>
      <c r="CK39" s="1"/>
      <c r="CL39" s="1"/>
      <c r="CM39" s="1"/>
      <c r="CN39" s="1"/>
      <c r="CO39" s="1"/>
      <c r="CP39" s="1"/>
      <c r="CQ39" s="269"/>
      <c r="CR39" s="274">
        <v>225539</v>
      </c>
      <c r="CS39" s="313"/>
      <c r="CT39" s="313"/>
      <c r="CU39" s="313"/>
      <c r="CV39" s="313"/>
      <c r="CW39" s="313"/>
      <c r="CX39" s="313"/>
      <c r="CY39" s="332"/>
      <c r="CZ39" s="283">
        <v>6.7</v>
      </c>
      <c r="DA39" s="335"/>
      <c r="DB39" s="335"/>
      <c r="DC39" s="338"/>
      <c r="DD39" s="288">
        <v>197294</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16431</v>
      </c>
      <c r="S40" s="217"/>
      <c r="T40" s="217"/>
      <c r="U40" s="217"/>
      <c r="V40" s="217"/>
      <c r="W40" s="217"/>
      <c r="X40" s="217"/>
      <c r="Y40" s="279"/>
      <c r="Z40" s="282">
        <v>0.5</v>
      </c>
      <c r="AA40" s="282"/>
      <c r="AB40" s="282"/>
      <c r="AC40" s="282"/>
      <c r="AD40" s="287" t="s">
        <v>203</v>
      </c>
      <c r="AE40" s="287"/>
      <c r="AF40" s="287"/>
      <c r="AG40" s="287"/>
      <c r="AH40" s="287"/>
      <c r="AI40" s="287"/>
      <c r="AJ40" s="287"/>
      <c r="AK40" s="287"/>
      <c r="AL40" s="283" t="s">
        <v>203</v>
      </c>
      <c r="AM40" s="238"/>
      <c r="AN40" s="238"/>
      <c r="AO40" s="296"/>
      <c r="AQ40" s="302" t="s">
        <v>308</v>
      </c>
      <c r="AR40" s="111"/>
      <c r="AS40" s="111"/>
      <c r="AT40" s="111"/>
      <c r="AU40" s="111"/>
      <c r="AV40" s="111"/>
      <c r="AW40" s="111"/>
      <c r="AX40" s="111"/>
      <c r="AY40" s="310"/>
      <c r="AZ40" s="274" t="s">
        <v>203</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80</v>
      </c>
      <c r="BW40" s="217"/>
      <c r="BX40" s="217"/>
      <c r="BY40" s="217"/>
      <c r="BZ40" s="217"/>
      <c r="CA40" s="217"/>
      <c r="CB40" s="326"/>
      <c r="CD40" s="261" t="s">
        <v>373</v>
      </c>
      <c r="CE40" s="1"/>
      <c r="CF40" s="1"/>
      <c r="CG40" s="1"/>
      <c r="CH40" s="1"/>
      <c r="CI40" s="1"/>
      <c r="CJ40" s="1"/>
      <c r="CK40" s="1"/>
      <c r="CL40" s="1"/>
      <c r="CM40" s="1"/>
      <c r="CN40" s="1"/>
      <c r="CO40" s="1"/>
      <c r="CP40" s="1"/>
      <c r="CQ40" s="269"/>
      <c r="CR40" s="274">
        <v>360</v>
      </c>
      <c r="CS40" s="217"/>
      <c r="CT40" s="217"/>
      <c r="CU40" s="217"/>
      <c r="CV40" s="217"/>
      <c r="CW40" s="217"/>
      <c r="CX40" s="217"/>
      <c r="CY40" s="279"/>
      <c r="CZ40" s="283">
        <v>0</v>
      </c>
      <c r="DA40" s="335"/>
      <c r="DB40" s="335"/>
      <c r="DC40" s="338"/>
      <c r="DD40" s="288">
        <v>360</v>
      </c>
      <c r="DE40" s="217"/>
      <c r="DF40" s="217"/>
      <c r="DG40" s="217"/>
      <c r="DH40" s="217"/>
      <c r="DI40" s="217"/>
      <c r="DJ40" s="217"/>
      <c r="DK40" s="279"/>
      <c r="DL40" s="288">
        <v>360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3434808</v>
      </c>
      <c r="S41" s="277"/>
      <c r="T41" s="277"/>
      <c r="U41" s="277"/>
      <c r="V41" s="277"/>
      <c r="W41" s="277"/>
      <c r="X41" s="277"/>
      <c r="Y41" s="280"/>
      <c r="Z41" s="284">
        <v>100</v>
      </c>
      <c r="AA41" s="284"/>
      <c r="AB41" s="284"/>
      <c r="AC41" s="284"/>
      <c r="AD41" s="289">
        <v>1872491</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81316</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203</v>
      </c>
      <c r="BW41" s="217"/>
      <c r="BX41" s="217"/>
      <c r="BY41" s="217"/>
      <c r="BZ41" s="217"/>
      <c r="CA41" s="217"/>
      <c r="CB41" s="326"/>
      <c r="CD41" s="261" t="s">
        <v>285</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100594</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414</v>
      </c>
      <c r="BW42" s="277"/>
      <c r="BX42" s="277"/>
      <c r="BY42" s="277"/>
      <c r="BZ42" s="277"/>
      <c r="CA42" s="277"/>
      <c r="CB42" s="327"/>
      <c r="CD42" s="261" t="s">
        <v>278</v>
      </c>
      <c r="CE42" s="1"/>
      <c r="CF42" s="1"/>
      <c r="CG42" s="1"/>
      <c r="CH42" s="1"/>
      <c r="CI42" s="1"/>
      <c r="CJ42" s="1"/>
      <c r="CK42" s="1"/>
      <c r="CL42" s="1"/>
      <c r="CM42" s="1"/>
      <c r="CN42" s="1"/>
      <c r="CO42" s="1"/>
      <c r="CP42" s="1"/>
      <c r="CQ42" s="269"/>
      <c r="CR42" s="274">
        <v>659996</v>
      </c>
      <c r="CS42" s="313"/>
      <c r="CT42" s="313"/>
      <c r="CU42" s="313"/>
      <c r="CV42" s="313"/>
      <c r="CW42" s="313"/>
      <c r="CX42" s="313"/>
      <c r="CY42" s="332"/>
      <c r="CZ42" s="283">
        <v>19.600000000000001</v>
      </c>
      <c r="DA42" s="335"/>
      <c r="DB42" s="335"/>
      <c r="DC42" s="338"/>
      <c r="DD42" s="288">
        <v>108786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60</v>
      </c>
      <c r="CE43" s="1"/>
      <c r="CF43" s="1"/>
      <c r="CG43" s="1"/>
      <c r="CH43" s="1"/>
      <c r="CI43" s="1"/>
      <c r="CJ43" s="1"/>
      <c r="CK43" s="1"/>
      <c r="CL43" s="1"/>
      <c r="CM43" s="1"/>
      <c r="CN43" s="1"/>
      <c r="CO43" s="1"/>
      <c r="CP43" s="1"/>
      <c r="CQ43" s="269"/>
      <c r="CR43" s="274">
        <v>9643</v>
      </c>
      <c r="CS43" s="313"/>
      <c r="CT43" s="313"/>
      <c r="CU43" s="313"/>
      <c r="CV43" s="313"/>
      <c r="CW43" s="313"/>
      <c r="CX43" s="313"/>
      <c r="CY43" s="332"/>
      <c r="CZ43" s="283">
        <v>0.3</v>
      </c>
      <c r="DA43" s="335"/>
      <c r="DB43" s="335"/>
      <c r="DC43" s="338"/>
      <c r="DD43" s="288">
        <v>9643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431</v>
      </c>
      <c r="CG44" s="1"/>
      <c r="CH44" s="1"/>
      <c r="CI44" s="1"/>
      <c r="CJ44" s="1"/>
      <c r="CK44" s="1"/>
      <c r="CL44" s="1"/>
      <c r="CM44" s="1"/>
      <c r="CN44" s="1"/>
      <c r="CO44" s="1"/>
      <c r="CP44" s="1"/>
      <c r="CQ44" s="269"/>
      <c r="CR44" s="274">
        <v>647933</v>
      </c>
      <c r="CS44" s="217"/>
      <c r="CT44" s="217"/>
      <c r="CU44" s="217"/>
      <c r="CV44" s="217"/>
      <c r="CW44" s="217"/>
      <c r="CX44" s="217"/>
      <c r="CY44" s="279"/>
      <c r="CZ44" s="283">
        <v>19.2</v>
      </c>
      <c r="DA44" s="238"/>
      <c r="DB44" s="238"/>
      <c r="DC44" s="285"/>
      <c r="DD44" s="288">
        <v>98962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488306</v>
      </c>
      <c r="CS45" s="313"/>
      <c r="CT45" s="313"/>
      <c r="CU45" s="313"/>
      <c r="CV45" s="313"/>
      <c r="CW45" s="313"/>
      <c r="CX45" s="313"/>
      <c r="CY45" s="332"/>
      <c r="CZ45" s="283">
        <v>14.5</v>
      </c>
      <c r="DA45" s="335"/>
      <c r="DB45" s="335"/>
      <c r="DC45" s="338"/>
      <c r="DD45" s="288">
        <v>68004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82567</v>
      </c>
      <c r="CS46" s="217"/>
      <c r="CT46" s="217"/>
      <c r="CU46" s="217"/>
      <c r="CV46" s="217"/>
      <c r="CW46" s="217"/>
      <c r="CX46" s="217"/>
      <c r="CY46" s="279"/>
      <c r="CZ46" s="283">
        <v>2.5</v>
      </c>
      <c r="DA46" s="238"/>
      <c r="DB46" s="238"/>
      <c r="DC46" s="285"/>
      <c r="DD46" s="288">
        <v>30614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12063</v>
      </c>
      <c r="CS47" s="313"/>
      <c r="CT47" s="313"/>
      <c r="CU47" s="313"/>
      <c r="CV47" s="313"/>
      <c r="CW47" s="313"/>
      <c r="CX47" s="313"/>
      <c r="CY47" s="332"/>
      <c r="CZ47" s="283">
        <v>0.4</v>
      </c>
      <c r="DA47" s="335"/>
      <c r="DB47" s="335"/>
      <c r="DC47" s="338"/>
      <c r="DD47" s="288">
        <v>9824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3365978</v>
      </c>
      <c r="CS49" s="312"/>
      <c r="CT49" s="312"/>
      <c r="CU49" s="312"/>
      <c r="CV49" s="312"/>
      <c r="CW49" s="312"/>
      <c r="CX49" s="312"/>
      <c r="CY49" s="333"/>
      <c r="CZ49" s="292">
        <v>100</v>
      </c>
      <c r="DA49" s="336"/>
      <c r="DB49" s="336"/>
      <c r="DC49" s="339"/>
      <c r="DD49" s="342">
        <v>2251884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drgF/XSSpL6xZOk9yEs3jfcBDG3fCwkvwXJy7jSSEX5c1ewVA3MYpk72rb0eelqWswN8VPs7Jl27QSAjvn3rQ==" saltValue="eYYQcbpE7nksJs1hk5zk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8"/>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129</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180</v>
      </c>
      <c r="R5" s="447"/>
      <c r="S5" s="447"/>
      <c r="T5" s="447"/>
      <c r="U5" s="458"/>
      <c r="V5" s="435" t="s">
        <v>442</v>
      </c>
      <c r="W5" s="447"/>
      <c r="X5" s="447"/>
      <c r="Y5" s="447"/>
      <c r="Z5" s="458"/>
      <c r="AA5" s="435" t="s">
        <v>443</v>
      </c>
      <c r="AB5" s="447"/>
      <c r="AC5" s="447"/>
      <c r="AD5" s="447"/>
      <c r="AE5" s="447"/>
      <c r="AF5" s="504" t="s">
        <v>177</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323</v>
      </c>
      <c r="CN5" s="447"/>
      <c r="CO5" s="447"/>
      <c r="CP5" s="447"/>
      <c r="CQ5" s="458"/>
      <c r="CR5" s="435" t="s">
        <v>244</v>
      </c>
      <c r="CS5" s="447"/>
      <c r="CT5" s="447"/>
      <c r="CU5" s="447"/>
      <c r="CV5" s="458"/>
      <c r="CW5" s="435" t="s">
        <v>54</v>
      </c>
      <c r="CX5" s="447"/>
      <c r="CY5" s="447"/>
      <c r="CZ5" s="447"/>
      <c r="DA5" s="458"/>
      <c r="DB5" s="435" t="s">
        <v>449</v>
      </c>
      <c r="DC5" s="447"/>
      <c r="DD5" s="447"/>
      <c r="DE5" s="447"/>
      <c r="DF5" s="458"/>
      <c r="DG5" s="700" t="s">
        <v>241</v>
      </c>
      <c r="DH5" s="703"/>
      <c r="DI5" s="703"/>
      <c r="DJ5" s="703"/>
      <c r="DK5" s="708"/>
      <c r="DL5" s="700" t="s">
        <v>452</v>
      </c>
      <c r="DM5" s="703"/>
      <c r="DN5" s="703"/>
      <c r="DO5" s="703"/>
      <c r="DP5" s="708"/>
      <c r="DQ5" s="435" t="s">
        <v>453</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3435</v>
      </c>
      <c r="R7" s="449"/>
      <c r="S7" s="449"/>
      <c r="T7" s="449"/>
      <c r="U7" s="449"/>
      <c r="V7" s="449">
        <v>3366</v>
      </c>
      <c r="W7" s="449"/>
      <c r="X7" s="449"/>
      <c r="Y7" s="449"/>
      <c r="Z7" s="449"/>
      <c r="AA7" s="449">
        <v>69</v>
      </c>
      <c r="AB7" s="449"/>
      <c r="AC7" s="449"/>
      <c r="AD7" s="449"/>
      <c r="AE7" s="492"/>
      <c r="AF7" s="506">
        <v>30</v>
      </c>
      <c r="AG7" s="519"/>
      <c r="AH7" s="519"/>
      <c r="AI7" s="519"/>
      <c r="AJ7" s="524"/>
      <c r="AK7" s="532">
        <v>127</v>
      </c>
      <c r="AL7" s="449"/>
      <c r="AM7" s="449"/>
      <c r="AN7" s="449"/>
      <c r="AO7" s="449"/>
      <c r="AP7" s="449">
        <v>3873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534</v>
      </c>
      <c r="BT7" s="419"/>
      <c r="BU7" s="419"/>
      <c r="BV7" s="419"/>
      <c r="BW7" s="419"/>
      <c r="BX7" s="419"/>
      <c r="BY7" s="419"/>
      <c r="BZ7" s="419"/>
      <c r="CA7" s="419"/>
      <c r="CB7" s="419"/>
      <c r="CC7" s="419"/>
      <c r="CD7" s="419"/>
      <c r="CE7" s="419"/>
      <c r="CF7" s="419"/>
      <c r="CG7" s="431"/>
      <c r="CH7" s="663">
        <v>-18</v>
      </c>
      <c r="CI7" s="666"/>
      <c r="CJ7" s="666"/>
      <c r="CK7" s="666"/>
      <c r="CL7" s="681"/>
      <c r="CM7" s="663">
        <v>926</v>
      </c>
      <c r="CN7" s="666"/>
      <c r="CO7" s="666"/>
      <c r="CP7" s="666"/>
      <c r="CQ7" s="681"/>
      <c r="CR7" s="663">
        <v>149</v>
      </c>
      <c r="CS7" s="666"/>
      <c r="CT7" s="666"/>
      <c r="CU7" s="666"/>
      <c r="CV7" s="681"/>
      <c r="CW7" s="663">
        <v>4</v>
      </c>
      <c r="CX7" s="666"/>
      <c r="CY7" s="666"/>
      <c r="CZ7" s="666"/>
      <c r="DA7" s="681"/>
      <c r="DB7" s="663" t="s">
        <v>203</v>
      </c>
      <c r="DC7" s="666"/>
      <c r="DD7" s="666"/>
      <c r="DE7" s="666"/>
      <c r="DF7" s="681"/>
      <c r="DG7" s="663" t="s">
        <v>203</v>
      </c>
      <c r="DH7" s="666"/>
      <c r="DI7" s="666"/>
      <c r="DJ7" s="666"/>
      <c r="DK7" s="681"/>
      <c r="DL7" s="663" t="s">
        <v>203</v>
      </c>
      <c r="DM7" s="666"/>
      <c r="DN7" s="666"/>
      <c r="DO7" s="666"/>
      <c r="DP7" s="681"/>
      <c r="DQ7" s="663" t="s">
        <v>203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535</v>
      </c>
      <c r="BT8" s="420"/>
      <c r="BU8" s="420"/>
      <c r="BV8" s="420"/>
      <c r="BW8" s="420"/>
      <c r="BX8" s="420"/>
      <c r="BY8" s="420"/>
      <c r="BZ8" s="420"/>
      <c r="CA8" s="420"/>
      <c r="CB8" s="420"/>
      <c r="CC8" s="420"/>
      <c r="CD8" s="420"/>
      <c r="CE8" s="420"/>
      <c r="CF8" s="420"/>
      <c r="CG8" s="432"/>
      <c r="CH8" s="444">
        <v>-2</v>
      </c>
      <c r="CI8" s="456"/>
      <c r="CJ8" s="456"/>
      <c r="CK8" s="456"/>
      <c r="CL8" s="682"/>
      <c r="CM8" s="444">
        <v>50</v>
      </c>
      <c r="CN8" s="456"/>
      <c r="CO8" s="456"/>
      <c r="CP8" s="456"/>
      <c r="CQ8" s="682"/>
      <c r="CR8" s="444">
        <v>20</v>
      </c>
      <c r="CS8" s="456"/>
      <c r="CT8" s="456"/>
      <c r="CU8" s="456"/>
      <c r="CV8" s="682"/>
      <c r="CW8" s="444">
        <v>30</v>
      </c>
      <c r="CX8" s="456"/>
      <c r="CY8" s="456"/>
      <c r="CZ8" s="456"/>
      <c r="DA8" s="682"/>
      <c r="DB8" s="444" t="s">
        <v>203</v>
      </c>
      <c r="DC8" s="456"/>
      <c r="DD8" s="456"/>
      <c r="DE8" s="456"/>
      <c r="DF8" s="682"/>
      <c r="DG8" s="444" t="s">
        <v>203</v>
      </c>
      <c r="DH8" s="456"/>
      <c r="DI8" s="456"/>
      <c r="DJ8" s="456"/>
      <c r="DK8" s="682"/>
      <c r="DL8" s="444" t="s">
        <v>203</v>
      </c>
      <c r="DM8" s="456"/>
      <c r="DN8" s="456"/>
      <c r="DO8" s="456"/>
      <c r="DP8" s="682"/>
      <c r="DQ8" s="444" t="s">
        <v>203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305</v>
      </c>
      <c r="C23" s="421"/>
      <c r="D23" s="421"/>
      <c r="E23" s="421"/>
      <c r="F23" s="421"/>
      <c r="G23" s="421"/>
      <c r="H23" s="421"/>
      <c r="I23" s="421"/>
      <c r="J23" s="421"/>
      <c r="K23" s="421"/>
      <c r="L23" s="421"/>
      <c r="M23" s="421"/>
      <c r="N23" s="421"/>
      <c r="O23" s="421"/>
      <c r="P23" s="433"/>
      <c r="Q23" s="440">
        <v>3435</v>
      </c>
      <c r="R23" s="452"/>
      <c r="S23" s="452"/>
      <c r="T23" s="452"/>
      <c r="U23" s="452"/>
      <c r="V23" s="452">
        <v>3366</v>
      </c>
      <c r="W23" s="452"/>
      <c r="X23" s="452"/>
      <c r="Y23" s="452"/>
      <c r="Z23" s="452"/>
      <c r="AA23" s="452">
        <v>69</v>
      </c>
      <c r="AB23" s="452"/>
      <c r="AC23" s="452"/>
      <c r="AD23" s="452"/>
      <c r="AE23" s="494"/>
      <c r="AF23" s="508">
        <v>30</v>
      </c>
      <c r="AG23" s="452"/>
      <c r="AH23" s="452"/>
      <c r="AI23" s="452"/>
      <c r="AJ23" s="526"/>
      <c r="AK23" s="534"/>
      <c r="AL23" s="455"/>
      <c r="AM23" s="455"/>
      <c r="AN23" s="455"/>
      <c r="AO23" s="455"/>
      <c r="AP23" s="452">
        <v>3873</v>
      </c>
      <c r="AQ23" s="452"/>
      <c r="AR23" s="452"/>
      <c r="AS23" s="452"/>
      <c r="AT23" s="452"/>
      <c r="AU23" s="567"/>
      <c r="AV23" s="567"/>
      <c r="AW23" s="567"/>
      <c r="AX23" s="567"/>
      <c r="AY23" s="590"/>
      <c r="AZ23" s="595" t="s">
        <v>203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459</v>
      </c>
      <c r="R26" s="447"/>
      <c r="S26" s="447"/>
      <c r="T26" s="447"/>
      <c r="U26" s="458"/>
      <c r="V26" s="435" t="s">
        <v>460</v>
      </c>
      <c r="W26" s="447"/>
      <c r="X26" s="447"/>
      <c r="Y26" s="447"/>
      <c r="Z26" s="458"/>
      <c r="AA26" s="435" t="s">
        <v>461</v>
      </c>
      <c r="AB26" s="447"/>
      <c r="AC26" s="447"/>
      <c r="AD26" s="447"/>
      <c r="AE26" s="447"/>
      <c r="AF26" s="509" t="s">
        <v>249</v>
      </c>
      <c r="AG26" s="520"/>
      <c r="AH26" s="520"/>
      <c r="AI26" s="520"/>
      <c r="AJ26" s="527"/>
      <c r="AK26" s="447" t="s">
        <v>389</v>
      </c>
      <c r="AL26" s="447"/>
      <c r="AM26" s="447"/>
      <c r="AN26" s="447"/>
      <c r="AO26" s="458"/>
      <c r="AP26" s="435" t="s">
        <v>361</v>
      </c>
      <c r="AQ26" s="447"/>
      <c r="AR26" s="447"/>
      <c r="AS26" s="447"/>
      <c r="AT26" s="458"/>
      <c r="AU26" s="435" t="s">
        <v>462</v>
      </c>
      <c r="AV26" s="447"/>
      <c r="AW26" s="447"/>
      <c r="AX26" s="447"/>
      <c r="AY26" s="458"/>
      <c r="AZ26" s="435" t="s">
        <v>463</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65</v>
      </c>
      <c r="C28" s="419"/>
      <c r="D28" s="419"/>
      <c r="E28" s="419"/>
      <c r="F28" s="419"/>
      <c r="G28" s="419"/>
      <c r="H28" s="419"/>
      <c r="I28" s="419"/>
      <c r="J28" s="419"/>
      <c r="K28" s="419"/>
      <c r="L28" s="419"/>
      <c r="M28" s="419"/>
      <c r="N28" s="419"/>
      <c r="O28" s="419"/>
      <c r="P28" s="431"/>
      <c r="Q28" s="441">
        <v>513</v>
      </c>
      <c r="R28" s="453"/>
      <c r="S28" s="453"/>
      <c r="T28" s="453"/>
      <c r="U28" s="453"/>
      <c r="V28" s="453">
        <v>508</v>
      </c>
      <c r="W28" s="453"/>
      <c r="X28" s="453"/>
      <c r="Y28" s="453"/>
      <c r="Z28" s="453"/>
      <c r="AA28" s="453">
        <v>5</v>
      </c>
      <c r="AB28" s="453"/>
      <c r="AC28" s="453"/>
      <c r="AD28" s="453"/>
      <c r="AE28" s="495"/>
      <c r="AF28" s="511">
        <v>5</v>
      </c>
      <c r="AG28" s="453"/>
      <c r="AH28" s="453"/>
      <c r="AI28" s="453"/>
      <c r="AJ28" s="529"/>
      <c r="AK28" s="535">
        <v>81</v>
      </c>
      <c r="AL28" s="453"/>
      <c r="AM28" s="453"/>
      <c r="AN28" s="453"/>
      <c r="AO28" s="453"/>
      <c r="AP28" s="453" t="s">
        <v>203</v>
      </c>
      <c r="AQ28" s="453"/>
      <c r="AR28" s="453"/>
      <c r="AS28" s="453"/>
      <c r="AT28" s="453"/>
      <c r="AU28" s="453" t="s">
        <v>203</v>
      </c>
      <c r="AV28" s="453"/>
      <c r="AW28" s="453"/>
      <c r="AX28" s="453"/>
      <c r="AY28" s="453"/>
      <c r="AZ28" s="596" t="s">
        <v>203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227</v>
      </c>
      <c r="C29" s="420"/>
      <c r="D29" s="420"/>
      <c r="E29" s="420"/>
      <c r="F29" s="420"/>
      <c r="G29" s="420"/>
      <c r="H29" s="420"/>
      <c r="I29" s="420"/>
      <c r="J29" s="420"/>
      <c r="K29" s="420"/>
      <c r="L29" s="420"/>
      <c r="M29" s="420"/>
      <c r="N29" s="420"/>
      <c r="O29" s="420"/>
      <c r="P29" s="432"/>
      <c r="Q29" s="438">
        <v>67</v>
      </c>
      <c r="R29" s="450"/>
      <c r="S29" s="450"/>
      <c r="T29" s="450"/>
      <c r="U29" s="450"/>
      <c r="V29" s="450">
        <v>66</v>
      </c>
      <c r="W29" s="450"/>
      <c r="X29" s="450"/>
      <c r="Y29" s="450"/>
      <c r="Z29" s="450"/>
      <c r="AA29" s="450">
        <v>1</v>
      </c>
      <c r="AB29" s="450"/>
      <c r="AC29" s="450"/>
      <c r="AD29" s="450"/>
      <c r="AE29" s="461"/>
      <c r="AF29" s="507">
        <v>1</v>
      </c>
      <c r="AG29" s="456"/>
      <c r="AH29" s="456"/>
      <c r="AI29" s="456"/>
      <c r="AJ29" s="525"/>
      <c r="AK29" s="460">
        <v>26</v>
      </c>
      <c r="AL29" s="450"/>
      <c r="AM29" s="450"/>
      <c r="AN29" s="450"/>
      <c r="AO29" s="450"/>
      <c r="AP29" s="450" t="s">
        <v>203</v>
      </c>
      <c r="AQ29" s="450"/>
      <c r="AR29" s="450"/>
      <c r="AS29" s="450"/>
      <c r="AT29" s="450"/>
      <c r="AU29" s="450" t="s">
        <v>203</v>
      </c>
      <c r="AV29" s="450"/>
      <c r="AW29" s="450"/>
      <c r="AX29" s="450"/>
      <c r="AY29" s="450"/>
      <c r="AZ29" s="597" t="s">
        <v>203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50</v>
      </c>
      <c r="C30" s="420"/>
      <c r="D30" s="420"/>
      <c r="E30" s="420"/>
      <c r="F30" s="420"/>
      <c r="G30" s="420"/>
      <c r="H30" s="420"/>
      <c r="I30" s="420"/>
      <c r="J30" s="420"/>
      <c r="K30" s="420"/>
      <c r="L30" s="420"/>
      <c r="M30" s="420"/>
      <c r="N30" s="420"/>
      <c r="O30" s="420"/>
      <c r="P30" s="432"/>
      <c r="Q30" s="438">
        <v>160</v>
      </c>
      <c r="R30" s="450"/>
      <c r="S30" s="450"/>
      <c r="T30" s="450"/>
      <c r="U30" s="450"/>
      <c r="V30" s="450">
        <v>157</v>
      </c>
      <c r="W30" s="450"/>
      <c r="X30" s="450"/>
      <c r="Y30" s="450"/>
      <c r="Z30" s="450"/>
      <c r="AA30" s="450">
        <v>3</v>
      </c>
      <c r="AB30" s="450"/>
      <c r="AC30" s="450"/>
      <c r="AD30" s="450"/>
      <c r="AE30" s="461"/>
      <c r="AF30" s="507">
        <v>1</v>
      </c>
      <c r="AG30" s="456"/>
      <c r="AH30" s="456"/>
      <c r="AI30" s="456"/>
      <c r="AJ30" s="525"/>
      <c r="AK30" s="460">
        <v>48</v>
      </c>
      <c r="AL30" s="450"/>
      <c r="AM30" s="450"/>
      <c r="AN30" s="450"/>
      <c r="AO30" s="450"/>
      <c r="AP30" s="450">
        <v>924</v>
      </c>
      <c r="AQ30" s="450"/>
      <c r="AR30" s="450"/>
      <c r="AS30" s="450"/>
      <c r="AT30" s="450"/>
      <c r="AU30" s="450">
        <v>685</v>
      </c>
      <c r="AV30" s="450"/>
      <c r="AW30" s="450"/>
      <c r="AX30" s="450"/>
      <c r="AY30" s="450"/>
      <c r="AZ30" s="597" t="s">
        <v>203</v>
      </c>
      <c r="BA30" s="597"/>
      <c r="BB30" s="597"/>
      <c r="BC30" s="597"/>
      <c r="BD30" s="597"/>
      <c r="BE30" s="565" t="s">
        <v>25</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464</v>
      </c>
      <c r="C31" s="420"/>
      <c r="D31" s="420"/>
      <c r="E31" s="420"/>
      <c r="F31" s="420"/>
      <c r="G31" s="420"/>
      <c r="H31" s="420"/>
      <c r="I31" s="420"/>
      <c r="J31" s="420"/>
      <c r="K31" s="420"/>
      <c r="L31" s="420"/>
      <c r="M31" s="420"/>
      <c r="N31" s="420"/>
      <c r="O31" s="420"/>
      <c r="P31" s="432"/>
      <c r="Q31" s="438">
        <v>60</v>
      </c>
      <c r="R31" s="450"/>
      <c r="S31" s="450"/>
      <c r="T31" s="450"/>
      <c r="U31" s="450"/>
      <c r="V31" s="450">
        <v>50</v>
      </c>
      <c r="W31" s="450"/>
      <c r="X31" s="450"/>
      <c r="Y31" s="450"/>
      <c r="Z31" s="450"/>
      <c r="AA31" s="450">
        <v>10</v>
      </c>
      <c r="AB31" s="450"/>
      <c r="AC31" s="450"/>
      <c r="AD31" s="450"/>
      <c r="AE31" s="461"/>
      <c r="AF31" s="507">
        <v>1</v>
      </c>
      <c r="AG31" s="456"/>
      <c r="AH31" s="456"/>
      <c r="AI31" s="456"/>
      <c r="AJ31" s="525"/>
      <c r="AK31" s="460">
        <v>6</v>
      </c>
      <c r="AL31" s="450"/>
      <c r="AM31" s="450"/>
      <c r="AN31" s="450"/>
      <c r="AO31" s="450"/>
      <c r="AP31" s="450">
        <v>32</v>
      </c>
      <c r="AQ31" s="450"/>
      <c r="AR31" s="450"/>
      <c r="AS31" s="450"/>
      <c r="AT31" s="450"/>
      <c r="AU31" s="450">
        <v>32</v>
      </c>
      <c r="AV31" s="450"/>
      <c r="AW31" s="450"/>
      <c r="AX31" s="450"/>
      <c r="AY31" s="450"/>
      <c r="AZ31" s="597" t="s">
        <v>203</v>
      </c>
      <c r="BA31" s="597"/>
      <c r="BB31" s="597"/>
      <c r="BC31" s="597"/>
      <c r="BD31" s="597"/>
      <c r="BE31" s="565" t="s">
        <v>25</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v>
      </c>
      <c r="AG63" s="452"/>
      <c r="AH63" s="452"/>
      <c r="AI63" s="452"/>
      <c r="AJ63" s="526"/>
      <c r="AK63" s="534"/>
      <c r="AL63" s="455"/>
      <c r="AM63" s="455"/>
      <c r="AN63" s="455"/>
      <c r="AO63" s="455"/>
      <c r="AP63" s="452">
        <v>956</v>
      </c>
      <c r="AQ63" s="452"/>
      <c r="AR63" s="452"/>
      <c r="AS63" s="452"/>
      <c r="AT63" s="452"/>
      <c r="AU63" s="452">
        <v>717</v>
      </c>
      <c r="AV63" s="452"/>
      <c r="AW63" s="452"/>
      <c r="AX63" s="452"/>
      <c r="AY63" s="452"/>
      <c r="AZ63" s="599"/>
      <c r="BA63" s="599"/>
      <c r="BB63" s="599"/>
      <c r="BC63" s="599"/>
      <c r="BD63" s="599"/>
      <c r="BE63" s="567"/>
      <c r="BF63" s="567"/>
      <c r="BG63" s="567"/>
      <c r="BH63" s="567"/>
      <c r="BI63" s="590"/>
      <c r="BJ63" s="595" t="s">
        <v>203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450</v>
      </c>
      <c r="B66" s="397"/>
      <c r="C66" s="397"/>
      <c r="D66" s="397"/>
      <c r="E66" s="397"/>
      <c r="F66" s="397"/>
      <c r="G66" s="397"/>
      <c r="H66" s="397"/>
      <c r="I66" s="397"/>
      <c r="J66" s="397"/>
      <c r="K66" s="397"/>
      <c r="L66" s="397"/>
      <c r="M66" s="397"/>
      <c r="N66" s="397"/>
      <c r="O66" s="397"/>
      <c r="P66" s="429"/>
      <c r="Q66" s="435" t="s">
        <v>459</v>
      </c>
      <c r="R66" s="447"/>
      <c r="S66" s="447"/>
      <c r="T66" s="447"/>
      <c r="U66" s="458"/>
      <c r="V66" s="435" t="s">
        <v>460</v>
      </c>
      <c r="W66" s="447"/>
      <c r="X66" s="447"/>
      <c r="Y66" s="447"/>
      <c r="Z66" s="458"/>
      <c r="AA66" s="435" t="s">
        <v>461</v>
      </c>
      <c r="AB66" s="447"/>
      <c r="AC66" s="447"/>
      <c r="AD66" s="447"/>
      <c r="AE66" s="458"/>
      <c r="AF66" s="512" t="s">
        <v>249</v>
      </c>
      <c r="AG66" s="520"/>
      <c r="AH66" s="520"/>
      <c r="AI66" s="520"/>
      <c r="AJ66" s="530"/>
      <c r="AK66" s="435" t="s">
        <v>389</v>
      </c>
      <c r="AL66" s="397"/>
      <c r="AM66" s="397"/>
      <c r="AN66" s="397"/>
      <c r="AO66" s="429"/>
      <c r="AP66" s="435" t="s">
        <v>361</v>
      </c>
      <c r="AQ66" s="447"/>
      <c r="AR66" s="447"/>
      <c r="AS66" s="447"/>
      <c r="AT66" s="458"/>
      <c r="AU66" s="435" t="s">
        <v>467</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261</v>
      </c>
      <c r="C68" s="419"/>
      <c r="D68" s="419"/>
      <c r="E68" s="419"/>
      <c r="F68" s="419"/>
      <c r="G68" s="419"/>
      <c r="H68" s="419"/>
      <c r="I68" s="419"/>
      <c r="J68" s="419"/>
      <c r="K68" s="419"/>
      <c r="L68" s="419"/>
      <c r="M68" s="419"/>
      <c r="N68" s="419"/>
      <c r="O68" s="419"/>
      <c r="P68" s="431"/>
      <c r="Q68" s="437">
        <v>423</v>
      </c>
      <c r="R68" s="449"/>
      <c r="S68" s="449"/>
      <c r="T68" s="449"/>
      <c r="U68" s="449"/>
      <c r="V68" s="449">
        <v>421</v>
      </c>
      <c r="W68" s="449"/>
      <c r="X68" s="449"/>
      <c r="Y68" s="449"/>
      <c r="Z68" s="449"/>
      <c r="AA68" s="449">
        <v>2</v>
      </c>
      <c r="AB68" s="449"/>
      <c r="AC68" s="449"/>
      <c r="AD68" s="449"/>
      <c r="AE68" s="449"/>
      <c r="AF68" s="449">
        <v>2</v>
      </c>
      <c r="AG68" s="449"/>
      <c r="AH68" s="449"/>
      <c r="AI68" s="449"/>
      <c r="AJ68" s="449"/>
      <c r="AK68" s="461" t="s">
        <v>203</v>
      </c>
      <c r="AL68" s="456"/>
      <c r="AM68" s="456"/>
      <c r="AN68" s="456"/>
      <c r="AO68" s="460"/>
      <c r="AP68" s="450" t="s">
        <v>203</v>
      </c>
      <c r="AQ68" s="450"/>
      <c r="AR68" s="450"/>
      <c r="AS68" s="450"/>
      <c r="AT68" s="450"/>
      <c r="AU68" s="450" t="s">
        <v>203</v>
      </c>
      <c r="AV68" s="450"/>
      <c r="AW68" s="450"/>
      <c r="AX68" s="450"/>
      <c r="AY68" s="450"/>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536</v>
      </c>
      <c r="C69" s="420"/>
      <c r="D69" s="420"/>
      <c r="E69" s="420"/>
      <c r="F69" s="420"/>
      <c r="G69" s="420"/>
      <c r="H69" s="420"/>
      <c r="I69" s="420"/>
      <c r="J69" s="420"/>
      <c r="K69" s="420"/>
      <c r="L69" s="420"/>
      <c r="M69" s="420"/>
      <c r="N69" s="420"/>
      <c r="O69" s="420"/>
      <c r="P69" s="432"/>
      <c r="Q69" s="438">
        <v>109</v>
      </c>
      <c r="R69" s="450"/>
      <c r="S69" s="450"/>
      <c r="T69" s="450"/>
      <c r="U69" s="450"/>
      <c r="V69" s="450">
        <v>18</v>
      </c>
      <c r="W69" s="450"/>
      <c r="X69" s="450"/>
      <c r="Y69" s="450"/>
      <c r="Z69" s="450"/>
      <c r="AA69" s="450">
        <v>91</v>
      </c>
      <c r="AB69" s="450"/>
      <c r="AC69" s="450"/>
      <c r="AD69" s="450"/>
      <c r="AE69" s="450"/>
      <c r="AF69" s="450">
        <v>91</v>
      </c>
      <c r="AG69" s="450"/>
      <c r="AH69" s="450"/>
      <c r="AI69" s="450"/>
      <c r="AJ69" s="450"/>
      <c r="AK69" s="461" t="s">
        <v>203</v>
      </c>
      <c r="AL69" s="456"/>
      <c r="AM69" s="456"/>
      <c r="AN69" s="456"/>
      <c r="AO69" s="460"/>
      <c r="AP69" s="450" t="s">
        <v>203</v>
      </c>
      <c r="AQ69" s="450"/>
      <c r="AR69" s="450"/>
      <c r="AS69" s="450"/>
      <c r="AT69" s="450"/>
      <c r="AU69" s="450" t="s">
        <v>203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537</v>
      </c>
      <c r="C70" s="420"/>
      <c r="D70" s="420"/>
      <c r="E70" s="420"/>
      <c r="F70" s="420"/>
      <c r="G70" s="420"/>
      <c r="H70" s="420"/>
      <c r="I70" s="420"/>
      <c r="J70" s="420"/>
      <c r="K70" s="420"/>
      <c r="L70" s="420"/>
      <c r="M70" s="420"/>
      <c r="N70" s="420"/>
      <c r="O70" s="420"/>
      <c r="P70" s="432"/>
      <c r="Q70" s="438">
        <v>2862</v>
      </c>
      <c r="R70" s="450"/>
      <c r="S70" s="450"/>
      <c r="T70" s="450"/>
      <c r="U70" s="450"/>
      <c r="V70" s="450">
        <v>2793</v>
      </c>
      <c r="W70" s="450"/>
      <c r="X70" s="450"/>
      <c r="Y70" s="450"/>
      <c r="Z70" s="450"/>
      <c r="AA70" s="450">
        <v>69</v>
      </c>
      <c r="AB70" s="450"/>
      <c r="AC70" s="450"/>
      <c r="AD70" s="450"/>
      <c r="AE70" s="450"/>
      <c r="AF70" s="450">
        <v>69</v>
      </c>
      <c r="AG70" s="450"/>
      <c r="AH70" s="450"/>
      <c r="AI70" s="450"/>
      <c r="AJ70" s="450"/>
      <c r="AK70" s="461" t="s">
        <v>203</v>
      </c>
      <c r="AL70" s="456"/>
      <c r="AM70" s="456"/>
      <c r="AN70" s="456"/>
      <c r="AO70" s="460"/>
      <c r="AP70" s="450" t="s">
        <v>203</v>
      </c>
      <c r="AQ70" s="450"/>
      <c r="AR70" s="450"/>
      <c r="AS70" s="450"/>
      <c r="AT70" s="450"/>
      <c r="AU70" s="450" t="s">
        <v>203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50</v>
      </c>
      <c r="R71" s="450"/>
      <c r="S71" s="450"/>
      <c r="T71" s="450"/>
      <c r="U71" s="450"/>
      <c r="V71" s="450">
        <v>50</v>
      </c>
      <c r="W71" s="450"/>
      <c r="X71" s="450"/>
      <c r="Y71" s="450"/>
      <c r="Z71" s="450"/>
      <c r="AA71" s="450">
        <v>0</v>
      </c>
      <c r="AB71" s="450"/>
      <c r="AC71" s="450"/>
      <c r="AD71" s="450"/>
      <c r="AE71" s="450"/>
      <c r="AF71" s="450">
        <v>0</v>
      </c>
      <c r="AG71" s="450"/>
      <c r="AH71" s="450"/>
      <c r="AI71" s="450"/>
      <c r="AJ71" s="450"/>
      <c r="AK71" s="461" t="s">
        <v>203</v>
      </c>
      <c r="AL71" s="456"/>
      <c r="AM71" s="456"/>
      <c r="AN71" s="456"/>
      <c r="AO71" s="460"/>
      <c r="AP71" s="450" t="s">
        <v>203</v>
      </c>
      <c r="AQ71" s="450"/>
      <c r="AR71" s="450"/>
      <c r="AS71" s="450"/>
      <c r="AT71" s="450"/>
      <c r="AU71" s="450" t="s">
        <v>203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407</v>
      </c>
      <c r="C72" s="420"/>
      <c r="D72" s="420"/>
      <c r="E72" s="420"/>
      <c r="F72" s="420"/>
      <c r="G72" s="420"/>
      <c r="H72" s="420"/>
      <c r="I72" s="420"/>
      <c r="J72" s="420"/>
      <c r="K72" s="420"/>
      <c r="L72" s="420"/>
      <c r="M72" s="420"/>
      <c r="N72" s="420"/>
      <c r="O72" s="420"/>
      <c r="P72" s="432"/>
      <c r="Q72" s="438">
        <v>1380</v>
      </c>
      <c r="R72" s="450"/>
      <c r="S72" s="450"/>
      <c r="T72" s="450"/>
      <c r="U72" s="450"/>
      <c r="V72" s="450">
        <v>1270</v>
      </c>
      <c r="W72" s="450"/>
      <c r="X72" s="450"/>
      <c r="Y72" s="450"/>
      <c r="Z72" s="450"/>
      <c r="AA72" s="450">
        <v>110</v>
      </c>
      <c r="AB72" s="450"/>
      <c r="AC72" s="450"/>
      <c r="AD72" s="450"/>
      <c r="AE72" s="450"/>
      <c r="AF72" s="450">
        <v>110</v>
      </c>
      <c r="AG72" s="450"/>
      <c r="AH72" s="450"/>
      <c r="AI72" s="450"/>
      <c r="AJ72" s="450"/>
      <c r="AK72" s="450" t="s">
        <v>203</v>
      </c>
      <c r="AL72" s="450"/>
      <c r="AM72" s="450"/>
      <c r="AN72" s="450"/>
      <c r="AO72" s="450"/>
      <c r="AP72" s="450">
        <v>16</v>
      </c>
      <c r="AQ72" s="450"/>
      <c r="AR72" s="450"/>
      <c r="AS72" s="450"/>
      <c r="AT72" s="450"/>
      <c r="AU72" s="450">
        <v>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503</v>
      </c>
      <c r="C73" s="420"/>
      <c r="D73" s="420"/>
      <c r="E73" s="420"/>
      <c r="F73" s="420"/>
      <c r="G73" s="420"/>
      <c r="H73" s="420"/>
      <c r="I73" s="420"/>
      <c r="J73" s="420"/>
      <c r="K73" s="420"/>
      <c r="L73" s="420"/>
      <c r="M73" s="420"/>
      <c r="N73" s="420"/>
      <c r="O73" s="420"/>
      <c r="P73" s="432"/>
      <c r="Q73" s="438">
        <v>1763</v>
      </c>
      <c r="R73" s="450"/>
      <c r="S73" s="450"/>
      <c r="T73" s="450"/>
      <c r="U73" s="450"/>
      <c r="V73" s="450">
        <v>1719</v>
      </c>
      <c r="W73" s="450"/>
      <c r="X73" s="450"/>
      <c r="Y73" s="450"/>
      <c r="Z73" s="450"/>
      <c r="AA73" s="450">
        <v>44</v>
      </c>
      <c r="AB73" s="450"/>
      <c r="AC73" s="450"/>
      <c r="AD73" s="450"/>
      <c r="AE73" s="450"/>
      <c r="AF73" s="450">
        <v>44</v>
      </c>
      <c r="AG73" s="450"/>
      <c r="AH73" s="450"/>
      <c r="AI73" s="450"/>
      <c r="AJ73" s="450"/>
      <c r="AK73" s="450">
        <v>27</v>
      </c>
      <c r="AL73" s="450"/>
      <c r="AM73" s="450"/>
      <c r="AN73" s="450"/>
      <c r="AO73" s="450"/>
      <c r="AP73" s="450" t="s">
        <v>203</v>
      </c>
      <c r="AQ73" s="450"/>
      <c r="AR73" s="450"/>
      <c r="AS73" s="450"/>
      <c r="AT73" s="450"/>
      <c r="AU73" s="450" t="s">
        <v>203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197</v>
      </c>
      <c r="C74" s="420"/>
      <c r="D74" s="420"/>
      <c r="E74" s="420"/>
      <c r="F74" s="420"/>
      <c r="G74" s="420"/>
      <c r="H74" s="420"/>
      <c r="I74" s="420"/>
      <c r="J74" s="420"/>
      <c r="K74" s="420"/>
      <c r="L74" s="420"/>
      <c r="M74" s="420"/>
      <c r="N74" s="420"/>
      <c r="O74" s="420"/>
      <c r="P74" s="432"/>
      <c r="Q74" s="438">
        <v>135</v>
      </c>
      <c r="R74" s="450"/>
      <c r="S74" s="450"/>
      <c r="T74" s="450"/>
      <c r="U74" s="450"/>
      <c r="V74" s="450">
        <v>126</v>
      </c>
      <c r="W74" s="450"/>
      <c r="X74" s="450"/>
      <c r="Y74" s="450"/>
      <c r="Z74" s="450"/>
      <c r="AA74" s="450">
        <v>9</v>
      </c>
      <c r="AB74" s="450"/>
      <c r="AC74" s="450"/>
      <c r="AD74" s="450"/>
      <c r="AE74" s="450"/>
      <c r="AF74" s="450">
        <v>9</v>
      </c>
      <c r="AG74" s="450"/>
      <c r="AH74" s="450"/>
      <c r="AI74" s="450"/>
      <c r="AJ74" s="450"/>
      <c r="AK74" s="461" t="s">
        <v>203</v>
      </c>
      <c r="AL74" s="456"/>
      <c r="AM74" s="456"/>
      <c r="AN74" s="456"/>
      <c r="AO74" s="460"/>
      <c r="AP74" s="450" t="s">
        <v>203</v>
      </c>
      <c r="AQ74" s="450"/>
      <c r="AR74" s="450"/>
      <c r="AS74" s="450"/>
      <c r="AT74" s="450"/>
      <c r="AU74" s="450" t="s">
        <v>203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303</v>
      </c>
      <c r="C75" s="420"/>
      <c r="D75" s="420"/>
      <c r="E75" s="420"/>
      <c r="F75" s="420"/>
      <c r="G75" s="420"/>
      <c r="H75" s="420"/>
      <c r="I75" s="420"/>
      <c r="J75" s="420"/>
      <c r="K75" s="420"/>
      <c r="L75" s="420"/>
      <c r="M75" s="420"/>
      <c r="N75" s="420"/>
      <c r="O75" s="420"/>
      <c r="P75" s="432"/>
      <c r="Q75" s="438">
        <v>3291</v>
      </c>
      <c r="R75" s="450"/>
      <c r="S75" s="450"/>
      <c r="T75" s="450"/>
      <c r="U75" s="450"/>
      <c r="V75" s="450">
        <v>2907</v>
      </c>
      <c r="W75" s="450"/>
      <c r="X75" s="450"/>
      <c r="Y75" s="450"/>
      <c r="Z75" s="450"/>
      <c r="AA75" s="450">
        <v>384</v>
      </c>
      <c r="AB75" s="450"/>
      <c r="AC75" s="450"/>
      <c r="AD75" s="450"/>
      <c r="AE75" s="450"/>
      <c r="AF75" s="450">
        <v>384</v>
      </c>
      <c r="AG75" s="450"/>
      <c r="AH75" s="450"/>
      <c r="AI75" s="450"/>
      <c r="AJ75" s="450"/>
      <c r="AK75" s="450">
        <v>4</v>
      </c>
      <c r="AL75" s="450"/>
      <c r="AM75" s="450"/>
      <c r="AN75" s="450"/>
      <c r="AO75" s="450"/>
      <c r="AP75" s="450" t="s">
        <v>203</v>
      </c>
      <c r="AQ75" s="450"/>
      <c r="AR75" s="450"/>
      <c r="AS75" s="450"/>
      <c r="AT75" s="450"/>
      <c r="AU75" s="450" t="s">
        <v>203</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539</v>
      </c>
      <c r="C76" s="420"/>
      <c r="D76" s="420"/>
      <c r="E76" s="420"/>
      <c r="F76" s="420"/>
      <c r="G76" s="420"/>
      <c r="H76" s="420"/>
      <c r="I76" s="420"/>
      <c r="J76" s="420"/>
      <c r="K76" s="420"/>
      <c r="L76" s="420"/>
      <c r="M76" s="420"/>
      <c r="N76" s="420"/>
      <c r="O76" s="420"/>
      <c r="P76" s="432"/>
      <c r="Q76" s="444">
        <v>11</v>
      </c>
      <c r="R76" s="456"/>
      <c r="S76" s="456"/>
      <c r="T76" s="456"/>
      <c r="U76" s="460"/>
      <c r="V76" s="461">
        <v>11</v>
      </c>
      <c r="W76" s="456"/>
      <c r="X76" s="456"/>
      <c r="Y76" s="456"/>
      <c r="Z76" s="460"/>
      <c r="AA76" s="461">
        <v>0</v>
      </c>
      <c r="AB76" s="456"/>
      <c r="AC76" s="456"/>
      <c r="AD76" s="456"/>
      <c r="AE76" s="460"/>
      <c r="AF76" s="461">
        <v>0</v>
      </c>
      <c r="AG76" s="456"/>
      <c r="AH76" s="456"/>
      <c r="AI76" s="456"/>
      <c r="AJ76" s="460"/>
      <c r="AK76" s="461" t="s">
        <v>203</v>
      </c>
      <c r="AL76" s="456"/>
      <c r="AM76" s="456"/>
      <c r="AN76" s="456"/>
      <c r="AO76" s="460"/>
      <c r="AP76" s="450" t="s">
        <v>203</v>
      </c>
      <c r="AQ76" s="450"/>
      <c r="AR76" s="450"/>
      <c r="AS76" s="450"/>
      <c r="AT76" s="450"/>
      <c r="AU76" s="450" t="s">
        <v>203</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540</v>
      </c>
      <c r="C77" s="420"/>
      <c r="D77" s="420"/>
      <c r="E77" s="420"/>
      <c r="F77" s="420"/>
      <c r="G77" s="420"/>
      <c r="H77" s="420"/>
      <c r="I77" s="420"/>
      <c r="J77" s="420"/>
      <c r="K77" s="420"/>
      <c r="L77" s="420"/>
      <c r="M77" s="420"/>
      <c r="N77" s="420"/>
      <c r="O77" s="420"/>
      <c r="P77" s="432"/>
      <c r="Q77" s="444">
        <v>67</v>
      </c>
      <c r="R77" s="456"/>
      <c r="S77" s="456"/>
      <c r="T77" s="456"/>
      <c r="U77" s="460"/>
      <c r="V77" s="461">
        <v>49</v>
      </c>
      <c r="W77" s="456"/>
      <c r="X77" s="456"/>
      <c r="Y77" s="456"/>
      <c r="Z77" s="460"/>
      <c r="AA77" s="461">
        <v>18</v>
      </c>
      <c r="AB77" s="456"/>
      <c r="AC77" s="456"/>
      <c r="AD77" s="456"/>
      <c r="AE77" s="460"/>
      <c r="AF77" s="461">
        <v>18</v>
      </c>
      <c r="AG77" s="456"/>
      <c r="AH77" s="456"/>
      <c r="AI77" s="456"/>
      <c r="AJ77" s="460"/>
      <c r="AK77" s="461" t="s">
        <v>203</v>
      </c>
      <c r="AL77" s="456"/>
      <c r="AM77" s="456"/>
      <c r="AN77" s="456"/>
      <c r="AO77" s="460"/>
      <c r="AP77" s="450" t="s">
        <v>203</v>
      </c>
      <c r="AQ77" s="450"/>
      <c r="AR77" s="450"/>
      <c r="AS77" s="450"/>
      <c r="AT77" s="450"/>
      <c r="AU77" s="450" t="s">
        <v>203</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351</v>
      </c>
      <c r="C78" s="420"/>
      <c r="D78" s="420"/>
      <c r="E78" s="420"/>
      <c r="F78" s="420"/>
      <c r="G78" s="420"/>
      <c r="H78" s="420"/>
      <c r="I78" s="420"/>
      <c r="J78" s="420"/>
      <c r="K78" s="420"/>
      <c r="L78" s="420"/>
      <c r="M78" s="420"/>
      <c r="N78" s="420"/>
      <c r="O78" s="420"/>
      <c r="P78" s="432"/>
      <c r="Q78" s="438">
        <v>147566</v>
      </c>
      <c r="R78" s="450"/>
      <c r="S78" s="450"/>
      <c r="T78" s="450"/>
      <c r="U78" s="450"/>
      <c r="V78" s="450">
        <v>144092</v>
      </c>
      <c r="W78" s="450"/>
      <c r="X78" s="450"/>
      <c r="Y78" s="450"/>
      <c r="Z78" s="450"/>
      <c r="AA78" s="450">
        <v>3474</v>
      </c>
      <c r="AB78" s="450"/>
      <c r="AC78" s="450"/>
      <c r="AD78" s="450"/>
      <c r="AE78" s="450"/>
      <c r="AF78" s="450">
        <v>3474</v>
      </c>
      <c r="AG78" s="450"/>
      <c r="AH78" s="450"/>
      <c r="AI78" s="450"/>
      <c r="AJ78" s="450"/>
      <c r="AK78" s="461" t="s">
        <v>203</v>
      </c>
      <c r="AL78" s="456"/>
      <c r="AM78" s="456"/>
      <c r="AN78" s="456"/>
      <c r="AO78" s="460"/>
      <c r="AP78" s="450" t="s">
        <v>203</v>
      </c>
      <c r="AQ78" s="450"/>
      <c r="AR78" s="450"/>
      <c r="AS78" s="450"/>
      <c r="AT78" s="450"/>
      <c r="AU78" s="450" t="s">
        <v>203</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4201</v>
      </c>
      <c r="AG88" s="452"/>
      <c r="AH88" s="452"/>
      <c r="AI88" s="452"/>
      <c r="AJ88" s="452"/>
      <c r="AK88" s="455"/>
      <c r="AL88" s="455"/>
      <c r="AM88" s="455"/>
      <c r="AN88" s="455"/>
      <c r="AO88" s="455"/>
      <c r="AP88" s="452">
        <v>16</v>
      </c>
      <c r="AQ88" s="452"/>
      <c r="AR88" s="452"/>
      <c r="AS88" s="452"/>
      <c r="AT88" s="452"/>
      <c r="AU88" s="452">
        <v>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169</v>
      </c>
      <c r="CS102" s="604"/>
      <c r="CT102" s="604"/>
      <c r="CU102" s="604"/>
      <c r="CV102" s="697"/>
      <c r="CW102" s="696">
        <v>34</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434</v>
      </c>
      <c r="AB109" s="406"/>
      <c r="AC109" s="406"/>
      <c r="AD109" s="406"/>
      <c r="AE109" s="469"/>
      <c r="AF109" s="480" t="s">
        <v>473</v>
      </c>
      <c r="AG109" s="406"/>
      <c r="AH109" s="406"/>
      <c r="AI109" s="406"/>
      <c r="AJ109" s="469"/>
      <c r="AK109" s="480" t="s">
        <v>390</v>
      </c>
      <c r="AL109" s="406"/>
      <c r="AM109" s="406"/>
      <c r="AN109" s="406"/>
      <c r="AO109" s="469"/>
      <c r="AP109" s="480" t="s">
        <v>474</v>
      </c>
      <c r="AQ109" s="406"/>
      <c r="AR109" s="406"/>
      <c r="AS109" s="406"/>
      <c r="AT109" s="555"/>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434</v>
      </c>
      <c r="BR109" s="406"/>
      <c r="BS109" s="406"/>
      <c r="BT109" s="406"/>
      <c r="BU109" s="469"/>
      <c r="BV109" s="480" t="s">
        <v>473</v>
      </c>
      <c r="BW109" s="406"/>
      <c r="BX109" s="406"/>
      <c r="BY109" s="406"/>
      <c r="BZ109" s="469"/>
      <c r="CA109" s="480" t="s">
        <v>390</v>
      </c>
      <c r="CB109" s="406"/>
      <c r="CC109" s="406"/>
      <c r="CD109" s="406"/>
      <c r="CE109" s="469"/>
      <c r="CF109" s="655" t="s">
        <v>474</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434</v>
      </c>
      <c r="DH109" s="406"/>
      <c r="DI109" s="406"/>
      <c r="DJ109" s="406"/>
      <c r="DK109" s="469"/>
      <c r="DL109" s="480" t="s">
        <v>473</v>
      </c>
      <c r="DM109" s="406"/>
      <c r="DN109" s="406"/>
      <c r="DO109" s="406"/>
      <c r="DP109" s="469"/>
      <c r="DQ109" s="480" t="s">
        <v>390</v>
      </c>
      <c r="DR109" s="406"/>
      <c r="DS109" s="406"/>
      <c r="DT109" s="406"/>
      <c r="DU109" s="469"/>
      <c r="DV109" s="480" t="s">
        <v>474</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274994</v>
      </c>
      <c r="AB110" s="487"/>
      <c r="AC110" s="487"/>
      <c r="AD110" s="487"/>
      <c r="AE110" s="498"/>
      <c r="AF110" s="514">
        <v>286349</v>
      </c>
      <c r="AG110" s="487"/>
      <c r="AH110" s="487"/>
      <c r="AI110" s="487"/>
      <c r="AJ110" s="498"/>
      <c r="AK110" s="514">
        <v>308351</v>
      </c>
      <c r="AL110" s="487"/>
      <c r="AM110" s="487"/>
      <c r="AN110" s="487"/>
      <c r="AO110" s="498"/>
      <c r="AP110" s="538">
        <v>20</v>
      </c>
      <c r="AQ110" s="546"/>
      <c r="AR110" s="546"/>
      <c r="AS110" s="546"/>
      <c r="AT110" s="556"/>
      <c r="AU110" s="568" t="s">
        <v>124</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3523213</v>
      </c>
      <c r="BR110" s="640"/>
      <c r="BS110" s="640"/>
      <c r="BT110" s="640"/>
      <c r="BU110" s="640"/>
      <c r="BV110" s="640">
        <v>3729983</v>
      </c>
      <c r="BW110" s="640"/>
      <c r="BX110" s="640"/>
      <c r="BY110" s="640"/>
      <c r="BZ110" s="640"/>
      <c r="CA110" s="640">
        <v>3873012</v>
      </c>
      <c r="CB110" s="640"/>
      <c r="CC110" s="640"/>
      <c r="CD110" s="640"/>
      <c r="CE110" s="640"/>
      <c r="CF110" s="656">
        <v>251.2</v>
      </c>
      <c r="CG110" s="660"/>
      <c r="CH110" s="660"/>
      <c r="CI110" s="660"/>
      <c r="CJ110" s="660"/>
      <c r="CK110" s="672" t="s">
        <v>387</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203</v>
      </c>
      <c r="DH110" s="640"/>
      <c r="DI110" s="640"/>
      <c r="DJ110" s="640"/>
      <c r="DK110" s="640"/>
      <c r="DL110" s="640" t="s">
        <v>203</v>
      </c>
      <c r="DM110" s="640"/>
      <c r="DN110" s="640"/>
      <c r="DO110" s="640"/>
      <c r="DP110" s="640"/>
      <c r="DQ110" s="640" t="s">
        <v>203</v>
      </c>
      <c r="DR110" s="640"/>
      <c r="DS110" s="640"/>
      <c r="DT110" s="640"/>
      <c r="DU110" s="640"/>
      <c r="DV110" s="712" t="s">
        <v>203</v>
      </c>
      <c r="DW110" s="712"/>
      <c r="DX110" s="712"/>
      <c r="DY110" s="712"/>
      <c r="DZ110" s="721"/>
    </row>
    <row r="111" spans="1:131" s="365" customFormat="1" ht="26.25" customHeight="1">
      <c r="A111" s="385" t="s">
        <v>458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203</v>
      </c>
      <c r="BR111" s="641"/>
      <c r="BS111" s="641"/>
      <c r="BT111" s="641"/>
      <c r="BU111" s="641"/>
      <c r="BV111" s="641" t="s">
        <v>203</v>
      </c>
      <c r="BW111" s="641"/>
      <c r="BX111" s="641"/>
      <c r="BY111" s="641"/>
      <c r="BZ111" s="641"/>
      <c r="CA111" s="641" t="s">
        <v>203</v>
      </c>
      <c r="CB111" s="641"/>
      <c r="CC111" s="641"/>
      <c r="CD111" s="641"/>
      <c r="CE111" s="641"/>
      <c r="CF111" s="657" t="s">
        <v>203</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203</v>
      </c>
      <c r="DH111" s="641"/>
      <c r="DI111" s="641"/>
      <c r="DJ111" s="641"/>
      <c r="DK111" s="641"/>
      <c r="DL111" s="641" t="s">
        <v>203</v>
      </c>
      <c r="DM111" s="641"/>
      <c r="DN111" s="641"/>
      <c r="DO111" s="641"/>
      <c r="DP111" s="641"/>
      <c r="DQ111" s="641" t="s">
        <v>203</v>
      </c>
      <c r="DR111" s="641"/>
      <c r="DS111" s="641"/>
      <c r="DT111" s="641"/>
      <c r="DU111" s="641"/>
      <c r="DV111" s="713" t="s">
        <v>203</v>
      </c>
      <c r="DW111" s="713"/>
      <c r="DX111" s="713"/>
      <c r="DY111" s="713"/>
      <c r="DZ111" s="722"/>
    </row>
    <row r="112" spans="1:131" s="365" customFormat="1" ht="26.25" customHeight="1">
      <c r="A112" s="386" t="s">
        <v>153</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609009</v>
      </c>
      <c r="BR112" s="641"/>
      <c r="BS112" s="641"/>
      <c r="BT112" s="641"/>
      <c r="BU112" s="641"/>
      <c r="BV112" s="641">
        <v>722057</v>
      </c>
      <c r="BW112" s="641"/>
      <c r="BX112" s="641"/>
      <c r="BY112" s="641"/>
      <c r="BZ112" s="641"/>
      <c r="CA112" s="641">
        <v>758665</v>
      </c>
      <c r="CB112" s="641"/>
      <c r="CC112" s="641"/>
      <c r="CD112" s="641"/>
      <c r="CE112" s="641"/>
      <c r="CF112" s="657">
        <v>49.2</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203</v>
      </c>
      <c r="DH112" s="641"/>
      <c r="DI112" s="641"/>
      <c r="DJ112" s="641"/>
      <c r="DK112" s="641"/>
      <c r="DL112" s="641" t="s">
        <v>203</v>
      </c>
      <c r="DM112" s="641"/>
      <c r="DN112" s="641"/>
      <c r="DO112" s="641"/>
      <c r="DP112" s="641"/>
      <c r="DQ112" s="641" t="s">
        <v>203</v>
      </c>
      <c r="DR112" s="641"/>
      <c r="DS112" s="641"/>
      <c r="DT112" s="641"/>
      <c r="DU112" s="641"/>
      <c r="DV112" s="713" t="s">
        <v>203</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38147</v>
      </c>
      <c r="AB113" s="446"/>
      <c r="AC113" s="446"/>
      <c r="AD113" s="446"/>
      <c r="AE113" s="499"/>
      <c r="AF113" s="515">
        <v>40374</v>
      </c>
      <c r="AG113" s="446"/>
      <c r="AH113" s="446"/>
      <c r="AI113" s="446"/>
      <c r="AJ113" s="499"/>
      <c r="AK113" s="515">
        <v>54602</v>
      </c>
      <c r="AL113" s="446"/>
      <c r="AM113" s="446"/>
      <c r="AN113" s="446"/>
      <c r="AO113" s="499"/>
      <c r="AP113" s="539">
        <v>3.5</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9106</v>
      </c>
      <c r="BR113" s="641"/>
      <c r="BS113" s="641"/>
      <c r="BT113" s="641"/>
      <c r="BU113" s="641"/>
      <c r="BV113" s="641">
        <v>4593</v>
      </c>
      <c r="BW113" s="641"/>
      <c r="BX113" s="641"/>
      <c r="BY113" s="641"/>
      <c r="BZ113" s="641"/>
      <c r="CA113" s="641" t="s">
        <v>203</v>
      </c>
      <c r="CB113" s="641"/>
      <c r="CC113" s="641"/>
      <c r="CD113" s="641"/>
      <c r="CE113" s="641"/>
      <c r="CF113" s="657" t="s">
        <v>203</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21257</v>
      </c>
      <c r="AB114" s="446"/>
      <c r="AC114" s="446"/>
      <c r="AD114" s="446"/>
      <c r="AE114" s="499"/>
      <c r="AF114" s="515">
        <v>4614</v>
      </c>
      <c r="AG114" s="446"/>
      <c r="AH114" s="446"/>
      <c r="AI114" s="446"/>
      <c r="AJ114" s="499"/>
      <c r="AK114" s="515">
        <v>4614</v>
      </c>
      <c r="AL114" s="446"/>
      <c r="AM114" s="446"/>
      <c r="AN114" s="446"/>
      <c r="AO114" s="499"/>
      <c r="AP114" s="539">
        <v>0.3</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428467</v>
      </c>
      <c r="BR114" s="641"/>
      <c r="BS114" s="641"/>
      <c r="BT114" s="641"/>
      <c r="BU114" s="641"/>
      <c r="BV114" s="641">
        <v>394657</v>
      </c>
      <c r="BW114" s="641"/>
      <c r="BX114" s="641"/>
      <c r="BY114" s="641"/>
      <c r="BZ114" s="641"/>
      <c r="CA114" s="641">
        <v>393699</v>
      </c>
      <c r="CB114" s="641"/>
      <c r="CC114" s="641"/>
      <c r="CD114" s="641"/>
      <c r="CE114" s="641"/>
      <c r="CF114" s="657">
        <v>25.5</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203</v>
      </c>
      <c r="AB115" s="446"/>
      <c r="AC115" s="446"/>
      <c r="AD115" s="446"/>
      <c r="AE115" s="499"/>
      <c r="AF115" s="515" t="s">
        <v>203</v>
      </c>
      <c r="AG115" s="446"/>
      <c r="AH115" s="446"/>
      <c r="AI115" s="446"/>
      <c r="AJ115" s="499"/>
      <c r="AK115" s="515" t="s">
        <v>203</v>
      </c>
      <c r="AL115" s="446"/>
      <c r="AM115" s="446"/>
      <c r="AN115" s="446"/>
      <c r="AO115" s="499"/>
      <c r="AP115" s="539" t="s">
        <v>203</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203</v>
      </c>
      <c r="BR115" s="641"/>
      <c r="BS115" s="641"/>
      <c r="BT115" s="641"/>
      <c r="BU115" s="641"/>
      <c r="BV115" s="641" t="s">
        <v>203</v>
      </c>
      <c r="BW115" s="641"/>
      <c r="BX115" s="641"/>
      <c r="BY115" s="641"/>
      <c r="BZ115" s="641"/>
      <c r="CA115" s="641" t="s">
        <v>203</v>
      </c>
      <c r="CB115" s="641"/>
      <c r="CC115" s="641"/>
      <c r="CD115" s="641"/>
      <c r="CE115" s="641"/>
      <c r="CF115" s="657" t="s">
        <v>203</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203</v>
      </c>
      <c r="BR116" s="641"/>
      <c r="BS116" s="641"/>
      <c r="BT116" s="641"/>
      <c r="BU116" s="641"/>
      <c r="BV116" s="641" t="s">
        <v>203</v>
      </c>
      <c r="BW116" s="641"/>
      <c r="BX116" s="641"/>
      <c r="BY116" s="641"/>
      <c r="BZ116" s="641"/>
      <c r="CA116" s="641" t="s">
        <v>203</v>
      </c>
      <c r="CB116" s="641"/>
      <c r="CC116" s="641"/>
      <c r="CD116" s="641"/>
      <c r="CE116" s="641"/>
      <c r="CF116" s="657" t="s">
        <v>203</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334398</v>
      </c>
      <c r="AB117" s="488"/>
      <c r="AC117" s="488"/>
      <c r="AD117" s="488"/>
      <c r="AE117" s="500"/>
      <c r="AF117" s="516">
        <v>331337</v>
      </c>
      <c r="AG117" s="488"/>
      <c r="AH117" s="488"/>
      <c r="AI117" s="488"/>
      <c r="AJ117" s="500"/>
      <c r="AK117" s="516">
        <v>367567</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203</v>
      </c>
      <c r="BR117" s="641"/>
      <c r="BS117" s="641"/>
      <c r="BT117" s="641"/>
      <c r="BU117" s="641"/>
      <c r="BV117" s="641" t="s">
        <v>203</v>
      </c>
      <c r="BW117" s="641"/>
      <c r="BX117" s="641"/>
      <c r="BY117" s="641"/>
      <c r="BZ117" s="641"/>
      <c r="CA117" s="641" t="s">
        <v>203</v>
      </c>
      <c r="CB117" s="641"/>
      <c r="CC117" s="641"/>
      <c r="CD117" s="641"/>
      <c r="CE117" s="641"/>
      <c r="CF117" s="657" t="s">
        <v>203</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434</v>
      </c>
      <c r="AB118" s="406"/>
      <c r="AC118" s="406"/>
      <c r="AD118" s="406"/>
      <c r="AE118" s="469"/>
      <c r="AF118" s="480" t="s">
        <v>473</v>
      </c>
      <c r="AG118" s="406"/>
      <c r="AH118" s="406"/>
      <c r="AI118" s="406"/>
      <c r="AJ118" s="469"/>
      <c r="AK118" s="480" t="s">
        <v>390</v>
      </c>
      <c r="AL118" s="406"/>
      <c r="AM118" s="406"/>
      <c r="AN118" s="406"/>
      <c r="AO118" s="469"/>
      <c r="AP118" s="480" t="s">
        <v>474</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203</v>
      </c>
      <c r="BR118" s="642"/>
      <c r="BS118" s="642"/>
      <c r="BT118" s="642"/>
      <c r="BU118" s="642"/>
      <c r="BV118" s="642" t="s">
        <v>203</v>
      </c>
      <c r="BW118" s="642"/>
      <c r="BX118" s="642"/>
      <c r="BY118" s="642"/>
      <c r="BZ118" s="642"/>
      <c r="CA118" s="642" t="s">
        <v>203</v>
      </c>
      <c r="CB118" s="642"/>
      <c r="CC118" s="642"/>
      <c r="CD118" s="642"/>
      <c r="CE118" s="642"/>
      <c r="CF118" s="657" t="s">
        <v>203</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387</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168</v>
      </c>
      <c r="BP119" s="629"/>
      <c r="BQ119" s="634">
        <v>4569795</v>
      </c>
      <c r="BR119" s="642"/>
      <c r="BS119" s="642"/>
      <c r="BT119" s="642"/>
      <c r="BU119" s="642"/>
      <c r="BV119" s="642">
        <v>4851290</v>
      </c>
      <c r="BW119" s="642"/>
      <c r="BX119" s="642"/>
      <c r="BY119" s="642"/>
      <c r="BZ119" s="642"/>
      <c r="CA119" s="642">
        <v>5025376</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203</v>
      </c>
      <c r="DH119" s="489"/>
      <c r="DI119" s="489"/>
      <c r="DJ119" s="489"/>
      <c r="DK119" s="501"/>
      <c r="DL119" s="517" t="s">
        <v>203</v>
      </c>
      <c r="DM119" s="489"/>
      <c r="DN119" s="489"/>
      <c r="DO119" s="489"/>
      <c r="DP119" s="501"/>
      <c r="DQ119" s="517" t="s">
        <v>203</v>
      </c>
      <c r="DR119" s="489"/>
      <c r="DS119" s="489"/>
      <c r="DT119" s="489"/>
      <c r="DU119" s="501"/>
      <c r="DV119" s="714" t="s">
        <v>203</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478</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4684313</v>
      </c>
      <c r="BR120" s="640"/>
      <c r="BS120" s="640"/>
      <c r="BT120" s="640"/>
      <c r="BU120" s="640"/>
      <c r="BV120" s="640">
        <v>4671439</v>
      </c>
      <c r="BW120" s="640"/>
      <c r="BX120" s="640"/>
      <c r="BY120" s="640"/>
      <c r="BZ120" s="640"/>
      <c r="CA120" s="640">
        <v>4768777</v>
      </c>
      <c r="CB120" s="640"/>
      <c r="CC120" s="640"/>
      <c r="CD120" s="640"/>
      <c r="CE120" s="640"/>
      <c r="CF120" s="656">
        <v>309.3</v>
      </c>
      <c r="CG120" s="660"/>
      <c r="CH120" s="660"/>
      <c r="CI120" s="660"/>
      <c r="CJ120" s="660"/>
      <c r="CK120" s="675" t="s">
        <v>271</v>
      </c>
      <c r="CL120" s="685"/>
      <c r="CM120" s="685"/>
      <c r="CN120" s="685"/>
      <c r="CO120" s="688"/>
      <c r="CP120" s="692" t="s">
        <v>50</v>
      </c>
      <c r="CQ120" s="695"/>
      <c r="CR120" s="695"/>
      <c r="CS120" s="695"/>
      <c r="CT120" s="695"/>
      <c r="CU120" s="695"/>
      <c r="CV120" s="695"/>
      <c r="CW120" s="695"/>
      <c r="CX120" s="695"/>
      <c r="CY120" s="695"/>
      <c r="CZ120" s="695"/>
      <c r="DA120" s="695"/>
      <c r="DB120" s="695"/>
      <c r="DC120" s="695"/>
      <c r="DD120" s="695"/>
      <c r="DE120" s="695"/>
      <c r="DF120" s="698"/>
      <c r="DG120" s="632">
        <v>575497</v>
      </c>
      <c r="DH120" s="640"/>
      <c r="DI120" s="640"/>
      <c r="DJ120" s="640"/>
      <c r="DK120" s="640"/>
      <c r="DL120" s="640">
        <v>689099</v>
      </c>
      <c r="DM120" s="640"/>
      <c r="DN120" s="640"/>
      <c r="DO120" s="640"/>
      <c r="DP120" s="640"/>
      <c r="DQ120" s="640">
        <v>727067</v>
      </c>
      <c r="DR120" s="640"/>
      <c r="DS120" s="640"/>
      <c r="DT120" s="640"/>
      <c r="DU120" s="640"/>
      <c r="DV120" s="712">
        <v>47.1</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488</v>
      </c>
      <c r="BA121" s="378"/>
      <c r="BB121" s="378"/>
      <c r="BC121" s="378"/>
      <c r="BD121" s="378"/>
      <c r="BE121" s="378"/>
      <c r="BF121" s="378"/>
      <c r="BG121" s="378"/>
      <c r="BH121" s="378"/>
      <c r="BI121" s="378"/>
      <c r="BJ121" s="378"/>
      <c r="BK121" s="378"/>
      <c r="BL121" s="378"/>
      <c r="BM121" s="378"/>
      <c r="BN121" s="378"/>
      <c r="BO121" s="378"/>
      <c r="BP121" s="472"/>
      <c r="BQ121" s="633" t="s">
        <v>203</v>
      </c>
      <c r="BR121" s="641"/>
      <c r="BS121" s="641"/>
      <c r="BT121" s="641"/>
      <c r="BU121" s="641"/>
      <c r="BV121" s="641" t="s">
        <v>203</v>
      </c>
      <c r="BW121" s="641"/>
      <c r="BX121" s="641"/>
      <c r="BY121" s="641"/>
      <c r="BZ121" s="641"/>
      <c r="CA121" s="641" t="s">
        <v>203</v>
      </c>
      <c r="CB121" s="641"/>
      <c r="CC121" s="641"/>
      <c r="CD121" s="641"/>
      <c r="CE121" s="641"/>
      <c r="CF121" s="657" t="s">
        <v>203</v>
      </c>
      <c r="CG121" s="661"/>
      <c r="CH121" s="661"/>
      <c r="CI121" s="661"/>
      <c r="CJ121" s="661"/>
      <c r="CK121" s="676"/>
      <c r="CL121" s="686"/>
      <c r="CM121" s="686"/>
      <c r="CN121" s="686"/>
      <c r="CO121" s="689"/>
      <c r="CP121" s="693" t="s">
        <v>464</v>
      </c>
      <c r="CQ121" s="403"/>
      <c r="CR121" s="403"/>
      <c r="CS121" s="403"/>
      <c r="CT121" s="403"/>
      <c r="CU121" s="403"/>
      <c r="CV121" s="403"/>
      <c r="CW121" s="403"/>
      <c r="CX121" s="403"/>
      <c r="CY121" s="403"/>
      <c r="CZ121" s="403"/>
      <c r="DA121" s="403"/>
      <c r="DB121" s="403"/>
      <c r="DC121" s="403"/>
      <c r="DD121" s="403"/>
      <c r="DE121" s="403"/>
      <c r="DF121" s="699"/>
      <c r="DG121" s="633">
        <v>33512</v>
      </c>
      <c r="DH121" s="641"/>
      <c r="DI121" s="641"/>
      <c r="DJ121" s="641"/>
      <c r="DK121" s="641"/>
      <c r="DL121" s="641">
        <v>32958</v>
      </c>
      <c r="DM121" s="641"/>
      <c r="DN121" s="641"/>
      <c r="DO121" s="641"/>
      <c r="DP121" s="641"/>
      <c r="DQ121" s="641">
        <v>31598</v>
      </c>
      <c r="DR121" s="641"/>
      <c r="DS121" s="641"/>
      <c r="DT121" s="641"/>
      <c r="DU121" s="641"/>
      <c r="DV121" s="713">
        <v>2</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3073212</v>
      </c>
      <c r="BR122" s="642"/>
      <c r="BS122" s="642"/>
      <c r="BT122" s="642"/>
      <c r="BU122" s="642"/>
      <c r="BV122" s="642">
        <v>2873363</v>
      </c>
      <c r="BW122" s="642"/>
      <c r="BX122" s="642"/>
      <c r="BY122" s="642"/>
      <c r="BZ122" s="642"/>
      <c r="CA122" s="642">
        <v>2730602</v>
      </c>
      <c r="CB122" s="642"/>
      <c r="CC122" s="642"/>
      <c r="CD122" s="642"/>
      <c r="CE122" s="642"/>
      <c r="CF122" s="658">
        <v>177.1</v>
      </c>
      <c r="CG122" s="662"/>
      <c r="CH122" s="662"/>
      <c r="CI122" s="662"/>
      <c r="CJ122" s="662"/>
      <c r="CK122" s="676"/>
      <c r="CL122" s="686"/>
      <c r="CM122" s="686"/>
      <c r="CN122" s="686"/>
      <c r="CO122" s="689"/>
      <c r="CP122" s="693" t="s">
        <v>227</v>
      </c>
      <c r="CQ122" s="403"/>
      <c r="CR122" s="403"/>
      <c r="CS122" s="403"/>
      <c r="CT122" s="403"/>
      <c r="CU122" s="403"/>
      <c r="CV122" s="403"/>
      <c r="CW122" s="403"/>
      <c r="CX122" s="403"/>
      <c r="CY122" s="403"/>
      <c r="CZ122" s="403"/>
      <c r="DA122" s="403"/>
      <c r="DB122" s="403"/>
      <c r="DC122" s="403"/>
      <c r="DD122" s="403"/>
      <c r="DE122" s="403"/>
      <c r="DF122" s="699"/>
      <c r="DG122" s="633" t="s">
        <v>203</v>
      </c>
      <c r="DH122" s="641"/>
      <c r="DI122" s="641"/>
      <c r="DJ122" s="641"/>
      <c r="DK122" s="641"/>
      <c r="DL122" s="641" t="s">
        <v>203</v>
      </c>
      <c r="DM122" s="641"/>
      <c r="DN122" s="641"/>
      <c r="DO122" s="641"/>
      <c r="DP122" s="641"/>
      <c r="DQ122" s="641" t="s">
        <v>203</v>
      </c>
      <c r="DR122" s="641"/>
      <c r="DS122" s="641"/>
      <c r="DT122" s="641"/>
      <c r="DU122" s="641"/>
      <c r="DV122" s="713" t="s">
        <v>203</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491</v>
      </c>
      <c r="BP123" s="629"/>
      <c r="BQ123" s="635">
        <v>7757525</v>
      </c>
      <c r="BR123" s="643"/>
      <c r="BS123" s="643"/>
      <c r="BT123" s="643"/>
      <c r="BU123" s="643"/>
      <c r="BV123" s="643">
        <v>7544802</v>
      </c>
      <c r="BW123" s="643"/>
      <c r="BX123" s="643"/>
      <c r="BY123" s="643"/>
      <c r="BZ123" s="643"/>
      <c r="CA123" s="643">
        <v>7499379</v>
      </c>
      <c r="CB123" s="643"/>
      <c r="CC123" s="643"/>
      <c r="CD123" s="643"/>
      <c r="CE123" s="643"/>
      <c r="CF123" s="544"/>
      <c r="CG123" s="552"/>
      <c r="CH123" s="552"/>
      <c r="CI123" s="552"/>
      <c r="CJ123" s="669"/>
      <c r="CK123" s="676"/>
      <c r="CL123" s="686"/>
      <c r="CM123" s="686"/>
      <c r="CN123" s="686"/>
      <c r="CO123" s="689"/>
      <c r="CP123" s="693" t="s">
        <v>65</v>
      </c>
      <c r="CQ123" s="403"/>
      <c r="CR123" s="403"/>
      <c r="CS123" s="403"/>
      <c r="CT123" s="403"/>
      <c r="CU123" s="403"/>
      <c r="CV123" s="403"/>
      <c r="CW123" s="403"/>
      <c r="CX123" s="403"/>
      <c r="CY123" s="403"/>
      <c r="CZ123" s="403"/>
      <c r="DA123" s="403"/>
      <c r="DB123" s="403"/>
      <c r="DC123" s="403"/>
      <c r="DD123" s="403"/>
      <c r="DE123" s="403"/>
      <c r="DF123" s="699"/>
      <c r="DG123" s="482" t="s">
        <v>203</v>
      </c>
      <c r="DH123" s="446"/>
      <c r="DI123" s="446"/>
      <c r="DJ123" s="446"/>
      <c r="DK123" s="499"/>
      <c r="DL123" s="515" t="s">
        <v>203</v>
      </c>
      <c r="DM123" s="446"/>
      <c r="DN123" s="446"/>
      <c r="DO123" s="446"/>
      <c r="DP123" s="499"/>
      <c r="DQ123" s="515" t="s">
        <v>203</v>
      </c>
      <c r="DR123" s="446"/>
      <c r="DS123" s="446"/>
      <c r="DT123" s="446"/>
      <c r="DU123" s="499"/>
      <c r="DV123" s="539" t="s">
        <v>203</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203</v>
      </c>
      <c r="BR124" s="644"/>
      <c r="BS124" s="644"/>
      <c r="BT124" s="644"/>
      <c r="BU124" s="644"/>
      <c r="BV124" s="644" t="s">
        <v>203</v>
      </c>
      <c r="BW124" s="644"/>
      <c r="BX124" s="644"/>
      <c r="BY124" s="644"/>
      <c r="BZ124" s="644"/>
      <c r="CA124" s="644" t="s">
        <v>203</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203</v>
      </c>
      <c r="DH124" s="489"/>
      <c r="DI124" s="489"/>
      <c r="DJ124" s="489"/>
      <c r="DK124" s="501"/>
      <c r="DL124" s="517" t="s">
        <v>203</v>
      </c>
      <c r="DM124" s="489"/>
      <c r="DN124" s="489"/>
      <c r="DO124" s="489"/>
      <c r="DP124" s="501"/>
      <c r="DQ124" s="517" t="s">
        <v>203</v>
      </c>
      <c r="DR124" s="489"/>
      <c r="DS124" s="489"/>
      <c r="DT124" s="489"/>
      <c r="DU124" s="501"/>
      <c r="DV124" s="714" t="s">
        <v>203</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203</v>
      </c>
      <c r="DH125" s="640"/>
      <c r="DI125" s="640"/>
      <c r="DJ125" s="640"/>
      <c r="DK125" s="640"/>
      <c r="DL125" s="640" t="s">
        <v>203</v>
      </c>
      <c r="DM125" s="640"/>
      <c r="DN125" s="640"/>
      <c r="DO125" s="640"/>
      <c r="DP125" s="640"/>
      <c r="DQ125" s="640" t="s">
        <v>203</v>
      </c>
      <c r="DR125" s="640"/>
      <c r="DS125" s="640"/>
      <c r="DT125" s="640"/>
      <c r="DU125" s="640"/>
      <c r="DV125" s="712" t="s">
        <v>203</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203</v>
      </c>
      <c r="AB126" s="446"/>
      <c r="AC126" s="446"/>
      <c r="AD126" s="446"/>
      <c r="AE126" s="499"/>
      <c r="AF126" s="515" t="s">
        <v>203</v>
      </c>
      <c r="AG126" s="446"/>
      <c r="AH126" s="446"/>
      <c r="AI126" s="446"/>
      <c r="AJ126" s="499"/>
      <c r="AK126" s="515" t="s">
        <v>203</v>
      </c>
      <c r="AL126" s="446"/>
      <c r="AM126" s="446"/>
      <c r="AN126" s="446"/>
      <c r="AO126" s="499"/>
      <c r="AP126" s="539" t="s">
        <v>203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203</v>
      </c>
      <c r="DH126" s="641"/>
      <c r="DI126" s="641"/>
      <c r="DJ126" s="641"/>
      <c r="DK126" s="641"/>
      <c r="DL126" s="641" t="s">
        <v>203</v>
      </c>
      <c r="DM126" s="641"/>
      <c r="DN126" s="641"/>
      <c r="DO126" s="641"/>
      <c r="DP126" s="641"/>
      <c r="DQ126" s="641" t="s">
        <v>203</v>
      </c>
      <c r="DR126" s="641"/>
      <c r="DS126" s="641"/>
      <c r="DT126" s="641"/>
      <c r="DU126" s="641"/>
      <c r="DV126" s="713" t="s">
        <v>203</v>
      </c>
      <c r="DW126" s="713"/>
      <c r="DX126" s="713"/>
      <c r="DY126" s="713"/>
      <c r="DZ126" s="722"/>
    </row>
    <row r="127" spans="1:130" s="365" customFormat="1" ht="26.25" customHeight="1">
      <c r="A127" s="391"/>
      <c r="B127" s="414"/>
      <c r="C127" s="427" t="s">
        <v>85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203</v>
      </c>
      <c r="AB127" s="446"/>
      <c r="AC127" s="446"/>
      <c r="AD127" s="446"/>
      <c r="AE127" s="499"/>
      <c r="AF127" s="515" t="s">
        <v>203</v>
      </c>
      <c r="AG127" s="446"/>
      <c r="AH127" s="446"/>
      <c r="AI127" s="446"/>
      <c r="AJ127" s="499"/>
      <c r="AK127" s="515" t="s">
        <v>203</v>
      </c>
      <c r="AL127" s="446"/>
      <c r="AM127" s="446"/>
      <c r="AN127" s="446"/>
      <c r="AO127" s="499"/>
      <c r="AP127" s="539" t="s">
        <v>203</v>
      </c>
      <c r="AQ127" s="547"/>
      <c r="AR127" s="547"/>
      <c r="AS127" s="547"/>
      <c r="AT127" s="557"/>
      <c r="AU127" s="378"/>
      <c r="AV127" s="378"/>
      <c r="AW127" s="378"/>
      <c r="AX127" s="584" t="s">
        <v>465</v>
      </c>
      <c r="AY127" s="593"/>
      <c r="AZ127" s="593"/>
      <c r="BA127" s="593"/>
      <c r="BB127" s="593"/>
      <c r="BC127" s="593"/>
      <c r="BD127" s="593"/>
      <c r="BE127" s="610"/>
      <c r="BF127" s="612" t="s">
        <v>120</v>
      </c>
      <c r="BG127" s="593"/>
      <c r="BH127" s="593"/>
      <c r="BI127" s="593"/>
      <c r="BJ127" s="593"/>
      <c r="BK127" s="593"/>
      <c r="BL127" s="610"/>
      <c r="BM127" s="612" t="s">
        <v>423</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451</v>
      </c>
      <c r="CQ127" s="378"/>
      <c r="CR127" s="378"/>
      <c r="CS127" s="378"/>
      <c r="CT127" s="378"/>
      <c r="CU127" s="378"/>
      <c r="CV127" s="378"/>
      <c r="CW127" s="378"/>
      <c r="CX127" s="378"/>
      <c r="CY127" s="378"/>
      <c r="CZ127" s="378"/>
      <c r="DA127" s="378"/>
      <c r="DB127" s="378"/>
      <c r="DC127" s="378"/>
      <c r="DD127" s="378"/>
      <c r="DE127" s="378"/>
      <c r="DF127" s="472"/>
      <c r="DG127" s="633" t="s">
        <v>203</v>
      </c>
      <c r="DH127" s="641"/>
      <c r="DI127" s="641"/>
      <c r="DJ127" s="641"/>
      <c r="DK127" s="641"/>
      <c r="DL127" s="641" t="s">
        <v>203</v>
      </c>
      <c r="DM127" s="641"/>
      <c r="DN127" s="641"/>
      <c r="DO127" s="641"/>
      <c r="DP127" s="641"/>
      <c r="DQ127" s="641" t="s">
        <v>203</v>
      </c>
      <c r="DR127" s="641"/>
      <c r="DS127" s="641"/>
      <c r="DT127" s="641"/>
      <c r="DU127" s="641"/>
      <c r="DV127" s="713" t="s">
        <v>203</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t="s">
        <v>203</v>
      </c>
      <c r="AB128" s="487"/>
      <c r="AC128" s="487"/>
      <c r="AD128" s="487"/>
      <c r="AE128" s="498"/>
      <c r="AF128" s="514" t="s">
        <v>203</v>
      </c>
      <c r="AG128" s="487"/>
      <c r="AH128" s="487"/>
      <c r="AI128" s="487"/>
      <c r="AJ128" s="498"/>
      <c r="AK128" s="514">
        <v>43</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203</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203</v>
      </c>
      <c r="DH128" s="705"/>
      <c r="DI128" s="705"/>
      <c r="DJ128" s="705"/>
      <c r="DK128" s="705"/>
      <c r="DL128" s="705" t="s">
        <v>203</v>
      </c>
      <c r="DM128" s="705"/>
      <c r="DN128" s="705"/>
      <c r="DO128" s="705"/>
      <c r="DP128" s="705"/>
      <c r="DQ128" s="705" t="s">
        <v>203</v>
      </c>
      <c r="DR128" s="705"/>
      <c r="DS128" s="705"/>
      <c r="DT128" s="705"/>
      <c r="DU128" s="705"/>
      <c r="DV128" s="715" t="s">
        <v>203</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1706158</v>
      </c>
      <c r="AB129" s="446"/>
      <c r="AC129" s="446"/>
      <c r="AD129" s="446"/>
      <c r="AE129" s="499"/>
      <c r="AF129" s="515">
        <v>1894240</v>
      </c>
      <c r="AG129" s="446"/>
      <c r="AH129" s="446"/>
      <c r="AI129" s="446"/>
      <c r="AJ129" s="499"/>
      <c r="AK129" s="515">
        <v>1863341</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203</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499</v>
      </c>
      <c r="X130" s="466"/>
      <c r="Y130" s="466"/>
      <c r="Z130" s="476"/>
      <c r="AA130" s="482">
        <v>313724</v>
      </c>
      <c r="AB130" s="446"/>
      <c r="AC130" s="446"/>
      <c r="AD130" s="446"/>
      <c r="AE130" s="499"/>
      <c r="AF130" s="515">
        <v>318287</v>
      </c>
      <c r="AG130" s="446"/>
      <c r="AH130" s="446"/>
      <c r="AI130" s="446"/>
      <c r="AJ130" s="499"/>
      <c r="AK130" s="515">
        <v>321308</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1.7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1392434</v>
      </c>
      <c r="AB131" s="489"/>
      <c r="AC131" s="489"/>
      <c r="AD131" s="489"/>
      <c r="AE131" s="501"/>
      <c r="AF131" s="517">
        <v>1575953</v>
      </c>
      <c r="AG131" s="489"/>
      <c r="AH131" s="489"/>
      <c r="AI131" s="489"/>
      <c r="AJ131" s="501"/>
      <c r="AK131" s="517">
        <v>1542033</v>
      </c>
      <c r="AL131" s="489"/>
      <c r="AM131" s="489"/>
      <c r="AN131" s="489"/>
      <c r="AO131" s="501"/>
      <c r="AP131" s="543"/>
      <c r="AQ131" s="551"/>
      <c r="AR131" s="551"/>
      <c r="AS131" s="551"/>
      <c r="AT131" s="561"/>
      <c r="AU131" s="576"/>
      <c r="AV131" s="576"/>
      <c r="AW131" s="576"/>
      <c r="AX131" s="586" t="s">
        <v>68</v>
      </c>
      <c r="AY131" s="381"/>
      <c r="AZ131" s="381"/>
      <c r="BA131" s="381"/>
      <c r="BB131" s="381"/>
      <c r="BC131" s="381"/>
      <c r="BD131" s="381"/>
      <c r="BE131" s="611"/>
      <c r="BF131" s="616" t="s">
        <v>203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1.484738235</v>
      </c>
      <c r="AB132" s="490"/>
      <c r="AC132" s="490"/>
      <c r="AD132" s="490"/>
      <c r="AE132" s="502"/>
      <c r="AF132" s="518">
        <v>0.82807037999999999</v>
      </c>
      <c r="AG132" s="490"/>
      <c r="AH132" s="490"/>
      <c r="AI132" s="490"/>
      <c r="AJ132" s="502"/>
      <c r="AK132" s="518">
        <v>2.9970824230000002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59</v>
      </c>
      <c r="W133" s="404"/>
      <c r="X133" s="404"/>
      <c r="Y133" s="404"/>
      <c r="Z133" s="479"/>
      <c r="AA133" s="486">
        <v>1</v>
      </c>
      <c r="AB133" s="491"/>
      <c r="AC133" s="491"/>
      <c r="AD133" s="491"/>
      <c r="AE133" s="503"/>
      <c r="AF133" s="486">
        <v>0.9</v>
      </c>
      <c r="AG133" s="491"/>
      <c r="AH133" s="491"/>
      <c r="AI133" s="491"/>
      <c r="AJ133" s="503"/>
      <c r="AK133" s="486">
        <v>1.7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d3ItNLuvI+DEzr8zN+E5vtdkZf76qAmtnApkHCLk0uRrc7mVdoda0idEd2f78CFvCW0+/K+tdwTkKjdtbMQPQ==" saltValue="3qXuHM7SIPiMN8mllGdWp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8"/>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zS7Cs42PHgVldTAM2PkliCHIKP4tZsNChfV6dseYwvcB2aGlxb3hjgJmHuC2heiScJF0HzB2Q7y/5GRnRWk2Q==" saltValue="MsQGLkrq6GlWp9gC8AoWDA==" spinCount="100000" sheet="1" objects="1" scenarios="1"/>
  <phoneticPr fontId="8"/>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UnrIzt1CicNZ1oWqh+jqDmiYzu2Aep5fCEubgZWrNXhqzSdEGUHFlBJvlr9Llel3euHlrS1p0OJWeeNGNe19ew==" saltValue="i/uAnwJvatBNvlWYcK7nQw==" spinCount="100000" sheet="1" objects="1" scenarios="1"/>
  <phoneticPr fontId="8"/>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504</v>
      </c>
      <c r="AQ8" s="809" t="s">
        <v>506</v>
      </c>
      <c r="AR8" s="823" t="s">
        <v>507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508</v>
      </c>
      <c r="AL9" s="757"/>
      <c r="AM9" s="757"/>
      <c r="AN9" s="774"/>
      <c r="AO9" s="787">
        <v>565109</v>
      </c>
      <c r="AP9" s="787">
        <v>188181</v>
      </c>
      <c r="AQ9" s="810">
        <v>255467</v>
      </c>
      <c r="AR9" s="824">
        <v>-26.3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111205</v>
      </c>
      <c r="AP10" s="788">
        <v>37031</v>
      </c>
      <c r="AQ10" s="811">
        <v>29275</v>
      </c>
      <c r="AR10" s="825">
        <v>26.5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t="s">
        <v>203</v>
      </c>
      <c r="AP11" s="788" t="s">
        <v>203</v>
      </c>
      <c r="AQ11" s="811">
        <v>3959</v>
      </c>
      <c r="AR11" s="825" t="s">
        <v>203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236</v>
      </c>
      <c r="AL12" s="757"/>
      <c r="AM12" s="757"/>
      <c r="AN12" s="774"/>
      <c r="AO12" s="788" t="s">
        <v>203</v>
      </c>
      <c r="AP12" s="788" t="s">
        <v>203</v>
      </c>
      <c r="AQ12" s="811" t="s">
        <v>203</v>
      </c>
      <c r="AR12" s="825" t="s">
        <v>203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t="s">
        <v>203</v>
      </c>
      <c r="AP13" s="788" t="s">
        <v>203</v>
      </c>
      <c r="AQ13" s="811">
        <v>9349</v>
      </c>
      <c r="AR13" s="825" t="s">
        <v>203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510</v>
      </c>
      <c r="AL14" s="757"/>
      <c r="AM14" s="757"/>
      <c r="AN14" s="774"/>
      <c r="AO14" s="788">
        <v>9643</v>
      </c>
      <c r="AP14" s="788">
        <v>3211</v>
      </c>
      <c r="AQ14" s="811">
        <v>4659</v>
      </c>
      <c r="AR14" s="825">
        <v>-31.1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-29384</v>
      </c>
      <c r="AP15" s="788">
        <v>-9785</v>
      </c>
      <c r="AQ15" s="811">
        <v>-18111</v>
      </c>
      <c r="AR15" s="825">
        <v>-46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656573</v>
      </c>
      <c r="AP16" s="788">
        <v>218639</v>
      </c>
      <c r="AQ16" s="811">
        <v>284598</v>
      </c>
      <c r="AR16" s="825">
        <v>-23.2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511</v>
      </c>
      <c r="AP20" s="799" t="s">
        <v>340</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18.649999999999999</v>
      </c>
      <c r="AP21" s="800">
        <v>25.07</v>
      </c>
      <c r="AQ21" s="813">
        <v>-6.42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513</v>
      </c>
      <c r="AL22" s="760"/>
      <c r="AM22" s="760"/>
      <c r="AN22" s="777"/>
      <c r="AO22" s="791">
        <v>96.4</v>
      </c>
      <c r="AP22" s="801">
        <v>94.5</v>
      </c>
      <c r="AQ22" s="814">
        <v>1.9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504</v>
      </c>
      <c r="AQ31" s="809" t="s">
        <v>506</v>
      </c>
      <c r="AR31" s="823" t="s">
        <v>507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196</v>
      </c>
      <c r="AL32" s="761"/>
      <c r="AM32" s="761"/>
      <c r="AN32" s="778"/>
      <c r="AO32" s="788">
        <v>308351</v>
      </c>
      <c r="AP32" s="788">
        <v>102681</v>
      </c>
      <c r="AQ32" s="815">
        <v>156764</v>
      </c>
      <c r="AR32" s="825">
        <v>-34.5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515</v>
      </c>
      <c r="AL33" s="761"/>
      <c r="AM33" s="761"/>
      <c r="AN33" s="778"/>
      <c r="AO33" s="788" t="s">
        <v>203</v>
      </c>
      <c r="AP33" s="788" t="s">
        <v>203</v>
      </c>
      <c r="AQ33" s="815" t="s">
        <v>203</v>
      </c>
      <c r="AR33" s="825" t="s">
        <v>203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203</v>
      </c>
      <c r="AP34" s="788" t="s">
        <v>203</v>
      </c>
      <c r="AQ34" s="815" t="s">
        <v>203</v>
      </c>
      <c r="AR34" s="825" t="s">
        <v>203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54602</v>
      </c>
      <c r="AP35" s="788">
        <v>18182</v>
      </c>
      <c r="AQ35" s="815">
        <v>30923</v>
      </c>
      <c r="AR35" s="825">
        <v>-41.2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4614</v>
      </c>
      <c r="AP36" s="788">
        <v>1536</v>
      </c>
      <c r="AQ36" s="815">
        <v>4657</v>
      </c>
      <c r="AR36" s="825">
        <v>-67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354</v>
      </c>
      <c r="AL37" s="761"/>
      <c r="AM37" s="761"/>
      <c r="AN37" s="778"/>
      <c r="AO37" s="788" t="s">
        <v>203</v>
      </c>
      <c r="AP37" s="788" t="s">
        <v>203</v>
      </c>
      <c r="AQ37" s="815">
        <v>888</v>
      </c>
      <c r="AR37" s="825" t="s">
        <v>203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t="s">
        <v>203</v>
      </c>
      <c r="AP38" s="792" t="s">
        <v>203</v>
      </c>
      <c r="AQ38" s="816">
        <v>21</v>
      </c>
      <c r="AR38" s="814" t="s">
        <v>203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57</v>
      </c>
      <c r="AL39" s="762"/>
      <c r="AM39" s="762"/>
      <c r="AN39" s="779"/>
      <c r="AO39" s="788">
        <v>-43</v>
      </c>
      <c r="AP39" s="788">
        <v>-14</v>
      </c>
      <c r="AQ39" s="815">
        <v>-6724</v>
      </c>
      <c r="AR39" s="825">
        <v>-99.8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-321308</v>
      </c>
      <c r="AP40" s="788">
        <v>-106996</v>
      </c>
      <c r="AQ40" s="815">
        <v>-136123</v>
      </c>
      <c r="AR40" s="825">
        <v>-21.4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46216</v>
      </c>
      <c r="AP41" s="788">
        <v>15390</v>
      </c>
      <c r="AQ41" s="815">
        <v>50405</v>
      </c>
      <c r="AR41" s="825">
        <v>-69.5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521</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495</v>
      </c>
      <c r="AO50" s="794" t="s">
        <v>496</v>
      </c>
      <c r="AP50" s="805" t="s">
        <v>524</v>
      </c>
      <c r="AQ50" s="818" t="s">
        <v>383</v>
      </c>
      <c r="AR50" s="828" t="s">
        <v>525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505</v>
      </c>
      <c r="AL51" s="764"/>
      <c r="AM51" s="770">
        <v>515877</v>
      </c>
      <c r="AN51" s="783">
        <v>159813</v>
      </c>
      <c r="AO51" s="795">
        <v>-38.700000000000003</v>
      </c>
      <c r="AP51" s="806">
        <v>271581</v>
      </c>
      <c r="AQ51" s="819">
        <v>-6.7</v>
      </c>
      <c r="AR51" s="829">
        <v>-32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144856</v>
      </c>
      <c r="AN52" s="784">
        <v>44875</v>
      </c>
      <c r="AO52" s="796">
        <v>-73.099999999999994</v>
      </c>
      <c r="AP52" s="807">
        <v>117844</v>
      </c>
      <c r="AQ52" s="820">
        <v>-1</v>
      </c>
      <c r="AR52" s="830">
        <v>-72.099999999999994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526</v>
      </c>
      <c r="AL53" s="764"/>
      <c r="AM53" s="770">
        <v>677103</v>
      </c>
      <c r="AN53" s="783">
        <v>215844</v>
      </c>
      <c r="AO53" s="795">
        <v>35.1</v>
      </c>
      <c r="AP53" s="806">
        <v>268375</v>
      </c>
      <c r="AQ53" s="819">
        <v>-1.2</v>
      </c>
      <c r="AR53" s="829">
        <v>36.299999999999997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247945</v>
      </c>
      <c r="AN54" s="784">
        <v>79039</v>
      </c>
      <c r="AO54" s="796">
        <v>76.099999999999994</v>
      </c>
      <c r="AP54" s="807">
        <v>119602</v>
      </c>
      <c r="AQ54" s="820">
        <v>1.5</v>
      </c>
      <c r="AR54" s="830">
        <v>74.599999999999994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480</v>
      </c>
      <c r="AL55" s="764"/>
      <c r="AM55" s="770">
        <v>630138</v>
      </c>
      <c r="AN55" s="783">
        <v>202032</v>
      </c>
      <c r="AO55" s="795">
        <v>-6.4</v>
      </c>
      <c r="AP55" s="806">
        <v>301035</v>
      </c>
      <c r="AQ55" s="819">
        <v>12.2</v>
      </c>
      <c r="AR55" s="829">
        <v>-18.600000000000001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221664</v>
      </c>
      <c r="AN56" s="784">
        <v>71069</v>
      </c>
      <c r="AO56" s="796">
        <v>-10.1</v>
      </c>
      <c r="AP56" s="807">
        <v>154376</v>
      </c>
      <c r="AQ56" s="820">
        <v>29.1</v>
      </c>
      <c r="AR56" s="830">
        <v>-39.200000000000003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321</v>
      </c>
      <c r="AL57" s="764"/>
      <c r="AM57" s="770">
        <v>701550</v>
      </c>
      <c r="AN57" s="783">
        <v>229640</v>
      </c>
      <c r="AO57" s="795">
        <v>13.7</v>
      </c>
      <c r="AP57" s="806">
        <v>362690</v>
      </c>
      <c r="AQ57" s="819">
        <v>20.5</v>
      </c>
      <c r="AR57" s="829">
        <v>-6.8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220673</v>
      </c>
      <c r="AN58" s="784">
        <v>72233</v>
      </c>
      <c r="AO58" s="796">
        <v>1.6</v>
      </c>
      <c r="AP58" s="807">
        <v>172580</v>
      </c>
      <c r="AQ58" s="820">
        <v>11.8</v>
      </c>
      <c r="AR58" s="830">
        <v>-10.199999999999999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140</v>
      </c>
      <c r="AL59" s="764"/>
      <c r="AM59" s="770">
        <v>647933</v>
      </c>
      <c r="AN59" s="783">
        <v>215762</v>
      </c>
      <c r="AO59" s="795">
        <v>-6</v>
      </c>
      <c r="AP59" s="806">
        <v>296093</v>
      </c>
      <c r="AQ59" s="819">
        <v>-18.399999999999999</v>
      </c>
      <c r="AR59" s="829">
        <v>12.4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82567</v>
      </c>
      <c r="AN60" s="784">
        <v>27495</v>
      </c>
      <c r="AO60" s="796">
        <v>-61.9</v>
      </c>
      <c r="AP60" s="807">
        <v>140545</v>
      </c>
      <c r="AQ60" s="820">
        <v>-18.600000000000001</v>
      </c>
      <c r="AR60" s="830">
        <v>-43.3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410</v>
      </c>
      <c r="AL61" s="767"/>
      <c r="AM61" s="770">
        <v>634520</v>
      </c>
      <c r="AN61" s="783">
        <v>204618</v>
      </c>
      <c r="AO61" s="795">
        <v>-0.5</v>
      </c>
      <c r="AP61" s="806">
        <v>299955</v>
      </c>
      <c r="AQ61" s="821">
        <v>1.3</v>
      </c>
      <c r="AR61" s="829">
        <v>-1.8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183541</v>
      </c>
      <c r="AN62" s="784">
        <v>58942</v>
      </c>
      <c r="AO62" s="796">
        <v>-13.5</v>
      </c>
      <c r="AP62" s="807">
        <v>140989</v>
      </c>
      <c r="AQ62" s="820">
        <v>4.5999999999999996</v>
      </c>
      <c r="AR62" s="830">
        <v>-18.100000000000001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2MZjywCxLHkg0VZFigRbEQubcYKq0fwJ1nzYde7vL/yj0OIHwNTfbU8nKEDpVjkOJEmuOyH3SZ9gu4RyEVLMA==" saltValue="awP+iM2RRS9sdaIOr1Hri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8"/>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uLIZxbaffi5/hSr510t3AGejaI6Dii5g4OC/ecazR/sscPGaYvFG/Exd8Us+05no+9gaRk4aovGpteMSxv2BtA==" saltValue="axxsiIo2hkD69KuUQqWAFw==" spinCount="100000" sheet="1" objects="1" scenarios="1"/>
  <phoneticPr fontId="8"/>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LUMqmtKNu9dKCQjuoL6lexyVDPOrYp+OYHfd9zU4XoCWXHLW2GV8sFN4pYjQERA7pGNNMTGo1R6UgZUXCBAQbw==" saltValue="a0AgKRCJWb0OIOmrirQlgw==" spinCount="100000" sheet="1" objects="1" scenarios="1"/>
  <phoneticPr fontId="8"/>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362</v>
      </c>
      <c r="G46" s="853" t="s">
        <v>528</v>
      </c>
      <c r="H46" s="853" t="s">
        <v>529</v>
      </c>
      <c r="I46" s="853" t="s">
        <v>530</v>
      </c>
      <c r="J46" s="858" t="s">
        <v>531</v>
      </c>
    </row>
    <row r="47" spans="2:10" ht="57.75" customHeight="1">
      <c r="B47" s="838"/>
      <c r="C47" s="842" t="s">
        <v>3</v>
      </c>
      <c r="D47" s="842"/>
      <c r="E47" s="846"/>
      <c r="F47" s="850">
        <v>53.82</v>
      </c>
      <c r="G47" s="854">
        <v>59.06</v>
      </c>
      <c r="H47" s="854">
        <v>69.34</v>
      </c>
      <c r="I47" s="854">
        <v>79.739999999999995</v>
      </c>
      <c r="J47" s="859">
        <v>91.49</v>
      </c>
    </row>
    <row r="48" spans="2:10" ht="57.75" customHeight="1">
      <c r="B48" s="839"/>
      <c r="C48" s="843" t="s">
        <v>9</v>
      </c>
      <c r="D48" s="843"/>
      <c r="E48" s="847"/>
      <c r="F48" s="851">
        <v>4.78</v>
      </c>
      <c r="G48" s="855">
        <v>2.31</v>
      </c>
      <c r="H48" s="855">
        <v>1.94</v>
      </c>
      <c r="I48" s="855">
        <v>2.2799999999999998</v>
      </c>
      <c r="J48" s="860">
        <v>1.58</v>
      </c>
    </row>
    <row r="49" spans="2:10" ht="57.75" customHeight="1">
      <c r="B49" s="840"/>
      <c r="C49" s="844" t="s">
        <v>15</v>
      </c>
      <c r="D49" s="844"/>
      <c r="E49" s="848"/>
      <c r="F49" s="852">
        <v>1.19</v>
      </c>
      <c r="G49" s="856">
        <v>3</v>
      </c>
      <c r="H49" s="856">
        <v>13.12</v>
      </c>
      <c r="I49" s="856">
        <v>17.809999999999999</v>
      </c>
      <c r="J49" s="861">
        <v>9.6999999999999993</v>
      </c>
    </row>
    <row r="50" spans="2:10"/>
  </sheetData>
  <sheetProtection algorithmName="SHA-512" hashValue="TCPIuT8wnqGQLrJTHpmngLUG+3DwgbsZnqNluta5D+43zpQNKZJzKECmMRnFiQ17oq3TpZIdRXgHVQBXGS3ssQ==" saltValue="h6OOu1zjQ6PWb+SjA4DN1g==" spinCount="100000" sheet="1" objects="1" scenarios="1"/>
  <mergeCells count="3">
    <mergeCell ref="C47:E47"/>
    <mergeCell ref="C48:E48"/>
    <mergeCell ref="C49:E49"/>
  </mergeCells>
  <phoneticPr fontId="8"/>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2024-03-14T04:13:00Z</dcterms:created>
  <dcterms:modified xsi:type="dcterms:W3CDTF">2024-09-25T01:22:12Z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2024-09-25T01:22:12Z</vt:filetime>
  </property>
</Properties>
</file>