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205" yWindow="8070" windowWidth="28800" windowHeight="15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<sst xmlns="http://schemas.openxmlformats.org/spreadsheetml/2006/main" xmlns:r="http://schemas.openxmlformats.org/officeDocument/2006/relationships" count="547" uniqueCount="547">
  <si>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</si>
  <si>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</si>
  <si>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</si>
  <si>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</si>
  <si>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6"/>
  </si>
  <si>
    <t>(Ｂ)</t>
  </si>
  <si>
    <t>（参考）</t>
    <rPh sb="1" eb="3">
      <t>サンコウ</t>
    </rPh>
    <phoneticPr fontId="6"/>
  </si>
  <si>
    <t>第2次</t>
    <rPh sb="0" eb="1">
      <t>ダイ</t>
    </rPh>
    <rPh sb="2" eb="3">
      <t>ジ</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</si>
  <si>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</si>
  <si>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</si>
  <si>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</si>
  <si>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</si>
  <si>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</si>
  <si>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</si>
  <si>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</si>
  <si>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</si>
  <si>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</si>
  <si>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</si>
  <si>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</si>
  <si>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</si>
  <si>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</si>
  <si>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</si>
  <si>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</si>
  <si>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</si>
  <si>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</si>
  <si>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</si>
  <si>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</si>
  <si>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</si>
  <si>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</si>
  <si>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</si>
  <si>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</si>
  <si>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</si>
  <si>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</si>
  <si>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</si>
  <si>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</si>
  <si>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</si>
  <si>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</si>
  <si>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</si>
  <si>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</si>
  <si>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</si>
  <si>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</si>
  <si>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</si>
  <si>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</si>
  <si>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</si>
  <si>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</si>
  <si>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</si>
  <si>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</si>
  <si>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</si>
  <si>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</si>
  <si>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</si>
  <si>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</si>
  <si>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</si>
  <si>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</si>
  <si>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</si>
  <si>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</si>
  <si>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</si>
  <si>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</si>
  <si>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</si>
  <si>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</si>
  <si>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</si>
  <si>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</si>
  <si>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</si>
  <si>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</si>
  <si>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</si>
  <si>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</si>
  <si>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</si>
  <si>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</si>
  <si>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実質公債費比率は、平成27年では6.8％であったが平成30年には1.5％まで減少している。これは平成27年度に行った繰上償還等による地方債残高の減少によることや普通交付税を中心とした標準財政規模が近年増加傾向となったことが挙げられるが、近年の起債を主な財源とした大型建設事業が完了しそれに伴う起債により、R4以降は当比率及び将来負担比率はさらに上昇していく事が予想されるため、繰上償還の検討などこれまで以上に公債費の適正化に取り組んでいく必要がある。</t>
    <rPh sb="154" eb="156">
      <t>イコウ</t>
    </rPh>
    <phoneticPr fontId="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</si>
  <si>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</si>
  <si>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</si>
  <si>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</si>
  <si>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</si>
  <si>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</si>
  <si>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</si>
  <si>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</si>
  <si>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</si>
  <si>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</si>
  <si>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</si>
  <si>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</si>
  <si>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</si>
  <si>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</si>
  <si>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</si>
  <si>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</si>
  <si>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</si>
  <si>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</si>
  <si>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</si>
  <si>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</si>
  <si>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</si>
  <si>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</si>
  <si>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</si>
  <si>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</si>
  <si>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</si>
  <si>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</si>
  <si>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</si>
  <si>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</si>
  <si>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</si>
  <si>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</si>
  <si>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</si>
  <si>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</si>
  <si>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</si>
  <si>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</si>
  <si>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</si>
  <si>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</si>
  <si>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</si>
  <si>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</si>
  <si>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</si>
  <si>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</si>
  <si>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</si>
  <si>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</si>
  <si>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</si>
  <si>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</si>
  <si>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</si>
  <si>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</si>
  <si>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</si>
  <si>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</si>
  <si>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</si>
  <si>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</si>
  <si>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こうち人づくり広域連合（一般会計）</t>
    <rPh sb="3" eb="4">
      <t>ヒト</t>
    </rPh>
    <rPh sb="7" eb="9">
      <t>コウイキ</t>
    </rPh>
    <rPh sb="9" eb="11">
      <t>レンゴウ</t>
    </rPh>
    <rPh sb="12" eb="14">
      <t>イッパン</t>
    </rPh>
    <rPh sb="14" eb="16">
      <t>カイケイ</t>
    </rPh>
    <phoneticPr fontId="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</si>
  <si>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</si>
  <si>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</si>
  <si>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</si>
  <si>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</si>
  <si>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</si>
  <si>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</si>
  <si>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</si>
  <si>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</si>
  <si>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</si>
  <si>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</si>
  <si>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</si>
  <si>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</si>
  <si>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</si>
  <si>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</si>
  <si>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</si>
  <si>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</si>
  <si>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</si>
  <si>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</si>
  <si>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</si>
  <si>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</si>
  <si>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</si>
  <si>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</si>
  <si>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</si>
  <si>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</si>
  <si>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</si>
  <si>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</si>
  <si>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</si>
  <si>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</si>
  <si>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</si>
  <si>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</si>
  <si>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</si>
  <si>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</si>
  <si>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</si>
  <si>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</si>
  <si>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</si>
  <si>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</si>
  <si>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</si>
  <si>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</si>
  <si>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</si>
  <si>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</si>
  <si>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</si>
  <si>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</si>
  <si>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</si>
  <si>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</si>
  <si>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田野町</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</si>
  <si>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</si>
  <si>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</si>
  <si>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</si>
  <si>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</si>
  <si>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</si>
  <si>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</si>
  <si>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</si>
  <si>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</si>
  <si>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</si>
  <si>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</si>
  <si>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</si>
  <si>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</si>
  <si>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</si>
  <si>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</si>
  <si>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</si>
  <si>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</si>
  <si>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</si>
  <si>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</si>
  <si>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</si>
  <si>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</si>
  <si>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</si>
  <si>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</si>
  <si>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</si>
  <si>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</si>
  <si>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</si>
  <si>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</si>
  <si>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</si>
  <si>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</si>
  <si>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</si>
  <si>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</si>
  <si>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</si>
  <si>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6"/>
  </si>
  <si>
    <t>-8.6</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</si>
  <si>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</si>
  <si>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</si>
  <si>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</si>
  <si>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</si>
  <si>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</si>
  <si>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</si>
  <si>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</si>
  <si>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</si>
  <si>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</si>
  <si>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</si>
  <si>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</si>
  <si>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</si>
  <si>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</si>
  <si>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</si>
  <si>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</si>
  <si>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</si>
  <si>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</si>
  <si>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</si>
  <si>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</si>
  <si>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</si>
  <si>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</si>
  <si>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</si>
  <si>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</si>
  <si>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</si>
  <si>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</si>
  <si>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</si>
  <si>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</si>
  <si>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</si>
  <si>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</si>
  <si>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</si>
  <si>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</si>
  <si>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</si>
  <si>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他会計等
からの
繰入金</t>
    <rPh sb="9" eb="11">
      <t>クリイレ</t>
    </rPh>
    <rPh sb="11" eb="12">
      <t>キン</t>
    </rPh>
    <phoneticPr fontId="35"/>
  </si>
  <si>
    <t>-1.1</t>
  </si>
  <si>
    <t>-1.5</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</si>
  <si>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</si>
  <si>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</si>
  <si>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</si>
  <si>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</si>
  <si>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</si>
  <si>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</si>
  <si>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</si>
  <si>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</si>
  <si>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</si>
  <si>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</si>
  <si>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</si>
  <si>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</si>
  <si>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</si>
  <si>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</si>
  <si>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</si>
  <si>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</si>
  <si>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</si>
  <si>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</si>
  <si>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</si>
  <si>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</si>
  <si>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</si>
  <si>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</si>
  <si>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</si>
  <si>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</si>
  <si>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</si>
  <si>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</si>
  <si>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</si>
  <si>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</si>
  <si>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</si>
  <si>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</si>
  <si>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</si>
  <si>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</si>
  <si>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</si>
  <si>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</si>
  <si>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</si>
  <si>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</si>
  <si>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</si>
  <si>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</si>
  <si>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</si>
  <si>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</si>
  <si>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</si>
  <si>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</si>
  <si>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</si>
  <si>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</si>
  <si>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</si>
  <si>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</si>
  <si>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</si>
  <si>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</si>
  <si>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</si>
  <si>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</si>
  <si>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</si>
  <si>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</si>
  <si>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</si>
  <si>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</si>
  <si>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</si>
  <si>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</si>
  <si>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</si>
  <si>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</si>
  <si>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</si>
  <si>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</si>
  <si>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</si>
  <si>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</si>
  <si>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</si>
  <si>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</si>
  <si>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</si>
  <si>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</si>
  <si>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</si>
  <si>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</si>
  <si>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</si>
  <si>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</si>
  <si>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</si>
  <si>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高知県田野町</t>
  </si>
  <si>
    <t>連結実質赤字額</t>
    <rPh sb="0" eb="2">
      <t>レンケツ</t>
    </rPh>
    <rPh sb="2" eb="4">
      <t>ジッシツ</t>
    </rPh>
    <rPh sb="4" eb="7">
      <t>アカジガク</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</si>
  <si>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</si>
  <si>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</si>
  <si>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</si>
  <si>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</si>
  <si>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</si>
  <si>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</si>
  <si>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</si>
  <si>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</si>
  <si>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</si>
  <si>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</si>
  <si>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</si>
  <si>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</si>
  <si>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</si>
  <si>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</si>
  <si>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</si>
  <si>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</si>
  <si>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</si>
  <si>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</si>
  <si>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</si>
  <si>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</si>
  <si>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</si>
  <si>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</si>
  <si>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</si>
  <si>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</si>
  <si>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</si>
  <si>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</si>
  <si>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</si>
  <si>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</si>
  <si>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</si>
  <si>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</si>
  <si>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</si>
  <si>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</si>
  <si>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</si>
  <si>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</si>
  <si>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</si>
  <si>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</si>
  <si>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</si>
  <si>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</si>
  <si>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</si>
  <si>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</si>
  <si>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</si>
  <si>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</si>
  <si>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</si>
  <si>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</si>
  <si>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</si>
  <si>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</si>
  <si>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</si>
  <si>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</si>
  <si>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</si>
  <si>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</si>
  <si>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</si>
  <si>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</si>
  <si>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</si>
  <si>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</si>
  <si>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H30</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</si>
  <si>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</si>
  <si>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</si>
  <si>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</si>
  <si>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</si>
  <si>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</si>
  <si>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</si>
  <si>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</si>
  <si>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</si>
  <si>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</si>
  <si>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</si>
  <si>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</si>
  <si>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</si>
  <si>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</si>
  <si>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</si>
  <si>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</si>
  <si>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</si>
  <si>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</si>
  <si>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</si>
  <si>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</si>
  <si>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</si>
  <si>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</si>
  <si>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</si>
  <si>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</si>
  <si>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</si>
  <si>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</si>
  <si>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</si>
  <si>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</si>
  <si>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</si>
  <si>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</si>
  <si>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</si>
  <si>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</si>
  <si>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</si>
  <si>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</si>
  <si>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</si>
  <si>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</si>
  <si>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</si>
  <si>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</si>
  <si>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</si>
  <si>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</si>
  <si>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</si>
  <si>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</si>
  <si>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</si>
  <si>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</si>
  <si>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</si>
  <si>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</si>
  <si>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</si>
  <si>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</si>
  <si>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</si>
  <si>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</si>
  <si>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</si>
  <si>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</si>
  <si>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</si>
  <si>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地方債</t>
  </si>
  <si>
    <t>その他</t>
  </si>
  <si>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</si>
  <si>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</si>
  <si>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</si>
  <si>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</si>
  <si>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</si>
  <si>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</si>
  <si>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</si>
  <si>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</si>
  <si>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</si>
  <si>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</si>
  <si>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</si>
  <si>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</si>
  <si>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</si>
  <si>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</si>
  <si>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</si>
  <si>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</si>
  <si>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</si>
  <si>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</si>
  <si>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</si>
  <si>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</si>
  <si>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</si>
  <si>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</si>
  <si>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</si>
  <si>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</si>
  <si>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</si>
  <si>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</si>
  <si>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</si>
  <si>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</si>
  <si>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</si>
  <si>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</si>
  <si>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</si>
  <si>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</si>
  <si>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</si>
  <si>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</si>
  <si>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</si>
  <si>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</si>
  <si>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</si>
  <si>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</si>
  <si>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</si>
  <si>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</si>
  <si>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</si>
  <si>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</si>
  <si>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</si>
  <si>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</si>
  <si>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</si>
  <si>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</si>
  <si>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</si>
  <si>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</si>
  <si>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</si>
  <si>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</si>
  <si>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</si>
  <si>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</si>
  <si>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</si>
  <si>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</si>
  <si>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</si>
  <si>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</si>
  <si>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</si>
  <si>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</si>
  <si>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</si>
  <si>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</si>
  <si>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</si>
  <si>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</si>
  <si>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</si>
  <si>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</si>
  <si>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</si>
  <si>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</si>
  <si>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</si>
  <si>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</si>
  <si>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</si>
  <si>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</si>
  <si>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</si>
  <si>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</si>
  <si>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</si>
  <si>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</si>
  <si>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</si>
  <si>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</si>
  <si>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</si>
  <si>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</si>
  <si>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</si>
  <si>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</si>
  <si>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</si>
  <si>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</si>
  <si>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</si>
  <si>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</si>
  <si>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</si>
  <si>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</si>
  <si>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</si>
  <si>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</si>
  <si>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</si>
  <si>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</si>
  <si>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</si>
  <si>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</si>
  <si>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</si>
  <si>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</si>
  <si>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</si>
  <si>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</si>
  <si>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</si>
  <si>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</si>
  <si>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</si>
  <si>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</si>
  <si>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</si>
  <si>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</si>
  <si>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</si>
  <si>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</si>
  <si>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</si>
  <si>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</si>
  <si>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</si>
  <si>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</si>
  <si>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</si>
  <si>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R02</t>
  </si>
  <si>
    <t>R03</t>
  </si>
  <si>
    <t>R04</t>
  </si>
  <si>
    <t>▲ 0.18</t>
  </si>
  <si>
    <t>その他会計（赤字）</t>
  </si>
  <si>
    <t>（百万円）</t>
  </si>
  <si>
    <t>安芸広域市町村圏特別養護老人ホーム組合（一般会計）</t>
    <rPh sb="0" eb="2">
      <t>アキ</t>
    </rPh>
    <rPh sb="2" eb="4">
      <t>コウイキ</t>
    </rPh>
    <rPh sb="4" eb="7">
      <t>シチョウソン</t>
    </rPh>
    <rPh sb="7" eb="8">
      <t>ケン</t>
    </rPh>
    <rPh sb="8" eb="10">
      <t>トクベツ</t>
    </rPh>
    <rPh sb="10" eb="12">
      <t>ヨウゴ</t>
    </rPh>
    <rPh sb="12" eb="14">
      <t>ロウジン</t>
    </rPh>
    <rPh sb="17" eb="19">
      <t>クミアイ</t>
    </rPh>
    <rPh sb="20" eb="22">
      <t>イッパン</t>
    </rPh>
    <rPh sb="22" eb="24">
      <t>カイケイ</t>
    </rPh>
    <phoneticPr fontId="6"/>
  </si>
  <si>
    <t>高知県広域食肉センター事務組合（一般会計）</t>
    <rPh sb="0" eb="2">
      <t>コウチ</t>
    </rPh>
    <rPh sb="2" eb="3">
      <t>ケン</t>
    </rPh>
    <rPh sb="3" eb="5">
      <t>コウイキ</t>
    </rPh>
    <rPh sb="5" eb="7">
      <t>ショクニク</t>
    </rPh>
    <rPh sb="11" eb="13">
      <t>ジム</t>
    </rPh>
    <rPh sb="13" eb="15">
      <t>クミアイ</t>
    </rPh>
    <rPh sb="16" eb="18">
      <t>イッパン</t>
    </rPh>
    <rPh sb="18" eb="20">
      <t>カイケイ</t>
    </rPh>
    <phoneticPr fontId="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</si>
  <si>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</si>
  <si>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中芸広域連合（一般会計）</t>
    <rPh sb="0" eb="2">
      <t>チュウゲイ</t>
    </rPh>
    <rPh sb="2" eb="4">
      <t>コウイキ</t>
    </rPh>
    <rPh sb="4" eb="6">
      <t>レンゴウ</t>
    </rPh>
    <rPh sb="7" eb="9">
      <t>イッパン</t>
    </rPh>
    <rPh sb="9" eb="11">
      <t>カイケイ</t>
    </rPh>
    <phoneticPr fontId="6"/>
  </si>
  <si>
    <t>中芸広域連合（介護保険事業特別会計）</t>
    <rPh sb="0" eb="2">
      <t>チュウゲイ</t>
    </rPh>
    <rPh sb="2" eb="4">
      <t>コウイキ</t>
    </rPh>
    <rPh sb="4" eb="6">
      <t>レンゴウ</t>
    </rPh>
    <rPh sb="7" eb="9">
      <t>カイゴ</t>
    </rPh>
    <rPh sb="9" eb="11">
      <t>ホケン</t>
    </rPh>
    <rPh sb="11" eb="13">
      <t>ジギョウ</t>
    </rPh>
    <rPh sb="13" eb="15">
      <t>トクベツ</t>
    </rPh>
    <rPh sb="15" eb="17">
      <t>カイケイ</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</si>
  <si>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</si>
  <si>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</si>
  <si>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</si>
  <si>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</si>
  <si>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ふるさと応援基金</t>
    <rPh sb="4" eb="6">
      <t>オウエン</t>
    </rPh>
    <rPh sb="6" eb="8">
      <t>キキン</t>
    </rPh>
    <phoneticPr fontId="6"/>
  </si>
  <si>
    <t>施設等整備基金</t>
    <rPh sb="0" eb="2">
      <t>シセツ</t>
    </rPh>
    <rPh sb="2" eb="3">
      <t>トウ</t>
    </rPh>
    <rPh sb="3" eb="5">
      <t>セイビ</t>
    </rPh>
    <rPh sb="5" eb="7">
      <t>キキン</t>
    </rPh>
    <phoneticPr fontId="6"/>
  </si>
  <si>
    <t>防災対策加速化基金</t>
    <rPh sb="0" eb="2">
      <t>ボウサイ</t>
    </rPh>
    <rPh sb="2" eb="4">
      <t>タイサク</t>
    </rPh>
    <rPh sb="4" eb="7">
      <t>カソクカ</t>
    </rPh>
    <rPh sb="7" eb="9">
      <t>キキン</t>
    </rPh>
    <phoneticPr fontId="6"/>
  </si>
  <si>
    <t>地域福祉基金</t>
    <rPh sb="0" eb="2">
      <t>チイキ</t>
    </rPh>
    <rPh sb="2" eb="4">
      <t>フクシ</t>
    </rPh>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</si>
  <si>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</si>
  <si>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</si>
  <si>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基金等の充当財源があり、地方債の新規発行を抑制してきた結果、数値としては計上していない状況である。有形固定資産減価償却率は近年の上昇傾向の主な要因であった保育所・幼稚園が高台移転に伴う統合及びこども園の建設により、R3に減価償却率が大幅に減少している。R4以降については、一時的な将来負担が増加する事が予想されるため、引き続き、公共施設等総合管理計画に基づいた集約化や複合化など適切な管理に努めることで公共施設等の維持管理に要する経費の減少を図る。</t>
    <rPh sb="140" eb="142">
      <t>イコウ</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</si>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</sst>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 name="標準_【レイアウト】（県）資料３（Ｐ２）　歳出比較分析表 2"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65539</c:v>
                </c:pt>
                <c:pt idx="1">
                  <c:v>99827</c:v>
                </c:pt>
                <c:pt idx="2">
                  <c:v>442308</c:v>
                </c:pt>
                <c:pt idx="3">
                  <c:v>641000</c:v>
                </c:pt>
                <c:pt idx="4">
                  <c:v>181853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944616100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2.37</c:v>
                </c:pt>
                <c:pt idx="1">
                  <c:v>3.53</c:v>
                </c:pt>
                <c:pt idx="2">
                  <c:v>3.57</c:v>
                </c:pt>
                <c:pt idx="3">
                  <c:v>2.77</c:v>
                </c:pt>
                <c:pt idx="4">
                  <c:v>4.12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24.2</c:v>
                </c:pt>
                <c:pt idx="1">
                  <c:v>24.37</c:v>
                </c:pt>
                <c:pt idx="2">
                  <c:v>23.29</c:v>
                </c:pt>
                <c:pt idx="3">
                  <c:v>21.46</c:v>
                </c:pt>
                <c:pt idx="4">
                  <c:v>22.03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2.31</c:v>
                </c:pt>
                <c:pt idx="1">
                  <c:v>1.1499999999999999</c:v>
                </c:pt>
                <c:pt idx="2">
                  <c:v>0.52</c:v>
                </c:pt>
                <c:pt idx="3">
                  <c:v>-0.18</c:v>
                </c:pt>
                <c:pt idx="4">
                  <c:v>1.33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4.e-002</c:v>
                </c:pt>
                <c:pt idx="2">
                  <c:v>#N/A</c:v>
                </c:pt>
                <c:pt idx="3">
                  <c:v>6.e-002</c:v>
                </c:pt>
                <c:pt idx="4">
                  <c:v>#N/A</c:v>
                </c:pt>
                <c:pt idx="5">
                  <c:v>5.e-002</c:v>
                </c:pt>
                <c:pt idx="6">
                  <c:v>#N/A</c:v>
                </c:pt>
                <c:pt idx="7">
                  <c:v>7.0000000000000007e-002</c:v>
                </c:pt>
                <c:pt idx="8">
                  <c:v>#N/A</c:v>
                </c:pt>
                <c:pt idx="9">
                  <c:v>1.e-002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0.44</c:v>
                </c:pt>
                <c:pt idx="2">
                  <c:v>#N/A</c:v>
                </c:pt>
                <c:pt idx="3">
                  <c:v>0.15</c:v>
                </c:pt>
                <c:pt idx="4">
                  <c:v>#N/A</c:v>
                </c:pt>
                <c:pt idx="5">
                  <c:v>2.e-002</c:v>
                </c:pt>
                <c:pt idx="6">
                  <c:v>#N/A</c:v>
                </c:pt>
                <c:pt idx="7">
                  <c:v>7.0000000000000007e-002</c:v>
                </c:pt>
                <c:pt idx="8">
                  <c:v>#N/A</c:v>
                </c:pt>
                <c:pt idx="9">
                  <c:v>4.e-002</c:v>
                </c:pt>
              </c:numCache>
            </c:numRef>
          </c:val>
        </c:ser>
        <c:ser>
          <c:idx val="8"/>
          <c:order val="8"/>
          <c:tx>
            <c:strRef>
              <c:f>データシート!$A$35</c:f>
              <c:strCache>
                <c:ptCount val="1"/>
                <c:pt idx="0">
                  <c:v>後期高齢者医療特別会計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2.e-002</c:v>
                </c:pt>
                <c:pt idx="2">
                  <c:v>#N/A</c:v>
                </c:pt>
                <c:pt idx="3">
                  <c:v>4.e-002</c:v>
                </c:pt>
                <c:pt idx="4">
                  <c:v>#N/A</c:v>
                </c:pt>
                <c:pt idx="5">
                  <c:v>0</c:v>
                </c:pt>
                <c:pt idx="6">
                  <c:v>#N/A</c:v>
                </c:pt>
                <c:pt idx="7">
                  <c:v>0</c:v>
                </c:pt>
                <c:pt idx="8">
                  <c:v>#N/A</c:v>
                </c:pt>
                <c:pt idx="9">
                  <c:v>4.e-002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2.37</c:v>
                </c:pt>
                <c:pt idx="2">
                  <c:v>#N/A</c:v>
                </c:pt>
                <c:pt idx="3">
                  <c:v>3.52</c:v>
                </c:pt>
                <c:pt idx="4">
                  <c:v>#N/A</c:v>
                </c:pt>
                <c:pt idx="5">
                  <c:v>3.57</c:v>
                </c:pt>
                <c:pt idx="6">
                  <c:v>#N/A</c:v>
                </c:pt>
                <c:pt idx="7">
                  <c:v>2.77</c:v>
                </c:pt>
                <c:pt idx="8">
                  <c:v>#N/A</c:v>
                </c:pt>
                <c:pt idx="9">
                  <c:v>4.12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318</c:v>
                </c:pt>
                <c:pt idx="5">
                  <c:v>323</c:v>
                </c:pt>
                <c:pt idx="8">
                  <c:v>307</c:v>
                </c:pt>
                <c:pt idx="11">
                  <c:v>287</c:v>
                </c:pt>
                <c:pt idx="14">
                  <c:v>278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c:v>
                </c:pt>
                <c:pt idx="3">
                  <c:v>26</c:v>
                </c:pt>
                <c:pt idx="6">
                  <c:v>18</c:v>
                </c:pt>
                <c:pt idx="9">
                  <c:v>4</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c:v>
                </c:pt>
                <c:pt idx="3">
                  <c:v>28</c:v>
                </c:pt>
                <c:pt idx="6">
                  <c:v>28</c:v>
                </c:pt>
                <c:pt idx="9">
                  <c:v>28</c:v>
                </c:pt>
                <c:pt idx="12">
                  <c:v>33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290</c:v>
                </c:pt>
                <c:pt idx="3">
                  <c:v>298</c:v>
                </c:pt>
                <c:pt idx="6">
                  <c:v>302</c:v>
                </c:pt>
                <c:pt idx="9">
                  <c:v>303</c:v>
                </c:pt>
                <c:pt idx="12">
                  <c:v>315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c:v>
                </c:pt>
                <c:pt idx="2">
                  <c:v>#N/A</c:v>
                </c:pt>
                <c:pt idx="3">
                  <c:v>#N/A</c:v>
                </c:pt>
                <c:pt idx="4">
                  <c:v>29</c:v>
                </c:pt>
                <c:pt idx="5">
                  <c:v>#N/A</c:v>
                </c:pt>
                <c:pt idx="6">
                  <c:v>#N/A</c:v>
                </c:pt>
                <c:pt idx="7">
                  <c:v>41</c:v>
                </c:pt>
                <c:pt idx="8">
                  <c:v>#N/A</c:v>
                </c:pt>
                <c:pt idx="9">
                  <c:v>#N/A</c:v>
                </c:pt>
                <c:pt idx="10">
                  <c:v>48</c:v>
                </c:pt>
                <c:pt idx="11">
                  <c:v>#N/A</c:v>
                </c:pt>
                <c:pt idx="12">
                  <c:v>#N/A</c:v>
                </c:pt>
                <c:pt idx="13">
                  <c:v>74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2163</c:v>
                </c:pt>
                <c:pt idx="5">
                  <c:v>2083</c:v>
                </c:pt>
                <c:pt idx="8">
                  <c:v>2201</c:v>
                </c:pt>
                <c:pt idx="11">
                  <c:v>2981</c:v>
                </c:pt>
                <c:pt idx="14">
                  <c:v>3073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c:v>
                </c:pt>
                <c:pt idx="5">
                  <c:v>49</c:v>
                </c:pt>
                <c:pt idx="8">
                  <c:v>37</c:v>
                </c:pt>
                <c:pt idx="11">
                  <c:v>28</c:v>
                </c:pt>
                <c:pt idx="14">
                  <c:v>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2589</c:v>
                </c:pt>
                <c:pt idx="5">
                  <c:v>2599</c:v>
                </c:pt>
                <c:pt idx="8">
                  <c:v>2687</c:v>
                </c:pt>
                <c:pt idx="11">
                  <c:v>2955</c:v>
                </c:pt>
                <c:pt idx="14">
                  <c:v>3108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c:v>
                </c:pt>
                <c:pt idx="3">
                  <c:v>268</c:v>
                </c:pt>
                <c:pt idx="6">
                  <c:v>265</c:v>
                </c:pt>
                <c:pt idx="9">
                  <c:v>248</c:v>
                </c:pt>
                <c:pt idx="12">
                  <c:v>246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c:v>
                </c:pt>
                <c:pt idx="3">
                  <c:v>26</c:v>
                </c:pt>
                <c:pt idx="6">
                  <c:v>8</c:v>
                </c:pt>
                <c:pt idx="9">
                  <c:v>77</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467</c:v>
                </c:pt>
                <c:pt idx="3">
                  <c:v>458</c:v>
                </c:pt>
                <c:pt idx="6">
                  <c:v>431</c:v>
                </c:pt>
                <c:pt idx="9">
                  <c:v>416</c:v>
                </c:pt>
                <c:pt idx="12">
                  <c:v>425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2446</c:v>
                </c:pt>
                <c:pt idx="3">
                  <c:v>2328</c:v>
                </c:pt>
                <c:pt idx="6">
                  <c:v>2889</c:v>
                </c:pt>
                <c:pt idx="9">
                  <c:v>3969</c:v>
                </c:pt>
                <c:pt idx="12">
                  <c:v>4059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347</c:v>
                </c:pt>
                <c:pt idx="1">
                  <c:v>352</c:v>
                </c:pt>
                <c:pt idx="2">
                  <c:v>352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541</c:v>
                </c:pt>
                <c:pt idx="1">
                  <c:v>667</c:v>
                </c:pt>
                <c:pt idx="2">
                  <c:v>783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1700</c:v>
                </c:pt>
                <c:pt idx="1">
                  <c:v>1832</c:v>
                </c:pt>
                <c:pt idx="2">
                  <c:v>1852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{0BBE0B89-E44F-4313-BFD3-90426A5C6DCE}</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{3F113EA2-069C-40CB-A814-6FCFD5365F26}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{F271C7AE-7695-4CCA-BBC5-ED10C8D51541}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{33CDB5DC-77A3-4115-9D8E-F01ADE86379F}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{58E91F34-767C-49B1-83E7-48B21EF15192}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{F7041259-3A0A-4F10-BECC-742B1B0C0EDD}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{DBB80AD1-0DA1-4156-BA08-44588875BFFE}</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{CA54BBD3-9472-4084-B5E8-DD7FAB5B02AD}</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{FEC4EFA1-DBFB-4828-90DE-46265DCB70D8}</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58.6</c:v>
                </c:pt>
                <c:pt idx="8">
                  <c:v>60.1</c:v>
                </c:pt>
                <c:pt idx="16">
                  <c:v>60.6</c:v>
                </c:pt>
                <c:pt idx="24">
                  <c:v>51.4</c:v>
                </c:pt>
                <c:pt idx="32">
                  <c:v>52.5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{C6E4A765-441D-445D-8776-BD6142858C4A}</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{BDEC5BAE-F928-4E65-942B-2599CA6F28A6}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{1998FB68-53B8-4B15-BE03-C992FBA7C9AC}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{0C557D4A-7B6F-4151-B7F2-98181C95DD86}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{48026EDC-9AA3-43B5-B400-D747E0CF34BE}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{19FDCEF4-706F-45E3-A0CA-DE35B75F4844}</c15:txfldGUID>
                      <c15:f>'公会計指標分析・財政指標組合せ分析表'!$BX$50</c15:f>
                      <c15:dlblFieldTableCache>
                        <c:ptCount val="1"/>
                        <c:pt idx="0">
                          <c:v>R01</c:v>
                        </c:pt>
                      </c15:dlblFieldTableCache>
                    </c15:dlblFTEntry>
                  </c15:dlblFieldTable>
                </c:ext>
              </c:extLst>
            </c:dLbl>
            <c:dLbl>
              <c:idx val="16"/>
              <c:layout>
                <c:manualLayout>
                  <c:x val="-3.6961054097210622e-002"/>
                  <c:y val="-4.51143150563520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{88D99BC8-77AE-44DE-AEFC-D6E531434C6D}</c15:txfldGUID>
                      <c15:f>'公会計指標分析・財政指標組合せ分析表'!$CF$50</c15:f>
                      <c15:dlblFieldTableCache>
                        <c:ptCount val="1"/>
                        <c:pt idx="0">
                          <c:v>R02</c:v>
                        </c:pt>
                      </c15:dlblFieldTableCache>
                    </c15:dlblFTEntry>
                  </c15:dlblFieldTable>
                </c:ext>
              </c:extLst>
            </c:dLbl>
            <c:dLbl>
              <c:idx val="24"/>
              <c:layout>
                <c:manualLayout>
                  <c:x val="-2.7070447203257766e-002"/>
                  <c:y val="-8.436376915537831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{B244A667-8EFB-4150-9C2A-239DD533FF92}</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{3D9A3184-B3A7-488D-BEE7-D3710AFB3FD3}</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{2CAD305D-CB3C-419A-88C4-A105F48A1DF4}</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{27AB2818-3624-484D-9648-DD1634092101}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{58216EDC-4D81-4473-990B-635868C1669D}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{3E24CCB0-9C08-41E3-BF0A-077A57EEB919}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{2EC4B29D-6E89-4137-A597-E7C885FB1FEF}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{D4AC9488-E969-4F5F-82A7-772EA2188DC1}</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{12BAD44D-2BF5-4F50-A475-37627F14150D}</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{0F75F423-5084-47F4-9F7E-43141F13C516}</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{414637E3-0439-43F1-B4A1-42719C497523}</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1.5</c:v>
                </c:pt>
                <c:pt idx="8">
                  <c:v>2.2999999999999998</c:v>
                </c:pt>
                <c:pt idx="16">
                  <c:v>2.7</c:v>
                </c:pt>
                <c:pt idx="24">
                  <c:v>3.2</c:v>
                </c:pt>
                <c:pt idx="32">
                  <c:v>4.2</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{65D4DF76-C29E-42C6-B2BC-9C800134543D}</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{77FA7B9B-CE80-4EAF-B84B-CF338D5ACC9E}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{C3B9E282-F1E6-49AE-9213-C424D07DE6D0}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{215168B8-53C7-4634-8B06-FCC51760172F}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{AF98D69E-B028-48D3-ACCD-3D03672F5ABD}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{17FED697-94FA-46AF-9F8A-3F8B5DFA7F9D}</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{A7178207-7460-4B49-AFF8-5FFE3080C690}</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{DFB234A4-EC74-4348-B71E-424D3D89DAFD}</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{01AA63F9-D7EA-4C12-893F-300208BAA447}</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平成</a:t>
          </a:r>
          <a:r>
            <a:rPr kumimoji="1" lang="en-US" altLang="ja-JP" sz="1400">
              <a:solidFill>
                <a:schemeClr val="dk1"/>
              </a:solidFill>
              <a:effectLst/>
              <a:latin typeface="ＭＳ ゴシック"/>
              <a:ea typeface="ＭＳ ゴシック"/>
              <a:cs typeface="+mn-cs"/>
            </a:rPr>
            <a:t>30</a:t>
          </a:r>
          <a:r>
            <a:rPr kumimoji="1" lang="ja-JP" altLang="ja-JP" sz="1400">
              <a:solidFill>
                <a:schemeClr val="dk1"/>
              </a:solidFill>
              <a:effectLst/>
              <a:latin typeface="ＭＳ ゴシック"/>
              <a:ea typeface="ＭＳ ゴシック"/>
              <a:cs typeface="+mn-cs"/>
            </a:rPr>
            <a:t>年度</a:t>
          </a:r>
          <a:r>
            <a:rPr kumimoji="1" lang="ja-JP" altLang="en-US" sz="1400">
              <a:solidFill>
                <a:schemeClr val="dk1"/>
              </a:solidFill>
              <a:effectLst/>
              <a:latin typeface="ＭＳ ゴシック"/>
              <a:ea typeface="ＭＳ ゴシック"/>
              <a:cs typeface="+mn-cs"/>
            </a:rPr>
            <a:t>から年々元利償還金の額は増加傾向にあり、それに伴い</a:t>
          </a:r>
          <a:r>
            <a:rPr kumimoji="1" lang="ja-JP" altLang="ja-JP" sz="1400">
              <a:solidFill>
                <a:schemeClr val="dk1"/>
              </a:solidFill>
              <a:effectLst/>
              <a:latin typeface="ＭＳ ゴシック"/>
              <a:ea typeface="ＭＳ ゴシック"/>
              <a:cs typeface="+mn-cs"/>
            </a:rPr>
            <a:t>実質公債費比率分子額は増加となっている。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今年度</a:t>
          </a:r>
          <a:r>
            <a:rPr kumimoji="1" lang="ja-JP" altLang="en-US" sz="1400">
              <a:solidFill>
                <a:schemeClr val="dk1"/>
              </a:solidFill>
              <a:effectLst/>
              <a:latin typeface="ＭＳ ゴシック"/>
              <a:ea typeface="ＭＳ ゴシック"/>
              <a:cs typeface="+mn-cs"/>
            </a:rPr>
            <a:t>についても</a:t>
          </a:r>
          <a:r>
            <a:rPr kumimoji="1" lang="ja-JP" altLang="ja-JP" sz="1400">
              <a:solidFill>
                <a:schemeClr val="dk1"/>
              </a:solidFill>
              <a:effectLst/>
              <a:latin typeface="ＭＳ ゴシック"/>
              <a:ea typeface="ＭＳ ゴシック"/>
              <a:cs typeface="+mn-cs"/>
            </a:rPr>
            <a:t>元利償還金が増</a:t>
          </a:r>
          <a:r>
            <a:rPr kumimoji="1" lang="ja-JP" altLang="en-US" sz="1400">
              <a:solidFill>
                <a:schemeClr val="dk1"/>
              </a:solidFill>
              <a:effectLst/>
              <a:latin typeface="ＭＳ ゴシック"/>
              <a:ea typeface="ＭＳ ゴシック"/>
              <a:cs typeface="+mn-cs"/>
            </a:rPr>
            <a:t>加</a:t>
          </a:r>
          <a:r>
            <a:rPr kumimoji="1" lang="ja-JP" altLang="ja-JP" sz="1400">
              <a:solidFill>
                <a:schemeClr val="dk1"/>
              </a:solidFill>
              <a:effectLst/>
              <a:latin typeface="ＭＳ ゴシック"/>
              <a:ea typeface="ＭＳ ゴシック"/>
              <a:cs typeface="+mn-cs"/>
            </a:rPr>
            <a:t>したことから実質公債費比率の分子は増となっている。</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今後は大型事業に係る起債の償還に伴い、さらなる増加が想定されるため、繰上償還を検討し、これまで以上に公債費の適正化に取り組んでいく必要がある。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近年は一般会計等における地方債残高は減少傾向にあったが、大型事業に係る起債により</a:t>
          </a:r>
          <a:r>
            <a:rPr kumimoji="1" lang="en-US" altLang="ja-JP" sz="1400">
              <a:solidFill>
                <a:schemeClr val="dk1"/>
              </a:solidFill>
              <a:effectLst/>
              <a:latin typeface="ＭＳ ゴシック"/>
              <a:ea typeface="ＭＳ ゴシック"/>
              <a:cs typeface="+mn-cs"/>
            </a:rPr>
            <a:t>R2</a:t>
          </a:r>
          <a:r>
            <a:rPr kumimoji="1" lang="ja-JP" altLang="ja-JP" sz="1400">
              <a:solidFill>
                <a:schemeClr val="dk1"/>
              </a:solidFill>
              <a:effectLst/>
              <a:latin typeface="ＭＳ ゴシック"/>
              <a:ea typeface="ＭＳ ゴシック"/>
              <a:cs typeface="+mn-cs"/>
            </a:rPr>
            <a:t>年度</a:t>
          </a:r>
          <a:r>
            <a:rPr kumimoji="1" lang="ja-JP" altLang="en-US" sz="1400">
              <a:solidFill>
                <a:schemeClr val="dk1"/>
              </a:solidFill>
              <a:effectLst/>
              <a:latin typeface="ＭＳ ゴシック"/>
              <a:ea typeface="ＭＳ ゴシック"/>
              <a:cs typeface="+mn-cs"/>
            </a:rPr>
            <a:t>から増加傾向となり、</a:t>
          </a:r>
          <a:r>
            <a:rPr kumimoji="1" lang="en-US" altLang="ja-JP" sz="1400">
              <a:solidFill>
                <a:schemeClr val="dk1"/>
              </a:solidFill>
              <a:effectLst/>
              <a:latin typeface="ＭＳ ゴシック"/>
              <a:ea typeface="ＭＳ ゴシック"/>
              <a:cs typeface="+mn-cs"/>
            </a:rPr>
            <a:t>R4</a:t>
          </a:r>
          <a:r>
            <a:rPr kumimoji="1" lang="ja-JP" altLang="ja-JP" sz="1400">
              <a:solidFill>
                <a:schemeClr val="dk1"/>
              </a:solidFill>
              <a:effectLst/>
              <a:latin typeface="ＭＳ ゴシック"/>
              <a:ea typeface="ＭＳ ゴシック"/>
              <a:cs typeface="+mn-cs"/>
            </a:rPr>
            <a:t>末残高</a:t>
          </a:r>
          <a:r>
            <a:rPr kumimoji="1" lang="ja-JP" altLang="en-US" sz="1400">
              <a:solidFill>
                <a:schemeClr val="dk1"/>
              </a:solidFill>
              <a:effectLst/>
              <a:latin typeface="ＭＳ ゴシック"/>
              <a:ea typeface="ＭＳ ゴシック"/>
              <a:cs typeface="+mn-cs"/>
            </a:rPr>
            <a:t>においても前年度から</a:t>
          </a:r>
          <a:r>
            <a:rPr kumimoji="1" lang="ja-JP" altLang="ja-JP" sz="1400">
              <a:solidFill>
                <a:schemeClr val="dk1"/>
              </a:solidFill>
              <a:effectLst/>
              <a:latin typeface="ＭＳ ゴシック"/>
              <a:ea typeface="ＭＳ ゴシック"/>
              <a:cs typeface="+mn-cs"/>
            </a:rPr>
            <a:t>増額となった。</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公営企業（簡易水道）において近年配水管の更新工事が実施され、繰入見込額が高い水準にある。今後も高い水準が引き続くことが想定されるため、水道料金の見直しを含め特別会計については留意していく必要があ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また、ふるさと納税による基金の増加を主な要因として、充当可能基金が増加傾向にあるが、引き続き経常経費の抑制とともに、自主財源の確保に努めていく。</a:t>
          </a:r>
          <a:endParaRPr lang="ja-JP" altLang="ja-JP" sz="14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高知県田野町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ふるさと納税推進事業により「ふるさと応援基金」に</a:t>
          </a:r>
          <a:r>
            <a:rPr kumimoji="1" lang="en-US" altLang="ja-JP" sz="1300">
              <a:solidFill>
                <a:schemeClr val="dk1"/>
              </a:solidFill>
              <a:effectLst/>
              <a:latin typeface="ＭＳ ゴシック"/>
              <a:ea typeface="ＭＳ ゴシック"/>
              <a:cs typeface="+mn-cs"/>
            </a:rPr>
            <a:t>2.9</a:t>
          </a:r>
          <a:r>
            <a:rPr kumimoji="1" lang="ja-JP" altLang="ja-JP" sz="1300">
              <a:solidFill>
                <a:schemeClr val="dk1"/>
              </a:solidFill>
              <a:effectLst/>
              <a:latin typeface="ＭＳ ゴシック"/>
              <a:ea typeface="ＭＳ ゴシック"/>
              <a:cs typeface="+mn-cs"/>
            </a:rPr>
            <a:t>億円全額を積立し、産業振興等の各種事業の実施に係る取崩しを行った。また、今後控えている幼保高台移転事業や住宅等各種施設に係る地方債償還額の増額を想定し「減債基金」に</a:t>
          </a:r>
          <a:r>
            <a:rPr kumimoji="1" lang="en-US" altLang="ja-JP" sz="1300">
              <a:solidFill>
                <a:schemeClr val="dk1"/>
              </a:solidFill>
              <a:effectLst/>
              <a:latin typeface="ＭＳ ゴシック"/>
              <a:ea typeface="ＭＳ ゴシック"/>
              <a:cs typeface="+mn-cs"/>
            </a:rPr>
            <a:t>1.1</a:t>
          </a:r>
          <a:r>
            <a:rPr kumimoji="1" lang="ja-JP" altLang="ja-JP" sz="1300">
              <a:solidFill>
                <a:schemeClr val="dk1"/>
              </a:solidFill>
              <a:effectLst/>
              <a:latin typeface="ＭＳ ゴシック"/>
              <a:ea typeface="ＭＳ ゴシック"/>
              <a:cs typeface="+mn-cs"/>
            </a:rPr>
            <a:t>億円を積立てし、「防災対策加速化基金」については、避難路緊急地震対策事業費補助金等の実施に係る取崩を行った。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en-US" altLang="ja-JP" sz="1300">
            <a:effectLst/>
            <a:latin typeface="ＭＳ ゴシック"/>
            <a:ea typeface="ＭＳ ゴシック"/>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・災害等の不測の事態に備えて、財政調整基金を標準財政規模の</a:t>
          </a:r>
          <a:r>
            <a:rPr kumimoji="1" lang="en-US" altLang="ja-JP" sz="1300">
              <a:solidFill>
                <a:schemeClr val="dk1"/>
              </a:solidFill>
              <a:effectLst/>
              <a:latin typeface="ＭＳ ゴシック"/>
              <a:ea typeface="ＭＳ ゴシック"/>
              <a:cs typeface="+mn-cs"/>
            </a:rPr>
            <a:t>25</a:t>
          </a:r>
          <a:r>
            <a:rPr kumimoji="1" lang="ja-JP" altLang="ja-JP" sz="1300">
              <a:solidFill>
                <a:schemeClr val="dk1"/>
              </a:solidFill>
              <a:effectLst/>
              <a:latin typeface="ＭＳ ゴシック"/>
              <a:ea typeface="ＭＳ ゴシック"/>
              <a:cs typeface="+mn-cs"/>
            </a:rPr>
            <a:t>％となるよう積み立てを行う予定。</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・住宅等の各種施設の更新時期が近付いていることから「施設整備基金」への積立及び今後の償還額の推移を注視し「減債基金」への積立や繰上償還を行う予定。</a:t>
          </a:r>
          <a:endParaRPr lang="ja-JP" altLang="ja-JP" sz="1300">
            <a:effectLst/>
            <a:latin typeface="ＭＳ ゴシック"/>
            <a:ea typeface="ＭＳ ゴシック"/>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（基金の使途）</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・まちづくり基金：歴史、伝統、文化、産業等を活かし、独創的・個性的な地域づくりを推進する。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応援基金：ふるさと寄附金制度に基づく寄附金を主たる財源として、寄附者の田野町への思いを具現化することによって、田野町が目指す将来像「人と自然と暮らしが輝く生活交流拠点のまち等」のふるさとづくりに資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・施設等整備基金：町の施設等の整備に要する財源を円滑に調整するため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・防災対策加速化基金：地域の課題や特性に応じた優先的に取り組むべき防災対策をきめ細やかに進め、災害に強い地域社会の実現の加速化を図るため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・地域福祉基金：地域のすべての人々が健康で生きがいをもち、安心して過ごせるような、明るく活力のある長寿・福祉社会づくりを推進するため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・ふるさと応援基金：寄附金による増</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・防災対策加速化基金：避難路緊急地震対策事業費補助金等に係る充当による減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・ふるさと応援基金：ふるさと納税推進事業の実施により、毎年</a:t>
          </a:r>
          <a:r>
            <a:rPr kumimoji="1" lang="en-US" altLang="ja-JP" sz="1300">
              <a:solidFill>
                <a:schemeClr val="dk1"/>
              </a:solidFill>
              <a:effectLst/>
              <a:latin typeface="ＭＳ ゴシック"/>
              <a:ea typeface="ＭＳ ゴシック"/>
              <a:cs typeface="+mn-cs"/>
            </a:rPr>
            <a:t>2</a:t>
          </a:r>
          <a:r>
            <a:rPr kumimoji="1" lang="ja-JP" altLang="ja-JP" sz="1300">
              <a:solidFill>
                <a:schemeClr val="dk1"/>
              </a:solidFill>
              <a:effectLst/>
              <a:latin typeface="ＭＳ ゴシック"/>
              <a:ea typeface="ＭＳ ゴシック"/>
              <a:cs typeface="+mn-cs"/>
            </a:rPr>
            <a:t>億円程度の積み立て予定</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・施設整備基金：住宅等の各種施設の更新時期が近付いていることから、毎年一定額を積み立て予定</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1</a:t>
          </a:r>
          <a:r>
            <a:rPr kumimoji="1" lang="ja-JP" altLang="ja-JP" sz="1300">
              <a:solidFill>
                <a:schemeClr val="dk1"/>
              </a:solidFill>
              <a:effectLst/>
              <a:latin typeface="ＭＳ ゴシック"/>
              <a:ea typeface="ＭＳ ゴシック"/>
              <a:cs typeface="+mn-cs"/>
            </a:rPr>
            <a:t>百万」の増となっている。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・財政調整基金残高は、災害等の不足の事態に備えて、標準財政規模（</a:t>
          </a:r>
          <a:r>
            <a:rPr kumimoji="1" lang="en-US" altLang="ja-JP" sz="1300">
              <a:solidFill>
                <a:schemeClr val="dk1"/>
              </a:solidFill>
              <a:effectLst/>
              <a:latin typeface="ＭＳ ゴシック"/>
              <a:ea typeface="ＭＳ ゴシック"/>
              <a:cs typeface="+mn-cs"/>
            </a:rPr>
            <a:t>1,600,153</a:t>
          </a:r>
          <a:r>
            <a:rPr kumimoji="1" lang="ja-JP" altLang="ja-JP" sz="1300">
              <a:solidFill>
                <a:schemeClr val="dk1"/>
              </a:solidFill>
              <a:effectLst/>
              <a:latin typeface="ＭＳ ゴシック"/>
              <a:ea typeface="ＭＳ ゴシック"/>
              <a:cs typeface="+mn-cs"/>
            </a:rPr>
            <a:t>千円）の</a:t>
          </a:r>
          <a:r>
            <a:rPr kumimoji="1" lang="en-US" altLang="ja-JP" sz="1300">
              <a:solidFill>
                <a:schemeClr val="dk1"/>
              </a:solidFill>
              <a:effectLst/>
              <a:latin typeface="ＭＳ ゴシック"/>
              <a:ea typeface="ＭＳ ゴシック"/>
              <a:cs typeface="+mn-cs"/>
            </a:rPr>
            <a:t>25</a:t>
          </a:r>
          <a:r>
            <a:rPr kumimoji="1" lang="ja-JP" altLang="ja-JP" sz="1300">
              <a:solidFill>
                <a:schemeClr val="dk1"/>
              </a:solidFill>
              <a:effectLst/>
              <a:latin typeface="ＭＳ ゴシック"/>
              <a:ea typeface="ＭＳ ゴシック"/>
              <a:cs typeface="+mn-cs"/>
            </a:rPr>
            <a:t>％程度（</a:t>
          </a:r>
          <a:r>
            <a:rPr kumimoji="1" lang="en-US" altLang="ja-JP" sz="1300">
              <a:solidFill>
                <a:schemeClr val="dk1"/>
              </a:solidFill>
              <a:effectLst/>
              <a:latin typeface="ＭＳ ゴシック"/>
              <a:ea typeface="ＭＳ ゴシック"/>
              <a:cs typeface="+mn-cs"/>
            </a:rPr>
            <a:t>400,038</a:t>
          </a:r>
          <a:r>
            <a:rPr kumimoji="1" lang="ja-JP" altLang="ja-JP" sz="1300">
              <a:solidFill>
                <a:schemeClr val="dk1"/>
              </a:solidFill>
              <a:effectLst/>
              <a:latin typeface="ＭＳ ゴシック"/>
              <a:ea typeface="ＭＳ ゴシック"/>
              <a:cs typeface="+mn-cs"/>
            </a:rPr>
            <a:t>千円）を目標に毎年度計画的に積み立てを行う予定。</a:t>
          </a:r>
          <a:endParaRPr lang="ja-JP" altLang="ja-JP" sz="1300">
            <a:effectLst/>
            <a:latin typeface="ＭＳ ゴシック"/>
            <a:ea typeface="ＭＳ ゴシック"/>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+116</a:t>
          </a:r>
          <a:r>
            <a:rPr kumimoji="1" lang="ja-JP" altLang="ja-JP" sz="1300">
              <a:solidFill>
                <a:schemeClr val="dk1"/>
              </a:solidFill>
              <a:effectLst/>
              <a:latin typeface="ＭＳ ゴシック"/>
              <a:ea typeface="ＭＳ ゴシック"/>
              <a:cs typeface="+mn-cs"/>
            </a:rPr>
            <a:t>百万」の増となっている。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大型事業「幼保高台移転事業」「防災センター整備事業」等大型事業に係る地方債償還額の増額が想定されるため、繰上償還財源として積み立てを行ったものである。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・今後については、償還額の推移を注視し積立・繰上償還を検討していく。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当町では、平成</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年度に</a:t>
          </a:r>
          <a:r>
            <a:rPr kumimoji="1" lang="ja-JP" altLang="en-US" sz="1100">
              <a:solidFill>
                <a:schemeClr val="dk1"/>
              </a:solidFill>
              <a:effectLst/>
              <a:latin typeface="ＭＳ Ｐゴシック"/>
              <a:ea typeface="ＭＳ Ｐゴシック"/>
              <a:cs typeface="+mn-cs"/>
            </a:rPr>
            <a:t>策定した</a:t>
          </a:r>
          <a:r>
            <a:rPr kumimoji="1" lang="ja-JP" altLang="ja-JP" sz="1100">
              <a:solidFill>
                <a:schemeClr val="dk1"/>
              </a:solidFill>
              <a:effectLst/>
              <a:latin typeface="ＭＳ Ｐゴシック"/>
              <a:ea typeface="ＭＳ Ｐゴシック"/>
              <a:cs typeface="+mn-cs"/>
            </a:rPr>
            <a:t>公共施設等総合管理計画</a:t>
          </a:r>
          <a:r>
            <a:rPr kumimoji="1" lang="ja-JP" altLang="en-US" sz="1100">
              <a:solidFill>
                <a:schemeClr val="dk1"/>
              </a:solidFill>
              <a:effectLst/>
              <a:latin typeface="ＭＳ Ｐゴシック"/>
              <a:ea typeface="ＭＳ Ｐゴシック"/>
              <a:cs typeface="+mn-cs"/>
            </a:rPr>
            <a:t>に基づき</a:t>
          </a:r>
          <a:r>
            <a:rPr kumimoji="1" lang="ja-JP" altLang="ja-JP" sz="1100">
              <a:solidFill>
                <a:schemeClr val="dk1"/>
              </a:solidFill>
              <a:effectLst/>
              <a:latin typeface="ＭＳ Ｐゴシック"/>
              <a:ea typeface="ＭＳ Ｐゴシック"/>
              <a:cs typeface="+mn-cs"/>
            </a:rPr>
            <a:t>、更新時期を迎えた施設については、複合化や集約化などの再編実施手法を検討している。有形固定資産減価償却率については</a:t>
          </a:r>
          <a:r>
            <a:rPr kumimoji="1" lang="ja-JP" altLang="en-US" sz="1100">
              <a:solidFill>
                <a:schemeClr val="dk1"/>
              </a:solidFill>
              <a:effectLst/>
              <a:latin typeface="ＭＳ Ｐゴシック"/>
              <a:ea typeface="ＭＳ Ｐゴシック"/>
              <a:cs typeface="+mn-cs"/>
            </a:rPr>
            <a:t>、上昇しているものの、類似団体平均と比較すると伸びは緩やかである。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引き続き、公共施設等総合管理</a:t>
          </a:r>
          <a:r>
            <a:rPr kumimoji="1" lang="ja-JP" altLang="en-US" sz="1100">
              <a:solidFill>
                <a:schemeClr val="dk1"/>
              </a:solidFill>
              <a:effectLst/>
              <a:latin typeface="ＭＳ Ｐゴシック"/>
              <a:ea typeface="ＭＳ Ｐゴシック"/>
              <a:cs typeface="+mn-cs"/>
            </a:rPr>
            <a:t>計画</a:t>
          </a:r>
          <a:r>
            <a:rPr kumimoji="1" lang="ja-JP" altLang="ja-JP" sz="1100">
              <a:solidFill>
                <a:schemeClr val="dk1"/>
              </a:solidFill>
              <a:effectLst/>
              <a:latin typeface="ＭＳ Ｐゴシック"/>
              <a:ea typeface="ＭＳ Ｐゴシック"/>
              <a:cs typeface="+mn-cs"/>
            </a:rPr>
            <a:t>に基づき更新時期を迎えた施設の複合化や集約化を進めていく事で適切な施設維持管理に努めていく。</a:t>
          </a:r>
          <a:endParaRPr lang="ja-JP" altLang="ja-JP" sz="1100">
            <a:effectLst/>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16510</xdr:rowOff>
    </xdr:from>
    <xdr:to xmlns:xdr="http://schemas.openxmlformats.org/drawingml/2006/spreadsheetDrawing">
      <xdr:col>23</xdr:col>
      <xdr:colOff>85090</xdr:colOff>
      <xdr:row>34</xdr:row>
      <xdr:rowOff>116205</xdr:rowOff>
    </xdr:to>
    <xdr:cxnSp macro="">
      <xdr:nvCxnSpPr>
        <xdr:cNvPr id="77" name="直線コネクタ 76"/>
        <xdr:cNvCxnSpPr/>
      </xdr:nvCxnSpPr>
      <xdr:spPr>
        <a:xfrm flipV="1">
          <a:off x="4760595" y="524573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120650</xdr:rowOff>
    </xdr:from>
    <xdr:ext cx="403860" cy="257810"/>
    <xdr:sp macro="" textlink="">
      <xdr:nvSpPr>
        <xdr:cNvPr id="78" name="有形固定資産減価償却率最小値テキスト"/>
        <xdr:cNvSpPr txBox="1"/>
      </xdr:nvSpPr>
      <xdr:spPr>
        <a:xfrm>
          <a:off x="4813300" y="6721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116205</xdr:rowOff>
    </xdr:from>
    <xdr:to xmlns:xdr="http://schemas.openxmlformats.org/drawingml/2006/spreadsheetDrawing">
      <xdr:col>23</xdr:col>
      <xdr:colOff>174625</xdr:colOff>
      <xdr:row>34</xdr:row>
      <xdr:rowOff>116205</xdr:rowOff>
    </xdr:to>
    <xdr:cxnSp macro="">
      <xdr:nvCxnSpPr>
        <xdr:cNvPr id="79" name="直線コネクタ 78"/>
        <xdr:cNvCxnSpPr/>
      </xdr:nvCxnSpPr>
      <xdr:spPr>
        <a:xfrm>
          <a:off x="4673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134620</xdr:rowOff>
    </xdr:from>
    <xdr:ext cx="403860" cy="257810"/>
    <xdr:sp macro="" textlink="">
      <xdr:nvSpPr>
        <xdr:cNvPr id="80" name="有形固定資産減価償却率最大値テキスト"/>
        <xdr:cNvSpPr txBox="1"/>
      </xdr:nvSpPr>
      <xdr:spPr>
        <a:xfrm>
          <a:off x="4813300" y="5020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16510</xdr:rowOff>
    </xdr:from>
    <xdr:to xmlns:xdr="http://schemas.openxmlformats.org/drawingml/2006/spreadsheetDrawing">
      <xdr:col>23</xdr:col>
      <xdr:colOff>174625</xdr:colOff>
      <xdr:row>26</xdr:row>
      <xdr:rowOff>16510</xdr:rowOff>
    </xdr:to>
    <xdr:cxnSp macro="">
      <xdr:nvCxnSpPr>
        <xdr:cNvPr id="81" name="直線コネクタ 80"/>
        <xdr:cNvCxnSpPr/>
      </xdr:nvCxnSpPr>
      <xdr:spPr>
        <a:xfrm>
          <a:off x="4673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133350</xdr:rowOff>
    </xdr:from>
    <xdr:ext cx="403860" cy="257810"/>
    <xdr:sp macro="" textlink="">
      <xdr:nvSpPr>
        <xdr:cNvPr id="82" name="有形固定資産減価償却率平均値テキスト"/>
        <xdr:cNvSpPr txBox="1"/>
      </xdr:nvSpPr>
      <xdr:spPr>
        <a:xfrm>
          <a:off x="4813300" y="587692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154940</xdr:rowOff>
    </xdr:from>
    <xdr:to xmlns:xdr="http://schemas.openxmlformats.org/drawingml/2006/spreadsheetDrawing">
      <xdr:col>23</xdr:col>
      <xdr:colOff>136525</xdr:colOff>
      <xdr:row>30</xdr:row>
      <xdr:rowOff>85090</xdr:rowOff>
    </xdr:to>
    <xdr:sp macro="" textlink="">
      <xdr:nvSpPr>
        <xdr:cNvPr id="83" name="フローチャート: 判断 82"/>
        <xdr:cNvSpPr/>
      </xdr:nvSpPr>
      <xdr:spPr>
        <a:xfrm>
          <a:off x="47117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111760</xdr:rowOff>
    </xdr:from>
    <xdr:to xmlns:xdr="http://schemas.openxmlformats.org/drawingml/2006/spreadsheetDrawing">
      <xdr:col>19</xdr:col>
      <xdr:colOff>187325</xdr:colOff>
      <xdr:row>30</xdr:row>
      <xdr:rowOff>41910</xdr:rowOff>
    </xdr:to>
    <xdr:sp macro="" textlink="">
      <xdr:nvSpPr>
        <xdr:cNvPr id="84" name="フローチャート: 判断 83"/>
        <xdr:cNvSpPr/>
      </xdr:nvSpPr>
      <xdr:spPr>
        <a:xfrm>
          <a:off x="4000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114935</xdr:rowOff>
    </xdr:from>
    <xdr:to xmlns:xdr="http://schemas.openxmlformats.org/drawingml/2006/spreadsheetDrawing">
      <xdr:col>15</xdr:col>
      <xdr:colOff>187325</xdr:colOff>
      <xdr:row>30</xdr:row>
      <xdr:rowOff>45085</xdr:rowOff>
    </xdr:to>
    <xdr:sp macro="" textlink="">
      <xdr:nvSpPr>
        <xdr:cNvPr id="85" name="フローチャート: 判断 84"/>
        <xdr:cNvSpPr/>
      </xdr:nvSpPr>
      <xdr:spPr>
        <a:xfrm>
          <a:off x="3238500" y="58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93345</xdr:rowOff>
    </xdr:from>
    <xdr:to xmlns:xdr="http://schemas.openxmlformats.org/drawingml/2006/spreadsheetDrawing">
      <xdr:col>11</xdr:col>
      <xdr:colOff>187325</xdr:colOff>
      <xdr:row>30</xdr:row>
      <xdr:rowOff>23495</xdr:rowOff>
    </xdr:to>
    <xdr:sp macro="" textlink="">
      <xdr:nvSpPr>
        <xdr:cNvPr id="86" name="フローチャート: 判断 85"/>
        <xdr:cNvSpPr/>
      </xdr:nvSpPr>
      <xdr:spPr>
        <a:xfrm>
          <a:off x="2476500" y="583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59055</xdr:rowOff>
    </xdr:from>
    <xdr:to xmlns:xdr="http://schemas.openxmlformats.org/drawingml/2006/spreadsheetDrawing">
      <xdr:col>7</xdr:col>
      <xdr:colOff>187325</xdr:colOff>
      <xdr:row>29</xdr:row>
      <xdr:rowOff>160655</xdr:rowOff>
    </xdr:to>
    <xdr:sp macro="" textlink="">
      <xdr:nvSpPr>
        <xdr:cNvPr id="87" name="フローチャート: 判断 86"/>
        <xdr:cNvSpPr/>
      </xdr:nvSpPr>
      <xdr:spPr>
        <a:xfrm>
          <a:off x="1714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24130</xdr:rowOff>
    </xdr:from>
    <xdr:to xmlns:xdr="http://schemas.openxmlformats.org/drawingml/2006/spreadsheetDrawing">
      <xdr:col>23</xdr:col>
      <xdr:colOff>136525</xdr:colOff>
      <xdr:row>28</xdr:row>
      <xdr:rowOff>125730</xdr:rowOff>
    </xdr:to>
    <xdr:sp macro="" textlink="">
      <xdr:nvSpPr>
        <xdr:cNvPr id="93" name="楕円 92"/>
        <xdr:cNvSpPr/>
      </xdr:nvSpPr>
      <xdr:spPr>
        <a:xfrm>
          <a:off x="4711700" y="55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46990</xdr:rowOff>
    </xdr:from>
    <xdr:ext cx="403860" cy="259080"/>
    <xdr:sp macro="" textlink="">
      <xdr:nvSpPr>
        <xdr:cNvPr id="94" name="有形固定資産減価償却率該当値テキスト"/>
        <xdr:cNvSpPr txBox="1"/>
      </xdr:nvSpPr>
      <xdr:spPr>
        <a:xfrm>
          <a:off x="4813300" y="5447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161290</xdr:rowOff>
    </xdr:from>
    <xdr:to xmlns:xdr="http://schemas.openxmlformats.org/drawingml/2006/spreadsheetDrawing">
      <xdr:col>19</xdr:col>
      <xdr:colOff>187325</xdr:colOff>
      <xdr:row>28</xdr:row>
      <xdr:rowOff>91440</xdr:rowOff>
    </xdr:to>
    <xdr:sp macro="" textlink="">
      <xdr:nvSpPr>
        <xdr:cNvPr id="95" name="楕円 94"/>
        <xdr:cNvSpPr/>
      </xdr:nvSpPr>
      <xdr:spPr>
        <a:xfrm>
          <a:off x="40005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40640</xdr:rowOff>
    </xdr:from>
    <xdr:to xmlns:xdr="http://schemas.openxmlformats.org/drawingml/2006/spreadsheetDrawing">
      <xdr:col>23</xdr:col>
      <xdr:colOff>85725</xdr:colOff>
      <xdr:row>28</xdr:row>
      <xdr:rowOff>74930</xdr:rowOff>
    </xdr:to>
    <xdr:cxnSp macro="">
      <xdr:nvCxnSpPr>
        <xdr:cNvPr id="96" name="直線コネクタ 95"/>
        <xdr:cNvCxnSpPr/>
      </xdr:nvCxnSpPr>
      <xdr:spPr>
        <a:xfrm>
          <a:off x="4051300" y="561276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102235</xdr:rowOff>
    </xdr:from>
    <xdr:to xmlns:xdr="http://schemas.openxmlformats.org/drawingml/2006/spreadsheetDrawing">
      <xdr:col>15</xdr:col>
      <xdr:colOff>187325</xdr:colOff>
      <xdr:row>30</xdr:row>
      <xdr:rowOff>32385</xdr:rowOff>
    </xdr:to>
    <xdr:sp macro="" textlink="">
      <xdr:nvSpPr>
        <xdr:cNvPr id="97" name="楕円 96"/>
        <xdr:cNvSpPr/>
      </xdr:nvSpPr>
      <xdr:spPr>
        <a:xfrm>
          <a:off x="3238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40640</xdr:rowOff>
    </xdr:from>
    <xdr:to xmlns:xdr="http://schemas.openxmlformats.org/drawingml/2006/spreadsheetDrawing">
      <xdr:col>19</xdr:col>
      <xdr:colOff>136525</xdr:colOff>
      <xdr:row>29</xdr:row>
      <xdr:rowOff>153035</xdr:rowOff>
    </xdr:to>
    <xdr:cxnSp macro="">
      <xdr:nvCxnSpPr>
        <xdr:cNvPr id="98" name="直線コネクタ 97"/>
        <xdr:cNvCxnSpPr/>
      </xdr:nvCxnSpPr>
      <xdr:spPr>
        <a:xfrm flipV="1">
          <a:off x="3289300" y="5612765"/>
          <a:ext cx="762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86995</xdr:rowOff>
    </xdr:from>
    <xdr:to xmlns:xdr="http://schemas.openxmlformats.org/drawingml/2006/spreadsheetDrawing">
      <xdr:col>11</xdr:col>
      <xdr:colOff>187325</xdr:colOff>
      <xdr:row>30</xdr:row>
      <xdr:rowOff>17780</xdr:rowOff>
    </xdr:to>
    <xdr:sp macro="" textlink="">
      <xdr:nvSpPr>
        <xdr:cNvPr id="99" name="楕円 98"/>
        <xdr:cNvSpPr/>
      </xdr:nvSpPr>
      <xdr:spPr>
        <a:xfrm>
          <a:off x="2476500" y="58305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137795</xdr:rowOff>
    </xdr:from>
    <xdr:to xmlns:xdr="http://schemas.openxmlformats.org/drawingml/2006/spreadsheetDrawing">
      <xdr:col>15</xdr:col>
      <xdr:colOff>136525</xdr:colOff>
      <xdr:row>29</xdr:row>
      <xdr:rowOff>153035</xdr:rowOff>
    </xdr:to>
    <xdr:cxnSp macro="">
      <xdr:nvCxnSpPr>
        <xdr:cNvPr id="100" name="直線コネクタ 99"/>
        <xdr:cNvCxnSpPr/>
      </xdr:nvCxnSpPr>
      <xdr:spPr>
        <a:xfrm>
          <a:off x="2527300" y="588137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40640</xdr:rowOff>
    </xdr:from>
    <xdr:to xmlns:xdr="http://schemas.openxmlformats.org/drawingml/2006/spreadsheetDrawing">
      <xdr:col>7</xdr:col>
      <xdr:colOff>187325</xdr:colOff>
      <xdr:row>29</xdr:row>
      <xdr:rowOff>142240</xdr:rowOff>
    </xdr:to>
    <xdr:sp macro="" textlink="">
      <xdr:nvSpPr>
        <xdr:cNvPr id="101" name="楕円 100"/>
        <xdr:cNvSpPr/>
      </xdr:nvSpPr>
      <xdr:spPr>
        <a:xfrm>
          <a:off x="1714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91440</xdr:rowOff>
    </xdr:from>
    <xdr:to xmlns:xdr="http://schemas.openxmlformats.org/drawingml/2006/spreadsheetDrawing">
      <xdr:col>11</xdr:col>
      <xdr:colOff>136525</xdr:colOff>
      <xdr:row>29</xdr:row>
      <xdr:rowOff>137795</xdr:rowOff>
    </xdr:to>
    <xdr:cxnSp macro="">
      <xdr:nvCxnSpPr>
        <xdr:cNvPr id="102" name="直線コネクタ 101"/>
        <xdr:cNvCxnSpPr/>
      </xdr:nvCxnSpPr>
      <xdr:spPr>
        <a:xfrm>
          <a:off x="1765300" y="583501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33020</xdr:rowOff>
    </xdr:from>
    <xdr:ext cx="403860" cy="259080"/>
    <xdr:sp macro="" textlink="">
      <xdr:nvSpPr>
        <xdr:cNvPr id="103" name="n_1aveValue有形固定資産減価償却率"/>
        <xdr:cNvSpPr txBox="1"/>
      </xdr:nvSpPr>
      <xdr:spPr>
        <a:xfrm>
          <a:off x="3836035" y="5948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36195</xdr:rowOff>
    </xdr:from>
    <xdr:ext cx="403860" cy="259080"/>
    <xdr:sp macro="" textlink="">
      <xdr:nvSpPr>
        <xdr:cNvPr id="104" name="n_2aveValue有形固定資産減価償却率"/>
        <xdr:cNvSpPr txBox="1"/>
      </xdr:nvSpPr>
      <xdr:spPr>
        <a:xfrm>
          <a:off x="3086735" y="5951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14605</xdr:rowOff>
    </xdr:from>
    <xdr:ext cx="403860" cy="259080"/>
    <xdr:sp macro="" textlink="">
      <xdr:nvSpPr>
        <xdr:cNvPr id="105" name="n_3aveValue有形固定資産減価償却率"/>
        <xdr:cNvSpPr txBox="1"/>
      </xdr:nvSpPr>
      <xdr:spPr>
        <a:xfrm>
          <a:off x="2324735" y="5929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151765</xdr:rowOff>
    </xdr:from>
    <xdr:ext cx="403860" cy="259080"/>
    <xdr:sp macro="" textlink="">
      <xdr:nvSpPr>
        <xdr:cNvPr id="106" name="n_4aveValue有形固定資産減価償却率"/>
        <xdr:cNvSpPr txBox="1"/>
      </xdr:nvSpPr>
      <xdr:spPr>
        <a:xfrm>
          <a:off x="1562735" y="5895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107950</xdr:rowOff>
    </xdr:from>
    <xdr:ext cx="403860" cy="259080"/>
    <xdr:sp macro="" textlink="">
      <xdr:nvSpPr>
        <xdr:cNvPr id="107" name="n_1mainValue有形固定資産減価償却率"/>
        <xdr:cNvSpPr txBox="1"/>
      </xdr:nvSpPr>
      <xdr:spPr>
        <a:xfrm>
          <a:off x="3836035" y="53371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48895</xdr:rowOff>
    </xdr:from>
    <xdr:ext cx="403860" cy="259080"/>
    <xdr:sp macro="" textlink="">
      <xdr:nvSpPr>
        <xdr:cNvPr id="108" name="n_2mainValue有形固定資産減価償却率"/>
        <xdr:cNvSpPr txBox="1"/>
      </xdr:nvSpPr>
      <xdr:spPr>
        <a:xfrm>
          <a:off x="3086735" y="5621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33655</xdr:rowOff>
    </xdr:from>
    <xdr:ext cx="403860" cy="258445"/>
    <xdr:sp macro="" textlink="">
      <xdr:nvSpPr>
        <xdr:cNvPr id="109" name="n_3mainValue有形固定資産減価償却率"/>
        <xdr:cNvSpPr txBox="1"/>
      </xdr:nvSpPr>
      <xdr:spPr>
        <a:xfrm>
          <a:off x="2324735" y="56057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158750</xdr:rowOff>
    </xdr:from>
    <xdr:ext cx="403860" cy="259080"/>
    <xdr:sp macro="" textlink="">
      <xdr:nvSpPr>
        <xdr:cNvPr id="110" name="n_4mainValue有形固定資産減価償却率"/>
        <xdr:cNvSpPr txBox="1"/>
      </xdr:nvSpPr>
      <xdr:spPr>
        <a:xfrm>
          <a:off x="1562735" y="5559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[ 296.1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債務償還比率については、平成</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年度に任意繰上償還を実施したことや大型建設事業等が少なかったことにより国平均・高知県平均・類似団体平均を下回っている状況であったが、起債を主な財源とした大型建設事業の完了に伴い比率が上昇</a:t>
          </a:r>
          <a:r>
            <a:rPr kumimoji="1" lang="ja-JP" altLang="en-US" sz="1100">
              <a:solidFill>
                <a:schemeClr val="dk1"/>
              </a:solidFill>
              <a:effectLst/>
              <a:latin typeface="ＭＳ Ｐゴシック"/>
              <a:ea typeface="ＭＳ Ｐゴシック"/>
              <a:cs typeface="+mn-cs"/>
            </a:rPr>
            <a:t>傾向にあるため</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今後も</a:t>
          </a:r>
          <a:r>
            <a:rPr kumimoji="1" lang="ja-JP" altLang="ja-JP" sz="1100">
              <a:solidFill>
                <a:schemeClr val="dk1"/>
              </a:solidFill>
              <a:effectLst/>
              <a:latin typeface="ＭＳ Ｐゴシック"/>
              <a:ea typeface="ＭＳ Ｐゴシック"/>
              <a:cs typeface="+mn-cs"/>
            </a:rPr>
            <a:t>繰上償還</a:t>
          </a:r>
          <a:r>
            <a:rPr kumimoji="1" lang="ja-JP" altLang="en-US" sz="1100">
              <a:solidFill>
                <a:schemeClr val="dk1"/>
              </a:solidFill>
              <a:effectLst/>
              <a:latin typeface="ＭＳ Ｐゴシック"/>
              <a:ea typeface="ＭＳ Ｐゴシック"/>
              <a:cs typeface="+mn-cs"/>
            </a:rPr>
            <a:t>を</a:t>
          </a:r>
          <a:r>
            <a:rPr kumimoji="1" lang="ja-JP" altLang="ja-JP" sz="1100">
              <a:solidFill>
                <a:schemeClr val="dk1"/>
              </a:solidFill>
              <a:effectLst/>
              <a:latin typeface="ＭＳ Ｐゴシック"/>
              <a:ea typeface="ＭＳ Ｐゴシック"/>
              <a:cs typeface="+mn-cs"/>
            </a:rPr>
            <a:t>検討し、引き続き適切な管理に努めていく。</a:t>
          </a:r>
          <a:endParaRPr lang="ja-JP" altLang="ja-JP">
            <a:effectLst/>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7" name="直線コネクタ 12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28" name="テキスト ボックス 127"/>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9" name="直線コネクタ 12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9575" cy="224155"/>
    <xdr:sp macro="" textlink="">
      <xdr:nvSpPr>
        <xdr:cNvPr id="130" name="テキスト ボックス 129"/>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31" name="直線コネクタ 13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32" name="テキスト ボックス 131"/>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3" name="直線コネクタ 13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34" name="テキスト ボックス 133"/>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5" name="直線コネクタ 13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36" name="テキスト ボックス 135"/>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7" name="直線コネクタ 13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38" name="テキスト ボックス 137"/>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9" name="直線コネクタ 13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117475</xdr:rowOff>
    </xdr:to>
    <xdr:cxnSp macro="">
      <xdr:nvCxnSpPr>
        <xdr:cNvPr id="141" name="直線コネクタ 140"/>
        <xdr:cNvCxnSpPr/>
      </xdr:nvCxnSpPr>
      <xdr:spPr>
        <a:xfrm flipV="1">
          <a:off x="14793595" y="52616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121285</xdr:rowOff>
    </xdr:from>
    <xdr:ext cx="468630" cy="257810"/>
    <xdr:sp macro="" textlink="">
      <xdr:nvSpPr>
        <xdr:cNvPr id="142" name="債務償還比率最小値テキスト"/>
        <xdr:cNvSpPr txBox="1"/>
      </xdr:nvSpPr>
      <xdr:spPr>
        <a:xfrm>
          <a:off x="14846300" y="6722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117475</xdr:rowOff>
    </xdr:from>
    <xdr:to xmlns:xdr="http://schemas.openxmlformats.org/drawingml/2006/spreadsheetDrawing">
      <xdr:col>76</xdr:col>
      <xdr:colOff>111125</xdr:colOff>
      <xdr:row>34</xdr:row>
      <xdr:rowOff>117475</xdr:rowOff>
    </xdr:to>
    <xdr:cxnSp macro="">
      <xdr:nvCxnSpPr>
        <xdr:cNvPr id="143" name="直線コネクタ 142"/>
        <xdr:cNvCxnSpPr/>
      </xdr:nvCxnSpPr>
      <xdr:spPr>
        <a:xfrm>
          <a:off x="14706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44"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5" name="直線コネクタ 14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109855</xdr:rowOff>
    </xdr:from>
    <xdr:ext cx="468630" cy="257810"/>
    <xdr:sp macro="" textlink="">
      <xdr:nvSpPr>
        <xdr:cNvPr id="146" name="債務償還比率平均値テキスト"/>
        <xdr:cNvSpPr txBox="1"/>
      </xdr:nvSpPr>
      <xdr:spPr>
        <a:xfrm>
          <a:off x="14846300" y="533908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86995</xdr:rowOff>
    </xdr:from>
    <xdr:to xmlns:xdr="http://schemas.openxmlformats.org/drawingml/2006/spreadsheetDrawing">
      <xdr:col>76</xdr:col>
      <xdr:colOff>73025</xdr:colOff>
      <xdr:row>28</xdr:row>
      <xdr:rowOff>17780</xdr:rowOff>
    </xdr:to>
    <xdr:sp macro="" textlink="">
      <xdr:nvSpPr>
        <xdr:cNvPr id="147" name="フローチャート: 判断 146"/>
        <xdr:cNvSpPr/>
      </xdr:nvSpPr>
      <xdr:spPr>
        <a:xfrm>
          <a:off x="14744700" y="54876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22860</xdr:rowOff>
    </xdr:from>
    <xdr:to xmlns:xdr="http://schemas.openxmlformats.org/drawingml/2006/spreadsheetDrawing">
      <xdr:col>72</xdr:col>
      <xdr:colOff>123825</xdr:colOff>
      <xdr:row>27</xdr:row>
      <xdr:rowOff>124460</xdr:rowOff>
    </xdr:to>
    <xdr:sp macro="" textlink="">
      <xdr:nvSpPr>
        <xdr:cNvPr id="148" name="フローチャート: 判断 147"/>
        <xdr:cNvSpPr/>
      </xdr:nvSpPr>
      <xdr:spPr>
        <a:xfrm>
          <a:off x="14033500" y="542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86360</xdr:rowOff>
    </xdr:from>
    <xdr:to xmlns:xdr="http://schemas.openxmlformats.org/drawingml/2006/spreadsheetDrawing">
      <xdr:col>68</xdr:col>
      <xdr:colOff>123825</xdr:colOff>
      <xdr:row>29</xdr:row>
      <xdr:rowOff>15875</xdr:rowOff>
    </xdr:to>
    <xdr:sp macro="" textlink="">
      <xdr:nvSpPr>
        <xdr:cNvPr id="149" name="フローチャート: 判断 148"/>
        <xdr:cNvSpPr/>
      </xdr:nvSpPr>
      <xdr:spPr>
        <a:xfrm>
          <a:off x="1327150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95250</xdr:rowOff>
    </xdr:from>
    <xdr:to xmlns:xdr="http://schemas.openxmlformats.org/drawingml/2006/spreadsheetDrawing">
      <xdr:col>64</xdr:col>
      <xdr:colOff>123825</xdr:colOff>
      <xdr:row>29</xdr:row>
      <xdr:rowOff>25400</xdr:rowOff>
    </xdr:to>
    <xdr:sp macro="" textlink="">
      <xdr:nvSpPr>
        <xdr:cNvPr id="150" name="フローチャート: 判断 149"/>
        <xdr:cNvSpPr/>
      </xdr:nvSpPr>
      <xdr:spPr>
        <a:xfrm>
          <a:off x="12509500" y="5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64135</xdr:rowOff>
    </xdr:from>
    <xdr:to xmlns:xdr="http://schemas.openxmlformats.org/drawingml/2006/spreadsheetDrawing">
      <xdr:col>60</xdr:col>
      <xdr:colOff>123825</xdr:colOff>
      <xdr:row>28</xdr:row>
      <xdr:rowOff>166370</xdr:rowOff>
    </xdr:to>
    <xdr:sp macro="" textlink="">
      <xdr:nvSpPr>
        <xdr:cNvPr id="151" name="フローチャート: 判断 150"/>
        <xdr:cNvSpPr/>
      </xdr:nvSpPr>
      <xdr:spPr>
        <a:xfrm>
          <a:off x="11747500" y="5636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52" name="テキスト ボックス 151"/>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53" name="テキスト ボックス 152"/>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54" name="テキスト ボックス 153"/>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55" name="テキスト ボックス 154"/>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56" name="テキスト ボックス 155"/>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95250</xdr:rowOff>
    </xdr:from>
    <xdr:to xmlns:xdr="http://schemas.openxmlformats.org/drawingml/2006/spreadsheetDrawing">
      <xdr:col>76</xdr:col>
      <xdr:colOff>73025</xdr:colOff>
      <xdr:row>29</xdr:row>
      <xdr:rowOff>25400</xdr:rowOff>
    </xdr:to>
    <xdr:sp macro="" textlink="">
      <xdr:nvSpPr>
        <xdr:cNvPr id="157" name="楕円 156"/>
        <xdr:cNvSpPr/>
      </xdr:nvSpPr>
      <xdr:spPr>
        <a:xfrm>
          <a:off x="147447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73660</xdr:rowOff>
    </xdr:from>
    <xdr:ext cx="468630" cy="259080"/>
    <xdr:sp macro="" textlink="">
      <xdr:nvSpPr>
        <xdr:cNvPr id="158" name="債務償還比率該当値テキスト"/>
        <xdr:cNvSpPr txBox="1"/>
      </xdr:nvSpPr>
      <xdr:spPr>
        <a:xfrm>
          <a:off x="14846300" y="56457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59" name="楕円 158"/>
        <xdr:cNvSpPr/>
      </xdr:nvSpPr>
      <xdr:spPr>
        <a:xfrm>
          <a:off x="14033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106680</xdr:rowOff>
    </xdr:from>
    <xdr:to xmlns:xdr="http://schemas.openxmlformats.org/drawingml/2006/spreadsheetDrawing">
      <xdr:col>76</xdr:col>
      <xdr:colOff>22225</xdr:colOff>
      <xdr:row>28</xdr:row>
      <xdr:rowOff>146050</xdr:rowOff>
    </xdr:to>
    <xdr:cxnSp macro="">
      <xdr:nvCxnSpPr>
        <xdr:cNvPr id="160" name="直線コネクタ 159"/>
        <xdr:cNvCxnSpPr/>
      </xdr:nvCxnSpPr>
      <xdr:spPr>
        <a:xfrm>
          <a:off x="14084300" y="567880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79375</xdr:rowOff>
    </xdr:from>
    <xdr:to xmlns:xdr="http://schemas.openxmlformats.org/drawingml/2006/spreadsheetDrawing">
      <xdr:col>68</xdr:col>
      <xdr:colOff>123825</xdr:colOff>
      <xdr:row>28</xdr:row>
      <xdr:rowOff>9525</xdr:rowOff>
    </xdr:to>
    <xdr:sp macro="" textlink="">
      <xdr:nvSpPr>
        <xdr:cNvPr id="161" name="楕円 160"/>
        <xdr:cNvSpPr/>
      </xdr:nvSpPr>
      <xdr:spPr>
        <a:xfrm>
          <a:off x="13271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130175</xdr:rowOff>
    </xdr:from>
    <xdr:to xmlns:xdr="http://schemas.openxmlformats.org/drawingml/2006/spreadsheetDrawing">
      <xdr:col>72</xdr:col>
      <xdr:colOff>73025</xdr:colOff>
      <xdr:row>28</xdr:row>
      <xdr:rowOff>106680</xdr:rowOff>
    </xdr:to>
    <xdr:cxnSp macro="">
      <xdr:nvCxnSpPr>
        <xdr:cNvPr id="162" name="直線コネクタ 161"/>
        <xdr:cNvCxnSpPr/>
      </xdr:nvCxnSpPr>
      <xdr:spPr>
        <a:xfrm>
          <a:off x="13322300" y="5530850"/>
          <a:ext cx="762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26</xdr:row>
      <xdr:rowOff>115570</xdr:rowOff>
    </xdr:from>
    <xdr:to xmlns:xdr="http://schemas.openxmlformats.org/drawingml/2006/spreadsheetDrawing">
      <xdr:col>64</xdr:col>
      <xdr:colOff>123825</xdr:colOff>
      <xdr:row>27</xdr:row>
      <xdr:rowOff>45720</xdr:rowOff>
    </xdr:to>
    <xdr:sp macro="" textlink="">
      <xdr:nvSpPr>
        <xdr:cNvPr id="163" name="楕円 162"/>
        <xdr:cNvSpPr/>
      </xdr:nvSpPr>
      <xdr:spPr>
        <a:xfrm>
          <a:off x="12509500" y="53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26</xdr:row>
      <xdr:rowOff>166370</xdr:rowOff>
    </xdr:from>
    <xdr:to xmlns:xdr="http://schemas.openxmlformats.org/drawingml/2006/spreadsheetDrawing">
      <xdr:col>68</xdr:col>
      <xdr:colOff>73025</xdr:colOff>
      <xdr:row>27</xdr:row>
      <xdr:rowOff>130175</xdr:rowOff>
    </xdr:to>
    <xdr:cxnSp macro="">
      <xdr:nvCxnSpPr>
        <xdr:cNvPr id="164" name="直線コネクタ 163"/>
        <xdr:cNvCxnSpPr/>
      </xdr:nvCxnSpPr>
      <xdr:spPr>
        <a:xfrm>
          <a:off x="12560300" y="5395595"/>
          <a:ext cx="762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26</xdr:row>
      <xdr:rowOff>149225</xdr:rowOff>
    </xdr:from>
    <xdr:to xmlns:xdr="http://schemas.openxmlformats.org/drawingml/2006/spreadsheetDrawing">
      <xdr:col>60</xdr:col>
      <xdr:colOff>123825</xdr:colOff>
      <xdr:row>27</xdr:row>
      <xdr:rowOff>79375</xdr:rowOff>
    </xdr:to>
    <xdr:sp macro="" textlink="">
      <xdr:nvSpPr>
        <xdr:cNvPr id="165" name="楕円 164"/>
        <xdr:cNvSpPr/>
      </xdr:nvSpPr>
      <xdr:spPr>
        <a:xfrm>
          <a:off x="11747500" y="53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26</xdr:row>
      <xdr:rowOff>166370</xdr:rowOff>
    </xdr:from>
    <xdr:to xmlns:xdr="http://schemas.openxmlformats.org/drawingml/2006/spreadsheetDrawing">
      <xdr:col>64</xdr:col>
      <xdr:colOff>73025</xdr:colOff>
      <xdr:row>27</xdr:row>
      <xdr:rowOff>29210</xdr:rowOff>
    </xdr:to>
    <xdr:cxnSp macro="">
      <xdr:nvCxnSpPr>
        <xdr:cNvPr id="166" name="直線コネクタ 165"/>
        <xdr:cNvCxnSpPr/>
      </xdr:nvCxnSpPr>
      <xdr:spPr>
        <a:xfrm flipV="1">
          <a:off x="11798300" y="539559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25</xdr:row>
      <xdr:rowOff>140970</xdr:rowOff>
    </xdr:from>
    <xdr:ext cx="468630" cy="259080"/>
    <xdr:sp macro="" textlink="">
      <xdr:nvSpPr>
        <xdr:cNvPr id="167" name="n_1aveValue債務償還比率"/>
        <xdr:cNvSpPr txBox="1"/>
      </xdr:nvSpPr>
      <xdr:spPr>
        <a:xfrm>
          <a:off x="13836650" y="5198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6985</xdr:rowOff>
    </xdr:from>
    <xdr:ext cx="468630" cy="257810"/>
    <xdr:sp macro="" textlink="">
      <xdr:nvSpPr>
        <xdr:cNvPr id="168" name="n_2aveValue債務償還比率"/>
        <xdr:cNvSpPr txBox="1"/>
      </xdr:nvSpPr>
      <xdr:spPr>
        <a:xfrm>
          <a:off x="13087350" y="5750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16510</xdr:rowOff>
    </xdr:from>
    <xdr:ext cx="468630" cy="259080"/>
    <xdr:sp macro="" textlink="">
      <xdr:nvSpPr>
        <xdr:cNvPr id="169" name="n_3aveValue債務償還比率"/>
        <xdr:cNvSpPr txBox="1"/>
      </xdr:nvSpPr>
      <xdr:spPr>
        <a:xfrm>
          <a:off x="12325350" y="57600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156845</xdr:rowOff>
    </xdr:from>
    <xdr:ext cx="468630" cy="257810"/>
    <xdr:sp macro="" textlink="">
      <xdr:nvSpPr>
        <xdr:cNvPr id="170" name="n_4aveValue債務償還比率"/>
        <xdr:cNvSpPr txBox="1"/>
      </xdr:nvSpPr>
      <xdr:spPr>
        <a:xfrm>
          <a:off x="11563350" y="5728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148590</xdr:rowOff>
    </xdr:from>
    <xdr:ext cx="468630" cy="259080"/>
    <xdr:sp macro="" textlink="">
      <xdr:nvSpPr>
        <xdr:cNvPr id="171" name="n_1mainValue債務償還比率"/>
        <xdr:cNvSpPr txBox="1"/>
      </xdr:nvSpPr>
      <xdr:spPr>
        <a:xfrm>
          <a:off x="13836650" y="5720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26035</xdr:rowOff>
    </xdr:from>
    <xdr:ext cx="468630" cy="259080"/>
    <xdr:sp macro="" textlink="">
      <xdr:nvSpPr>
        <xdr:cNvPr id="172" name="n_2mainValue債務償還比率"/>
        <xdr:cNvSpPr txBox="1"/>
      </xdr:nvSpPr>
      <xdr:spPr>
        <a:xfrm>
          <a:off x="13087350" y="5255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60960</xdr:colOff>
      <xdr:row>25</xdr:row>
      <xdr:rowOff>62230</xdr:rowOff>
    </xdr:from>
    <xdr:ext cx="403860" cy="259080"/>
    <xdr:sp macro="" textlink="">
      <xdr:nvSpPr>
        <xdr:cNvPr id="173" name="n_3mainValue債務償還比率"/>
        <xdr:cNvSpPr txBox="1"/>
      </xdr:nvSpPr>
      <xdr:spPr>
        <a:xfrm>
          <a:off x="12357735" y="5120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25</xdr:row>
      <xdr:rowOff>95885</xdr:rowOff>
    </xdr:from>
    <xdr:ext cx="468630" cy="259080"/>
    <xdr:sp macro="" textlink="">
      <xdr:nvSpPr>
        <xdr:cNvPr id="174" name="n_4mainValue債務償還比率"/>
        <xdr:cNvSpPr txBox="1"/>
      </xdr:nvSpPr>
      <xdr:spPr>
        <a:xfrm>
          <a:off x="11563350" y="5153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6" name="正方形/長方形 17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77" name="テキスト ボックス 176"/>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78" name="テキスト ボックス 177"/>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79" name="テキスト ボックス 178"/>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80" name="テキスト ボックス 179"/>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22225</xdr:rowOff>
    </xdr:from>
    <xdr:to xmlns:xdr="http://schemas.openxmlformats.org/drawingml/2006/spreadsheetDrawing">
      <xdr:col>24</xdr:col>
      <xdr:colOff>62865</xdr:colOff>
      <xdr:row>42</xdr:row>
      <xdr:rowOff>67945</xdr:rowOff>
    </xdr:to>
    <xdr:cxnSp macro="">
      <xdr:nvCxnSpPr>
        <xdr:cNvPr id="58" name="直線コネクタ 57"/>
        <xdr:cNvCxnSpPr/>
      </xdr:nvCxnSpPr>
      <xdr:spPr>
        <a:xfrm flipV="1">
          <a:off x="4634865" y="585152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71755</xdr:rowOff>
    </xdr:from>
    <xdr:ext cx="405130" cy="259080"/>
    <xdr:sp macro="" textlink="">
      <xdr:nvSpPr>
        <xdr:cNvPr id="59" name="【道路】&#10;有形固定資産減価償却率最小値テキスト"/>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67945</xdr:rowOff>
    </xdr:from>
    <xdr:to xmlns:xdr="http://schemas.openxmlformats.org/drawingml/2006/spreadsheetDrawing">
      <xdr:col>24</xdr:col>
      <xdr:colOff>152400</xdr:colOff>
      <xdr:row>42</xdr:row>
      <xdr:rowOff>67945</xdr:rowOff>
    </xdr:to>
    <xdr:cxnSp macro="">
      <xdr:nvCxnSpPr>
        <xdr:cNvPr id="60" name="直線コネクタ 59"/>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140335</xdr:rowOff>
    </xdr:from>
    <xdr:ext cx="405130" cy="259080"/>
    <xdr:sp macro="" textlink="">
      <xdr:nvSpPr>
        <xdr:cNvPr id="61" name="【道路】&#10;有形固定資産減価償却率最大値テキスト"/>
        <xdr:cNvSpPr txBox="1"/>
      </xdr:nvSpPr>
      <xdr:spPr>
        <a:xfrm>
          <a:off x="4673600" y="562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22225</xdr:rowOff>
    </xdr:from>
    <xdr:to xmlns:xdr="http://schemas.openxmlformats.org/drawingml/2006/spreadsheetDrawing">
      <xdr:col>24</xdr:col>
      <xdr:colOff>152400</xdr:colOff>
      <xdr:row>34</xdr:row>
      <xdr:rowOff>22225</xdr:rowOff>
    </xdr:to>
    <xdr:cxnSp macro="">
      <xdr:nvCxnSpPr>
        <xdr:cNvPr id="62" name="直線コネクタ 61"/>
        <xdr:cNvCxnSpPr/>
      </xdr:nvCxnSpPr>
      <xdr:spPr>
        <a:xfrm>
          <a:off x="4546600" y="58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158750</xdr:rowOff>
    </xdr:from>
    <xdr:ext cx="405130" cy="259080"/>
    <xdr:sp macro="" textlink="">
      <xdr:nvSpPr>
        <xdr:cNvPr id="63" name="【道路】&#10;有形固定資産減価償却率平均値テキスト"/>
        <xdr:cNvSpPr txBox="1"/>
      </xdr:nvSpPr>
      <xdr:spPr>
        <a:xfrm>
          <a:off x="4673600" y="6673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8890</xdr:rowOff>
    </xdr:from>
    <xdr:to xmlns:xdr="http://schemas.openxmlformats.org/drawingml/2006/spreadsheetDrawing">
      <xdr:col>24</xdr:col>
      <xdr:colOff>114300</xdr:colOff>
      <xdr:row>39</xdr:row>
      <xdr:rowOff>110490</xdr:rowOff>
    </xdr:to>
    <xdr:sp macro="" textlink="">
      <xdr:nvSpPr>
        <xdr:cNvPr id="64" name="フローチャート: 判断 63"/>
        <xdr:cNvSpPr/>
      </xdr:nvSpPr>
      <xdr:spPr>
        <a:xfrm>
          <a:off x="4584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162560</xdr:rowOff>
    </xdr:from>
    <xdr:to xmlns:xdr="http://schemas.openxmlformats.org/drawingml/2006/spreadsheetDrawing">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38735</xdr:rowOff>
    </xdr:from>
    <xdr:to xmlns:xdr="http://schemas.openxmlformats.org/drawingml/2006/spreadsheetDrawing">
      <xdr:col>24</xdr:col>
      <xdr:colOff>114300</xdr:colOff>
      <xdr:row>38</xdr:row>
      <xdr:rowOff>140335</xdr:rowOff>
    </xdr:to>
    <xdr:sp macro="" textlink="">
      <xdr:nvSpPr>
        <xdr:cNvPr id="74" name="楕円 73"/>
        <xdr:cNvSpPr/>
      </xdr:nvSpPr>
      <xdr:spPr>
        <a:xfrm>
          <a:off x="4584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61595</xdr:rowOff>
    </xdr:from>
    <xdr:ext cx="405130" cy="259080"/>
    <xdr:sp macro="" textlink="">
      <xdr:nvSpPr>
        <xdr:cNvPr id="75" name="【道路】&#10;有形固定資産減価償却率該当値テキスト"/>
        <xdr:cNvSpPr txBox="1"/>
      </xdr:nvSpPr>
      <xdr:spPr>
        <a:xfrm>
          <a:off x="4673600" y="640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103505</xdr:rowOff>
    </xdr:from>
    <xdr:to xmlns:xdr="http://schemas.openxmlformats.org/drawingml/2006/spreadsheetDrawing">
      <xdr:col>20</xdr:col>
      <xdr:colOff>38100</xdr:colOff>
      <xdr:row>39</xdr:row>
      <xdr:rowOff>33655</xdr:rowOff>
    </xdr:to>
    <xdr:sp macro="" textlink="">
      <xdr:nvSpPr>
        <xdr:cNvPr id="76" name="楕円 75"/>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89535</xdr:rowOff>
    </xdr:from>
    <xdr:to xmlns:xdr="http://schemas.openxmlformats.org/drawingml/2006/spreadsheetDrawing">
      <xdr:col>24</xdr:col>
      <xdr:colOff>63500</xdr:colOff>
      <xdr:row>38</xdr:row>
      <xdr:rowOff>154940</xdr:rowOff>
    </xdr:to>
    <xdr:cxnSp macro="">
      <xdr:nvCxnSpPr>
        <xdr:cNvPr id="77" name="直線コネクタ 76"/>
        <xdr:cNvCxnSpPr/>
      </xdr:nvCxnSpPr>
      <xdr:spPr>
        <a:xfrm flipV="1">
          <a:off x="3797300" y="66046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137795</xdr:rowOff>
    </xdr:from>
    <xdr:to xmlns:xdr="http://schemas.openxmlformats.org/drawingml/2006/spreadsheetDrawing">
      <xdr:col>15</xdr:col>
      <xdr:colOff>101600</xdr:colOff>
      <xdr:row>39</xdr:row>
      <xdr:rowOff>67945</xdr:rowOff>
    </xdr:to>
    <xdr:sp macro="" textlink="">
      <xdr:nvSpPr>
        <xdr:cNvPr id="78" name="楕円 77"/>
        <xdr:cNvSpPr/>
      </xdr:nvSpPr>
      <xdr:spPr>
        <a:xfrm>
          <a:off x="2857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154940</xdr:rowOff>
    </xdr:from>
    <xdr:to xmlns:xdr="http://schemas.openxmlformats.org/drawingml/2006/spreadsheetDrawing">
      <xdr:col>19</xdr:col>
      <xdr:colOff>177800</xdr:colOff>
      <xdr:row>39</xdr:row>
      <xdr:rowOff>17780</xdr:rowOff>
    </xdr:to>
    <xdr:cxnSp macro="">
      <xdr:nvCxnSpPr>
        <xdr:cNvPr id="79" name="直線コネクタ 78"/>
        <xdr:cNvCxnSpPr/>
      </xdr:nvCxnSpPr>
      <xdr:spPr>
        <a:xfrm flipV="1">
          <a:off x="2908300" y="66700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157480</xdr:rowOff>
    </xdr:from>
    <xdr:to xmlns:xdr="http://schemas.openxmlformats.org/drawingml/2006/spreadsheetDrawing">
      <xdr:col>10</xdr:col>
      <xdr:colOff>165100</xdr:colOff>
      <xdr:row>39</xdr:row>
      <xdr:rowOff>87630</xdr:rowOff>
    </xdr:to>
    <xdr:sp macro="" textlink="">
      <xdr:nvSpPr>
        <xdr:cNvPr id="80" name="楕円 79"/>
        <xdr:cNvSpPr/>
      </xdr:nvSpPr>
      <xdr:spPr>
        <a:xfrm>
          <a:off x="1968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17780</xdr:rowOff>
    </xdr:from>
    <xdr:to xmlns:xdr="http://schemas.openxmlformats.org/drawingml/2006/spreadsheetDrawing">
      <xdr:col>15</xdr:col>
      <xdr:colOff>50800</xdr:colOff>
      <xdr:row>39</xdr:row>
      <xdr:rowOff>36830</xdr:rowOff>
    </xdr:to>
    <xdr:cxnSp macro="">
      <xdr:nvCxnSpPr>
        <xdr:cNvPr id="81" name="直線コネクタ 80"/>
        <xdr:cNvCxnSpPr/>
      </xdr:nvCxnSpPr>
      <xdr:spPr>
        <a:xfrm flipV="1">
          <a:off x="2019300" y="6704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136525</xdr:rowOff>
    </xdr:from>
    <xdr:to xmlns:xdr="http://schemas.openxmlformats.org/drawingml/2006/spreadsheetDrawing">
      <xdr:col>6</xdr:col>
      <xdr:colOff>38100</xdr:colOff>
      <xdr:row>39</xdr:row>
      <xdr:rowOff>66675</xdr:rowOff>
    </xdr:to>
    <xdr:sp macro="" textlink="">
      <xdr:nvSpPr>
        <xdr:cNvPr id="82" name="楕円 81"/>
        <xdr:cNvSpPr/>
      </xdr:nvSpPr>
      <xdr:spPr>
        <a:xfrm>
          <a:off x="1079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15875</xdr:rowOff>
    </xdr:from>
    <xdr:to xmlns:xdr="http://schemas.openxmlformats.org/drawingml/2006/spreadsheetDrawing">
      <xdr:col>10</xdr:col>
      <xdr:colOff>114300</xdr:colOff>
      <xdr:row>39</xdr:row>
      <xdr:rowOff>36830</xdr:rowOff>
    </xdr:to>
    <xdr:cxnSp macro="">
      <xdr:nvCxnSpPr>
        <xdr:cNvPr id="83" name="直線コネクタ 82"/>
        <xdr:cNvCxnSpPr/>
      </xdr:nvCxnSpPr>
      <xdr:spPr>
        <a:xfrm>
          <a:off x="1130300" y="67024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83820</xdr:rowOff>
    </xdr:from>
    <xdr:ext cx="405130" cy="259080"/>
    <xdr:sp macro="" textlink="">
      <xdr:nvSpPr>
        <xdr:cNvPr id="84" name="n_1aveValue【道路】&#10;有形固定資産減価償却率"/>
        <xdr:cNvSpPr txBox="1"/>
      </xdr:nvSpPr>
      <xdr:spPr>
        <a:xfrm>
          <a:off x="3582035" y="677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69850</xdr:rowOff>
    </xdr:from>
    <xdr:ext cx="403860" cy="259080"/>
    <xdr:sp macro="" textlink="">
      <xdr:nvSpPr>
        <xdr:cNvPr id="85" name="n_2aveValue【道路】&#10;有形固定資産減価償却率"/>
        <xdr:cNvSpPr txBox="1"/>
      </xdr:nvSpPr>
      <xdr:spPr>
        <a:xfrm>
          <a:off x="2705735" y="6413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65405</xdr:rowOff>
    </xdr:from>
    <xdr:ext cx="403860" cy="257810"/>
    <xdr:sp macro="" textlink="">
      <xdr:nvSpPr>
        <xdr:cNvPr id="86" name="n_3aveValue【道路】&#10;有形固定資産減価償却率"/>
        <xdr:cNvSpPr txBox="1"/>
      </xdr:nvSpPr>
      <xdr:spPr>
        <a:xfrm>
          <a:off x="1816735" y="6409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34290</xdr:rowOff>
    </xdr:from>
    <xdr:ext cx="403860" cy="259080"/>
    <xdr:sp macro="" textlink="">
      <xdr:nvSpPr>
        <xdr:cNvPr id="87" name="n_4aveValue【道路】&#10;有形固定資産減価償却率"/>
        <xdr:cNvSpPr txBox="1"/>
      </xdr:nvSpPr>
      <xdr:spPr>
        <a:xfrm>
          <a:off x="927735" y="6377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50165</xdr:rowOff>
    </xdr:from>
    <xdr:ext cx="405130" cy="259080"/>
    <xdr:sp macro="" textlink="">
      <xdr:nvSpPr>
        <xdr:cNvPr id="88" name="n_1mainValue【道路】&#10;有形固定資産減価償却率"/>
        <xdr:cNvSpPr txBox="1"/>
      </xdr:nvSpPr>
      <xdr:spPr>
        <a:xfrm>
          <a:off x="3582035" y="639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59055</xdr:rowOff>
    </xdr:from>
    <xdr:ext cx="403860" cy="259080"/>
    <xdr:sp macro="" textlink="">
      <xdr:nvSpPr>
        <xdr:cNvPr id="89" name="n_2mainValue【道路】&#10;有形固定資産減価償却率"/>
        <xdr:cNvSpPr txBox="1"/>
      </xdr:nvSpPr>
      <xdr:spPr>
        <a:xfrm>
          <a:off x="2705735" y="6745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78740</xdr:rowOff>
    </xdr:from>
    <xdr:ext cx="403860" cy="259080"/>
    <xdr:sp macro="" textlink="">
      <xdr:nvSpPr>
        <xdr:cNvPr id="90" name="n_3mainValue【道路】&#10;有形固定資産減価償却率"/>
        <xdr:cNvSpPr txBox="1"/>
      </xdr:nvSpPr>
      <xdr:spPr>
        <a:xfrm>
          <a:off x="1816735" y="6765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57785</xdr:rowOff>
    </xdr:from>
    <xdr:ext cx="403860" cy="259080"/>
    <xdr:sp macro="" textlink="">
      <xdr:nvSpPr>
        <xdr:cNvPr id="91" name="n_4mainValue【道路】&#10;有形固定資産減価償却率"/>
        <xdr:cNvSpPr txBox="1"/>
      </xdr:nvSpPr>
      <xdr:spPr>
        <a:xfrm>
          <a:off x="927735" y="6744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3" name="テキスト ボックス 102"/>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48260</xdr:rowOff>
    </xdr:from>
    <xdr:ext cx="594360" cy="259080"/>
    <xdr:sp macro="" textlink="">
      <xdr:nvSpPr>
        <xdr:cNvPr id="105" name="テキスト ボックス 104"/>
        <xdr:cNvSpPr txBox="1"/>
      </xdr:nvSpPr>
      <xdr:spPr>
        <a:xfrm>
          <a:off x="6008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4360" cy="259080"/>
    <xdr:sp macro="" textlink="">
      <xdr:nvSpPr>
        <xdr:cNvPr id="107" name="テキスト ボックス 106"/>
        <xdr:cNvSpPr txBox="1"/>
      </xdr:nvSpPr>
      <xdr:spPr>
        <a:xfrm>
          <a:off x="6008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4360" cy="259080"/>
    <xdr:sp macro="" textlink="">
      <xdr:nvSpPr>
        <xdr:cNvPr id="109" name="テキスト ボックス 108"/>
        <xdr:cNvSpPr txBox="1"/>
      </xdr:nvSpPr>
      <xdr:spPr>
        <a:xfrm>
          <a:off x="6008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1" name="テキスト ボックス 110"/>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26670</xdr:rowOff>
    </xdr:from>
    <xdr:to xmlns:xdr="http://schemas.openxmlformats.org/drawingml/2006/spreadsheetDrawing">
      <xdr:col>54</xdr:col>
      <xdr:colOff>189865</xdr:colOff>
      <xdr:row>41</xdr:row>
      <xdr:rowOff>132080</xdr:rowOff>
    </xdr:to>
    <xdr:cxnSp macro="">
      <xdr:nvCxnSpPr>
        <xdr:cNvPr id="113" name="直線コネクタ 112"/>
        <xdr:cNvCxnSpPr/>
      </xdr:nvCxnSpPr>
      <xdr:spPr>
        <a:xfrm flipV="1">
          <a:off x="10476865" y="585597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135255</xdr:rowOff>
    </xdr:from>
    <xdr:ext cx="469900" cy="257810"/>
    <xdr:sp macro="" textlink="">
      <xdr:nvSpPr>
        <xdr:cNvPr id="114" name="【道路】&#10;一人当たり延長最小値テキスト"/>
        <xdr:cNvSpPr txBox="1"/>
      </xdr:nvSpPr>
      <xdr:spPr>
        <a:xfrm>
          <a:off x="10515600" y="716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132080</xdr:rowOff>
    </xdr:from>
    <xdr:to xmlns:xdr="http://schemas.openxmlformats.org/drawingml/2006/spreadsheetDrawing">
      <xdr:col>55</xdr:col>
      <xdr:colOff>88900</xdr:colOff>
      <xdr:row>41</xdr:row>
      <xdr:rowOff>132080</xdr:rowOff>
    </xdr:to>
    <xdr:cxnSp macro="">
      <xdr:nvCxnSpPr>
        <xdr:cNvPr id="115" name="直線コネクタ 114"/>
        <xdr:cNvCxnSpPr/>
      </xdr:nvCxnSpPr>
      <xdr:spPr>
        <a:xfrm>
          <a:off x="10388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144780</xdr:rowOff>
    </xdr:from>
    <xdr:ext cx="598805" cy="257810"/>
    <xdr:sp macro="" textlink="">
      <xdr:nvSpPr>
        <xdr:cNvPr id="116" name="【道路】&#10;一人当たり延長最大値テキスト"/>
        <xdr:cNvSpPr txBox="1"/>
      </xdr:nvSpPr>
      <xdr:spPr>
        <a:xfrm>
          <a:off x="10515600" y="56311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26670</xdr:rowOff>
    </xdr:from>
    <xdr:to xmlns:xdr="http://schemas.openxmlformats.org/drawingml/2006/spreadsheetDrawing">
      <xdr:col>55</xdr:col>
      <xdr:colOff>88900</xdr:colOff>
      <xdr:row>34</xdr:row>
      <xdr:rowOff>26670</xdr:rowOff>
    </xdr:to>
    <xdr:cxnSp macro="">
      <xdr:nvCxnSpPr>
        <xdr:cNvPr id="117" name="直線コネクタ 116"/>
        <xdr:cNvCxnSpPr/>
      </xdr:nvCxnSpPr>
      <xdr:spPr>
        <a:xfrm>
          <a:off x="103886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128905</xdr:rowOff>
    </xdr:from>
    <xdr:ext cx="534670" cy="259080"/>
    <xdr:sp macro="" textlink="">
      <xdr:nvSpPr>
        <xdr:cNvPr id="118" name="【道路】&#10;一人当たり延長平均値テキスト"/>
        <xdr:cNvSpPr txBox="1"/>
      </xdr:nvSpPr>
      <xdr:spPr>
        <a:xfrm>
          <a:off x="10515600" y="6815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106045</xdr:rowOff>
    </xdr:from>
    <xdr:to xmlns:xdr="http://schemas.openxmlformats.org/drawingml/2006/spreadsheetDrawing">
      <xdr:col>55</xdr:col>
      <xdr:colOff>50800</xdr:colOff>
      <xdr:row>41</xdr:row>
      <xdr:rowOff>36195</xdr:rowOff>
    </xdr:to>
    <xdr:sp macro="" textlink="">
      <xdr:nvSpPr>
        <xdr:cNvPr id="119" name="フローチャート: 判断 118"/>
        <xdr:cNvSpPr/>
      </xdr:nvSpPr>
      <xdr:spPr>
        <a:xfrm>
          <a:off x="104267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114300</xdr:rowOff>
    </xdr:from>
    <xdr:to xmlns:xdr="http://schemas.openxmlformats.org/drawingml/2006/spreadsheetDrawing">
      <xdr:col>50</xdr:col>
      <xdr:colOff>165100</xdr:colOff>
      <xdr:row>41</xdr:row>
      <xdr:rowOff>44450</xdr:rowOff>
    </xdr:to>
    <xdr:sp macro="" textlink="">
      <xdr:nvSpPr>
        <xdr:cNvPr id="120" name="フローチャート: 判断 119"/>
        <xdr:cNvSpPr/>
      </xdr:nvSpPr>
      <xdr:spPr>
        <a:xfrm>
          <a:off x="95885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53975</xdr:rowOff>
    </xdr:from>
    <xdr:to xmlns:xdr="http://schemas.openxmlformats.org/drawingml/2006/spreadsheetDrawing">
      <xdr:col>46</xdr:col>
      <xdr:colOff>38100</xdr:colOff>
      <xdr:row>40</xdr:row>
      <xdr:rowOff>155575</xdr:rowOff>
    </xdr:to>
    <xdr:sp macro="" textlink="">
      <xdr:nvSpPr>
        <xdr:cNvPr id="121" name="フローチャート: 判断 120"/>
        <xdr:cNvSpPr/>
      </xdr:nvSpPr>
      <xdr:spPr>
        <a:xfrm>
          <a:off x="8699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60325</xdr:rowOff>
    </xdr:from>
    <xdr:to xmlns:xdr="http://schemas.openxmlformats.org/drawingml/2006/spreadsheetDrawing">
      <xdr:col>41</xdr:col>
      <xdr:colOff>101600</xdr:colOff>
      <xdr:row>40</xdr:row>
      <xdr:rowOff>161925</xdr:rowOff>
    </xdr:to>
    <xdr:sp macro="" textlink="">
      <xdr:nvSpPr>
        <xdr:cNvPr id="122" name="フローチャート: 判断 121"/>
        <xdr:cNvSpPr/>
      </xdr:nvSpPr>
      <xdr:spPr>
        <a:xfrm>
          <a:off x="78105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55245</xdr:rowOff>
    </xdr:from>
    <xdr:to xmlns:xdr="http://schemas.openxmlformats.org/drawingml/2006/spreadsheetDrawing">
      <xdr:col>36</xdr:col>
      <xdr:colOff>165100</xdr:colOff>
      <xdr:row>40</xdr:row>
      <xdr:rowOff>156845</xdr:rowOff>
    </xdr:to>
    <xdr:sp macro="" textlink="">
      <xdr:nvSpPr>
        <xdr:cNvPr id="123" name="フローチャート: 判断 122"/>
        <xdr:cNvSpPr/>
      </xdr:nvSpPr>
      <xdr:spPr>
        <a:xfrm>
          <a:off x="6921500" y="69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32385</xdr:rowOff>
    </xdr:from>
    <xdr:to xmlns:xdr="http://schemas.openxmlformats.org/drawingml/2006/spreadsheetDrawing">
      <xdr:col>55</xdr:col>
      <xdr:colOff>50800</xdr:colOff>
      <xdr:row>41</xdr:row>
      <xdr:rowOff>133985</xdr:rowOff>
    </xdr:to>
    <xdr:sp macro="" textlink="">
      <xdr:nvSpPr>
        <xdr:cNvPr id="129" name="楕円 128"/>
        <xdr:cNvSpPr/>
      </xdr:nvSpPr>
      <xdr:spPr>
        <a:xfrm>
          <a:off x="104267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118745</xdr:rowOff>
    </xdr:from>
    <xdr:ext cx="534670" cy="259080"/>
    <xdr:sp macro="" textlink="">
      <xdr:nvSpPr>
        <xdr:cNvPr id="130" name="【道路】&#10;一人当たり延長該当値テキスト"/>
        <xdr:cNvSpPr txBox="1"/>
      </xdr:nvSpPr>
      <xdr:spPr>
        <a:xfrm>
          <a:off x="10515600" y="6976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30480</xdr:rowOff>
    </xdr:from>
    <xdr:to xmlns:xdr="http://schemas.openxmlformats.org/drawingml/2006/spreadsheetDrawing">
      <xdr:col>50</xdr:col>
      <xdr:colOff>165100</xdr:colOff>
      <xdr:row>41</xdr:row>
      <xdr:rowOff>132080</xdr:rowOff>
    </xdr:to>
    <xdr:sp macro="" textlink="">
      <xdr:nvSpPr>
        <xdr:cNvPr id="131" name="楕円 130"/>
        <xdr:cNvSpPr/>
      </xdr:nvSpPr>
      <xdr:spPr>
        <a:xfrm>
          <a:off x="9588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81280</xdr:rowOff>
    </xdr:from>
    <xdr:to xmlns:xdr="http://schemas.openxmlformats.org/drawingml/2006/spreadsheetDrawing">
      <xdr:col>55</xdr:col>
      <xdr:colOff>0</xdr:colOff>
      <xdr:row>41</xdr:row>
      <xdr:rowOff>83185</xdr:rowOff>
    </xdr:to>
    <xdr:cxnSp macro="">
      <xdr:nvCxnSpPr>
        <xdr:cNvPr id="132" name="直線コネクタ 131"/>
        <xdr:cNvCxnSpPr/>
      </xdr:nvCxnSpPr>
      <xdr:spPr>
        <a:xfrm>
          <a:off x="9639300" y="71107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31115</xdr:rowOff>
    </xdr:from>
    <xdr:to xmlns:xdr="http://schemas.openxmlformats.org/drawingml/2006/spreadsheetDrawing">
      <xdr:col>46</xdr:col>
      <xdr:colOff>38100</xdr:colOff>
      <xdr:row>41</xdr:row>
      <xdr:rowOff>132715</xdr:rowOff>
    </xdr:to>
    <xdr:sp macro="" textlink="">
      <xdr:nvSpPr>
        <xdr:cNvPr id="133" name="楕円 132"/>
        <xdr:cNvSpPr/>
      </xdr:nvSpPr>
      <xdr:spPr>
        <a:xfrm>
          <a:off x="8699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81280</xdr:rowOff>
    </xdr:from>
    <xdr:to xmlns:xdr="http://schemas.openxmlformats.org/drawingml/2006/spreadsheetDrawing">
      <xdr:col>50</xdr:col>
      <xdr:colOff>114300</xdr:colOff>
      <xdr:row>41</xdr:row>
      <xdr:rowOff>81915</xdr:rowOff>
    </xdr:to>
    <xdr:cxnSp macro="">
      <xdr:nvCxnSpPr>
        <xdr:cNvPr id="134" name="直線コネクタ 133"/>
        <xdr:cNvCxnSpPr/>
      </xdr:nvCxnSpPr>
      <xdr:spPr>
        <a:xfrm flipV="1">
          <a:off x="8750300" y="7110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31750</xdr:rowOff>
    </xdr:from>
    <xdr:to xmlns:xdr="http://schemas.openxmlformats.org/drawingml/2006/spreadsheetDrawing">
      <xdr:col>41</xdr:col>
      <xdr:colOff>101600</xdr:colOff>
      <xdr:row>41</xdr:row>
      <xdr:rowOff>133350</xdr:rowOff>
    </xdr:to>
    <xdr:sp macro="" textlink="">
      <xdr:nvSpPr>
        <xdr:cNvPr id="135" name="楕円 134"/>
        <xdr:cNvSpPr/>
      </xdr:nvSpPr>
      <xdr:spPr>
        <a:xfrm>
          <a:off x="7810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81915</xdr:rowOff>
    </xdr:from>
    <xdr:to xmlns:xdr="http://schemas.openxmlformats.org/drawingml/2006/spreadsheetDrawing">
      <xdr:col>45</xdr:col>
      <xdr:colOff>177800</xdr:colOff>
      <xdr:row>41</xdr:row>
      <xdr:rowOff>82550</xdr:rowOff>
    </xdr:to>
    <xdr:cxnSp macro="">
      <xdr:nvCxnSpPr>
        <xdr:cNvPr id="136" name="直線コネクタ 135"/>
        <xdr:cNvCxnSpPr/>
      </xdr:nvCxnSpPr>
      <xdr:spPr>
        <a:xfrm flipV="1">
          <a:off x="7861300" y="7111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31750</xdr:rowOff>
    </xdr:from>
    <xdr:to xmlns:xdr="http://schemas.openxmlformats.org/drawingml/2006/spreadsheetDrawing">
      <xdr:col>36</xdr:col>
      <xdr:colOff>165100</xdr:colOff>
      <xdr:row>41</xdr:row>
      <xdr:rowOff>133350</xdr:rowOff>
    </xdr:to>
    <xdr:sp macro="" textlink="">
      <xdr:nvSpPr>
        <xdr:cNvPr id="137" name="楕円 136"/>
        <xdr:cNvSpPr/>
      </xdr:nvSpPr>
      <xdr:spPr>
        <a:xfrm>
          <a:off x="6921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82550</xdr:rowOff>
    </xdr:from>
    <xdr:to xmlns:xdr="http://schemas.openxmlformats.org/drawingml/2006/spreadsheetDrawing">
      <xdr:col>41</xdr:col>
      <xdr:colOff>50800</xdr:colOff>
      <xdr:row>41</xdr:row>
      <xdr:rowOff>82550</xdr:rowOff>
    </xdr:to>
    <xdr:cxnSp macro="">
      <xdr:nvCxnSpPr>
        <xdr:cNvPr id="138" name="直線コネクタ 137"/>
        <xdr:cNvCxnSpPr/>
      </xdr:nvCxnSpPr>
      <xdr:spPr>
        <a:xfrm flipV="1">
          <a:off x="6972300" y="7112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60960</xdr:rowOff>
    </xdr:from>
    <xdr:ext cx="534670" cy="259080"/>
    <xdr:sp macro="" textlink="">
      <xdr:nvSpPr>
        <xdr:cNvPr id="139" name="n_1aveValue【道路】&#10;一人当たり延長"/>
        <xdr:cNvSpPr txBox="1"/>
      </xdr:nvSpPr>
      <xdr:spPr>
        <a:xfrm>
          <a:off x="9359265"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635</xdr:rowOff>
    </xdr:from>
    <xdr:ext cx="533400" cy="259080"/>
    <xdr:sp macro="" textlink="">
      <xdr:nvSpPr>
        <xdr:cNvPr id="140" name="n_2aveValue【道路】&#10;一人当たり延長"/>
        <xdr:cNvSpPr txBox="1"/>
      </xdr:nvSpPr>
      <xdr:spPr>
        <a:xfrm>
          <a:off x="8482965" y="6687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6985</xdr:rowOff>
    </xdr:from>
    <xdr:ext cx="533400" cy="257810"/>
    <xdr:sp macro="" textlink="">
      <xdr:nvSpPr>
        <xdr:cNvPr id="141" name="n_3aveValue【道路】&#10;一人当たり延長"/>
        <xdr:cNvSpPr txBox="1"/>
      </xdr:nvSpPr>
      <xdr:spPr>
        <a:xfrm>
          <a:off x="7593965" y="6693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1905</xdr:rowOff>
    </xdr:from>
    <xdr:ext cx="533400" cy="259080"/>
    <xdr:sp macro="" textlink="">
      <xdr:nvSpPr>
        <xdr:cNvPr id="142" name="n_4aveValue【道路】&#10;一人当たり延長"/>
        <xdr:cNvSpPr txBox="1"/>
      </xdr:nvSpPr>
      <xdr:spPr>
        <a:xfrm>
          <a:off x="6704965" y="6688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123190</xdr:rowOff>
    </xdr:from>
    <xdr:ext cx="534670" cy="257810"/>
    <xdr:sp macro="" textlink="">
      <xdr:nvSpPr>
        <xdr:cNvPr id="143" name="n_1mainValue【道路】&#10;一人当たり延長"/>
        <xdr:cNvSpPr txBox="1"/>
      </xdr:nvSpPr>
      <xdr:spPr>
        <a:xfrm>
          <a:off x="9359265" y="71526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123825</xdr:rowOff>
    </xdr:from>
    <xdr:ext cx="533400" cy="257810"/>
    <xdr:sp macro="" textlink="">
      <xdr:nvSpPr>
        <xdr:cNvPr id="144" name="n_2mainValue【道路】&#10;一人当たり延長"/>
        <xdr:cNvSpPr txBox="1"/>
      </xdr:nvSpPr>
      <xdr:spPr>
        <a:xfrm>
          <a:off x="8482965" y="7153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124460</xdr:rowOff>
    </xdr:from>
    <xdr:ext cx="533400" cy="259080"/>
    <xdr:sp macro="" textlink="">
      <xdr:nvSpPr>
        <xdr:cNvPr id="145" name="n_3mainValue【道路】&#10;一人当たり延長"/>
        <xdr:cNvSpPr txBox="1"/>
      </xdr:nvSpPr>
      <xdr:spPr>
        <a:xfrm>
          <a:off x="7593965" y="7153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125095</xdr:rowOff>
    </xdr:from>
    <xdr:ext cx="533400" cy="258445"/>
    <xdr:sp macro="" textlink="">
      <xdr:nvSpPr>
        <xdr:cNvPr id="146" name="n_4mainValue【道路】&#10;一人当たり延長"/>
        <xdr:cNvSpPr txBox="1"/>
      </xdr:nvSpPr>
      <xdr:spPr>
        <a:xfrm>
          <a:off x="6704965" y="71545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5" name="テキスト ボックス 154"/>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7" name="テキスト ボックス 156"/>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9" name="テキスト ボックス 158"/>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3" name="テキスト ボックス 162"/>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7820" cy="259080"/>
    <xdr:sp macro="" textlink="">
      <xdr:nvSpPr>
        <xdr:cNvPr id="167" name="テキスト ボックス 166"/>
        <xdr:cNvSpPr txBox="1"/>
      </xdr:nvSpPr>
      <xdr:spPr>
        <a:xfrm>
          <a:off x="422910" y="938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95250</xdr:rowOff>
    </xdr:from>
    <xdr:to xmlns:xdr="http://schemas.openxmlformats.org/drawingml/2006/spreadsheetDrawing">
      <xdr:col>24</xdr:col>
      <xdr:colOff>62865</xdr:colOff>
      <xdr:row>62</xdr:row>
      <xdr:rowOff>165100</xdr:rowOff>
    </xdr:to>
    <xdr:cxnSp macro="">
      <xdr:nvCxnSpPr>
        <xdr:cNvPr id="170" name="直線コネクタ 169"/>
        <xdr:cNvCxnSpPr/>
      </xdr:nvCxnSpPr>
      <xdr:spPr>
        <a:xfrm flipV="1">
          <a:off x="4634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168910</xdr:rowOff>
    </xdr:from>
    <xdr:ext cx="469900" cy="257810"/>
    <xdr:sp macro="" textlink="">
      <xdr:nvSpPr>
        <xdr:cNvPr id="171" name="【橋りょう・トンネル】&#10;有形固定資産減価償却率最小値テキスト"/>
        <xdr:cNvSpPr txBox="1"/>
      </xdr:nvSpPr>
      <xdr:spPr>
        <a:xfrm>
          <a:off x="4673600" y="10798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165100</xdr:rowOff>
    </xdr:from>
    <xdr:to xmlns:xdr="http://schemas.openxmlformats.org/drawingml/2006/spreadsheetDrawing">
      <xdr:col>24</xdr:col>
      <xdr:colOff>152400</xdr:colOff>
      <xdr:row>62</xdr:row>
      <xdr:rowOff>165100</xdr:rowOff>
    </xdr:to>
    <xdr:cxnSp macro="">
      <xdr:nvCxnSpPr>
        <xdr:cNvPr id="172" name="直線コネクタ 171"/>
        <xdr:cNvCxnSpPr/>
      </xdr:nvCxnSpPr>
      <xdr:spPr>
        <a:xfrm>
          <a:off x="4546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340360" cy="257810"/>
    <xdr:sp macro="" textlink="">
      <xdr:nvSpPr>
        <xdr:cNvPr id="173" name="【橋りょう・トンネル】&#10;有形固定資産減価償却率最大値テキスト"/>
        <xdr:cNvSpPr txBox="1"/>
      </xdr:nvSpPr>
      <xdr:spPr>
        <a:xfrm>
          <a:off x="4673600" y="93002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95250</xdr:rowOff>
    </xdr:from>
    <xdr:to xmlns:xdr="http://schemas.openxmlformats.org/drawingml/2006/spreadsheetDrawing">
      <xdr:col>24</xdr:col>
      <xdr:colOff>152400</xdr:colOff>
      <xdr:row>55</xdr:row>
      <xdr:rowOff>95250</xdr:rowOff>
    </xdr:to>
    <xdr:cxnSp macro="">
      <xdr:nvCxnSpPr>
        <xdr:cNvPr id="174" name="直線コネクタ 173"/>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165100</xdr:rowOff>
    </xdr:from>
    <xdr:ext cx="405130" cy="259080"/>
    <xdr:sp macro="" textlink="">
      <xdr:nvSpPr>
        <xdr:cNvPr id="175" name="【橋りょう・トンネル】&#10;有形固定資産減価償却率平均値テキスト"/>
        <xdr:cNvSpPr txBox="1"/>
      </xdr:nvSpPr>
      <xdr:spPr>
        <a:xfrm>
          <a:off x="4673600" y="10280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15240</xdr:rowOff>
    </xdr:from>
    <xdr:to xmlns:xdr="http://schemas.openxmlformats.org/drawingml/2006/spreadsheetDrawing">
      <xdr:col>24</xdr:col>
      <xdr:colOff>114300</xdr:colOff>
      <xdr:row>60</xdr:row>
      <xdr:rowOff>116840</xdr:rowOff>
    </xdr:to>
    <xdr:sp macro="" textlink="">
      <xdr:nvSpPr>
        <xdr:cNvPr id="176" name="フローチャート: 判断 175"/>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0</xdr:rowOff>
    </xdr:from>
    <xdr:to xmlns:xdr="http://schemas.openxmlformats.org/drawingml/2006/spreadsheetDrawing">
      <xdr:col>20</xdr:col>
      <xdr:colOff>38100</xdr:colOff>
      <xdr:row>60</xdr:row>
      <xdr:rowOff>101600</xdr:rowOff>
    </xdr:to>
    <xdr:sp macro="" textlink="">
      <xdr:nvSpPr>
        <xdr:cNvPr id="177" name="フローチャート: 判断 176"/>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120650</xdr:rowOff>
    </xdr:from>
    <xdr:to xmlns:xdr="http://schemas.openxmlformats.org/drawingml/2006/spreadsheetDrawing">
      <xdr:col>15</xdr:col>
      <xdr:colOff>101600</xdr:colOff>
      <xdr:row>60</xdr:row>
      <xdr:rowOff>50800</xdr:rowOff>
    </xdr:to>
    <xdr:sp macro="" textlink="">
      <xdr:nvSpPr>
        <xdr:cNvPr id="178" name="フローチャート: 判断 177"/>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135890</xdr:rowOff>
    </xdr:from>
    <xdr:to xmlns:xdr="http://schemas.openxmlformats.org/drawingml/2006/spreadsheetDrawing">
      <xdr:col>10</xdr:col>
      <xdr:colOff>165100</xdr:colOff>
      <xdr:row>60</xdr:row>
      <xdr:rowOff>66040</xdr:rowOff>
    </xdr:to>
    <xdr:sp macro="" textlink="">
      <xdr:nvSpPr>
        <xdr:cNvPr id="179" name="フローチャート: 判断 178"/>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118110</xdr:rowOff>
    </xdr:from>
    <xdr:to xmlns:xdr="http://schemas.openxmlformats.org/drawingml/2006/spreadsheetDrawing">
      <xdr:col>6</xdr:col>
      <xdr:colOff>38100</xdr:colOff>
      <xdr:row>60</xdr:row>
      <xdr:rowOff>48260</xdr:rowOff>
    </xdr:to>
    <xdr:sp macro="" textlink="">
      <xdr:nvSpPr>
        <xdr:cNvPr id="180" name="フローチャート: 判断 179"/>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1" name="テキスト ボックス 180"/>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2" name="テキスト ボックス 181"/>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3" name="テキスト ボックス 182"/>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4" name="テキスト ボックス 183"/>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5" name="テキスト ボックス 184"/>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19050</xdr:rowOff>
    </xdr:from>
    <xdr:to xmlns:xdr="http://schemas.openxmlformats.org/drawingml/2006/spreadsheetDrawing">
      <xdr:col>24</xdr:col>
      <xdr:colOff>114300</xdr:colOff>
      <xdr:row>59</xdr:row>
      <xdr:rowOff>120650</xdr:rowOff>
    </xdr:to>
    <xdr:sp macro="" textlink="">
      <xdr:nvSpPr>
        <xdr:cNvPr id="186" name="楕円 185"/>
        <xdr:cNvSpPr/>
      </xdr:nvSpPr>
      <xdr:spPr>
        <a:xfrm>
          <a:off x="45847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41910</xdr:rowOff>
    </xdr:from>
    <xdr:ext cx="405130" cy="257810"/>
    <xdr:sp macro="" textlink="">
      <xdr:nvSpPr>
        <xdr:cNvPr id="187" name="【橋りょう・トンネル】&#10;有形固定資産減価償却率該当値テキスト"/>
        <xdr:cNvSpPr txBox="1"/>
      </xdr:nvSpPr>
      <xdr:spPr>
        <a:xfrm>
          <a:off x="4673600" y="9986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170180</xdr:rowOff>
    </xdr:from>
    <xdr:to xmlns:xdr="http://schemas.openxmlformats.org/drawingml/2006/spreadsheetDrawing">
      <xdr:col>20</xdr:col>
      <xdr:colOff>38100</xdr:colOff>
      <xdr:row>59</xdr:row>
      <xdr:rowOff>100330</xdr:rowOff>
    </xdr:to>
    <xdr:sp macro="" textlink="">
      <xdr:nvSpPr>
        <xdr:cNvPr id="188" name="楕円 187"/>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49530</xdr:rowOff>
    </xdr:from>
    <xdr:to xmlns:xdr="http://schemas.openxmlformats.org/drawingml/2006/spreadsheetDrawing">
      <xdr:col>24</xdr:col>
      <xdr:colOff>63500</xdr:colOff>
      <xdr:row>59</xdr:row>
      <xdr:rowOff>69850</xdr:rowOff>
    </xdr:to>
    <xdr:cxnSp macro="">
      <xdr:nvCxnSpPr>
        <xdr:cNvPr id="189" name="直線コネクタ 188"/>
        <xdr:cNvCxnSpPr/>
      </xdr:nvCxnSpPr>
      <xdr:spPr>
        <a:xfrm>
          <a:off x="3797300" y="101650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149860</xdr:rowOff>
    </xdr:from>
    <xdr:to xmlns:xdr="http://schemas.openxmlformats.org/drawingml/2006/spreadsheetDrawing">
      <xdr:col>15</xdr:col>
      <xdr:colOff>101600</xdr:colOff>
      <xdr:row>59</xdr:row>
      <xdr:rowOff>80010</xdr:rowOff>
    </xdr:to>
    <xdr:sp macro="" textlink="">
      <xdr:nvSpPr>
        <xdr:cNvPr id="190" name="楕円 189"/>
        <xdr:cNvSpPr/>
      </xdr:nvSpPr>
      <xdr:spPr>
        <a:xfrm>
          <a:off x="2857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29210</xdr:rowOff>
    </xdr:from>
    <xdr:to xmlns:xdr="http://schemas.openxmlformats.org/drawingml/2006/spreadsheetDrawing">
      <xdr:col>19</xdr:col>
      <xdr:colOff>177800</xdr:colOff>
      <xdr:row>59</xdr:row>
      <xdr:rowOff>49530</xdr:rowOff>
    </xdr:to>
    <xdr:cxnSp macro="">
      <xdr:nvCxnSpPr>
        <xdr:cNvPr id="191" name="直線コネクタ 190"/>
        <xdr:cNvCxnSpPr/>
      </xdr:nvCxnSpPr>
      <xdr:spPr>
        <a:xfrm>
          <a:off x="2908300" y="101447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144780</xdr:rowOff>
    </xdr:from>
    <xdr:to xmlns:xdr="http://schemas.openxmlformats.org/drawingml/2006/spreadsheetDrawing">
      <xdr:col>10</xdr:col>
      <xdr:colOff>165100</xdr:colOff>
      <xdr:row>59</xdr:row>
      <xdr:rowOff>74930</xdr:rowOff>
    </xdr:to>
    <xdr:sp macro="" textlink="">
      <xdr:nvSpPr>
        <xdr:cNvPr id="192" name="楕円 191"/>
        <xdr:cNvSpPr/>
      </xdr:nvSpPr>
      <xdr:spPr>
        <a:xfrm>
          <a:off x="1968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24130</xdr:rowOff>
    </xdr:from>
    <xdr:to xmlns:xdr="http://schemas.openxmlformats.org/drawingml/2006/spreadsheetDrawing">
      <xdr:col>15</xdr:col>
      <xdr:colOff>50800</xdr:colOff>
      <xdr:row>59</xdr:row>
      <xdr:rowOff>29210</xdr:rowOff>
    </xdr:to>
    <xdr:cxnSp macro="">
      <xdr:nvCxnSpPr>
        <xdr:cNvPr id="193" name="直線コネクタ 192"/>
        <xdr:cNvCxnSpPr/>
      </xdr:nvCxnSpPr>
      <xdr:spPr>
        <a:xfrm>
          <a:off x="2019300" y="10139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124460</xdr:rowOff>
    </xdr:from>
    <xdr:to xmlns:xdr="http://schemas.openxmlformats.org/drawingml/2006/spreadsheetDrawing">
      <xdr:col>6</xdr:col>
      <xdr:colOff>38100</xdr:colOff>
      <xdr:row>59</xdr:row>
      <xdr:rowOff>54610</xdr:rowOff>
    </xdr:to>
    <xdr:sp macro="" textlink="">
      <xdr:nvSpPr>
        <xdr:cNvPr id="194" name="楕円 193"/>
        <xdr:cNvSpPr/>
      </xdr:nvSpPr>
      <xdr:spPr>
        <a:xfrm>
          <a:off x="1079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3810</xdr:rowOff>
    </xdr:from>
    <xdr:to xmlns:xdr="http://schemas.openxmlformats.org/drawingml/2006/spreadsheetDrawing">
      <xdr:col>10</xdr:col>
      <xdr:colOff>114300</xdr:colOff>
      <xdr:row>59</xdr:row>
      <xdr:rowOff>24130</xdr:rowOff>
    </xdr:to>
    <xdr:cxnSp macro="">
      <xdr:nvCxnSpPr>
        <xdr:cNvPr id="195" name="直線コネクタ 194"/>
        <xdr:cNvCxnSpPr/>
      </xdr:nvCxnSpPr>
      <xdr:spPr>
        <a:xfrm>
          <a:off x="1130300" y="101193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92710</xdr:rowOff>
    </xdr:from>
    <xdr:ext cx="405130" cy="259080"/>
    <xdr:sp macro="" textlink="">
      <xdr:nvSpPr>
        <xdr:cNvPr id="196" name="n_1aveValue【橋りょう・トンネル】&#10;有形固定資産減価償却率"/>
        <xdr:cNvSpPr txBox="1"/>
      </xdr:nvSpPr>
      <xdr:spPr>
        <a:xfrm>
          <a:off x="3582035" y="10379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41910</xdr:rowOff>
    </xdr:from>
    <xdr:ext cx="403860" cy="257810"/>
    <xdr:sp macro="" textlink="">
      <xdr:nvSpPr>
        <xdr:cNvPr id="197" name="n_2aveValue【橋りょう・トンネル】&#10;有形固定資産減価償却率"/>
        <xdr:cNvSpPr txBox="1"/>
      </xdr:nvSpPr>
      <xdr:spPr>
        <a:xfrm>
          <a:off x="2705735" y="103289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57150</xdr:rowOff>
    </xdr:from>
    <xdr:ext cx="403860" cy="259080"/>
    <xdr:sp macro="" textlink="">
      <xdr:nvSpPr>
        <xdr:cNvPr id="198" name="n_3aveValue【橋りょう・トンネル】&#10;有形固定資産減価償却率"/>
        <xdr:cNvSpPr txBox="1"/>
      </xdr:nvSpPr>
      <xdr:spPr>
        <a:xfrm>
          <a:off x="1816735" y="10344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39370</xdr:rowOff>
    </xdr:from>
    <xdr:ext cx="403860" cy="259080"/>
    <xdr:sp macro="" textlink="">
      <xdr:nvSpPr>
        <xdr:cNvPr id="199" name="n_4aveValue【橋りょう・トンネル】&#10;有形固定資産減価償却率"/>
        <xdr:cNvSpPr txBox="1"/>
      </xdr:nvSpPr>
      <xdr:spPr>
        <a:xfrm>
          <a:off x="927735" y="10326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116840</xdr:rowOff>
    </xdr:from>
    <xdr:ext cx="405130" cy="259080"/>
    <xdr:sp macro="" textlink="">
      <xdr:nvSpPr>
        <xdr:cNvPr id="200" name="n_1mainValue【橋りょう・トンネル】&#10;有形固定資産減価償却率"/>
        <xdr:cNvSpPr txBox="1"/>
      </xdr:nvSpPr>
      <xdr:spPr>
        <a:xfrm>
          <a:off x="3582035" y="988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96520</xdr:rowOff>
    </xdr:from>
    <xdr:ext cx="403860" cy="259080"/>
    <xdr:sp macro="" textlink="">
      <xdr:nvSpPr>
        <xdr:cNvPr id="201" name="n_2mainValue【橋りょう・トンネル】&#10;有形固定資産減価償却率"/>
        <xdr:cNvSpPr txBox="1"/>
      </xdr:nvSpPr>
      <xdr:spPr>
        <a:xfrm>
          <a:off x="2705735" y="9869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91440</xdr:rowOff>
    </xdr:from>
    <xdr:ext cx="403860" cy="259080"/>
    <xdr:sp macro="" textlink="">
      <xdr:nvSpPr>
        <xdr:cNvPr id="202" name="n_3mainValue【橋りょう・トンネル】&#10;有形固定資産減価償却率"/>
        <xdr:cNvSpPr txBox="1"/>
      </xdr:nvSpPr>
      <xdr:spPr>
        <a:xfrm>
          <a:off x="1816735" y="9864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71120</xdr:rowOff>
    </xdr:from>
    <xdr:ext cx="403860" cy="259080"/>
    <xdr:sp macro="" textlink="">
      <xdr:nvSpPr>
        <xdr:cNvPr id="203" name="n_4mainValue【橋りょう・トンネル】&#10;有形固定資産減価償却率"/>
        <xdr:cNvSpPr txBox="1"/>
      </xdr:nvSpPr>
      <xdr:spPr>
        <a:xfrm>
          <a:off x="927735" y="9843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2" name="テキスト ボックス 211"/>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4" name="直線コネクタ 21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5" name="テキスト ボックス 214"/>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6" name="直線コネクタ 21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4530" cy="259080"/>
    <xdr:sp macro="" textlink="">
      <xdr:nvSpPr>
        <xdr:cNvPr id="217" name="テキスト ボックス 216"/>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19" name="テキスト ボックス 218"/>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0" name="直線コネクタ 21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1" name="テキスト ボックス 220"/>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2" name="直線コネクタ 22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124460</xdr:rowOff>
    </xdr:from>
    <xdr:ext cx="749935" cy="259080"/>
    <xdr:sp macro="" textlink="">
      <xdr:nvSpPr>
        <xdr:cNvPr id="223" name="テキスト ボックス 222"/>
        <xdr:cNvSpPr txBox="1"/>
      </xdr:nvSpPr>
      <xdr:spPr>
        <a:xfrm>
          <a:off x="5854065" y="9382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7810"/>
    <xdr:sp macro="" textlink="">
      <xdr:nvSpPr>
        <xdr:cNvPr id="225" name="テキスト ボックス 224"/>
        <xdr:cNvSpPr txBox="1"/>
      </xdr:nvSpPr>
      <xdr:spPr>
        <a:xfrm>
          <a:off x="5854065" y="9001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113030</xdr:rowOff>
    </xdr:from>
    <xdr:to xmlns:xdr="http://schemas.openxmlformats.org/drawingml/2006/spreadsheetDrawing">
      <xdr:col>54</xdr:col>
      <xdr:colOff>189865</xdr:colOff>
      <xdr:row>64</xdr:row>
      <xdr:rowOff>76200</xdr:rowOff>
    </xdr:to>
    <xdr:cxnSp macro="">
      <xdr:nvCxnSpPr>
        <xdr:cNvPr id="227" name="直線コネクタ 226"/>
        <xdr:cNvCxnSpPr/>
      </xdr:nvCxnSpPr>
      <xdr:spPr>
        <a:xfrm flipV="1">
          <a:off x="10476865" y="954278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80010</xdr:rowOff>
    </xdr:from>
    <xdr:ext cx="249555" cy="259080"/>
    <xdr:sp macro="" textlink="">
      <xdr:nvSpPr>
        <xdr:cNvPr id="228" name="【橋りょう・トンネル】&#10;一人当たり有形固定資産（償却資産）額最小値テキスト"/>
        <xdr:cNvSpPr txBox="1"/>
      </xdr:nvSpPr>
      <xdr:spPr>
        <a:xfrm>
          <a:off x="10515600" y="1105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76200</xdr:rowOff>
    </xdr:from>
    <xdr:to xmlns:xdr="http://schemas.openxmlformats.org/drawingml/2006/spreadsheetDrawing">
      <xdr:col>55</xdr:col>
      <xdr:colOff>88900</xdr:colOff>
      <xdr:row>64</xdr:row>
      <xdr:rowOff>76200</xdr:rowOff>
    </xdr:to>
    <xdr:cxnSp macro="">
      <xdr:nvCxnSpPr>
        <xdr:cNvPr id="229" name="直線コネクタ 228"/>
        <xdr:cNvCxnSpPr/>
      </xdr:nvCxnSpPr>
      <xdr:spPr>
        <a:xfrm>
          <a:off x="10388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59690</xdr:rowOff>
    </xdr:from>
    <xdr:ext cx="755015" cy="259080"/>
    <xdr:sp macro="" textlink="">
      <xdr:nvSpPr>
        <xdr:cNvPr id="230" name="【橋りょう・トンネル】&#10;一人当たり有形固定資産（償却資産）額最大値テキスト"/>
        <xdr:cNvSpPr txBox="1"/>
      </xdr:nvSpPr>
      <xdr:spPr>
        <a:xfrm>
          <a:off x="10515600" y="93179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11,859,653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113030</xdr:rowOff>
    </xdr:from>
    <xdr:to xmlns:xdr="http://schemas.openxmlformats.org/drawingml/2006/spreadsheetDrawing">
      <xdr:col>55</xdr:col>
      <xdr:colOff>88900</xdr:colOff>
      <xdr:row>55</xdr:row>
      <xdr:rowOff>113030</xdr:rowOff>
    </xdr:to>
    <xdr:cxnSp macro="">
      <xdr:nvCxnSpPr>
        <xdr:cNvPr id="231" name="直線コネクタ 230"/>
        <xdr:cNvCxnSpPr/>
      </xdr:nvCxnSpPr>
      <xdr:spPr>
        <a:xfrm>
          <a:off x="10388600" y="954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53340</xdr:rowOff>
    </xdr:from>
    <xdr:ext cx="690245" cy="257810"/>
    <xdr:sp macro="" textlink="">
      <xdr:nvSpPr>
        <xdr:cNvPr id="232" name="【橋りょう・トンネル】&#10;一人当たり有形固定資産（償却資産）額平均値テキスト"/>
        <xdr:cNvSpPr txBox="1"/>
      </xdr:nvSpPr>
      <xdr:spPr>
        <a:xfrm>
          <a:off x="10515600" y="10683240"/>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1,308,515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30480</xdr:rowOff>
    </xdr:from>
    <xdr:to xmlns:xdr="http://schemas.openxmlformats.org/drawingml/2006/spreadsheetDrawing">
      <xdr:col>55</xdr:col>
      <xdr:colOff>50800</xdr:colOff>
      <xdr:row>63</xdr:row>
      <xdr:rowOff>132080</xdr:rowOff>
    </xdr:to>
    <xdr:sp macro="" textlink="">
      <xdr:nvSpPr>
        <xdr:cNvPr id="233" name="フローチャート: 判断 232"/>
        <xdr:cNvSpPr/>
      </xdr:nvSpPr>
      <xdr:spPr>
        <a:xfrm>
          <a:off x="104267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41910</xdr:rowOff>
    </xdr:from>
    <xdr:to xmlns:xdr="http://schemas.openxmlformats.org/drawingml/2006/spreadsheetDrawing">
      <xdr:col>50</xdr:col>
      <xdr:colOff>165100</xdr:colOff>
      <xdr:row>63</xdr:row>
      <xdr:rowOff>143510</xdr:rowOff>
    </xdr:to>
    <xdr:sp macro="" textlink="">
      <xdr:nvSpPr>
        <xdr:cNvPr id="234" name="フローチャート: 判断 233"/>
        <xdr:cNvSpPr/>
      </xdr:nvSpPr>
      <xdr:spPr>
        <a:xfrm>
          <a:off x="95885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55880</xdr:rowOff>
    </xdr:from>
    <xdr:to xmlns:xdr="http://schemas.openxmlformats.org/drawingml/2006/spreadsheetDrawing">
      <xdr:col>46</xdr:col>
      <xdr:colOff>38100</xdr:colOff>
      <xdr:row>63</xdr:row>
      <xdr:rowOff>157480</xdr:rowOff>
    </xdr:to>
    <xdr:sp macro="" textlink="">
      <xdr:nvSpPr>
        <xdr:cNvPr id="235" name="フローチャート: 判断 234"/>
        <xdr:cNvSpPr/>
      </xdr:nvSpPr>
      <xdr:spPr>
        <a:xfrm>
          <a:off x="8699500" y="1085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37465</xdr:rowOff>
    </xdr:from>
    <xdr:to xmlns:xdr="http://schemas.openxmlformats.org/drawingml/2006/spreadsheetDrawing">
      <xdr:col>41</xdr:col>
      <xdr:colOff>101600</xdr:colOff>
      <xdr:row>63</xdr:row>
      <xdr:rowOff>139065</xdr:rowOff>
    </xdr:to>
    <xdr:sp macro="" textlink="">
      <xdr:nvSpPr>
        <xdr:cNvPr id="236" name="フローチャート: 判断 235"/>
        <xdr:cNvSpPr/>
      </xdr:nvSpPr>
      <xdr:spPr>
        <a:xfrm>
          <a:off x="7810500" y="108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61595</xdr:rowOff>
    </xdr:from>
    <xdr:to xmlns:xdr="http://schemas.openxmlformats.org/drawingml/2006/spreadsheetDrawing">
      <xdr:col>36</xdr:col>
      <xdr:colOff>165100</xdr:colOff>
      <xdr:row>63</xdr:row>
      <xdr:rowOff>163195</xdr:rowOff>
    </xdr:to>
    <xdr:sp macro="" textlink="">
      <xdr:nvSpPr>
        <xdr:cNvPr id="237" name="フローチャート: 判断 236"/>
        <xdr:cNvSpPr/>
      </xdr:nvSpPr>
      <xdr:spPr>
        <a:xfrm>
          <a:off x="6921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8" name="テキスト ボックス 237"/>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39" name="テキスト ボックス 238"/>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0" name="テキスト ボックス 239"/>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1" name="テキスト ボックス 240"/>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2" name="テキスト ボックス 241"/>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154940</xdr:rowOff>
    </xdr:from>
    <xdr:to xmlns:xdr="http://schemas.openxmlformats.org/drawingml/2006/spreadsheetDrawing">
      <xdr:col>55</xdr:col>
      <xdr:colOff>50800</xdr:colOff>
      <xdr:row>64</xdr:row>
      <xdr:rowOff>84455</xdr:rowOff>
    </xdr:to>
    <xdr:sp macro="" textlink="">
      <xdr:nvSpPr>
        <xdr:cNvPr id="243" name="楕円 242"/>
        <xdr:cNvSpPr/>
      </xdr:nvSpPr>
      <xdr:spPr>
        <a:xfrm>
          <a:off x="104267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69215</xdr:rowOff>
    </xdr:from>
    <xdr:ext cx="598805" cy="259080"/>
    <xdr:sp macro="" textlink="">
      <xdr:nvSpPr>
        <xdr:cNvPr id="244" name="【橋りょう・トンネル】&#10;一人当たり有形固定資産（償却資産）額該当値テキスト"/>
        <xdr:cNvSpPr txBox="1"/>
      </xdr:nvSpPr>
      <xdr:spPr>
        <a:xfrm>
          <a:off x="10515600" y="10870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154940</xdr:rowOff>
    </xdr:from>
    <xdr:to xmlns:xdr="http://schemas.openxmlformats.org/drawingml/2006/spreadsheetDrawing">
      <xdr:col>50</xdr:col>
      <xdr:colOff>165100</xdr:colOff>
      <xdr:row>64</xdr:row>
      <xdr:rowOff>85090</xdr:rowOff>
    </xdr:to>
    <xdr:sp macro="" textlink="">
      <xdr:nvSpPr>
        <xdr:cNvPr id="245" name="楕円 244"/>
        <xdr:cNvSpPr/>
      </xdr:nvSpPr>
      <xdr:spPr>
        <a:xfrm>
          <a:off x="9588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33655</xdr:rowOff>
    </xdr:from>
    <xdr:to xmlns:xdr="http://schemas.openxmlformats.org/drawingml/2006/spreadsheetDrawing">
      <xdr:col>55</xdr:col>
      <xdr:colOff>0</xdr:colOff>
      <xdr:row>64</xdr:row>
      <xdr:rowOff>34290</xdr:rowOff>
    </xdr:to>
    <xdr:cxnSp macro="">
      <xdr:nvCxnSpPr>
        <xdr:cNvPr id="246" name="直線コネクタ 245"/>
        <xdr:cNvCxnSpPr/>
      </xdr:nvCxnSpPr>
      <xdr:spPr>
        <a:xfrm flipV="1">
          <a:off x="9639300" y="110064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155575</xdr:rowOff>
    </xdr:from>
    <xdr:to xmlns:xdr="http://schemas.openxmlformats.org/drawingml/2006/spreadsheetDrawing">
      <xdr:col>46</xdr:col>
      <xdr:colOff>38100</xdr:colOff>
      <xdr:row>64</xdr:row>
      <xdr:rowOff>86360</xdr:rowOff>
    </xdr:to>
    <xdr:sp macro="" textlink="">
      <xdr:nvSpPr>
        <xdr:cNvPr id="247" name="楕円 246"/>
        <xdr:cNvSpPr/>
      </xdr:nvSpPr>
      <xdr:spPr>
        <a:xfrm>
          <a:off x="8699500" y="10956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34290</xdr:rowOff>
    </xdr:from>
    <xdr:to xmlns:xdr="http://schemas.openxmlformats.org/drawingml/2006/spreadsheetDrawing">
      <xdr:col>50</xdr:col>
      <xdr:colOff>114300</xdr:colOff>
      <xdr:row>64</xdr:row>
      <xdr:rowOff>34925</xdr:rowOff>
    </xdr:to>
    <xdr:cxnSp macro="">
      <xdr:nvCxnSpPr>
        <xdr:cNvPr id="248" name="直線コネクタ 247"/>
        <xdr:cNvCxnSpPr/>
      </xdr:nvCxnSpPr>
      <xdr:spPr>
        <a:xfrm flipV="1">
          <a:off x="8750300" y="110070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156845</xdr:rowOff>
    </xdr:from>
    <xdr:to xmlns:xdr="http://schemas.openxmlformats.org/drawingml/2006/spreadsheetDrawing">
      <xdr:col>41</xdr:col>
      <xdr:colOff>101600</xdr:colOff>
      <xdr:row>64</xdr:row>
      <xdr:rowOff>86995</xdr:rowOff>
    </xdr:to>
    <xdr:sp macro="" textlink="">
      <xdr:nvSpPr>
        <xdr:cNvPr id="249" name="楕円 248"/>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34925</xdr:rowOff>
    </xdr:from>
    <xdr:to xmlns:xdr="http://schemas.openxmlformats.org/drawingml/2006/spreadsheetDrawing">
      <xdr:col>45</xdr:col>
      <xdr:colOff>177800</xdr:colOff>
      <xdr:row>64</xdr:row>
      <xdr:rowOff>36195</xdr:rowOff>
    </xdr:to>
    <xdr:cxnSp macro="">
      <xdr:nvCxnSpPr>
        <xdr:cNvPr id="250" name="直線コネクタ 249"/>
        <xdr:cNvCxnSpPr/>
      </xdr:nvCxnSpPr>
      <xdr:spPr>
        <a:xfrm flipV="1">
          <a:off x="7861300" y="110077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157480</xdr:rowOff>
    </xdr:from>
    <xdr:to xmlns:xdr="http://schemas.openxmlformats.org/drawingml/2006/spreadsheetDrawing">
      <xdr:col>36</xdr:col>
      <xdr:colOff>165100</xdr:colOff>
      <xdr:row>64</xdr:row>
      <xdr:rowOff>87630</xdr:rowOff>
    </xdr:to>
    <xdr:sp macro="" textlink="">
      <xdr:nvSpPr>
        <xdr:cNvPr id="251" name="楕円 250"/>
        <xdr:cNvSpPr/>
      </xdr:nvSpPr>
      <xdr:spPr>
        <a:xfrm>
          <a:off x="6921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36195</xdr:rowOff>
    </xdr:from>
    <xdr:to xmlns:xdr="http://schemas.openxmlformats.org/drawingml/2006/spreadsheetDrawing">
      <xdr:col>41</xdr:col>
      <xdr:colOff>50800</xdr:colOff>
      <xdr:row>64</xdr:row>
      <xdr:rowOff>36830</xdr:rowOff>
    </xdr:to>
    <xdr:cxnSp macro="">
      <xdr:nvCxnSpPr>
        <xdr:cNvPr id="252" name="直線コネクタ 251"/>
        <xdr:cNvCxnSpPr/>
      </xdr:nvCxnSpPr>
      <xdr:spPr>
        <a:xfrm flipV="1">
          <a:off x="6972300" y="110089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61</xdr:row>
      <xdr:rowOff>160020</xdr:rowOff>
    </xdr:from>
    <xdr:ext cx="690245" cy="259080"/>
    <xdr:sp macro="" textlink="">
      <xdr:nvSpPr>
        <xdr:cNvPr id="253" name="n_1aveValue【橋りょう・トンネル】&#10;一人当たり有形固定資産（償却資産）額"/>
        <xdr:cNvSpPr txBox="1"/>
      </xdr:nvSpPr>
      <xdr:spPr>
        <a:xfrm>
          <a:off x="9281795" y="106184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2540</xdr:rowOff>
    </xdr:from>
    <xdr:ext cx="688975" cy="259080"/>
    <xdr:sp macro="" textlink="">
      <xdr:nvSpPr>
        <xdr:cNvPr id="254" name="n_2aveValue【橋りょう・トンネル】&#10;一人当たり有形固定資産（償却資産）額"/>
        <xdr:cNvSpPr txBox="1"/>
      </xdr:nvSpPr>
      <xdr:spPr>
        <a:xfrm>
          <a:off x="8405495" y="1063244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155575</xdr:rowOff>
    </xdr:from>
    <xdr:ext cx="688975" cy="257810"/>
    <xdr:sp macro="" textlink="">
      <xdr:nvSpPr>
        <xdr:cNvPr id="255" name="n_3aveValue【橋りょう・トンネル】&#10;一人当たり有形固定資産（償却資産）額"/>
        <xdr:cNvSpPr txBox="1"/>
      </xdr:nvSpPr>
      <xdr:spPr>
        <a:xfrm>
          <a:off x="7516495" y="106140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8255</xdr:rowOff>
    </xdr:from>
    <xdr:ext cx="688975" cy="257810"/>
    <xdr:sp macro="" textlink="">
      <xdr:nvSpPr>
        <xdr:cNvPr id="256" name="n_4aveValue【橋りょう・トンネル】&#10;一人当たり有形固定資産（償却資産）額"/>
        <xdr:cNvSpPr txBox="1"/>
      </xdr:nvSpPr>
      <xdr:spPr>
        <a:xfrm>
          <a:off x="6627495" y="1063815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76200</xdr:rowOff>
    </xdr:from>
    <xdr:ext cx="597535" cy="257810"/>
    <xdr:sp macro="" textlink="">
      <xdr:nvSpPr>
        <xdr:cNvPr id="257" name="n_1mainValue【橋りょう・トンネル】&#10;一人当たり有形固定資産（償却資産）額"/>
        <xdr:cNvSpPr txBox="1"/>
      </xdr:nvSpPr>
      <xdr:spPr>
        <a:xfrm>
          <a:off x="9326880" y="11049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76835</xdr:rowOff>
    </xdr:from>
    <xdr:ext cx="597535" cy="257810"/>
    <xdr:sp macro="" textlink="">
      <xdr:nvSpPr>
        <xdr:cNvPr id="258" name="n_2mainValue【橋りょう・トンネル】&#10;一人当たり有形固定資産（償却資産）額"/>
        <xdr:cNvSpPr txBox="1"/>
      </xdr:nvSpPr>
      <xdr:spPr>
        <a:xfrm>
          <a:off x="8450580" y="110496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78105</xdr:rowOff>
    </xdr:from>
    <xdr:ext cx="597535" cy="257810"/>
    <xdr:sp macro="" textlink="">
      <xdr:nvSpPr>
        <xdr:cNvPr id="259" name="n_3mainValue【橋りょう・トンネル】&#10;一人当たり有形固定資産（償却資産）額"/>
        <xdr:cNvSpPr txBox="1"/>
      </xdr:nvSpPr>
      <xdr:spPr>
        <a:xfrm>
          <a:off x="7561580" y="110509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78740</xdr:rowOff>
    </xdr:from>
    <xdr:ext cx="597535" cy="259080"/>
    <xdr:sp macro="" textlink="">
      <xdr:nvSpPr>
        <xdr:cNvPr id="260" name="n_4mainValue【橋りょう・トンネル】&#10;一人当たり有形固定資産（償却資産）額"/>
        <xdr:cNvSpPr txBox="1"/>
      </xdr:nvSpPr>
      <xdr:spPr>
        <a:xfrm>
          <a:off x="6672580" y="11051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69" name="テキスト ボックス 268"/>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1" name="テキスト ボックス 270"/>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2" name="直線コネクタ 27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3" name="テキスト ボックス 272"/>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4" name="直線コネクタ 27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5" name="テキスト ボックス 274"/>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6" name="直線コネクタ 27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7" name="テキスト ボックス 27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8" name="直線コネクタ 27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79" name="テキスト ボックス 278"/>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0" name="直線コネクタ 27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1" name="テキスト ボックス 28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2" name="直線コネクタ 28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3" name="テキスト ボックス 282"/>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109855</xdr:rowOff>
    </xdr:from>
    <xdr:to xmlns:xdr="http://schemas.openxmlformats.org/drawingml/2006/spreadsheetDrawing">
      <xdr:col>24</xdr:col>
      <xdr:colOff>62865</xdr:colOff>
      <xdr:row>86</xdr:row>
      <xdr:rowOff>168910</xdr:rowOff>
    </xdr:to>
    <xdr:cxnSp macro="">
      <xdr:nvCxnSpPr>
        <xdr:cNvPr id="286" name="直線コネクタ 285"/>
        <xdr:cNvCxnSpPr/>
      </xdr:nvCxnSpPr>
      <xdr:spPr>
        <a:xfrm flipV="1">
          <a:off x="4634865" y="1348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7"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8" name="直線コネクタ 287"/>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56515</xdr:rowOff>
    </xdr:from>
    <xdr:ext cx="405130" cy="258445"/>
    <xdr:sp macro="" textlink="">
      <xdr:nvSpPr>
        <xdr:cNvPr id="289" name="【公営住宅】&#10;有形固定資産減価償却率最大値テキスト"/>
        <xdr:cNvSpPr txBox="1"/>
      </xdr:nvSpPr>
      <xdr:spPr>
        <a:xfrm>
          <a:off x="4673600" y="13258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109855</xdr:rowOff>
    </xdr:from>
    <xdr:to xmlns:xdr="http://schemas.openxmlformats.org/drawingml/2006/spreadsheetDrawing">
      <xdr:col>24</xdr:col>
      <xdr:colOff>152400</xdr:colOff>
      <xdr:row>78</xdr:row>
      <xdr:rowOff>109855</xdr:rowOff>
    </xdr:to>
    <xdr:cxnSp macro="">
      <xdr:nvCxnSpPr>
        <xdr:cNvPr id="290" name="直線コネクタ 289"/>
        <xdr:cNvCxnSpPr/>
      </xdr:nvCxnSpPr>
      <xdr:spPr>
        <a:xfrm>
          <a:off x="4546600" y="1348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6350</xdr:rowOff>
    </xdr:from>
    <xdr:ext cx="405130" cy="257810"/>
    <xdr:sp macro="" textlink="">
      <xdr:nvSpPr>
        <xdr:cNvPr id="291" name="【公営住宅】&#10;有形固定資産減価償却率平均値テキスト"/>
        <xdr:cNvSpPr txBox="1"/>
      </xdr:nvSpPr>
      <xdr:spPr>
        <a:xfrm>
          <a:off x="4673600" y="142367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27940</xdr:rowOff>
    </xdr:from>
    <xdr:to xmlns:xdr="http://schemas.openxmlformats.org/drawingml/2006/spreadsheetDrawing">
      <xdr:col>24</xdr:col>
      <xdr:colOff>114300</xdr:colOff>
      <xdr:row>83</xdr:row>
      <xdr:rowOff>129540</xdr:rowOff>
    </xdr:to>
    <xdr:sp macro="" textlink="">
      <xdr:nvSpPr>
        <xdr:cNvPr id="292" name="フローチャート: 判断 291"/>
        <xdr:cNvSpPr/>
      </xdr:nvSpPr>
      <xdr:spPr>
        <a:xfrm>
          <a:off x="45847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3" name="フローチャート: 判断 292"/>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4" name="フローチャート: 判断 293"/>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5" name="フローチャート: 判断 294"/>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6" name="フローチャート: 判断 295"/>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59055</xdr:rowOff>
    </xdr:from>
    <xdr:to xmlns:xdr="http://schemas.openxmlformats.org/drawingml/2006/spreadsheetDrawing">
      <xdr:col>24</xdr:col>
      <xdr:colOff>114300</xdr:colOff>
      <xdr:row>82</xdr:row>
      <xdr:rowOff>160655</xdr:rowOff>
    </xdr:to>
    <xdr:sp macro="" textlink="">
      <xdr:nvSpPr>
        <xdr:cNvPr id="302" name="楕円 301"/>
        <xdr:cNvSpPr/>
      </xdr:nvSpPr>
      <xdr:spPr>
        <a:xfrm>
          <a:off x="45847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81915</xdr:rowOff>
    </xdr:from>
    <xdr:ext cx="405130" cy="259080"/>
    <xdr:sp macro="" textlink="">
      <xdr:nvSpPr>
        <xdr:cNvPr id="303" name="【公営住宅】&#10;有形固定資産減価償却率該当値テキスト"/>
        <xdr:cNvSpPr txBox="1"/>
      </xdr:nvSpPr>
      <xdr:spPr>
        <a:xfrm>
          <a:off x="4673600" y="13969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41275</xdr:rowOff>
    </xdr:from>
    <xdr:to xmlns:xdr="http://schemas.openxmlformats.org/drawingml/2006/spreadsheetDrawing">
      <xdr:col>20</xdr:col>
      <xdr:colOff>38100</xdr:colOff>
      <xdr:row>82</xdr:row>
      <xdr:rowOff>143510</xdr:rowOff>
    </xdr:to>
    <xdr:sp macro="" textlink="">
      <xdr:nvSpPr>
        <xdr:cNvPr id="304" name="楕円 303"/>
        <xdr:cNvSpPr/>
      </xdr:nvSpPr>
      <xdr:spPr>
        <a:xfrm>
          <a:off x="3746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92075</xdr:rowOff>
    </xdr:from>
    <xdr:to xmlns:xdr="http://schemas.openxmlformats.org/drawingml/2006/spreadsheetDrawing">
      <xdr:col>24</xdr:col>
      <xdr:colOff>63500</xdr:colOff>
      <xdr:row>82</xdr:row>
      <xdr:rowOff>109855</xdr:rowOff>
    </xdr:to>
    <xdr:cxnSp macro="">
      <xdr:nvCxnSpPr>
        <xdr:cNvPr id="305" name="直線コネクタ 304"/>
        <xdr:cNvCxnSpPr/>
      </xdr:nvCxnSpPr>
      <xdr:spPr>
        <a:xfrm>
          <a:off x="3797300" y="141509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72390</xdr:rowOff>
    </xdr:from>
    <xdr:to xmlns:xdr="http://schemas.openxmlformats.org/drawingml/2006/spreadsheetDrawing">
      <xdr:col>15</xdr:col>
      <xdr:colOff>101600</xdr:colOff>
      <xdr:row>83</xdr:row>
      <xdr:rowOff>2540</xdr:rowOff>
    </xdr:to>
    <xdr:sp macro="" textlink="">
      <xdr:nvSpPr>
        <xdr:cNvPr id="306" name="楕円 305"/>
        <xdr:cNvSpPr/>
      </xdr:nvSpPr>
      <xdr:spPr>
        <a:xfrm>
          <a:off x="2857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92075</xdr:rowOff>
    </xdr:from>
    <xdr:to xmlns:xdr="http://schemas.openxmlformats.org/drawingml/2006/spreadsheetDrawing">
      <xdr:col>19</xdr:col>
      <xdr:colOff>177800</xdr:colOff>
      <xdr:row>82</xdr:row>
      <xdr:rowOff>123190</xdr:rowOff>
    </xdr:to>
    <xdr:cxnSp macro="">
      <xdr:nvCxnSpPr>
        <xdr:cNvPr id="307" name="直線コネクタ 306"/>
        <xdr:cNvCxnSpPr/>
      </xdr:nvCxnSpPr>
      <xdr:spPr>
        <a:xfrm flipV="1">
          <a:off x="2908300" y="141509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72390</xdr:rowOff>
    </xdr:from>
    <xdr:to xmlns:xdr="http://schemas.openxmlformats.org/drawingml/2006/spreadsheetDrawing">
      <xdr:col>10</xdr:col>
      <xdr:colOff>165100</xdr:colOff>
      <xdr:row>83</xdr:row>
      <xdr:rowOff>2540</xdr:rowOff>
    </xdr:to>
    <xdr:sp macro="" textlink="">
      <xdr:nvSpPr>
        <xdr:cNvPr id="308" name="楕円 307"/>
        <xdr:cNvSpPr/>
      </xdr:nvSpPr>
      <xdr:spPr>
        <a:xfrm>
          <a:off x="1968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123190</xdr:rowOff>
    </xdr:from>
    <xdr:to xmlns:xdr="http://schemas.openxmlformats.org/drawingml/2006/spreadsheetDrawing">
      <xdr:col>15</xdr:col>
      <xdr:colOff>50800</xdr:colOff>
      <xdr:row>82</xdr:row>
      <xdr:rowOff>123190</xdr:rowOff>
    </xdr:to>
    <xdr:cxnSp macro="">
      <xdr:nvCxnSpPr>
        <xdr:cNvPr id="309" name="直線コネクタ 308"/>
        <xdr:cNvCxnSpPr/>
      </xdr:nvCxnSpPr>
      <xdr:spPr>
        <a:xfrm>
          <a:off x="2019300" y="14182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16510</xdr:rowOff>
    </xdr:from>
    <xdr:to xmlns:xdr="http://schemas.openxmlformats.org/drawingml/2006/spreadsheetDrawing">
      <xdr:col>6</xdr:col>
      <xdr:colOff>38100</xdr:colOff>
      <xdr:row>82</xdr:row>
      <xdr:rowOff>118110</xdr:rowOff>
    </xdr:to>
    <xdr:sp macro="" textlink="">
      <xdr:nvSpPr>
        <xdr:cNvPr id="310" name="楕円 309"/>
        <xdr:cNvSpPr/>
      </xdr:nvSpPr>
      <xdr:spPr>
        <a:xfrm>
          <a:off x="1079500" y="14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67310</xdr:rowOff>
    </xdr:from>
    <xdr:to xmlns:xdr="http://schemas.openxmlformats.org/drawingml/2006/spreadsheetDrawing">
      <xdr:col>10</xdr:col>
      <xdr:colOff>114300</xdr:colOff>
      <xdr:row>82</xdr:row>
      <xdr:rowOff>123190</xdr:rowOff>
    </xdr:to>
    <xdr:cxnSp macro="">
      <xdr:nvCxnSpPr>
        <xdr:cNvPr id="311" name="直線コネクタ 310"/>
        <xdr:cNvCxnSpPr/>
      </xdr:nvCxnSpPr>
      <xdr:spPr>
        <a:xfrm>
          <a:off x="1130300" y="141262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81915</xdr:rowOff>
    </xdr:from>
    <xdr:ext cx="405130" cy="259080"/>
    <xdr:sp macro="" textlink="">
      <xdr:nvSpPr>
        <xdr:cNvPr id="312" name="n_1aveValue【公営住宅】&#10;有形固定資産減価償却率"/>
        <xdr:cNvSpPr txBox="1"/>
      </xdr:nvSpPr>
      <xdr:spPr>
        <a:xfrm>
          <a:off x="3582035" y="14312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74930</xdr:rowOff>
    </xdr:from>
    <xdr:ext cx="403860" cy="257810"/>
    <xdr:sp macro="" textlink="">
      <xdr:nvSpPr>
        <xdr:cNvPr id="313" name="n_2aveValue【公営住宅】&#10;有形固定資産減価償却率"/>
        <xdr:cNvSpPr txBox="1"/>
      </xdr:nvSpPr>
      <xdr:spPr>
        <a:xfrm>
          <a:off x="2705735" y="14305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50800</xdr:rowOff>
    </xdr:from>
    <xdr:ext cx="403860" cy="259080"/>
    <xdr:sp macro="" textlink="">
      <xdr:nvSpPr>
        <xdr:cNvPr id="314" name="n_3aveValue【公営住宅】&#10;有形固定資産減価償却率"/>
        <xdr:cNvSpPr txBox="1"/>
      </xdr:nvSpPr>
      <xdr:spPr>
        <a:xfrm>
          <a:off x="1816735" y="14281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60325</xdr:rowOff>
    </xdr:from>
    <xdr:ext cx="403860" cy="259080"/>
    <xdr:sp macro="" textlink="">
      <xdr:nvSpPr>
        <xdr:cNvPr id="315" name="n_4aveValue【公営住宅】&#10;有形固定資産減価償却率"/>
        <xdr:cNvSpPr txBox="1"/>
      </xdr:nvSpPr>
      <xdr:spPr>
        <a:xfrm>
          <a:off x="927735" y="14290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159385</xdr:rowOff>
    </xdr:from>
    <xdr:ext cx="405130" cy="258445"/>
    <xdr:sp macro="" textlink="">
      <xdr:nvSpPr>
        <xdr:cNvPr id="316" name="n_1mainValue【公営住宅】&#10;有形固定資産減価償却率"/>
        <xdr:cNvSpPr txBox="1"/>
      </xdr:nvSpPr>
      <xdr:spPr>
        <a:xfrm>
          <a:off x="3582035" y="13875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19050</xdr:rowOff>
    </xdr:from>
    <xdr:ext cx="403860" cy="257810"/>
    <xdr:sp macro="" textlink="">
      <xdr:nvSpPr>
        <xdr:cNvPr id="317" name="n_2mainValue【公営住宅】&#10;有形固定資産減価償却率"/>
        <xdr:cNvSpPr txBox="1"/>
      </xdr:nvSpPr>
      <xdr:spPr>
        <a:xfrm>
          <a:off x="2705735" y="13906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19050</xdr:rowOff>
    </xdr:from>
    <xdr:ext cx="403860" cy="257810"/>
    <xdr:sp macro="" textlink="">
      <xdr:nvSpPr>
        <xdr:cNvPr id="318" name="n_3mainValue【公営住宅】&#10;有形固定資産減価償却率"/>
        <xdr:cNvSpPr txBox="1"/>
      </xdr:nvSpPr>
      <xdr:spPr>
        <a:xfrm>
          <a:off x="1816735" y="13906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134620</xdr:rowOff>
    </xdr:from>
    <xdr:ext cx="403860" cy="257810"/>
    <xdr:sp macro="" textlink="">
      <xdr:nvSpPr>
        <xdr:cNvPr id="319" name="n_4mainValue【公営住宅】&#10;有形固定資産減価償却率"/>
        <xdr:cNvSpPr txBox="1"/>
      </xdr:nvSpPr>
      <xdr:spPr>
        <a:xfrm>
          <a:off x="927735" y="138506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1" name="テキスト ボックス 330"/>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159385</xdr:rowOff>
    </xdr:from>
    <xdr:to xmlns:xdr="http://schemas.openxmlformats.org/drawingml/2006/spreadsheetDrawing">
      <xdr:col>54</xdr:col>
      <xdr:colOff>189865</xdr:colOff>
      <xdr:row>86</xdr:row>
      <xdr:rowOff>22225</xdr:rowOff>
    </xdr:to>
    <xdr:cxnSp macro="">
      <xdr:nvCxnSpPr>
        <xdr:cNvPr id="341" name="直線コネクタ 340"/>
        <xdr:cNvCxnSpPr/>
      </xdr:nvCxnSpPr>
      <xdr:spPr>
        <a:xfrm flipV="1">
          <a:off x="10476865" y="1336103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26035</xdr:rowOff>
    </xdr:from>
    <xdr:ext cx="469900" cy="259080"/>
    <xdr:sp macro="" textlink="">
      <xdr:nvSpPr>
        <xdr:cNvPr id="342" name="【公営住宅】&#10;一人当たり面積最小値テキスト"/>
        <xdr:cNvSpPr txBox="1"/>
      </xdr:nvSpPr>
      <xdr:spPr>
        <a:xfrm>
          <a:off x="1051560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22225</xdr:rowOff>
    </xdr:from>
    <xdr:to xmlns:xdr="http://schemas.openxmlformats.org/drawingml/2006/spreadsheetDrawing">
      <xdr:col>55</xdr:col>
      <xdr:colOff>88900</xdr:colOff>
      <xdr:row>86</xdr:row>
      <xdr:rowOff>22225</xdr:rowOff>
    </xdr:to>
    <xdr:cxnSp macro="">
      <xdr:nvCxnSpPr>
        <xdr:cNvPr id="343" name="直線コネクタ 342"/>
        <xdr:cNvCxnSpPr/>
      </xdr:nvCxnSpPr>
      <xdr:spPr>
        <a:xfrm>
          <a:off x="10388600" y="1476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106045</xdr:rowOff>
    </xdr:from>
    <xdr:ext cx="534670" cy="259080"/>
    <xdr:sp macro="" textlink="">
      <xdr:nvSpPr>
        <xdr:cNvPr id="344" name="【公営住宅】&#10;一人当たり面積最大値テキスト"/>
        <xdr:cNvSpPr txBox="1"/>
      </xdr:nvSpPr>
      <xdr:spPr>
        <a:xfrm>
          <a:off x="10515600" y="1313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159385</xdr:rowOff>
    </xdr:from>
    <xdr:to xmlns:xdr="http://schemas.openxmlformats.org/drawingml/2006/spreadsheetDrawing">
      <xdr:col>55</xdr:col>
      <xdr:colOff>88900</xdr:colOff>
      <xdr:row>77</xdr:row>
      <xdr:rowOff>159385</xdr:rowOff>
    </xdr:to>
    <xdr:cxnSp macro="">
      <xdr:nvCxnSpPr>
        <xdr:cNvPr id="345" name="直線コネクタ 344"/>
        <xdr:cNvCxnSpPr/>
      </xdr:nvCxnSpPr>
      <xdr:spPr>
        <a:xfrm>
          <a:off x="10388600" y="1336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170815</xdr:rowOff>
    </xdr:from>
    <xdr:ext cx="469900" cy="258445"/>
    <xdr:sp macro="" textlink="">
      <xdr:nvSpPr>
        <xdr:cNvPr id="346" name="【公営住宅】&#10;一人当たり面積平均値テキスト"/>
        <xdr:cNvSpPr txBox="1"/>
      </xdr:nvSpPr>
      <xdr:spPr>
        <a:xfrm>
          <a:off x="10515600" y="14401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147955</xdr:rowOff>
    </xdr:from>
    <xdr:to xmlns:xdr="http://schemas.openxmlformats.org/drawingml/2006/spreadsheetDrawing">
      <xdr:col>55</xdr:col>
      <xdr:colOff>50800</xdr:colOff>
      <xdr:row>85</xdr:row>
      <xdr:rowOff>78105</xdr:rowOff>
    </xdr:to>
    <xdr:sp macro="" textlink="">
      <xdr:nvSpPr>
        <xdr:cNvPr id="347" name="フローチャート: 判断 346"/>
        <xdr:cNvSpPr/>
      </xdr:nvSpPr>
      <xdr:spPr>
        <a:xfrm>
          <a:off x="104267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153035</xdr:rowOff>
    </xdr:from>
    <xdr:to xmlns:xdr="http://schemas.openxmlformats.org/drawingml/2006/spreadsheetDrawing">
      <xdr:col>50</xdr:col>
      <xdr:colOff>165100</xdr:colOff>
      <xdr:row>85</xdr:row>
      <xdr:rowOff>83185</xdr:rowOff>
    </xdr:to>
    <xdr:sp macro="" textlink="">
      <xdr:nvSpPr>
        <xdr:cNvPr id="348" name="フローチャート: 判断 347"/>
        <xdr:cNvSpPr/>
      </xdr:nvSpPr>
      <xdr:spPr>
        <a:xfrm>
          <a:off x="9588500" y="145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110490</xdr:rowOff>
    </xdr:from>
    <xdr:to xmlns:xdr="http://schemas.openxmlformats.org/drawingml/2006/spreadsheetDrawing">
      <xdr:col>46</xdr:col>
      <xdr:colOff>38100</xdr:colOff>
      <xdr:row>85</xdr:row>
      <xdr:rowOff>40640</xdr:rowOff>
    </xdr:to>
    <xdr:sp macro="" textlink="">
      <xdr:nvSpPr>
        <xdr:cNvPr id="349" name="フローチャート: 判断 348"/>
        <xdr:cNvSpPr/>
      </xdr:nvSpPr>
      <xdr:spPr>
        <a:xfrm>
          <a:off x="8699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111760</xdr:rowOff>
    </xdr:from>
    <xdr:to xmlns:xdr="http://schemas.openxmlformats.org/drawingml/2006/spreadsheetDrawing">
      <xdr:col>41</xdr:col>
      <xdr:colOff>101600</xdr:colOff>
      <xdr:row>85</xdr:row>
      <xdr:rowOff>41910</xdr:rowOff>
    </xdr:to>
    <xdr:sp macro="" textlink="">
      <xdr:nvSpPr>
        <xdr:cNvPr id="350" name="フローチャート: 判断 349"/>
        <xdr:cNvSpPr/>
      </xdr:nvSpPr>
      <xdr:spPr>
        <a:xfrm>
          <a:off x="7810500" y="1451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123825</xdr:rowOff>
    </xdr:from>
    <xdr:to xmlns:xdr="http://schemas.openxmlformats.org/drawingml/2006/spreadsheetDrawing">
      <xdr:col>36</xdr:col>
      <xdr:colOff>165100</xdr:colOff>
      <xdr:row>85</xdr:row>
      <xdr:rowOff>53975</xdr:rowOff>
    </xdr:to>
    <xdr:sp macro="" textlink="">
      <xdr:nvSpPr>
        <xdr:cNvPr id="351" name="フローチャート: 判断 350"/>
        <xdr:cNvSpPr/>
      </xdr:nvSpPr>
      <xdr:spPr>
        <a:xfrm>
          <a:off x="6921500" y="145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2540</xdr:rowOff>
    </xdr:from>
    <xdr:to xmlns:xdr="http://schemas.openxmlformats.org/drawingml/2006/spreadsheetDrawing">
      <xdr:col>55</xdr:col>
      <xdr:colOff>50800</xdr:colOff>
      <xdr:row>85</xdr:row>
      <xdr:rowOff>104140</xdr:rowOff>
    </xdr:to>
    <xdr:sp macro="" textlink="">
      <xdr:nvSpPr>
        <xdr:cNvPr id="357" name="楕円 356"/>
        <xdr:cNvSpPr/>
      </xdr:nvSpPr>
      <xdr:spPr>
        <a:xfrm>
          <a:off x="104267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152400</xdr:rowOff>
    </xdr:from>
    <xdr:ext cx="469900" cy="259080"/>
    <xdr:sp macro="" textlink="">
      <xdr:nvSpPr>
        <xdr:cNvPr id="358" name="【公営住宅】&#10;一人当たり面積該当値テキスト"/>
        <xdr:cNvSpPr txBox="1"/>
      </xdr:nvSpPr>
      <xdr:spPr>
        <a:xfrm>
          <a:off x="10515600" y="1455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2540</xdr:rowOff>
    </xdr:from>
    <xdr:to xmlns:xdr="http://schemas.openxmlformats.org/drawingml/2006/spreadsheetDrawing">
      <xdr:col>50</xdr:col>
      <xdr:colOff>165100</xdr:colOff>
      <xdr:row>85</xdr:row>
      <xdr:rowOff>104140</xdr:rowOff>
    </xdr:to>
    <xdr:sp macro="" textlink="">
      <xdr:nvSpPr>
        <xdr:cNvPr id="359" name="楕円 358"/>
        <xdr:cNvSpPr/>
      </xdr:nvSpPr>
      <xdr:spPr>
        <a:xfrm>
          <a:off x="9588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53340</xdr:rowOff>
    </xdr:from>
    <xdr:to xmlns:xdr="http://schemas.openxmlformats.org/drawingml/2006/spreadsheetDrawing">
      <xdr:col>55</xdr:col>
      <xdr:colOff>0</xdr:colOff>
      <xdr:row>85</xdr:row>
      <xdr:rowOff>53340</xdr:rowOff>
    </xdr:to>
    <xdr:cxnSp macro="">
      <xdr:nvCxnSpPr>
        <xdr:cNvPr id="360" name="直線コネクタ 359"/>
        <xdr:cNvCxnSpPr/>
      </xdr:nvCxnSpPr>
      <xdr:spPr>
        <a:xfrm flipV="1">
          <a:off x="9639300" y="14626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22225</xdr:rowOff>
    </xdr:from>
    <xdr:to xmlns:xdr="http://schemas.openxmlformats.org/drawingml/2006/spreadsheetDrawing">
      <xdr:col>46</xdr:col>
      <xdr:colOff>38100</xdr:colOff>
      <xdr:row>85</xdr:row>
      <xdr:rowOff>123825</xdr:rowOff>
    </xdr:to>
    <xdr:sp macro="" textlink="">
      <xdr:nvSpPr>
        <xdr:cNvPr id="361" name="楕円 360"/>
        <xdr:cNvSpPr/>
      </xdr:nvSpPr>
      <xdr:spPr>
        <a:xfrm>
          <a:off x="8699500" y="145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53340</xdr:rowOff>
    </xdr:from>
    <xdr:to xmlns:xdr="http://schemas.openxmlformats.org/drawingml/2006/spreadsheetDrawing">
      <xdr:col>50</xdr:col>
      <xdr:colOff>114300</xdr:colOff>
      <xdr:row>85</xdr:row>
      <xdr:rowOff>73025</xdr:rowOff>
    </xdr:to>
    <xdr:cxnSp macro="">
      <xdr:nvCxnSpPr>
        <xdr:cNvPr id="362" name="直線コネクタ 361"/>
        <xdr:cNvCxnSpPr/>
      </xdr:nvCxnSpPr>
      <xdr:spPr>
        <a:xfrm flipV="1">
          <a:off x="8750300" y="146265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27940</xdr:rowOff>
    </xdr:from>
    <xdr:to xmlns:xdr="http://schemas.openxmlformats.org/drawingml/2006/spreadsheetDrawing">
      <xdr:col>41</xdr:col>
      <xdr:colOff>101600</xdr:colOff>
      <xdr:row>85</xdr:row>
      <xdr:rowOff>129540</xdr:rowOff>
    </xdr:to>
    <xdr:sp macro="" textlink="">
      <xdr:nvSpPr>
        <xdr:cNvPr id="363" name="楕円 362"/>
        <xdr:cNvSpPr/>
      </xdr:nvSpPr>
      <xdr:spPr>
        <a:xfrm>
          <a:off x="7810500" y="146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73025</xdr:rowOff>
    </xdr:from>
    <xdr:to xmlns:xdr="http://schemas.openxmlformats.org/drawingml/2006/spreadsheetDrawing">
      <xdr:col>45</xdr:col>
      <xdr:colOff>177800</xdr:colOff>
      <xdr:row>85</xdr:row>
      <xdr:rowOff>78740</xdr:rowOff>
    </xdr:to>
    <xdr:cxnSp macro="">
      <xdr:nvCxnSpPr>
        <xdr:cNvPr id="364" name="直線コネクタ 363"/>
        <xdr:cNvCxnSpPr/>
      </xdr:nvCxnSpPr>
      <xdr:spPr>
        <a:xfrm flipV="1">
          <a:off x="7861300" y="14646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29210</xdr:rowOff>
    </xdr:from>
    <xdr:to xmlns:xdr="http://schemas.openxmlformats.org/drawingml/2006/spreadsheetDrawing">
      <xdr:col>36</xdr:col>
      <xdr:colOff>165100</xdr:colOff>
      <xdr:row>85</xdr:row>
      <xdr:rowOff>130810</xdr:rowOff>
    </xdr:to>
    <xdr:sp macro="" textlink="">
      <xdr:nvSpPr>
        <xdr:cNvPr id="365" name="楕円 364"/>
        <xdr:cNvSpPr/>
      </xdr:nvSpPr>
      <xdr:spPr>
        <a:xfrm>
          <a:off x="69215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78740</xdr:rowOff>
    </xdr:from>
    <xdr:to xmlns:xdr="http://schemas.openxmlformats.org/drawingml/2006/spreadsheetDrawing">
      <xdr:col>41</xdr:col>
      <xdr:colOff>50800</xdr:colOff>
      <xdr:row>85</xdr:row>
      <xdr:rowOff>80010</xdr:rowOff>
    </xdr:to>
    <xdr:cxnSp macro="">
      <xdr:nvCxnSpPr>
        <xdr:cNvPr id="366" name="直線コネクタ 365"/>
        <xdr:cNvCxnSpPr/>
      </xdr:nvCxnSpPr>
      <xdr:spPr>
        <a:xfrm flipV="1">
          <a:off x="6972300" y="14651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99695</xdr:rowOff>
    </xdr:from>
    <xdr:ext cx="469900" cy="257810"/>
    <xdr:sp macro="" textlink="">
      <xdr:nvSpPr>
        <xdr:cNvPr id="367" name="n_1aveValue【公営住宅】&#10;一人当たり面積"/>
        <xdr:cNvSpPr txBox="1"/>
      </xdr:nvSpPr>
      <xdr:spPr>
        <a:xfrm>
          <a:off x="9391650" y="143300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57150</xdr:rowOff>
    </xdr:from>
    <xdr:ext cx="468630" cy="259080"/>
    <xdr:sp macro="" textlink="">
      <xdr:nvSpPr>
        <xdr:cNvPr id="368" name="n_2aveValue【公営住宅】&#10;一人当たり面積"/>
        <xdr:cNvSpPr txBox="1"/>
      </xdr:nvSpPr>
      <xdr:spPr>
        <a:xfrm>
          <a:off x="8515350" y="14287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58420</xdr:rowOff>
    </xdr:from>
    <xdr:ext cx="468630" cy="259080"/>
    <xdr:sp macro="" textlink="">
      <xdr:nvSpPr>
        <xdr:cNvPr id="369" name="n_3aveValue【公営住宅】&#10;一人当たり面積"/>
        <xdr:cNvSpPr txBox="1"/>
      </xdr:nvSpPr>
      <xdr:spPr>
        <a:xfrm>
          <a:off x="7626350" y="14288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70485</xdr:rowOff>
    </xdr:from>
    <xdr:ext cx="468630" cy="259080"/>
    <xdr:sp macro="" textlink="">
      <xdr:nvSpPr>
        <xdr:cNvPr id="370" name="n_4aveValue【公営住宅】&#10;一人当たり面積"/>
        <xdr:cNvSpPr txBox="1"/>
      </xdr:nvSpPr>
      <xdr:spPr>
        <a:xfrm>
          <a:off x="6737350" y="14300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95250</xdr:rowOff>
    </xdr:from>
    <xdr:ext cx="469900" cy="259080"/>
    <xdr:sp macro="" textlink="">
      <xdr:nvSpPr>
        <xdr:cNvPr id="371" name="n_1mainValue【公営住宅】&#10;一人当たり面積"/>
        <xdr:cNvSpPr txBox="1"/>
      </xdr:nvSpPr>
      <xdr:spPr>
        <a:xfrm>
          <a:off x="9391650" y="1466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114935</xdr:rowOff>
    </xdr:from>
    <xdr:ext cx="468630" cy="259080"/>
    <xdr:sp macro="" textlink="">
      <xdr:nvSpPr>
        <xdr:cNvPr id="372" name="n_2mainValue【公営住宅】&#10;一人当たり面積"/>
        <xdr:cNvSpPr txBox="1"/>
      </xdr:nvSpPr>
      <xdr:spPr>
        <a:xfrm>
          <a:off x="8515350" y="146881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120650</xdr:rowOff>
    </xdr:from>
    <xdr:ext cx="468630" cy="257810"/>
    <xdr:sp macro="" textlink="">
      <xdr:nvSpPr>
        <xdr:cNvPr id="373" name="n_3mainValue【公営住宅】&#10;一人当たり面積"/>
        <xdr:cNvSpPr txBox="1"/>
      </xdr:nvSpPr>
      <xdr:spPr>
        <a:xfrm>
          <a:off x="7626350" y="14693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121920</xdr:rowOff>
    </xdr:from>
    <xdr:ext cx="468630" cy="257810"/>
    <xdr:sp macro="" textlink="">
      <xdr:nvSpPr>
        <xdr:cNvPr id="374" name="n_4mainValue【公営住宅】&#10;一人当たり面積"/>
        <xdr:cNvSpPr txBox="1"/>
      </xdr:nvSpPr>
      <xdr:spPr>
        <a:xfrm>
          <a:off x="6737350" y="14695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99" name="テキスト ボックス 3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1" name="テキスト ボックス 4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090" cy="259080"/>
    <xdr:sp macro="" textlink="">
      <xdr:nvSpPr>
        <xdr:cNvPr id="403" name="テキスト ボックス 402"/>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810"/>
    <xdr:sp macro="" textlink="">
      <xdr:nvSpPr>
        <xdr:cNvPr id="405" name="テキスト ボックス 404"/>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7820" cy="257810"/>
    <xdr:sp macro="" textlink="">
      <xdr:nvSpPr>
        <xdr:cNvPr id="411" name="テキスト ボックス 410"/>
        <xdr:cNvSpPr txBox="1"/>
      </xdr:nvSpPr>
      <xdr:spPr>
        <a:xfrm>
          <a:off x="12106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4" name="直線コネクタ 413"/>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5"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16" name="直線コネクタ 415"/>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17"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18" name="直線コネクタ 41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77470</xdr:rowOff>
    </xdr:from>
    <xdr:ext cx="405130" cy="257810"/>
    <xdr:sp macro="" textlink="">
      <xdr:nvSpPr>
        <xdr:cNvPr id="419" name="【認定こども園・幼稚園・保育所】&#10;有形固定資産減価償却率平均値テキスト"/>
        <xdr:cNvSpPr txBox="1"/>
      </xdr:nvSpPr>
      <xdr:spPr>
        <a:xfrm>
          <a:off x="16357600" y="62496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99060</xdr:rowOff>
    </xdr:from>
    <xdr:to xmlns:xdr="http://schemas.openxmlformats.org/drawingml/2006/spreadsheetDrawing">
      <xdr:col>85</xdr:col>
      <xdr:colOff>177800</xdr:colOff>
      <xdr:row>37</xdr:row>
      <xdr:rowOff>29210</xdr:rowOff>
    </xdr:to>
    <xdr:sp macro="" textlink="">
      <xdr:nvSpPr>
        <xdr:cNvPr id="420" name="フローチャート: 判断 419"/>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88900</xdr:rowOff>
    </xdr:from>
    <xdr:to xmlns:xdr="http://schemas.openxmlformats.org/drawingml/2006/spreadsheetDrawing">
      <xdr:col>81</xdr:col>
      <xdr:colOff>101600</xdr:colOff>
      <xdr:row>37</xdr:row>
      <xdr:rowOff>19050</xdr:rowOff>
    </xdr:to>
    <xdr:sp macro="" textlink="">
      <xdr:nvSpPr>
        <xdr:cNvPr id="421" name="フローチャート: 判断 420"/>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140970</xdr:rowOff>
    </xdr:from>
    <xdr:to xmlns:xdr="http://schemas.openxmlformats.org/drawingml/2006/spreadsheetDrawing">
      <xdr:col>76</xdr:col>
      <xdr:colOff>165100</xdr:colOff>
      <xdr:row>37</xdr:row>
      <xdr:rowOff>71120</xdr:rowOff>
    </xdr:to>
    <xdr:sp macro="" textlink="">
      <xdr:nvSpPr>
        <xdr:cNvPr id="422" name="フローチャート: 判断 421"/>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170180</xdr:rowOff>
    </xdr:from>
    <xdr:to xmlns:xdr="http://schemas.openxmlformats.org/drawingml/2006/spreadsheetDrawing">
      <xdr:col>72</xdr:col>
      <xdr:colOff>38100</xdr:colOff>
      <xdr:row>37</xdr:row>
      <xdr:rowOff>100330</xdr:rowOff>
    </xdr:to>
    <xdr:sp macro="" textlink="">
      <xdr:nvSpPr>
        <xdr:cNvPr id="423" name="フローチャート: 判断 422"/>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167640</xdr:rowOff>
    </xdr:from>
    <xdr:to xmlns:xdr="http://schemas.openxmlformats.org/drawingml/2006/spreadsheetDrawing">
      <xdr:col>67</xdr:col>
      <xdr:colOff>101600</xdr:colOff>
      <xdr:row>37</xdr:row>
      <xdr:rowOff>97790</xdr:rowOff>
    </xdr:to>
    <xdr:sp macro="" textlink="">
      <xdr:nvSpPr>
        <xdr:cNvPr id="424" name="フローチャート: 判断 423"/>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152400</xdr:rowOff>
    </xdr:from>
    <xdr:to xmlns:xdr="http://schemas.openxmlformats.org/drawingml/2006/spreadsheetDrawing">
      <xdr:col>85</xdr:col>
      <xdr:colOff>177800</xdr:colOff>
      <xdr:row>35</xdr:row>
      <xdr:rowOff>82550</xdr:rowOff>
    </xdr:to>
    <xdr:sp macro="" textlink="">
      <xdr:nvSpPr>
        <xdr:cNvPr id="430" name="楕円 429"/>
        <xdr:cNvSpPr/>
      </xdr:nvSpPr>
      <xdr:spPr>
        <a:xfrm>
          <a:off x="16268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3810</xdr:rowOff>
    </xdr:from>
    <xdr:ext cx="405130" cy="259080"/>
    <xdr:sp macro="" textlink="">
      <xdr:nvSpPr>
        <xdr:cNvPr id="431" name="【認定こども園・幼稚園・保育所】&#10;有形固定資産減価償却率該当値テキスト"/>
        <xdr:cNvSpPr txBox="1"/>
      </xdr:nvSpPr>
      <xdr:spPr>
        <a:xfrm>
          <a:off x="16357600" y="5833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109220</xdr:rowOff>
    </xdr:from>
    <xdr:to xmlns:xdr="http://schemas.openxmlformats.org/drawingml/2006/spreadsheetDrawing">
      <xdr:col>81</xdr:col>
      <xdr:colOff>101600</xdr:colOff>
      <xdr:row>35</xdr:row>
      <xdr:rowOff>39370</xdr:rowOff>
    </xdr:to>
    <xdr:sp macro="" textlink="">
      <xdr:nvSpPr>
        <xdr:cNvPr id="432" name="楕円 431"/>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160020</xdr:rowOff>
    </xdr:from>
    <xdr:to xmlns:xdr="http://schemas.openxmlformats.org/drawingml/2006/spreadsheetDrawing">
      <xdr:col>85</xdr:col>
      <xdr:colOff>127000</xdr:colOff>
      <xdr:row>35</xdr:row>
      <xdr:rowOff>31750</xdr:rowOff>
    </xdr:to>
    <xdr:cxnSp macro="">
      <xdr:nvCxnSpPr>
        <xdr:cNvPr id="433" name="直線コネクタ 432"/>
        <xdr:cNvCxnSpPr/>
      </xdr:nvCxnSpPr>
      <xdr:spPr>
        <a:xfrm>
          <a:off x="15481300" y="598932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78740</xdr:rowOff>
    </xdr:from>
    <xdr:to xmlns:xdr="http://schemas.openxmlformats.org/drawingml/2006/spreadsheetDrawing">
      <xdr:col>76</xdr:col>
      <xdr:colOff>165100</xdr:colOff>
      <xdr:row>40</xdr:row>
      <xdr:rowOff>8890</xdr:rowOff>
    </xdr:to>
    <xdr:sp macro="" textlink="">
      <xdr:nvSpPr>
        <xdr:cNvPr id="434" name="楕円 433"/>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160020</xdr:rowOff>
    </xdr:from>
    <xdr:to xmlns:xdr="http://schemas.openxmlformats.org/drawingml/2006/spreadsheetDrawing">
      <xdr:col>81</xdr:col>
      <xdr:colOff>50800</xdr:colOff>
      <xdr:row>39</xdr:row>
      <xdr:rowOff>129540</xdr:rowOff>
    </xdr:to>
    <xdr:cxnSp macro="">
      <xdr:nvCxnSpPr>
        <xdr:cNvPr id="435" name="直線コネクタ 434"/>
        <xdr:cNvCxnSpPr/>
      </xdr:nvCxnSpPr>
      <xdr:spPr>
        <a:xfrm flipV="1">
          <a:off x="14592300" y="5989320"/>
          <a:ext cx="889000" cy="826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31750</xdr:rowOff>
    </xdr:from>
    <xdr:to xmlns:xdr="http://schemas.openxmlformats.org/drawingml/2006/spreadsheetDrawing">
      <xdr:col>72</xdr:col>
      <xdr:colOff>38100</xdr:colOff>
      <xdr:row>39</xdr:row>
      <xdr:rowOff>133350</xdr:rowOff>
    </xdr:to>
    <xdr:sp macro="" textlink="">
      <xdr:nvSpPr>
        <xdr:cNvPr id="436" name="楕円 435"/>
        <xdr:cNvSpPr/>
      </xdr:nvSpPr>
      <xdr:spPr>
        <a:xfrm>
          <a:off x="1365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82550</xdr:rowOff>
    </xdr:from>
    <xdr:to xmlns:xdr="http://schemas.openxmlformats.org/drawingml/2006/spreadsheetDrawing">
      <xdr:col>76</xdr:col>
      <xdr:colOff>114300</xdr:colOff>
      <xdr:row>39</xdr:row>
      <xdr:rowOff>129540</xdr:rowOff>
    </xdr:to>
    <xdr:cxnSp macro="">
      <xdr:nvCxnSpPr>
        <xdr:cNvPr id="437" name="直線コネクタ 436"/>
        <xdr:cNvCxnSpPr/>
      </xdr:nvCxnSpPr>
      <xdr:spPr>
        <a:xfrm>
          <a:off x="13703300" y="67691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157480</xdr:rowOff>
    </xdr:from>
    <xdr:to xmlns:xdr="http://schemas.openxmlformats.org/drawingml/2006/spreadsheetDrawing">
      <xdr:col>67</xdr:col>
      <xdr:colOff>101600</xdr:colOff>
      <xdr:row>39</xdr:row>
      <xdr:rowOff>87630</xdr:rowOff>
    </xdr:to>
    <xdr:sp macro="" textlink="">
      <xdr:nvSpPr>
        <xdr:cNvPr id="438" name="楕円 437"/>
        <xdr:cNvSpPr/>
      </xdr:nvSpPr>
      <xdr:spPr>
        <a:xfrm>
          <a:off x="1276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36830</xdr:rowOff>
    </xdr:from>
    <xdr:to xmlns:xdr="http://schemas.openxmlformats.org/drawingml/2006/spreadsheetDrawing">
      <xdr:col>71</xdr:col>
      <xdr:colOff>177800</xdr:colOff>
      <xdr:row>39</xdr:row>
      <xdr:rowOff>82550</xdr:rowOff>
    </xdr:to>
    <xdr:cxnSp macro="">
      <xdr:nvCxnSpPr>
        <xdr:cNvPr id="439" name="直線コネクタ 438"/>
        <xdr:cNvCxnSpPr/>
      </xdr:nvCxnSpPr>
      <xdr:spPr>
        <a:xfrm>
          <a:off x="12814300" y="6723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10160</xdr:rowOff>
    </xdr:from>
    <xdr:ext cx="405130" cy="259080"/>
    <xdr:sp macro="" textlink="">
      <xdr:nvSpPr>
        <xdr:cNvPr id="440" name="n_1aveValue【認定こども園・幼稚園・保育所】&#10;有形固定資産減価償却率"/>
        <xdr:cNvSpPr txBox="1"/>
      </xdr:nvSpPr>
      <xdr:spPr>
        <a:xfrm>
          <a:off x="15266035" y="635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87630</xdr:rowOff>
    </xdr:from>
    <xdr:ext cx="403860" cy="257810"/>
    <xdr:sp macro="" textlink="">
      <xdr:nvSpPr>
        <xdr:cNvPr id="441" name="n_2aveValue【認定こども園・幼稚園・保育所】&#10;有形固定資産減価償却率"/>
        <xdr:cNvSpPr txBox="1"/>
      </xdr:nvSpPr>
      <xdr:spPr>
        <a:xfrm>
          <a:off x="14389735" y="6088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116840</xdr:rowOff>
    </xdr:from>
    <xdr:ext cx="403860" cy="259080"/>
    <xdr:sp macro="" textlink="">
      <xdr:nvSpPr>
        <xdr:cNvPr id="442" name="n_3aveValue【認定こども園・幼稚園・保育所】&#10;有形固定資産減価償却率"/>
        <xdr:cNvSpPr txBox="1"/>
      </xdr:nvSpPr>
      <xdr:spPr>
        <a:xfrm>
          <a:off x="13500735" y="6117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114300</xdr:rowOff>
    </xdr:from>
    <xdr:ext cx="403860" cy="259080"/>
    <xdr:sp macro="" textlink="">
      <xdr:nvSpPr>
        <xdr:cNvPr id="443" name="n_4aveValue【認定こども園・幼稚園・保育所】&#10;有形固定資産減価償却率"/>
        <xdr:cNvSpPr txBox="1"/>
      </xdr:nvSpPr>
      <xdr:spPr>
        <a:xfrm>
          <a:off x="12611735" y="6115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55880</xdr:rowOff>
    </xdr:from>
    <xdr:ext cx="405130" cy="259080"/>
    <xdr:sp macro="" textlink="">
      <xdr:nvSpPr>
        <xdr:cNvPr id="444" name="n_1mainValue【認定こども園・幼稚園・保育所】&#10;有形固定資産減価償却率"/>
        <xdr:cNvSpPr txBox="1"/>
      </xdr:nvSpPr>
      <xdr:spPr>
        <a:xfrm>
          <a:off x="15266035" y="571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0</xdr:rowOff>
    </xdr:from>
    <xdr:ext cx="403860" cy="259080"/>
    <xdr:sp macro="" textlink="">
      <xdr:nvSpPr>
        <xdr:cNvPr id="445" name="n_2mainValue【認定こども園・幼稚園・保育所】&#10;有形固定資産減価償却率"/>
        <xdr:cNvSpPr txBox="1"/>
      </xdr:nvSpPr>
      <xdr:spPr>
        <a:xfrm>
          <a:off x="14389735" y="6858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124460</xdr:rowOff>
    </xdr:from>
    <xdr:ext cx="403860" cy="259080"/>
    <xdr:sp macro="" textlink="">
      <xdr:nvSpPr>
        <xdr:cNvPr id="446" name="n_3mainValue【認定こども園・幼稚園・保育所】&#10;有形固定資産減価償却率"/>
        <xdr:cNvSpPr txBox="1"/>
      </xdr:nvSpPr>
      <xdr:spPr>
        <a:xfrm>
          <a:off x="13500735" y="6811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78740</xdr:rowOff>
    </xdr:from>
    <xdr:ext cx="403860" cy="259080"/>
    <xdr:sp macro="" textlink="">
      <xdr:nvSpPr>
        <xdr:cNvPr id="447" name="n_4mainValue【認定こども園・幼稚園・保育所】&#10;有形固定資産減価償却率"/>
        <xdr:cNvSpPr txBox="1"/>
      </xdr:nvSpPr>
      <xdr:spPr>
        <a:xfrm>
          <a:off x="12611735" y="6765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56" name="テキスト ボックス 45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58" name="直線コネクタ 4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59" name="テキスト ボックス 458"/>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0" name="直線コネクタ 4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61" name="テキスト ボックス 460"/>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2" name="直線コネクタ 4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63" name="テキスト ボックス 462"/>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4" name="直線コネクタ 4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65" name="テキスト ボックス 464"/>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6" name="直線コネクタ 4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67" name="テキスト ボックス 466"/>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33020</xdr:rowOff>
    </xdr:from>
    <xdr:to xmlns:xdr="http://schemas.openxmlformats.org/drawingml/2006/spreadsheetDrawing">
      <xdr:col>116</xdr:col>
      <xdr:colOff>62865</xdr:colOff>
      <xdr:row>41</xdr:row>
      <xdr:rowOff>81915</xdr:rowOff>
    </xdr:to>
    <xdr:cxnSp macro="">
      <xdr:nvCxnSpPr>
        <xdr:cNvPr id="469" name="直線コネクタ 468"/>
        <xdr:cNvCxnSpPr/>
      </xdr:nvCxnSpPr>
      <xdr:spPr>
        <a:xfrm flipV="1">
          <a:off x="22160865" y="569087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86360</xdr:rowOff>
    </xdr:from>
    <xdr:ext cx="469900" cy="257810"/>
    <xdr:sp macro="" textlink="">
      <xdr:nvSpPr>
        <xdr:cNvPr id="470" name="【認定こども園・幼稚園・保育所】&#10;一人当たり面積最小値テキスト"/>
        <xdr:cNvSpPr txBox="1"/>
      </xdr:nvSpPr>
      <xdr:spPr>
        <a:xfrm>
          <a:off x="22199600" y="7115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81915</xdr:rowOff>
    </xdr:from>
    <xdr:to xmlns:xdr="http://schemas.openxmlformats.org/drawingml/2006/spreadsheetDrawing">
      <xdr:col>116</xdr:col>
      <xdr:colOff>152400</xdr:colOff>
      <xdr:row>41</xdr:row>
      <xdr:rowOff>81915</xdr:rowOff>
    </xdr:to>
    <xdr:cxnSp macro="">
      <xdr:nvCxnSpPr>
        <xdr:cNvPr id="471" name="直線コネクタ 470"/>
        <xdr:cNvCxnSpPr/>
      </xdr:nvCxnSpPr>
      <xdr:spPr>
        <a:xfrm>
          <a:off x="22072600" y="711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151130</xdr:rowOff>
    </xdr:from>
    <xdr:ext cx="469900" cy="259080"/>
    <xdr:sp macro="" textlink="">
      <xdr:nvSpPr>
        <xdr:cNvPr id="472" name="【認定こども園・幼稚園・保育所】&#10;一人当たり面積最大値テキスト"/>
        <xdr:cNvSpPr txBox="1"/>
      </xdr:nvSpPr>
      <xdr:spPr>
        <a:xfrm>
          <a:off x="22199600" y="54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33020</xdr:rowOff>
    </xdr:from>
    <xdr:to xmlns:xdr="http://schemas.openxmlformats.org/drawingml/2006/spreadsheetDrawing">
      <xdr:col>116</xdr:col>
      <xdr:colOff>152400</xdr:colOff>
      <xdr:row>33</xdr:row>
      <xdr:rowOff>33020</xdr:rowOff>
    </xdr:to>
    <xdr:cxnSp macro="">
      <xdr:nvCxnSpPr>
        <xdr:cNvPr id="473" name="直線コネクタ 472"/>
        <xdr:cNvCxnSpPr/>
      </xdr:nvCxnSpPr>
      <xdr:spPr>
        <a:xfrm>
          <a:off x="220726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5080</xdr:rowOff>
    </xdr:from>
    <xdr:ext cx="469900" cy="259080"/>
    <xdr:sp macro="" textlink="">
      <xdr:nvSpPr>
        <xdr:cNvPr id="474" name="【認定こども園・幼稚園・保育所】&#10;一人当たり面積平均値テキスト"/>
        <xdr:cNvSpPr txBox="1"/>
      </xdr:nvSpPr>
      <xdr:spPr>
        <a:xfrm>
          <a:off x="22199600" y="669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26670</xdr:rowOff>
    </xdr:from>
    <xdr:to xmlns:xdr="http://schemas.openxmlformats.org/drawingml/2006/spreadsheetDrawing">
      <xdr:col>116</xdr:col>
      <xdr:colOff>114300</xdr:colOff>
      <xdr:row>39</xdr:row>
      <xdr:rowOff>128270</xdr:rowOff>
    </xdr:to>
    <xdr:sp macro="" textlink="">
      <xdr:nvSpPr>
        <xdr:cNvPr id="475" name="フローチャート: 判断 474"/>
        <xdr:cNvSpPr/>
      </xdr:nvSpPr>
      <xdr:spPr>
        <a:xfrm>
          <a:off x="22110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34925</xdr:rowOff>
    </xdr:from>
    <xdr:to xmlns:xdr="http://schemas.openxmlformats.org/drawingml/2006/spreadsheetDrawing">
      <xdr:col>112</xdr:col>
      <xdr:colOff>38100</xdr:colOff>
      <xdr:row>39</xdr:row>
      <xdr:rowOff>136525</xdr:rowOff>
    </xdr:to>
    <xdr:sp macro="" textlink="">
      <xdr:nvSpPr>
        <xdr:cNvPr id="476" name="フローチャート: 判断 475"/>
        <xdr:cNvSpPr/>
      </xdr:nvSpPr>
      <xdr:spPr>
        <a:xfrm>
          <a:off x="21272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477" name="フローチャート: 判断 476"/>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478" name="フローチャート: 判断 477"/>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479" name="フローチャート: 判断 478"/>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0" name="テキスト ボックス 4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1" name="テキスト ボックス 4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2" name="テキスト ボックス 4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3" name="テキスト ボックス 4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4" name="テキスト ボックス 4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114300</xdr:rowOff>
    </xdr:from>
    <xdr:to xmlns:xdr="http://schemas.openxmlformats.org/drawingml/2006/spreadsheetDrawing">
      <xdr:col>116</xdr:col>
      <xdr:colOff>114300</xdr:colOff>
      <xdr:row>36</xdr:row>
      <xdr:rowOff>44450</xdr:rowOff>
    </xdr:to>
    <xdr:sp macro="" textlink="">
      <xdr:nvSpPr>
        <xdr:cNvPr id="485" name="楕円 484"/>
        <xdr:cNvSpPr/>
      </xdr:nvSpPr>
      <xdr:spPr>
        <a:xfrm>
          <a:off x="221107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137160</xdr:rowOff>
    </xdr:from>
    <xdr:ext cx="469900" cy="259080"/>
    <xdr:sp macro="" textlink="">
      <xdr:nvSpPr>
        <xdr:cNvPr id="486" name="【認定こども園・幼稚園・保育所】&#10;一人当たり面積該当値テキスト"/>
        <xdr:cNvSpPr txBox="1"/>
      </xdr:nvSpPr>
      <xdr:spPr>
        <a:xfrm>
          <a:off x="22199600" y="596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125730</xdr:rowOff>
    </xdr:from>
    <xdr:to xmlns:xdr="http://schemas.openxmlformats.org/drawingml/2006/spreadsheetDrawing">
      <xdr:col>112</xdr:col>
      <xdr:colOff>38100</xdr:colOff>
      <xdr:row>36</xdr:row>
      <xdr:rowOff>55880</xdr:rowOff>
    </xdr:to>
    <xdr:sp macro="" textlink="">
      <xdr:nvSpPr>
        <xdr:cNvPr id="487" name="楕円 486"/>
        <xdr:cNvSpPr/>
      </xdr:nvSpPr>
      <xdr:spPr>
        <a:xfrm>
          <a:off x="21272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35</xdr:row>
      <xdr:rowOff>165100</xdr:rowOff>
    </xdr:from>
    <xdr:to xmlns:xdr="http://schemas.openxmlformats.org/drawingml/2006/spreadsheetDrawing">
      <xdr:col>116</xdr:col>
      <xdr:colOff>63500</xdr:colOff>
      <xdr:row>36</xdr:row>
      <xdr:rowOff>5080</xdr:rowOff>
    </xdr:to>
    <xdr:cxnSp macro="">
      <xdr:nvCxnSpPr>
        <xdr:cNvPr id="488" name="直線コネクタ 487"/>
        <xdr:cNvCxnSpPr/>
      </xdr:nvCxnSpPr>
      <xdr:spPr>
        <a:xfrm flipV="1">
          <a:off x="21323300" y="61658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14605</xdr:rowOff>
    </xdr:from>
    <xdr:to xmlns:xdr="http://schemas.openxmlformats.org/drawingml/2006/spreadsheetDrawing">
      <xdr:col>107</xdr:col>
      <xdr:colOff>101600</xdr:colOff>
      <xdr:row>39</xdr:row>
      <xdr:rowOff>116205</xdr:rowOff>
    </xdr:to>
    <xdr:sp macro="" textlink="">
      <xdr:nvSpPr>
        <xdr:cNvPr id="489" name="楕円 488"/>
        <xdr:cNvSpPr/>
      </xdr:nvSpPr>
      <xdr:spPr>
        <a:xfrm>
          <a:off x="203835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5080</xdr:rowOff>
    </xdr:from>
    <xdr:to xmlns:xdr="http://schemas.openxmlformats.org/drawingml/2006/spreadsheetDrawing">
      <xdr:col>111</xdr:col>
      <xdr:colOff>177800</xdr:colOff>
      <xdr:row>39</xdr:row>
      <xdr:rowOff>65405</xdr:rowOff>
    </xdr:to>
    <xdr:cxnSp macro="">
      <xdr:nvCxnSpPr>
        <xdr:cNvPr id="490" name="直線コネクタ 489"/>
        <xdr:cNvCxnSpPr/>
      </xdr:nvCxnSpPr>
      <xdr:spPr>
        <a:xfrm flipV="1">
          <a:off x="20434300" y="6177280"/>
          <a:ext cx="8890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16510</xdr:rowOff>
    </xdr:from>
    <xdr:to xmlns:xdr="http://schemas.openxmlformats.org/drawingml/2006/spreadsheetDrawing">
      <xdr:col>102</xdr:col>
      <xdr:colOff>165100</xdr:colOff>
      <xdr:row>39</xdr:row>
      <xdr:rowOff>118110</xdr:rowOff>
    </xdr:to>
    <xdr:sp macro="" textlink="">
      <xdr:nvSpPr>
        <xdr:cNvPr id="491" name="楕円 490"/>
        <xdr:cNvSpPr/>
      </xdr:nvSpPr>
      <xdr:spPr>
        <a:xfrm>
          <a:off x="19494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65405</xdr:rowOff>
    </xdr:from>
    <xdr:to xmlns:xdr="http://schemas.openxmlformats.org/drawingml/2006/spreadsheetDrawing">
      <xdr:col>107</xdr:col>
      <xdr:colOff>50800</xdr:colOff>
      <xdr:row>39</xdr:row>
      <xdr:rowOff>67310</xdr:rowOff>
    </xdr:to>
    <xdr:cxnSp macro="">
      <xdr:nvCxnSpPr>
        <xdr:cNvPr id="492" name="直線コネクタ 491"/>
        <xdr:cNvCxnSpPr/>
      </xdr:nvCxnSpPr>
      <xdr:spPr>
        <a:xfrm flipV="1">
          <a:off x="19545300" y="6751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20320</xdr:rowOff>
    </xdr:from>
    <xdr:to xmlns:xdr="http://schemas.openxmlformats.org/drawingml/2006/spreadsheetDrawing">
      <xdr:col>98</xdr:col>
      <xdr:colOff>38100</xdr:colOff>
      <xdr:row>39</xdr:row>
      <xdr:rowOff>121920</xdr:rowOff>
    </xdr:to>
    <xdr:sp macro="" textlink="">
      <xdr:nvSpPr>
        <xdr:cNvPr id="493" name="楕円 492"/>
        <xdr:cNvSpPr/>
      </xdr:nvSpPr>
      <xdr:spPr>
        <a:xfrm>
          <a:off x="18605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67310</xdr:rowOff>
    </xdr:from>
    <xdr:to xmlns:xdr="http://schemas.openxmlformats.org/drawingml/2006/spreadsheetDrawing">
      <xdr:col>102</xdr:col>
      <xdr:colOff>114300</xdr:colOff>
      <xdr:row>39</xdr:row>
      <xdr:rowOff>71120</xdr:rowOff>
    </xdr:to>
    <xdr:cxnSp macro="">
      <xdr:nvCxnSpPr>
        <xdr:cNvPr id="494" name="直線コネクタ 493"/>
        <xdr:cNvCxnSpPr/>
      </xdr:nvCxnSpPr>
      <xdr:spPr>
        <a:xfrm flipV="1">
          <a:off x="18656300" y="6753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127635</xdr:rowOff>
    </xdr:from>
    <xdr:ext cx="469900" cy="259080"/>
    <xdr:sp macro="" textlink="">
      <xdr:nvSpPr>
        <xdr:cNvPr id="495" name="n_1aveValue【認定こども園・幼稚園・保育所】&#10;一人当たり面積"/>
        <xdr:cNvSpPr txBox="1"/>
      </xdr:nvSpPr>
      <xdr:spPr>
        <a:xfrm>
          <a:off x="21075650" y="681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133985</xdr:rowOff>
    </xdr:from>
    <xdr:ext cx="468630" cy="257810"/>
    <xdr:sp macro="" textlink="">
      <xdr:nvSpPr>
        <xdr:cNvPr id="496" name="n_2aveValue【認定こども園・幼稚園・保育所】&#10;一人当たり面積"/>
        <xdr:cNvSpPr txBox="1"/>
      </xdr:nvSpPr>
      <xdr:spPr>
        <a:xfrm>
          <a:off x="20199350" y="6820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139700</xdr:rowOff>
    </xdr:from>
    <xdr:ext cx="468630" cy="259080"/>
    <xdr:sp macro="" textlink="">
      <xdr:nvSpPr>
        <xdr:cNvPr id="497" name="n_3aveValue【認定こども園・幼稚園・保育所】&#10;一人当たり面積"/>
        <xdr:cNvSpPr txBox="1"/>
      </xdr:nvSpPr>
      <xdr:spPr>
        <a:xfrm>
          <a:off x="19310350" y="6826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148590</xdr:rowOff>
    </xdr:from>
    <xdr:ext cx="468630" cy="259080"/>
    <xdr:sp macro="" textlink="">
      <xdr:nvSpPr>
        <xdr:cNvPr id="498" name="n_4aveValue【認定こども園・幼稚園・保育所】&#10;一人当たり面積"/>
        <xdr:cNvSpPr txBox="1"/>
      </xdr:nvSpPr>
      <xdr:spPr>
        <a:xfrm>
          <a:off x="18421350" y="683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34</xdr:row>
      <xdr:rowOff>72390</xdr:rowOff>
    </xdr:from>
    <xdr:ext cx="469900" cy="259080"/>
    <xdr:sp macro="" textlink="">
      <xdr:nvSpPr>
        <xdr:cNvPr id="499" name="n_1mainValue【認定こども園・幼稚園・保育所】&#10;一人当たり面積"/>
        <xdr:cNvSpPr txBox="1"/>
      </xdr:nvSpPr>
      <xdr:spPr>
        <a:xfrm>
          <a:off x="21075650" y="590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132715</xdr:rowOff>
    </xdr:from>
    <xdr:ext cx="468630" cy="257810"/>
    <xdr:sp macro="" textlink="">
      <xdr:nvSpPr>
        <xdr:cNvPr id="500" name="n_2mainValue【認定こども園・幼稚園・保育所】&#10;一人当たり面積"/>
        <xdr:cNvSpPr txBox="1"/>
      </xdr:nvSpPr>
      <xdr:spPr>
        <a:xfrm>
          <a:off x="20199350" y="6476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134620</xdr:rowOff>
    </xdr:from>
    <xdr:ext cx="468630" cy="257810"/>
    <xdr:sp macro="" textlink="">
      <xdr:nvSpPr>
        <xdr:cNvPr id="501" name="n_3mainValue【認定こども園・幼稚園・保育所】&#10;一人当たり面積"/>
        <xdr:cNvSpPr txBox="1"/>
      </xdr:nvSpPr>
      <xdr:spPr>
        <a:xfrm>
          <a:off x="19310350" y="6478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138430</xdr:rowOff>
    </xdr:from>
    <xdr:ext cx="468630" cy="259080"/>
    <xdr:sp macro="" textlink="">
      <xdr:nvSpPr>
        <xdr:cNvPr id="502" name="n_4mainValue【認定こども園・幼稚園・保育所】&#10;一人当たり面積"/>
        <xdr:cNvSpPr txBox="1"/>
      </xdr:nvSpPr>
      <xdr:spPr>
        <a:xfrm>
          <a:off x="18421350" y="6482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1" name="テキスト ボックス 510"/>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2" name="直線コネクタ 5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3" name="テキスト ボックス 512"/>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4" name="直線コネクタ 51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15" name="テキスト ボックス 514"/>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6" name="直線コネクタ 51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17" name="テキスト ボックス 51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18" name="直線コネクタ 51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19" name="テキスト ボックス 518"/>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0" name="直線コネクタ 51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1" name="テキスト ボックス 52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2" name="直線コネクタ 52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3" name="テキスト ボックス 52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4" name="直線コネクタ 5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25" name="テキスト ボックス 524"/>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80010</xdr:rowOff>
    </xdr:from>
    <xdr:to xmlns:xdr="http://schemas.openxmlformats.org/drawingml/2006/spreadsheetDrawing">
      <xdr:col>85</xdr:col>
      <xdr:colOff>126365</xdr:colOff>
      <xdr:row>64</xdr:row>
      <xdr:rowOff>76200</xdr:rowOff>
    </xdr:to>
    <xdr:cxnSp macro="">
      <xdr:nvCxnSpPr>
        <xdr:cNvPr id="527" name="直線コネクタ 526"/>
        <xdr:cNvCxnSpPr/>
      </xdr:nvCxnSpPr>
      <xdr:spPr>
        <a:xfrm flipV="1">
          <a:off x="16318865" y="968121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28" name="【学校施設】&#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29" name="直線コネクタ 528"/>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26670</xdr:rowOff>
    </xdr:from>
    <xdr:ext cx="405130" cy="259080"/>
    <xdr:sp macro="" textlink="">
      <xdr:nvSpPr>
        <xdr:cNvPr id="530" name="【学校施設】&#10;有形固定資産減価償却率最大値テキスト"/>
        <xdr:cNvSpPr txBox="1"/>
      </xdr:nvSpPr>
      <xdr:spPr>
        <a:xfrm>
          <a:off x="16357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80010</xdr:rowOff>
    </xdr:from>
    <xdr:to xmlns:xdr="http://schemas.openxmlformats.org/drawingml/2006/spreadsheetDrawing">
      <xdr:col>86</xdr:col>
      <xdr:colOff>25400</xdr:colOff>
      <xdr:row>56</xdr:row>
      <xdr:rowOff>80010</xdr:rowOff>
    </xdr:to>
    <xdr:cxnSp macro="">
      <xdr:nvCxnSpPr>
        <xdr:cNvPr id="531" name="直線コネクタ 530"/>
        <xdr:cNvCxnSpPr/>
      </xdr:nvCxnSpPr>
      <xdr:spPr>
        <a:xfrm>
          <a:off x="16230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161925</xdr:rowOff>
    </xdr:from>
    <xdr:ext cx="405130" cy="259080"/>
    <xdr:sp macro="" textlink="">
      <xdr:nvSpPr>
        <xdr:cNvPr id="532" name="【学校施設】&#10;有形固定資産減価償却率平均値テキスト"/>
        <xdr:cNvSpPr txBox="1"/>
      </xdr:nvSpPr>
      <xdr:spPr>
        <a:xfrm>
          <a:off x="16357600" y="10277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113665</xdr:rowOff>
    </xdr:to>
    <xdr:sp macro="" textlink="">
      <xdr:nvSpPr>
        <xdr:cNvPr id="533" name="フローチャート: 判断 532"/>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135890</xdr:rowOff>
    </xdr:from>
    <xdr:to xmlns:xdr="http://schemas.openxmlformats.org/drawingml/2006/spreadsheetDrawing">
      <xdr:col>81</xdr:col>
      <xdr:colOff>101600</xdr:colOff>
      <xdr:row>60</xdr:row>
      <xdr:rowOff>66040</xdr:rowOff>
    </xdr:to>
    <xdr:sp macro="" textlink="">
      <xdr:nvSpPr>
        <xdr:cNvPr id="534" name="フローチャート: 判断 533"/>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535" name="フローチャート: 判断 53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36" name="フローチャート: 判断 53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537" name="フローチャート: 判断 53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38" name="テキスト ボックス 537"/>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39" name="テキスト ボックス 538"/>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0" name="テキスト ボックス 539"/>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1" name="テキスト ボックス 540"/>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2" name="テキスト ボックス 541"/>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4445</xdr:rowOff>
    </xdr:from>
    <xdr:to xmlns:xdr="http://schemas.openxmlformats.org/drawingml/2006/spreadsheetDrawing">
      <xdr:col>85</xdr:col>
      <xdr:colOff>177800</xdr:colOff>
      <xdr:row>59</xdr:row>
      <xdr:rowOff>106045</xdr:rowOff>
    </xdr:to>
    <xdr:sp macro="" textlink="">
      <xdr:nvSpPr>
        <xdr:cNvPr id="543" name="楕円 542"/>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27305</xdr:rowOff>
    </xdr:from>
    <xdr:ext cx="405130" cy="259080"/>
    <xdr:sp macro="" textlink="">
      <xdr:nvSpPr>
        <xdr:cNvPr id="544" name="【学校施設】&#10;有形固定資産減価償却率該当値テキスト"/>
        <xdr:cNvSpPr txBox="1"/>
      </xdr:nvSpPr>
      <xdr:spPr>
        <a:xfrm>
          <a:off x="16357600"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12065</xdr:rowOff>
    </xdr:from>
    <xdr:to xmlns:xdr="http://schemas.openxmlformats.org/drawingml/2006/spreadsheetDrawing">
      <xdr:col>81</xdr:col>
      <xdr:colOff>101600</xdr:colOff>
      <xdr:row>59</xdr:row>
      <xdr:rowOff>113665</xdr:rowOff>
    </xdr:to>
    <xdr:sp macro="" textlink="">
      <xdr:nvSpPr>
        <xdr:cNvPr id="545" name="楕円 544"/>
        <xdr:cNvSpPr/>
      </xdr:nvSpPr>
      <xdr:spPr>
        <a:xfrm>
          <a:off x="15430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55245</xdr:rowOff>
    </xdr:from>
    <xdr:to xmlns:xdr="http://schemas.openxmlformats.org/drawingml/2006/spreadsheetDrawing">
      <xdr:col>85</xdr:col>
      <xdr:colOff>127000</xdr:colOff>
      <xdr:row>59</xdr:row>
      <xdr:rowOff>63500</xdr:rowOff>
    </xdr:to>
    <xdr:cxnSp macro="">
      <xdr:nvCxnSpPr>
        <xdr:cNvPr id="546" name="直線コネクタ 545"/>
        <xdr:cNvCxnSpPr/>
      </xdr:nvCxnSpPr>
      <xdr:spPr>
        <a:xfrm flipV="1">
          <a:off x="15481300" y="101707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154940</xdr:rowOff>
    </xdr:from>
    <xdr:to xmlns:xdr="http://schemas.openxmlformats.org/drawingml/2006/spreadsheetDrawing">
      <xdr:col>76</xdr:col>
      <xdr:colOff>165100</xdr:colOff>
      <xdr:row>59</xdr:row>
      <xdr:rowOff>85090</xdr:rowOff>
    </xdr:to>
    <xdr:sp macro="" textlink="">
      <xdr:nvSpPr>
        <xdr:cNvPr id="547" name="楕円 546"/>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34290</xdr:rowOff>
    </xdr:from>
    <xdr:to xmlns:xdr="http://schemas.openxmlformats.org/drawingml/2006/spreadsheetDrawing">
      <xdr:col>81</xdr:col>
      <xdr:colOff>50800</xdr:colOff>
      <xdr:row>59</xdr:row>
      <xdr:rowOff>63500</xdr:rowOff>
    </xdr:to>
    <xdr:cxnSp macro="">
      <xdr:nvCxnSpPr>
        <xdr:cNvPr id="548" name="直線コネクタ 547"/>
        <xdr:cNvCxnSpPr/>
      </xdr:nvCxnSpPr>
      <xdr:spPr>
        <a:xfrm>
          <a:off x="14592300" y="101498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133985</xdr:rowOff>
    </xdr:from>
    <xdr:to xmlns:xdr="http://schemas.openxmlformats.org/drawingml/2006/spreadsheetDrawing">
      <xdr:col>72</xdr:col>
      <xdr:colOff>38100</xdr:colOff>
      <xdr:row>59</xdr:row>
      <xdr:rowOff>64135</xdr:rowOff>
    </xdr:to>
    <xdr:sp macro="" textlink="">
      <xdr:nvSpPr>
        <xdr:cNvPr id="549" name="楕円 548"/>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13335</xdr:rowOff>
    </xdr:from>
    <xdr:to xmlns:xdr="http://schemas.openxmlformats.org/drawingml/2006/spreadsheetDrawing">
      <xdr:col>76</xdr:col>
      <xdr:colOff>114300</xdr:colOff>
      <xdr:row>59</xdr:row>
      <xdr:rowOff>34290</xdr:rowOff>
    </xdr:to>
    <xdr:cxnSp macro="">
      <xdr:nvCxnSpPr>
        <xdr:cNvPr id="550" name="直線コネクタ 549"/>
        <xdr:cNvCxnSpPr/>
      </xdr:nvCxnSpPr>
      <xdr:spPr>
        <a:xfrm>
          <a:off x="13703300" y="101288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105410</xdr:rowOff>
    </xdr:from>
    <xdr:to xmlns:xdr="http://schemas.openxmlformats.org/drawingml/2006/spreadsheetDrawing">
      <xdr:col>67</xdr:col>
      <xdr:colOff>101600</xdr:colOff>
      <xdr:row>59</xdr:row>
      <xdr:rowOff>35560</xdr:rowOff>
    </xdr:to>
    <xdr:sp macro="" textlink="">
      <xdr:nvSpPr>
        <xdr:cNvPr id="551" name="楕円 550"/>
        <xdr:cNvSpPr/>
      </xdr:nvSpPr>
      <xdr:spPr>
        <a:xfrm>
          <a:off x="12763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156210</xdr:rowOff>
    </xdr:from>
    <xdr:to xmlns:xdr="http://schemas.openxmlformats.org/drawingml/2006/spreadsheetDrawing">
      <xdr:col>71</xdr:col>
      <xdr:colOff>177800</xdr:colOff>
      <xdr:row>59</xdr:row>
      <xdr:rowOff>13335</xdr:rowOff>
    </xdr:to>
    <xdr:cxnSp macro="">
      <xdr:nvCxnSpPr>
        <xdr:cNvPr id="552" name="直線コネクタ 551"/>
        <xdr:cNvCxnSpPr/>
      </xdr:nvCxnSpPr>
      <xdr:spPr>
        <a:xfrm>
          <a:off x="12814300" y="101003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57150</xdr:rowOff>
    </xdr:from>
    <xdr:ext cx="405130" cy="259080"/>
    <xdr:sp macro="" textlink="">
      <xdr:nvSpPr>
        <xdr:cNvPr id="553" name="n_1aveValue【学校施設】&#10;有形固定資産減価償却率"/>
        <xdr:cNvSpPr txBox="1"/>
      </xdr:nvSpPr>
      <xdr:spPr>
        <a:xfrm>
          <a:off x="15266035" y="10344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76200</xdr:rowOff>
    </xdr:from>
    <xdr:ext cx="403860" cy="257810"/>
    <xdr:sp macro="" textlink="">
      <xdr:nvSpPr>
        <xdr:cNvPr id="554" name="n_2aveValue【学校施設】&#10;有形固定資産減価償却率"/>
        <xdr:cNvSpPr txBox="1"/>
      </xdr:nvSpPr>
      <xdr:spPr>
        <a:xfrm>
          <a:off x="14389735" y="10363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29210</xdr:rowOff>
    </xdr:from>
    <xdr:ext cx="403860" cy="257810"/>
    <xdr:sp macro="" textlink="">
      <xdr:nvSpPr>
        <xdr:cNvPr id="555" name="n_3aveValue【学校施設】&#10;有形固定資産減価償却率"/>
        <xdr:cNvSpPr txBox="1"/>
      </xdr:nvSpPr>
      <xdr:spPr>
        <a:xfrm>
          <a:off x="13500735" y="103162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17780</xdr:rowOff>
    </xdr:from>
    <xdr:ext cx="403860" cy="257810"/>
    <xdr:sp macro="" textlink="">
      <xdr:nvSpPr>
        <xdr:cNvPr id="556" name="n_4aveValue【学校施設】&#10;有形固定資産減価償却率"/>
        <xdr:cNvSpPr txBox="1"/>
      </xdr:nvSpPr>
      <xdr:spPr>
        <a:xfrm>
          <a:off x="12611735" y="10304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130175</xdr:rowOff>
    </xdr:from>
    <xdr:ext cx="405130" cy="259080"/>
    <xdr:sp macro="" textlink="">
      <xdr:nvSpPr>
        <xdr:cNvPr id="557" name="n_1mainValue【学校施設】&#10;有形固定資産減価償却率"/>
        <xdr:cNvSpPr txBox="1"/>
      </xdr:nvSpPr>
      <xdr:spPr>
        <a:xfrm>
          <a:off x="15266035" y="9902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101600</xdr:rowOff>
    </xdr:from>
    <xdr:ext cx="403860" cy="259080"/>
    <xdr:sp macro="" textlink="">
      <xdr:nvSpPr>
        <xdr:cNvPr id="558" name="n_2mainValue【学校施設】&#10;有形固定資産減価償却率"/>
        <xdr:cNvSpPr txBox="1"/>
      </xdr:nvSpPr>
      <xdr:spPr>
        <a:xfrm>
          <a:off x="14389735" y="9874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80645</xdr:rowOff>
    </xdr:from>
    <xdr:ext cx="403860" cy="259080"/>
    <xdr:sp macro="" textlink="">
      <xdr:nvSpPr>
        <xdr:cNvPr id="559" name="n_3mainValue【学校施設】&#10;有形固定資産減価償却率"/>
        <xdr:cNvSpPr txBox="1"/>
      </xdr:nvSpPr>
      <xdr:spPr>
        <a:xfrm>
          <a:off x="13500735" y="9853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52070</xdr:rowOff>
    </xdr:from>
    <xdr:ext cx="403860" cy="257810"/>
    <xdr:sp macro="" textlink="">
      <xdr:nvSpPr>
        <xdr:cNvPr id="560" name="n_4mainValue【学校施設】&#10;有形固定資産減価償却率"/>
        <xdr:cNvSpPr txBox="1"/>
      </xdr:nvSpPr>
      <xdr:spPr>
        <a:xfrm>
          <a:off x="12611735" y="9824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69" name="テキスト ボックス 568"/>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0" name="直線コネクタ 5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1" name="直線コネクタ 57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72" name="テキスト ボックス 571"/>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3" name="直線コネクタ 57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74" name="テキスト ボックス 573"/>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7810"/>
    <xdr:sp macro="" textlink="">
      <xdr:nvSpPr>
        <xdr:cNvPr id="576" name="テキスト ボックス 575"/>
        <xdr:cNvSpPr txBox="1"/>
      </xdr:nvSpPr>
      <xdr:spPr>
        <a:xfrm>
          <a:off x="17756505" y="1014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7" name="直線コネクタ 57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78" name="テキスト ボックス 577"/>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79" name="直線コネクタ 57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0" name="テキスト ボックス 579"/>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2" name="テキスト ボックス 581"/>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69850</xdr:rowOff>
    </xdr:from>
    <xdr:to xmlns:xdr="http://schemas.openxmlformats.org/drawingml/2006/spreadsheetDrawing">
      <xdr:col>116</xdr:col>
      <xdr:colOff>62865</xdr:colOff>
      <xdr:row>64</xdr:row>
      <xdr:rowOff>36195</xdr:rowOff>
    </xdr:to>
    <xdr:cxnSp macro="">
      <xdr:nvCxnSpPr>
        <xdr:cNvPr id="584" name="直線コネクタ 583"/>
        <xdr:cNvCxnSpPr/>
      </xdr:nvCxnSpPr>
      <xdr:spPr>
        <a:xfrm flipV="1">
          <a:off x="22160865" y="949960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40640</xdr:rowOff>
    </xdr:from>
    <xdr:ext cx="469900" cy="257810"/>
    <xdr:sp macro="" textlink="">
      <xdr:nvSpPr>
        <xdr:cNvPr id="585" name="【学校施設】&#10;一人当たり面積最小値テキスト"/>
        <xdr:cNvSpPr txBox="1"/>
      </xdr:nvSpPr>
      <xdr:spPr>
        <a:xfrm>
          <a:off x="22199600" y="11013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36195</xdr:rowOff>
    </xdr:from>
    <xdr:to xmlns:xdr="http://schemas.openxmlformats.org/drawingml/2006/spreadsheetDrawing">
      <xdr:col>116</xdr:col>
      <xdr:colOff>152400</xdr:colOff>
      <xdr:row>64</xdr:row>
      <xdr:rowOff>36195</xdr:rowOff>
    </xdr:to>
    <xdr:cxnSp macro="">
      <xdr:nvCxnSpPr>
        <xdr:cNvPr id="586" name="直線コネクタ 585"/>
        <xdr:cNvCxnSpPr/>
      </xdr:nvCxnSpPr>
      <xdr:spPr>
        <a:xfrm>
          <a:off x="22072600" y="1100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16510</xdr:rowOff>
    </xdr:from>
    <xdr:ext cx="534670" cy="259080"/>
    <xdr:sp macro="" textlink="">
      <xdr:nvSpPr>
        <xdr:cNvPr id="587" name="【学校施設】&#10;一人当たり面積最大値テキスト"/>
        <xdr:cNvSpPr txBox="1"/>
      </xdr:nvSpPr>
      <xdr:spPr>
        <a:xfrm>
          <a:off x="22199600" y="927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69850</xdr:rowOff>
    </xdr:from>
    <xdr:to xmlns:xdr="http://schemas.openxmlformats.org/drawingml/2006/spreadsheetDrawing">
      <xdr:col>116</xdr:col>
      <xdr:colOff>152400</xdr:colOff>
      <xdr:row>55</xdr:row>
      <xdr:rowOff>69850</xdr:rowOff>
    </xdr:to>
    <xdr:cxnSp macro="">
      <xdr:nvCxnSpPr>
        <xdr:cNvPr id="588" name="直線コネクタ 587"/>
        <xdr:cNvCxnSpPr/>
      </xdr:nvCxnSpPr>
      <xdr:spPr>
        <a:xfrm>
          <a:off x="22072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74930</xdr:rowOff>
    </xdr:from>
    <xdr:ext cx="469900" cy="257810"/>
    <xdr:sp macro="" textlink="">
      <xdr:nvSpPr>
        <xdr:cNvPr id="589" name="【学校施設】&#10;一人当たり面積平均値テキスト"/>
        <xdr:cNvSpPr txBox="1"/>
      </xdr:nvSpPr>
      <xdr:spPr>
        <a:xfrm>
          <a:off x="22199600" y="105333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52070</xdr:rowOff>
    </xdr:from>
    <xdr:to xmlns:xdr="http://schemas.openxmlformats.org/drawingml/2006/spreadsheetDrawing">
      <xdr:col>116</xdr:col>
      <xdr:colOff>114300</xdr:colOff>
      <xdr:row>62</xdr:row>
      <xdr:rowOff>153670</xdr:rowOff>
    </xdr:to>
    <xdr:sp macro="" textlink="">
      <xdr:nvSpPr>
        <xdr:cNvPr id="590" name="フローチャート: 判断 589"/>
        <xdr:cNvSpPr/>
      </xdr:nvSpPr>
      <xdr:spPr>
        <a:xfrm>
          <a:off x="22110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64770</xdr:rowOff>
    </xdr:from>
    <xdr:to xmlns:xdr="http://schemas.openxmlformats.org/drawingml/2006/spreadsheetDrawing">
      <xdr:col>112</xdr:col>
      <xdr:colOff>38100</xdr:colOff>
      <xdr:row>62</xdr:row>
      <xdr:rowOff>166370</xdr:rowOff>
    </xdr:to>
    <xdr:sp macro="" textlink="">
      <xdr:nvSpPr>
        <xdr:cNvPr id="591" name="フローチャート: 判断 590"/>
        <xdr:cNvSpPr/>
      </xdr:nvSpPr>
      <xdr:spPr>
        <a:xfrm>
          <a:off x="21272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54610</xdr:rowOff>
    </xdr:from>
    <xdr:to xmlns:xdr="http://schemas.openxmlformats.org/drawingml/2006/spreadsheetDrawing">
      <xdr:col>107</xdr:col>
      <xdr:colOff>101600</xdr:colOff>
      <xdr:row>62</xdr:row>
      <xdr:rowOff>156210</xdr:rowOff>
    </xdr:to>
    <xdr:sp macro="" textlink="">
      <xdr:nvSpPr>
        <xdr:cNvPr id="592" name="フローチャート: 判断 591"/>
        <xdr:cNvSpPr/>
      </xdr:nvSpPr>
      <xdr:spPr>
        <a:xfrm>
          <a:off x="20383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59055</xdr:rowOff>
    </xdr:from>
    <xdr:to xmlns:xdr="http://schemas.openxmlformats.org/drawingml/2006/spreadsheetDrawing">
      <xdr:col>102</xdr:col>
      <xdr:colOff>165100</xdr:colOff>
      <xdr:row>62</xdr:row>
      <xdr:rowOff>160655</xdr:rowOff>
    </xdr:to>
    <xdr:sp macro="" textlink="">
      <xdr:nvSpPr>
        <xdr:cNvPr id="593" name="フローチャート: 判断 592"/>
        <xdr:cNvSpPr/>
      </xdr:nvSpPr>
      <xdr:spPr>
        <a:xfrm>
          <a:off x="194945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41910</xdr:rowOff>
    </xdr:from>
    <xdr:to xmlns:xdr="http://schemas.openxmlformats.org/drawingml/2006/spreadsheetDrawing">
      <xdr:col>98</xdr:col>
      <xdr:colOff>38100</xdr:colOff>
      <xdr:row>62</xdr:row>
      <xdr:rowOff>143510</xdr:rowOff>
    </xdr:to>
    <xdr:sp macro="" textlink="">
      <xdr:nvSpPr>
        <xdr:cNvPr id="594" name="フローチャート: 判断 593"/>
        <xdr:cNvSpPr/>
      </xdr:nvSpPr>
      <xdr:spPr>
        <a:xfrm>
          <a:off x="18605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95" name="テキスト ボックス 59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96" name="テキスト ボックス 59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597" name="テキスト ボックス 59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98" name="テキスト ボックス 59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599" name="テキスト ボックス 59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135255</xdr:rowOff>
    </xdr:from>
    <xdr:to xmlns:xdr="http://schemas.openxmlformats.org/drawingml/2006/spreadsheetDrawing">
      <xdr:col>116</xdr:col>
      <xdr:colOff>114300</xdr:colOff>
      <xdr:row>63</xdr:row>
      <xdr:rowOff>65405</xdr:rowOff>
    </xdr:to>
    <xdr:sp macro="" textlink="">
      <xdr:nvSpPr>
        <xdr:cNvPr id="600" name="楕円 599"/>
        <xdr:cNvSpPr/>
      </xdr:nvSpPr>
      <xdr:spPr>
        <a:xfrm>
          <a:off x="221107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113665</xdr:rowOff>
    </xdr:from>
    <xdr:ext cx="469900" cy="258445"/>
    <xdr:sp macro="" textlink="">
      <xdr:nvSpPr>
        <xdr:cNvPr id="601" name="【学校施設】&#10;一人当たり面積該当値テキスト"/>
        <xdr:cNvSpPr txBox="1"/>
      </xdr:nvSpPr>
      <xdr:spPr>
        <a:xfrm>
          <a:off x="22199600" y="10743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130175</xdr:rowOff>
    </xdr:from>
    <xdr:to xmlns:xdr="http://schemas.openxmlformats.org/drawingml/2006/spreadsheetDrawing">
      <xdr:col>112</xdr:col>
      <xdr:colOff>38100</xdr:colOff>
      <xdr:row>63</xdr:row>
      <xdr:rowOff>60325</xdr:rowOff>
    </xdr:to>
    <xdr:sp macro="" textlink="">
      <xdr:nvSpPr>
        <xdr:cNvPr id="602" name="楕円 601"/>
        <xdr:cNvSpPr/>
      </xdr:nvSpPr>
      <xdr:spPr>
        <a:xfrm>
          <a:off x="21272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9525</xdr:rowOff>
    </xdr:from>
    <xdr:to xmlns:xdr="http://schemas.openxmlformats.org/drawingml/2006/spreadsheetDrawing">
      <xdr:col>116</xdr:col>
      <xdr:colOff>63500</xdr:colOff>
      <xdr:row>63</xdr:row>
      <xdr:rowOff>14605</xdr:rowOff>
    </xdr:to>
    <xdr:cxnSp macro="">
      <xdr:nvCxnSpPr>
        <xdr:cNvPr id="603" name="直線コネクタ 602"/>
        <xdr:cNvCxnSpPr/>
      </xdr:nvCxnSpPr>
      <xdr:spPr>
        <a:xfrm>
          <a:off x="21323300" y="108108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38100</xdr:rowOff>
    </xdr:from>
    <xdr:to xmlns:xdr="http://schemas.openxmlformats.org/drawingml/2006/spreadsheetDrawing">
      <xdr:col>107</xdr:col>
      <xdr:colOff>101600</xdr:colOff>
      <xdr:row>60</xdr:row>
      <xdr:rowOff>139700</xdr:rowOff>
    </xdr:to>
    <xdr:sp macro="" textlink="">
      <xdr:nvSpPr>
        <xdr:cNvPr id="604" name="楕円 603"/>
        <xdr:cNvSpPr/>
      </xdr:nvSpPr>
      <xdr:spPr>
        <a:xfrm>
          <a:off x="203835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88900</xdr:rowOff>
    </xdr:from>
    <xdr:to xmlns:xdr="http://schemas.openxmlformats.org/drawingml/2006/spreadsheetDrawing">
      <xdr:col>111</xdr:col>
      <xdr:colOff>177800</xdr:colOff>
      <xdr:row>63</xdr:row>
      <xdr:rowOff>9525</xdr:rowOff>
    </xdr:to>
    <xdr:cxnSp macro="">
      <xdr:nvCxnSpPr>
        <xdr:cNvPr id="605" name="直線コネクタ 604"/>
        <xdr:cNvCxnSpPr/>
      </xdr:nvCxnSpPr>
      <xdr:spPr>
        <a:xfrm>
          <a:off x="20434300" y="1037590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41910</xdr:rowOff>
    </xdr:from>
    <xdr:to xmlns:xdr="http://schemas.openxmlformats.org/drawingml/2006/spreadsheetDrawing">
      <xdr:col>102</xdr:col>
      <xdr:colOff>165100</xdr:colOff>
      <xdr:row>60</xdr:row>
      <xdr:rowOff>143510</xdr:rowOff>
    </xdr:to>
    <xdr:sp macro="" textlink="">
      <xdr:nvSpPr>
        <xdr:cNvPr id="606" name="楕円 605"/>
        <xdr:cNvSpPr/>
      </xdr:nvSpPr>
      <xdr:spPr>
        <a:xfrm>
          <a:off x="194945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88900</xdr:rowOff>
    </xdr:from>
    <xdr:to xmlns:xdr="http://schemas.openxmlformats.org/drawingml/2006/spreadsheetDrawing">
      <xdr:col>107</xdr:col>
      <xdr:colOff>50800</xdr:colOff>
      <xdr:row>60</xdr:row>
      <xdr:rowOff>92710</xdr:rowOff>
    </xdr:to>
    <xdr:cxnSp macro="">
      <xdr:nvCxnSpPr>
        <xdr:cNvPr id="607" name="直線コネクタ 606"/>
        <xdr:cNvCxnSpPr/>
      </xdr:nvCxnSpPr>
      <xdr:spPr>
        <a:xfrm flipV="1">
          <a:off x="19545300" y="10375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48260</xdr:rowOff>
    </xdr:from>
    <xdr:to xmlns:xdr="http://schemas.openxmlformats.org/drawingml/2006/spreadsheetDrawing">
      <xdr:col>98</xdr:col>
      <xdr:colOff>38100</xdr:colOff>
      <xdr:row>60</xdr:row>
      <xdr:rowOff>149860</xdr:rowOff>
    </xdr:to>
    <xdr:sp macro="" textlink="">
      <xdr:nvSpPr>
        <xdr:cNvPr id="608" name="楕円 607"/>
        <xdr:cNvSpPr/>
      </xdr:nvSpPr>
      <xdr:spPr>
        <a:xfrm>
          <a:off x="18605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92710</xdr:rowOff>
    </xdr:from>
    <xdr:to xmlns:xdr="http://schemas.openxmlformats.org/drawingml/2006/spreadsheetDrawing">
      <xdr:col>102</xdr:col>
      <xdr:colOff>114300</xdr:colOff>
      <xdr:row>60</xdr:row>
      <xdr:rowOff>99060</xdr:rowOff>
    </xdr:to>
    <xdr:cxnSp macro="">
      <xdr:nvCxnSpPr>
        <xdr:cNvPr id="609" name="直線コネクタ 608"/>
        <xdr:cNvCxnSpPr/>
      </xdr:nvCxnSpPr>
      <xdr:spPr>
        <a:xfrm flipV="1">
          <a:off x="18656300" y="103797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11430</xdr:rowOff>
    </xdr:from>
    <xdr:ext cx="469900" cy="259080"/>
    <xdr:sp macro="" textlink="">
      <xdr:nvSpPr>
        <xdr:cNvPr id="610" name="n_1aveValue【学校施設】&#10;一人当たり面積"/>
        <xdr:cNvSpPr txBox="1"/>
      </xdr:nvSpPr>
      <xdr:spPr>
        <a:xfrm>
          <a:off x="21075650" y="1046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147320</xdr:rowOff>
    </xdr:from>
    <xdr:ext cx="468630" cy="259080"/>
    <xdr:sp macro="" textlink="">
      <xdr:nvSpPr>
        <xdr:cNvPr id="611" name="n_2aveValue【学校施設】&#10;一人当たり面積"/>
        <xdr:cNvSpPr txBox="1"/>
      </xdr:nvSpPr>
      <xdr:spPr>
        <a:xfrm>
          <a:off x="20199350" y="10777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151765</xdr:rowOff>
    </xdr:from>
    <xdr:ext cx="468630" cy="259080"/>
    <xdr:sp macro="" textlink="">
      <xdr:nvSpPr>
        <xdr:cNvPr id="612" name="n_3aveValue【学校施設】&#10;一人当たり面積"/>
        <xdr:cNvSpPr txBox="1"/>
      </xdr:nvSpPr>
      <xdr:spPr>
        <a:xfrm>
          <a:off x="19310350" y="10781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134620</xdr:rowOff>
    </xdr:from>
    <xdr:ext cx="468630" cy="257810"/>
    <xdr:sp macro="" textlink="">
      <xdr:nvSpPr>
        <xdr:cNvPr id="613" name="n_4aveValue【学校施設】&#10;一人当たり面積"/>
        <xdr:cNvSpPr txBox="1"/>
      </xdr:nvSpPr>
      <xdr:spPr>
        <a:xfrm>
          <a:off x="18421350" y="10764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52070</xdr:rowOff>
    </xdr:from>
    <xdr:ext cx="469900" cy="257810"/>
    <xdr:sp macro="" textlink="">
      <xdr:nvSpPr>
        <xdr:cNvPr id="614" name="n_1mainValue【学校施設】&#10;一人当たり面積"/>
        <xdr:cNvSpPr txBox="1"/>
      </xdr:nvSpPr>
      <xdr:spPr>
        <a:xfrm>
          <a:off x="21075650" y="10853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156210</xdr:rowOff>
    </xdr:from>
    <xdr:ext cx="468630" cy="257810"/>
    <xdr:sp macro="" textlink="">
      <xdr:nvSpPr>
        <xdr:cNvPr id="615" name="n_2mainValue【学校施設】&#10;一人当たり面積"/>
        <xdr:cNvSpPr txBox="1"/>
      </xdr:nvSpPr>
      <xdr:spPr>
        <a:xfrm>
          <a:off x="20199350" y="10100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160020</xdr:rowOff>
    </xdr:from>
    <xdr:ext cx="468630" cy="259080"/>
    <xdr:sp macro="" textlink="">
      <xdr:nvSpPr>
        <xdr:cNvPr id="616" name="n_3mainValue【学校施設】&#10;一人当たり面積"/>
        <xdr:cNvSpPr txBox="1"/>
      </xdr:nvSpPr>
      <xdr:spPr>
        <a:xfrm>
          <a:off x="19310350" y="10104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166370</xdr:rowOff>
    </xdr:from>
    <xdr:ext cx="468630" cy="257810"/>
    <xdr:sp macro="" textlink="">
      <xdr:nvSpPr>
        <xdr:cNvPr id="617" name="n_4mainValue【学校施設】&#10;一人当たり面積"/>
        <xdr:cNvSpPr txBox="1"/>
      </xdr:nvSpPr>
      <xdr:spPr>
        <a:xfrm>
          <a:off x="18421350" y="10110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近年、</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道路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及び</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保育所・幼稚園</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が類似団体と比較して特に有形固定資産減価償却率が高くなっていたが、令和３年度に保育所・幼稚園が統合され認定こども園の建設が竣工したことにより、有形固定資産減価償却率が大幅に下がっている。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また</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道路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についても認定こども園に係る道路改修</a:t>
          </a:r>
          <a:r>
            <a:rPr kumimoji="1" lang="ja-JP" altLang="en-US" sz="1100">
              <a:solidFill>
                <a:schemeClr val="dk1"/>
              </a:solidFill>
              <a:effectLst/>
              <a:latin typeface="ＭＳ Ｐゴシック"/>
              <a:ea typeface="ＭＳ Ｐゴシック"/>
              <a:cs typeface="+mn-cs"/>
            </a:rPr>
            <a:t>及び</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R4</a:t>
          </a:r>
          <a:r>
            <a:rPr kumimoji="1" lang="ja-JP" altLang="en-US" sz="1100">
              <a:solidFill>
                <a:schemeClr val="dk1"/>
              </a:solidFill>
              <a:effectLst/>
              <a:latin typeface="ＭＳ Ｐゴシック"/>
              <a:ea typeface="ＭＳ Ｐゴシック"/>
              <a:cs typeface="+mn-cs"/>
            </a:rPr>
            <a:t>年度の道路改良事業等により</a:t>
          </a:r>
          <a:r>
            <a:rPr kumimoji="1" lang="ja-JP" altLang="ja-JP" sz="1100">
              <a:solidFill>
                <a:schemeClr val="dk1"/>
              </a:solidFill>
              <a:effectLst/>
              <a:latin typeface="ＭＳ Ｐゴシック"/>
              <a:ea typeface="ＭＳ Ｐゴシック"/>
              <a:cs typeface="+mn-cs"/>
            </a:rPr>
            <a:t>有形固定資産減価償却率が</a:t>
          </a:r>
          <a:r>
            <a:rPr kumimoji="1" lang="en-US" altLang="ja-JP" sz="1100">
              <a:solidFill>
                <a:schemeClr val="dk1"/>
              </a:solidFill>
              <a:effectLst/>
              <a:latin typeface="ＭＳ Ｐゴシック"/>
              <a:ea typeface="ＭＳ Ｐゴシック"/>
              <a:cs typeface="+mn-cs"/>
            </a:rPr>
            <a:t>57.8</a:t>
          </a:r>
          <a:r>
            <a:rPr kumimoji="1" lang="ja-JP" altLang="ja-JP" sz="1100">
              <a:solidFill>
                <a:schemeClr val="dk1"/>
              </a:solidFill>
              <a:effectLst/>
              <a:latin typeface="ＭＳ Ｐゴシック"/>
              <a:ea typeface="ＭＳ Ｐゴシック"/>
              <a:cs typeface="+mn-cs"/>
            </a:rPr>
            <a:t>％となり、比率</a:t>
          </a:r>
          <a:r>
            <a:rPr kumimoji="1" lang="ja-JP" altLang="en-US" sz="1100">
              <a:solidFill>
                <a:schemeClr val="dk1"/>
              </a:solidFill>
              <a:effectLst/>
              <a:latin typeface="ＭＳ Ｐゴシック"/>
              <a:ea typeface="ＭＳ Ｐゴシック"/>
              <a:cs typeface="+mn-cs"/>
            </a:rPr>
            <a:t>の</a:t>
          </a:r>
          <a:r>
            <a:rPr kumimoji="1" lang="ja-JP" altLang="ja-JP" sz="1100">
              <a:solidFill>
                <a:schemeClr val="dk1"/>
              </a:solidFill>
              <a:effectLst/>
              <a:latin typeface="ＭＳ Ｐゴシック"/>
              <a:ea typeface="ＭＳ Ｐゴシック"/>
              <a:cs typeface="+mn-cs"/>
            </a:rPr>
            <a:t>減少</a:t>
          </a:r>
          <a:r>
            <a:rPr kumimoji="1" lang="ja-JP" altLang="en-US" sz="1100">
              <a:solidFill>
                <a:schemeClr val="dk1"/>
              </a:solidFill>
              <a:effectLst/>
              <a:latin typeface="ＭＳ Ｐゴシック"/>
              <a:ea typeface="ＭＳ Ｐゴシック"/>
              <a:cs typeface="+mn-cs"/>
            </a:rPr>
            <a:t>が続いており</a:t>
          </a:r>
          <a:r>
            <a:rPr kumimoji="1" lang="ja-JP" altLang="ja-JP" sz="1100">
              <a:solidFill>
                <a:schemeClr val="dk1"/>
              </a:solidFill>
              <a:effectLst/>
              <a:latin typeface="ＭＳ Ｐゴシック"/>
              <a:ea typeface="ＭＳ Ｐゴシック"/>
              <a:cs typeface="+mn-cs"/>
            </a:rPr>
            <a:t>全国平均・類似団体平均を下回っている状況である。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引き続き国、県、近隣市町村とも連携しながら効果的・効率的な維持管理手法を検討し事業を進めていき、</a:t>
          </a:r>
          <a:r>
            <a:rPr lang="ja-JP" altLang="ja-JP" sz="1100">
              <a:solidFill>
                <a:schemeClr val="dk1"/>
              </a:solidFill>
              <a:effectLst/>
              <a:latin typeface="ＭＳ Ｐゴシック"/>
              <a:ea typeface="ＭＳ Ｐゴシック"/>
              <a:cs typeface="+mn-cs"/>
            </a:rPr>
            <a:t>公共施設等総合管理計画に基づいて老朽化対策等を検討し適切な施設管理に努める。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57" name="テキスト ボックス 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59" name="テキスト ボックス 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61" name="テキスト ボックス 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65" name="テキスト ボックス 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69" name="テキスト ボックス 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71" name="テキスト ボックス 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42545</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4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7810"/>
    <xdr:sp macro="" textlink="">
      <xdr:nvSpPr>
        <xdr:cNvPr id="75" name="【体育館・プール】&#10;有形固定資産減価償却率最小値テキスト"/>
        <xdr:cNvSpPr txBox="1"/>
      </xdr:nvSpPr>
      <xdr:spPr>
        <a:xfrm>
          <a:off x="4673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160655</xdr:rowOff>
    </xdr:from>
    <xdr:ext cx="405130" cy="259080"/>
    <xdr:sp macro="" textlink="">
      <xdr:nvSpPr>
        <xdr:cNvPr id="77" name="【体育館・プール】&#10;有形固定資産減価償却率最大値テキスト"/>
        <xdr:cNvSpPr txBox="1"/>
      </xdr:nvSpPr>
      <xdr:spPr>
        <a:xfrm>
          <a:off x="4673600" y="941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42545</xdr:rowOff>
    </xdr:from>
    <xdr:to xmlns:xdr="http://schemas.openxmlformats.org/drawingml/2006/spreadsheetDrawing">
      <xdr:col>24</xdr:col>
      <xdr:colOff>152400</xdr:colOff>
      <xdr:row>56</xdr:row>
      <xdr:rowOff>42545</xdr:rowOff>
    </xdr:to>
    <xdr:cxnSp macro="">
      <xdr:nvCxnSpPr>
        <xdr:cNvPr id="78" name="直線コネクタ 77"/>
        <xdr:cNvCxnSpPr/>
      </xdr:nvCxnSpPr>
      <xdr:spPr>
        <a:xfrm>
          <a:off x="4546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109220</xdr:rowOff>
    </xdr:from>
    <xdr:ext cx="405130" cy="257810"/>
    <xdr:sp macro="" textlink="">
      <xdr:nvSpPr>
        <xdr:cNvPr id="79" name="【体育館・プール】&#10;有形固定資産減価償却率平均値テキスト"/>
        <xdr:cNvSpPr txBox="1"/>
      </xdr:nvSpPr>
      <xdr:spPr>
        <a:xfrm>
          <a:off x="4673600" y="103962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86360</xdr:rowOff>
    </xdr:from>
    <xdr:to xmlns:xdr="http://schemas.openxmlformats.org/drawingml/2006/spreadsheetDrawing">
      <xdr:col>24</xdr:col>
      <xdr:colOff>114300</xdr:colOff>
      <xdr:row>62</xdr:row>
      <xdr:rowOff>16510</xdr:rowOff>
    </xdr:to>
    <xdr:sp macro="" textlink="">
      <xdr:nvSpPr>
        <xdr:cNvPr id="80" name="フローチャート: 判断 79"/>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130175</xdr:rowOff>
    </xdr:from>
    <xdr:to xmlns:xdr="http://schemas.openxmlformats.org/drawingml/2006/spreadsheetDrawing">
      <xdr:col>20</xdr:col>
      <xdr:colOff>38100</xdr:colOff>
      <xdr:row>61</xdr:row>
      <xdr:rowOff>60325</xdr:rowOff>
    </xdr:to>
    <xdr:sp macro="" textlink="">
      <xdr:nvSpPr>
        <xdr:cNvPr id="81" name="フローチャート: 判断 80"/>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100965</xdr:rowOff>
    </xdr:from>
    <xdr:to xmlns:xdr="http://schemas.openxmlformats.org/drawingml/2006/spreadsheetDrawing">
      <xdr:col>15</xdr:col>
      <xdr:colOff>101600</xdr:colOff>
      <xdr:row>62</xdr:row>
      <xdr:rowOff>31115</xdr:rowOff>
    </xdr:to>
    <xdr:sp macro="" textlink="">
      <xdr:nvSpPr>
        <xdr:cNvPr id="82" name="フローチャート: 判断 81"/>
        <xdr:cNvSpPr/>
      </xdr:nvSpPr>
      <xdr:spPr>
        <a:xfrm>
          <a:off x="28575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127000</xdr:rowOff>
    </xdr:from>
    <xdr:to xmlns:xdr="http://schemas.openxmlformats.org/drawingml/2006/spreadsheetDrawing">
      <xdr:col>10</xdr:col>
      <xdr:colOff>165100</xdr:colOff>
      <xdr:row>62</xdr:row>
      <xdr:rowOff>57150</xdr:rowOff>
    </xdr:to>
    <xdr:sp macro="" textlink="">
      <xdr:nvSpPr>
        <xdr:cNvPr id="83" name="フローチャート: 判断 82"/>
        <xdr:cNvSpPr/>
      </xdr:nvSpPr>
      <xdr:spPr>
        <a:xfrm>
          <a:off x="1968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86360</xdr:rowOff>
    </xdr:from>
    <xdr:to xmlns:xdr="http://schemas.openxmlformats.org/drawingml/2006/spreadsheetDrawing">
      <xdr:col>6</xdr:col>
      <xdr:colOff>38100</xdr:colOff>
      <xdr:row>62</xdr:row>
      <xdr:rowOff>16510</xdr:rowOff>
    </xdr:to>
    <xdr:sp macro="" textlink="">
      <xdr:nvSpPr>
        <xdr:cNvPr id="84" name="フローチャート: 判断 83"/>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85" name="テキスト ボックス 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86" name="テキスト ボックス 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87" name="テキスト ボックス 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88" name="テキスト ボックス 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89" name="テキスト ボックス 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32385</xdr:rowOff>
    </xdr:from>
    <xdr:to xmlns:xdr="http://schemas.openxmlformats.org/drawingml/2006/spreadsheetDrawing">
      <xdr:col>24</xdr:col>
      <xdr:colOff>114300</xdr:colOff>
      <xdr:row>62</xdr:row>
      <xdr:rowOff>133985</xdr:rowOff>
    </xdr:to>
    <xdr:sp macro="" textlink="">
      <xdr:nvSpPr>
        <xdr:cNvPr id="90" name="楕円 89"/>
        <xdr:cNvSpPr/>
      </xdr:nvSpPr>
      <xdr:spPr>
        <a:xfrm>
          <a:off x="45847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10795</xdr:rowOff>
    </xdr:from>
    <xdr:ext cx="405130" cy="258445"/>
    <xdr:sp macro="" textlink="">
      <xdr:nvSpPr>
        <xdr:cNvPr id="91" name="【体育館・プール】&#10;有形固定資産減価償却率該当値テキスト"/>
        <xdr:cNvSpPr txBox="1"/>
      </xdr:nvSpPr>
      <xdr:spPr>
        <a:xfrm>
          <a:off x="4673600" y="10640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168275</xdr:rowOff>
    </xdr:from>
    <xdr:to xmlns:xdr="http://schemas.openxmlformats.org/drawingml/2006/spreadsheetDrawing">
      <xdr:col>20</xdr:col>
      <xdr:colOff>38100</xdr:colOff>
      <xdr:row>62</xdr:row>
      <xdr:rowOff>98425</xdr:rowOff>
    </xdr:to>
    <xdr:sp macro="" textlink="">
      <xdr:nvSpPr>
        <xdr:cNvPr id="92" name="楕円 91"/>
        <xdr:cNvSpPr/>
      </xdr:nvSpPr>
      <xdr:spPr>
        <a:xfrm>
          <a:off x="3746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47625</xdr:rowOff>
    </xdr:from>
    <xdr:to xmlns:xdr="http://schemas.openxmlformats.org/drawingml/2006/spreadsheetDrawing">
      <xdr:col>24</xdr:col>
      <xdr:colOff>63500</xdr:colOff>
      <xdr:row>62</xdr:row>
      <xdr:rowOff>83185</xdr:rowOff>
    </xdr:to>
    <xdr:cxnSp macro="">
      <xdr:nvCxnSpPr>
        <xdr:cNvPr id="93" name="直線コネクタ 92"/>
        <xdr:cNvCxnSpPr/>
      </xdr:nvCxnSpPr>
      <xdr:spPr>
        <a:xfrm>
          <a:off x="3797300" y="1067752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132080</xdr:rowOff>
    </xdr:from>
    <xdr:to xmlns:xdr="http://schemas.openxmlformats.org/drawingml/2006/spreadsheetDrawing">
      <xdr:col>15</xdr:col>
      <xdr:colOff>101600</xdr:colOff>
      <xdr:row>62</xdr:row>
      <xdr:rowOff>62230</xdr:rowOff>
    </xdr:to>
    <xdr:sp macro="" textlink="">
      <xdr:nvSpPr>
        <xdr:cNvPr id="94" name="楕円 93"/>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11430</xdr:rowOff>
    </xdr:from>
    <xdr:to xmlns:xdr="http://schemas.openxmlformats.org/drawingml/2006/spreadsheetDrawing">
      <xdr:col>19</xdr:col>
      <xdr:colOff>177800</xdr:colOff>
      <xdr:row>62</xdr:row>
      <xdr:rowOff>47625</xdr:rowOff>
    </xdr:to>
    <xdr:cxnSp macro="">
      <xdr:nvCxnSpPr>
        <xdr:cNvPr id="95" name="直線コネクタ 94"/>
        <xdr:cNvCxnSpPr/>
      </xdr:nvCxnSpPr>
      <xdr:spPr>
        <a:xfrm>
          <a:off x="2908300" y="106413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95885</xdr:rowOff>
    </xdr:from>
    <xdr:to xmlns:xdr="http://schemas.openxmlformats.org/drawingml/2006/spreadsheetDrawing">
      <xdr:col>10</xdr:col>
      <xdr:colOff>165100</xdr:colOff>
      <xdr:row>62</xdr:row>
      <xdr:rowOff>26035</xdr:rowOff>
    </xdr:to>
    <xdr:sp macro="" textlink="">
      <xdr:nvSpPr>
        <xdr:cNvPr id="96" name="楕円 95"/>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146685</xdr:rowOff>
    </xdr:from>
    <xdr:to xmlns:xdr="http://schemas.openxmlformats.org/drawingml/2006/spreadsheetDrawing">
      <xdr:col>15</xdr:col>
      <xdr:colOff>50800</xdr:colOff>
      <xdr:row>62</xdr:row>
      <xdr:rowOff>11430</xdr:rowOff>
    </xdr:to>
    <xdr:cxnSp macro="">
      <xdr:nvCxnSpPr>
        <xdr:cNvPr id="97" name="直線コネクタ 96"/>
        <xdr:cNvCxnSpPr/>
      </xdr:nvCxnSpPr>
      <xdr:spPr>
        <a:xfrm>
          <a:off x="2019300" y="106051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60325</xdr:rowOff>
    </xdr:from>
    <xdr:to xmlns:xdr="http://schemas.openxmlformats.org/drawingml/2006/spreadsheetDrawing">
      <xdr:col>6</xdr:col>
      <xdr:colOff>38100</xdr:colOff>
      <xdr:row>61</xdr:row>
      <xdr:rowOff>161925</xdr:rowOff>
    </xdr:to>
    <xdr:sp macro="" textlink="">
      <xdr:nvSpPr>
        <xdr:cNvPr id="98" name="楕円 97"/>
        <xdr:cNvSpPr/>
      </xdr:nvSpPr>
      <xdr:spPr>
        <a:xfrm>
          <a:off x="1079500" y="10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111125</xdr:rowOff>
    </xdr:from>
    <xdr:to xmlns:xdr="http://schemas.openxmlformats.org/drawingml/2006/spreadsheetDrawing">
      <xdr:col>10</xdr:col>
      <xdr:colOff>114300</xdr:colOff>
      <xdr:row>61</xdr:row>
      <xdr:rowOff>146685</xdr:rowOff>
    </xdr:to>
    <xdr:cxnSp macro="">
      <xdr:nvCxnSpPr>
        <xdr:cNvPr id="99" name="直線コネクタ 98"/>
        <xdr:cNvCxnSpPr/>
      </xdr:nvCxnSpPr>
      <xdr:spPr>
        <a:xfrm>
          <a:off x="1130300" y="105695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76835</xdr:rowOff>
    </xdr:from>
    <xdr:ext cx="405130" cy="257810"/>
    <xdr:sp macro="" textlink="">
      <xdr:nvSpPr>
        <xdr:cNvPr id="100" name="n_1aveValue【体育館・プール】&#10;有形固定資産減価償却率"/>
        <xdr:cNvSpPr txBox="1"/>
      </xdr:nvSpPr>
      <xdr:spPr>
        <a:xfrm>
          <a:off x="3582035" y="101923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47625</xdr:rowOff>
    </xdr:from>
    <xdr:ext cx="403860" cy="259080"/>
    <xdr:sp macro="" textlink="">
      <xdr:nvSpPr>
        <xdr:cNvPr id="101" name="n_2aveValue【体育館・プール】&#10;有形固定資産減価償却率"/>
        <xdr:cNvSpPr txBox="1"/>
      </xdr:nvSpPr>
      <xdr:spPr>
        <a:xfrm>
          <a:off x="2705735" y="103346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48260</xdr:rowOff>
    </xdr:from>
    <xdr:ext cx="403860" cy="259080"/>
    <xdr:sp macro="" textlink="">
      <xdr:nvSpPr>
        <xdr:cNvPr id="102" name="n_3aveValue【体育館・プール】&#10;有形固定資産減価償却率"/>
        <xdr:cNvSpPr txBox="1"/>
      </xdr:nvSpPr>
      <xdr:spPr>
        <a:xfrm>
          <a:off x="1816735" y="10678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7620</xdr:rowOff>
    </xdr:from>
    <xdr:ext cx="403860" cy="257810"/>
    <xdr:sp macro="" textlink="">
      <xdr:nvSpPr>
        <xdr:cNvPr id="103" name="n_4aveValue【体育館・プール】&#10;有形固定資産減価償却率"/>
        <xdr:cNvSpPr txBox="1"/>
      </xdr:nvSpPr>
      <xdr:spPr>
        <a:xfrm>
          <a:off x="927735" y="106375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89535</xdr:rowOff>
    </xdr:from>
    <xdr:ext cx="405130" cy="257810"/>
    <xdr:sp macro="" textlink="">
      <xdr:nvSpPr>
        <xdr:cNvPr id="104" name="n_1mainValue【体育館・プール】&#10;有形固定資産減価償却率"/>
        <xdr:cNvSpPr txBox="1"/>
      </xdr:nvSpPr>
      <xdr:spPr>
        <a:xfrm>
          <a:off x="3582035" y="107194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53340</xdr:rowOff>
    </xdr:from>
    <xdr:ext cx="403860" cy="257810"/>
    <xdr:sp macro="" textlink="">
      <xdr:nvSpPr>
        <xdr:cNvPr id="105" name="n_2mainValue【体育館・プール】&#10;有形固定資産減価償却率"/>
        <xdr:cNvSpPr txBox="1"/>
      </xdr:nvSpPr>
      <xdr:spPr>
        <a:xfrm>
          <a:off x="2705735" y="10683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42545</xdr:rowOff>
    </xdr:from>
    <xdr:ext cx="403860" cy="257810"/>
    <xdr:sp macro="" textlink="">
      <xdr:nvSpPr>
        <xdr:cNvPr id="106" name="n_3mainValue【体育館・プール】&#10;有形固定資産減価償却率"/>
        <xdr:cNvSpPr txBox="1"/>
      </xdr:nvSpPr>
      <xdr:spPr>
        <a:xfrm>
          <a:off x="1816735" y="10329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6985</xdr:rowOff>
    </xdr:from>
    <xdr:ext cx="403860" cy="257810"/>
    <xdr:sp macro="" textlink="">
      <xdr:nvSpPr>
        <xdr:cNvPr id="107" name="n_4mainValue【体育館・プール】&#10;有形固定資産減価償却率"/>
        <xdr:cNvSpPr txBox="1"/>
      </xdr:nvSpPr>
      <xdr:spPr>
        <a:xfrm>
          <a:off x="927735" y="102939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16" name="テキスト ボックス 1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18" name="直線コネクタ 1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119" name="テキスト ボックス 118"/>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20" name="直線コネクタ 1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121" name="テキスト ボックス 120"/>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2" name="直線コネクタ 1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123" name="テキスト ボックス 122"/>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24" name="直線コネクタ 1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125" name="テキスト ボックス 124"/>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26" name="直線コネクタ 1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127" name="テキスト ボックス 126"/>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8" name="直線コネクタ 1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7810"/>
    <xdr:sp macro="" textlink="">
      <xdr:nvSpPr>
        <xdr:cNvPr id="129" name="テキスト ボックス 128"/>
        <xdr:cNvSpPr txBox="1"/>
      </xdr:nvSpPr>
      <xdr:spPr>
        <a:xfrm>
          <a:off x="6072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60960</xdr:rowOff>
    </xdr:from>
    <xdr:to xmlns:xdr="http://schemas.openxmlformats.org/drawingml/2006/spreadsheetDrawing">
      <xdr:col>54</xdr:col>
      <xdr:colOff>189865</xdr:colOff>
      <xdr:row>64</xdr:row>
      <xdr:rowOff>74930</xdr:rowOff>
    </xdr:to>
    <xdr:cxnSp macro="">
      <xdr:nvCxnSpPr>
        <xdr:cNvPr id="131" name="直線コネクタ 130"/>
        <xdr:cNvCxnSpPr/>
      </xdr:nvCxnSpPr>
      <xdr:spPr>
        <a:xfrm flipV="1">
          <a:off x="10476865" y="9490710"/>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900" cy="259080"/>
    <xdr:sp macro="" textlink="">
      <xdr:nvSpPr>
        <xdr:cNvPr id="132" name="【体育館・プール】&#10;一人当たり面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133" name="直線コネクタ 132"/>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7620</xdr:rowOff>
    </xdr:from>
    <xdr:ext cx="469900" cy="257810"/>
    <xdr:sp macro="" textlink="">
      <xdr:nvSpPr>
        <xdr:cNvPr id="134" name="【体育館・プール】&#10;一人当たり面積最大値テキスト"/>
        <xdr:cNvSpPr txBox="1"/>
      </xdr:nvSpPr>
      <xdr:spPr>
        <a:xfrm>
          <a:off x="10515600" y="9265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60960</xdr:rowOff>
    </xdr:from>
    <xdr:to xmlns:xdr="http://schemas.openxmlformats.org/drawingml/2006/spreadsheetDrawing">
      <xdr:col>55</xdr:col>
      <xdr:colOff>88900</xdr:colOff>
      <xdr:row>55</xdr:row>
      <xdr:rowOff>60960</xdr:rowOff>
    </xdr:to>
    <xdr:cxnSp macro="">
      <xdr:nvCxnSpPr>
        <xdr:cNvPr id="135" name="直線コネクタ 134"/>
        <xdr:cNvCxnSpPr/>
      </xdr:nvCxnSpPr>
      <xdr:spPr>
        <a:xfrm>
          <a:off x="10388600" y="949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3175</xdr:rowOff>
    </xdr:from>
    <xdr:ext cx="469900" cy="259080"/>
    <xdr:sp macro="" textlink="">
      <xdr:nvSpPr>
        <xdr:cNvPr id="136" name="【体育館・プール】&#10;一人当たり面積平均値テキスト"/>
        <xdr:cNvSpPr txBox="1"/>
      </xdr:nvSpPr>
      <xdr:spPr>
        <a:xfrm>
          <a:off x="10515600" y="10633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151765</xdr:rowOff>
    </xdr:from>
    <xdr:to xmlns:xdr="http://schemas.openxmlformats.org/drawingml/2006/spreadsheetDrawing">
      <xdr:col>55</xdr:col>
      <xdr:colOff>50800</xdr:colOff>
      <xdr:row>63</xdr:row>
      <xdr:rowOff>81915</xdr:rowOff>
    </xdr:to>
    <xdr:sp macro="" textlink="">
      <xdr:nvSpPr>
        <xdr:cNvPr id="137" name="フローチャート: 判断 136"/>
        <xdr:cNvSpPr/>
      </xdr:nvSpPr>
      <xdr:spPr>
        <a:xfrm>
          <a:off x="10426700" y="1078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159385</xdr:rowOff>
    </xdr:from>
    <xdr:to xmlns:xdr="http://schemas.openxmlformats.org/drawingml/2006/spreadsheetDrawing">
      <xdr:col>50</xdr:col>
      <xdr:colOff>165100</xdr:colOff>
      <xdr:row>63</xdr:row>
      <xdr:rowOff>89535</xdr:rowOff>
    </xdr:to>
    <xdr:sp macro="" textlink="">
      <xdr:nvSpPr>
        <xdr:cNvPr id="138" name="フローチャート: 判断 137"/>
        <xdr:cNvSpPr/>
      </xdr:nvSpPr>
      <xdr:spPr>
        <a:xfrm>
          <a:off x="95885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4445</xdr:rowOff>
    </xdr:from>
    <xdr:to xmlns:xdr="http://schemas.openxmlformats.org/drawingml/2006/spreadsheetDrawing">
      <xdr:col>46</xdr:col>
      <xdr:colOff>38100</xdr:colOff>
      <xdr:row>63</xdr:row>
      <xdr:rowOff>106045</xdr:rowOff>
    </xdr:to>
    <xdr:sp macro="" textlink="">
      <xdr:nvSpPr>
        <xdr:cNvPr id="139" name="フローチャート: 判断 138"/>
        <xdr:cNvSpPr/>
      </xdr:nvSpPr>
      <xdr:spPr>
        <a:xfrm>
          <a:off x="8699500" y="108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4445</xdr:rowOff>
    </xdr:from>
    <xdr:to xmlns:xdr="http://schemas.openxmlformats.org/drawingml/2006/spreadsheetDrawing">
      <xdr:col>41</xdr:col>
      <xdr:colOff>101600</xdr:colOff>
      <xdr:row>63</xdr:row>
      <xdr:rowOff>106045</xdr:rowOff>
    </xdr:to>
    <xdr:sp macro="" textlink="">
      <xdr:nvSpPr>
        <xdr:cNvPr id="140" name="フローチャート: 判断 139"/>
        <xdr:cNvSpPr/>
      </xdr:nvSpPr>
      <xdr:spPr>
        <a:xfrm>
          <a:off x="7810500" y="108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167005</xdr:rowOff>
    </xdr:from>
    <xdr:to xmlns:xdr="http://schemas.openxmlformats.org/drawingml/2006/spreadsheetDrawing">
      <xdr:col>36</xdr:col>
      <xdr:colOff>165100</xdr:colOff>
      <xdr:row>63</xdr:row>
      <xdr:rowOff>97790</xdr:rowOff>
    </xdr:to>
    <xdr:sp macro="" textlink="">
      <xdr:nvSpPr>
        <xdr:cNvPr id="141" name="フローチャート: 判断 140"/>
        <xdr:cNvSpPr/>
      </xdr:nvSpPr>
      <xdr:spPr>
        <a:xfrm>
          <a:off x="6921500" y="10796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142" name="テキスト ボックス 141"/>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143" name="テキスト ボックス 142"/>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144" name="テキスト ボックス 143"/>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145" name="テキスト ボックス 144"/>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146" name="テキスト ボックス 145"/>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81280</xdr:rowOff>
    </xdr:from>
    <xdr:to xmlns:xdr="http://schemas.openxmlformats.org/drawingml/2006/spreadsheetDrawing">
      <xdr:col>55</xdr:col>
      <xdr:colOff>50800</xdr:colOff>
      <xdr:row>64</xdr:row>
      <xdr:rowOff>11430</xdr:rowOff>
    </xdr:to>
    <xdr:sp macro="" textlink="">
      <xdr:nvSpPr>
        <xdr:cNvPr id="147" name="楕円 146"/>
        <xdr:cNvSpPr/>
      </xdr:nvSpPr>
      <xdr:spPr>
        <a:xfrm>
          <a:off x="10426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167640</xdr:rowOff>
    </xdr:from>
    <xdr:ext cx="469900" cy="257810"/>
    <xdr:sp macro="" textlink="">
      <xdr:nvSpPr>
        <xdr:cNvPr id="148" name="【体育館・プール】&#10;一人当たり面積該当値テキスト"/>
        <xdr:cNvSpPr txBox="1"/>
      </xdr:nvSpPr>
      <xdr:spPr>
        <a:xfrm>
          <a:off x="10515600" y="10797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82550</xdr:rowOff>
    </xdr:from>
    <xdr:to xmlns:xdr="http://schemas.openxmlformats.org/drawingml/2006/spreadsheetDrawing">
      <xdr:col>50</xdr:col>
      <xdr:colOff>165100</xdr:colOff>
      <xdr:row>64</xdr:row>
      <xdr:rowOff>12700</xdr:rowOff>
    </xdr:to>
    <xdr:sp macro="" textlink="">
      <xdr:nvSpPr>
        <xdr:cNvPr id="149" name="楕円 148"/>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132080</xdr:rowOff>
    </xdr:from>
    <xdr:to xmlns:xdr="http://schemas.openxmlformats.org/drawingml/2006/spreadsheetDrawing">
      <xdr:col>55</xdr:col>
      <xdr:colOff>0</xdr:colOff>
      <xdr:row>63</xdr:row>
      <xdr:rowOff>133350</xdr:rowOff>
    </xdr:to>
    <xdr:cxnSp macro="">
      <xdr:nvCxnSpPr>
        <xdr:cNvPr id="150" name="直線コネクタ 149"/>
        <xdr:cNvCxnSpPr/>
      </xdr:nvCxnSpPr>
      <xdr:spPr>
        <a:xfrm flipV="1">
          <a:off x="9639300" y="109334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85090</xdr:rowOff>
    </xdr:from>
    <xdr:to xmlns:xdr="http://schemas.openxmlformats.org/drawingml/2006/spreadsheetDrawing">
      <xdr:col>46</xdr:col>
      <xdr:colOff>38100</xdr:colOff>
      <xdr:row>64</xdr:row>
      <xdr:rowOff>15240</xdr:rowOff>
    </xdr:to>
    <xdr:sp macro="" textlink="">
      <xdr:nvSpPr>
        <xdr:cNvPr id="151" name="楕円 150"/>
        <xdr:cNvSpPr/>
      </xdr:nvSpPr>
      <xdr:spPr>
        <a:xfrm>
          <a:off x="8699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133350</xdr:rowOff>
    </xdr:from>
    <xdr:to xmlns:xdr="http://schemas.openxmlformats.org/drawingml/2006/spreadsheetDrawing">
      <xdr:col>50</xdr:col>
      <xdr:colOff>114300</xdr:colOff>
      <xdr:row>63</xdr:row>
      <xdr:rowOff>135890</xdr:rowOff>
    </xdr:to>
    <xdr:cxnSp macro="">
      <xdr:nvCxnSpPr>
        <xdr:cNvPr id="152" name="直線コネクタ 151"/>
        <xdr:cNvCxnSpPr/>
      </xdr:nvCxnSpPr>
      <xdr:spPr>
        <a:xfrm flipV="1">
          <a:off x="8750300" y="10934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85090</xdr:rowOff>
    </xdr:from>
    <xdr:to xmlns:xdr="http://schemas.openxmlformats.org/drawingml/2006/spreadsheetDrawing">
      <xdr:col>41</xdr:col>
      <xdr:colOff>101600</xdr:colOff>
      <xdr:row>64</xdr:row>
      <xdr:rowOff>15240</xdr:rowOff>
    </xdr:to>
    <xdr:sp macro="" textlink="">
      <xdr:nvSpPr>
        <xdr:cNvPr id="153" name="楕円 152"/>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135890</xdr:rowOff>
    </xdr:from>
    <xdr:to xmlns:xdr="http://schemas.openxmlformats.org/drawingml/2006/spreadsheetDrawing">
      <xdr:col>45</xdr:col>
      <xdr:colOff>177800</xdr:colOff>
      <xdr:row>63</xdr:row>
      <xdr:rowOff>135890</xdr:rowOff>
    </xdr:to>
    <xdr:cxnSp macro="">
      <xdr:nvCxnSpPr>
        <xdr:cNvPr id="154" name="直線コネクタ 153"/>
        <xdr:cNvCxnSpPr/>
      </xdr:nvCxnSpPr>
      <xdr:spPr>
        <a:xfrm flipV="1">
          <a:off x="7861300" y="1093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86360</xdr:rowOff>
    </xdr:from>
    <xdr:to xmlns:xdr="http://schemas.openxmlformats.org/drawingml/2006/spreadsheetDrawing">
      <xdr:col>36</xdr:col>
      <xdr:colOff>165100</xdr:colOff>
      <xdr:row>64</xdr:row>
      <xdr:rowOff>16510</xdr:rowOff>
    </xdr:to>
    <xdr:sp macro="" textlink="">
      <xdr:nvSpPr>
        <xdr:cNvPr id="155" name="楕円 154"/>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135890</xdr:rowOff>
    </xdr:from>
    <xdr:to xmlns:xdr="http://schemas.openxmlformats.org/drawingml/2006/spreadsheetDrawing">
      <xdr:col>41</xdr:col>
      <xdr:colOff>50800</xdr:colOff>
      <xdr:row>63</xdr:row>
      <xdr:rowOff>137160</xdr:rowOff>
    </xdr:to>
    <xdr:cxnSp macro="">
      <xdr:nvCxnSpPr>
        <xdr:cNvPr id="156" name="直線コネクタ 155"/>
        <xdr:cNvCxnSpPr/>
      </xdr:nvCxnSpPr>
      <xdr:spPr>
        <a:xfrm flipV="1">
          <a:off x="6972300" y="109372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106045</xdr:rowOff>
    </xdr:from>
    <xdr:ext cx="469900" cy="259080"/>
    <xdr:sp macro="" textlink="">
      <xdr:nvSpPr>
        <xdr:cNvPr id="157" name="n_1aveValue【体育館・プール】&#10;一人当たり面積"/>
        <xdr:cNvSpPr txBox="1"/>
      </xdr:nvSpPr>
      <xdr:spPr>
        <a:xfrm>
          <a:off x="9391650" y="10564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122555</xdr:rowOff>
    </xdr:from>
    <xdr:ext cx="468630" cy="257810"/>
    <xdr:sp macro="" textlink="">
      <xdr:nvSpPr>
        <xdr:cNvPr id="158" name="n_2aveValue【体育館・プール】&#10;一人当たり面積"/>
        <xdr:cNvSpPr txBox="1"/>
      </xdr:nvSpPr>
      <xdr:spPr>
        <a:xfrm>
          <a:off x="8515350" y="105810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122555</xdr:rowOff>
    </xdr:from>
    <xdr:ext cx="468630" cy="257810"/>
    <xdr:sp macro="" textlink="">
      <xdr:nvSpPr>
        <xdr:cNvPr id="159" name="n_3aveValue【体育館・プール】&#10;一人当たり面積"/>
        <xdr:cNvSpPr txBox="1"/>
      </xdr:nvSpPr>
      <xdr:spPr>
        <a:xfrm>
          <a:off x="7626350" y="105810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113665</xdr:rowOff>
    </xdr:from>
    <xdr:ext cx="468630" cy="258445"/>
    <xdr:sp macro="" textlink="">
      <xdr:nvSpPr>
        <xdr:cNvPr id="160" name="n_4aveValue【体育館・プール】&#10;一人当たり面積"/>
        <xdr:cNvSpPr txBox="1"/>
      </xdr:nvSpPr>
      <xdr:spPr>
        <a:xfrm>
          <a:off x="6737350" y="105721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3810</xdr:rowOff>
    </xdr:from>
    <xdr:ext cx="469900" cy="259080"/>
    <xdr:sp macro="" textlink="">
      <xdr:nvSpPr>
        <xdr:cNvPr id="161" name="n_1mainValue【体育館・プール】&#10;一人当たり面積"/>
        <xdr:cNvSpPr txBox="1"/>
      </xdr:nvSpPr>
      <xdr:spPr>
        <a:xfrm>
          <a:off x="939165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6350</xdr:rowOff>
    </xdr:from>
    <xdr:ext cx="468630" cy="257810"/>
    <xdr:sp macro="" textlink="">
      <xdr:nvSpPr>
        <xdr:cNvPr id="162" name="n_2mainValue【体育館・プール】&#10;一人当たり面積"/>
        <xdr:cNvSpPr txBox="1"/>
      </xdr:nvSpPr>
      <xdr:spPr>
        <a:xfrm>
          <a:off x="8515350" y="10979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6985</xdr:rowOff>
    </xdr:from>
    <xdr:ext cx="468630" cy="257810"/>
    <xdr:sp macro="" textlink="">
      <xdr:nvSpPr>
        <xdr:cNvPr id="163" name="n_3mainValue【体育館・プール】&#10;一人当たり面積"/>
        <xdr:cNvSpPr txBox="1"/>
      </xdr:nvSpPr>
      <xdr:spPr>
        <a:xfrm>
          <a:off x="7626350" y="10979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7620</xdr:rowOff>
    </xdr:from>
    <xdr:ext cx="468630" cy="257810"/>
    <xdr:sp macro="" textlink="">
      <xdr:nvSpPr>
        <xdr:cNvPr id="164" name="n_4mainValue【体育館・プール】&#10;一人当たり面積"/>
        <xdr:cNvSpPr txBox="1"/>
      </xdr:nvSpPr>
      <xdr:spPr>
        <a:xfrm>
          <a:off x="6737350" y="10980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173" name="テキスト ボックス 1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4" name="直線コネクタ 1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175" name="テキスト ボックス 1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6" name="直線コネクタ 1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177" name="テキスト ボックス 176"/>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8" name="直線コネクタ 1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179" name="テキスト ボックス 178"/>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80" name="直線コネクタ 1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81" name="テキスト ボックス 1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2" name="直線コネクタ 1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183" name="テキスト ボックス 182"/>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4" name="直線コネクタ 1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5" name="テキスト ボックス 1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6" name="直線コネクタ 1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187" name="テキスト ボックス 186"/>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8" name="直線コネクタ 1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134620</xdr:rowOff>
    </xdr:from>
    <xdr:to xmlns:xdr="http://schemas.openxmlformats.org/drawingml/2006/spreadsheetDrawing">
      <xdr:col>24</xdr:col>
      <xdr:colOff>62865</xdr:colOff>
      <xdr:row>86</xdr:row>
      <xdr:rowOff>168910</xdr:rowOff>
    </xdr:to>
    <xdr:cxnSp macro="">
      <xdr:nvCxnSpPr>
        <xdr:cNvPr id="190" name="直線コネクタ 189"/>
        <xdr:cNvCxnSpPr/>
      </xdr:nvCxnSpPr>
      <xdr:spPr>
        <a:xfrm flipV="1">
          <a:off x="4634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2" name="直線コネクタ 1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81280</xdr:rowOff>
    </xdr:from>
    <xdr:ext cx="340360" cy="259080"/>
    <xdr:sp macro="" textlink="">
      <xdr:nvSpPr>
        <xdr:cNvPr id="193" name="【福祉施設】&#10;有形固定資産減価償却率最大値テキスト"/>
        <xdr:cNvSpPr txBox="1"/>
      </xdr:nvSpPr>
      <xdr:spPr>
        <a:xfrm>
          <a:off x="4673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134620</xdr:rowOff>
    </xdr:from>
    <xdr:to xmlns:xdr="http://schemas.openxmlformats.org/drawingml/2006/spreadsheetDrawing">
      <xdr:col>24</xdr:col>
      <xdr:colOff>152400</xdr:colOff>
      <xdr:row>77</xdr:row>
      <xdr:rowOff>134620</xdr:rowOff>
    </xdr:to>
    <xdr:cxnSp macro="">
      <xdr:nvCxnSpPr>
        <xdr:cNvPr id="194" name="直線コネクタ 193"/>
        <xdr:cNvCxnSpPr/>
      </xdr:nvCxnSpPr>
      <xdr:spPr>
        <a:xfrm>
          <a:off x="4546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140970</xdr:rowOff>
    </xdr:from>
    <xdr:ext cx="405130" cy="259080"/>
    <xdr:sp macro="" textlink="">
      <xdr:nvSpPr>
        <xdr:cNvPr id="195"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48260</xdr:rowOff>
    </xdr:to>
    <xdr:sp macro="" textlink="">
      <xdr:nvSpPr>
        <xdr:cNvPr id="196" name="フローチャート: 判断 195"/>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76835</xdr:rowOff>
    </xdr:from>
    <xdr:to xmlns:xdr="http://schemas.openxmlformats.org/drawingml/2006/spreadsheetDrawing">
      <xdr:col>20</xdr:col>
      <xdr:colOff>38100</xdr:colOff>
      <xdr:row>83</xdr:row>
      <xdr:rowOff>6985</xdr:rowOff>
    </xdr:to>
    <xdr:sp macro="" textlink="">
      <xdr:nvSpPr>
        <xdr:cNvPr id="197" name="フローチャート: 判断 196"/>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198" name="フローチャート: 判断 197"/>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23495</xdr:rowOff>
    </xdr:from>
    <xdr:to xmlns:xdr="http://schemas.openxmlformats.org/drawingml/2006/spreadsheetDrawing">
      <xdr:col>10</xdr:col>
      <xdr:colOff>165100</xdr:colOff>
      <xdr:row>82</xdr:row>
      <xdr:rowOff>125095</xdr:rowOff>
    </xdr:to>
    <xdr:sp macro="" textlink="">
      <xdr:nvSpPr>
        <xdr:cNvPr id="199" name="フローチャート: 判断 198"/>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200" name="フローチャート: 判断 1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01" name="テキスト ボックス 2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2" name="テキスト ボックス 2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3" name="テキスト ボックス 2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4" name="テキスト ボックス 2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5" name="テキスト ボックス 2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75565</xdr:rowOff>
    </xdr:from>
    <xdr:to xmlns:xdr="http://schemas.openxmlformats.org/drawingml/2006/spreadsheetDrawing">
      <xdr:col>24</xdr:col>
      <xdr:colOff>114300</xdr:colOff>
      <xdr:row>86</xdr:row>
      <xdr:rowOff>6350</xdr:rowOff>
    </xdr:to>
    <xdr:sp macro="" textlink="">
      <xdr:nvSpPr>
        <xdr:cNvPr id="206" name="楕円 205"/>
        <xdr:cNvSpPr/>
      </xdr:nvSpPr>
      <xdr:spPr>
        <a:xfrm>
          <a:off x="4584700" y="14648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53975</xdr:rowOff>
    </xdr:from>
    <xdr:ext cx="405130" cy="257810"/>
    <xdr:sp macro="" textlink="">
      <xdr:nvSpPr>
        <xdr:cNvPr id="207" name="【福祉施設】&#10;有形固定資産減価償却率該当値テキスト"/>
        <xdr:cNvSpPr txBox="1"/>
      </xdr:nvSpPr>
      <xdr:spPr>
        <a:xfrm>
          <a:off x="4673600" y="146272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41275</xdr:rowOff>
    </xdr:from>
    <xdr:to xmlns:xdr="http://schemas.openxmlformats.org/drawingml/2006/spreadsheetDrawing">
      <xdr:col>20</xdr:col>
      <xdr:colOff>38100</xdr:colOff>
      <xdr:row>85</xdr:row>
      <xdr:rowOff>143510</xdr:rowOff>
    </xdr:to>
    <xdr:sp macro="" textlink="">
      <xdr:nvSpPr>
        <xdr:cNvPr id="208" name="楕円 207"/>
        <xdr:cNvSpPr/>
      </xdr:nvSpPr>
      <xdr:spPr>
        <a:xfrm>
          <a:off x="37465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92075</xdr:rowOff>
    </xdr:from>
    <xdr:to xmlns:xdr="http://schemas.openxmlformats.org/drawingml/2006/spreadsheetDrawing">
      <xdr:col>24</xdr:col>
      <xdr:colOff>63500</xdr:colOff>
      <xdr:row>85</xdr:row>
      <xdr:rowOff>126365</xdr:rowOff>
    </xdr:to>
    <xdr:cxnSp macro="">
      <xdr:nvCxnSpPr>
        <xdr:cNvPr id="209" name="直線コネクタ 208"/>
        <xdr:cNvCxnSpPr/>
      </xdr:nvCxnSpPr>
      <xdr:spPr>
        <a:xfrm>
          <a:off x="3797300" y="146653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8255</xdr:rowOff>
    </xdr:from>
    <xdr:to xmlns:xdr="http://schemas.openxmlformats.org/drawingml/2006/spreadsheetDrawing">
      <xdr:col>15</xdr:col>
      <xdr:colOff>101600</xdr:colOff>
      <xdr:row>85</xdr:row>
      <xdr:rowOff>109855</xdr:rowOff>
    </xdr:to>
    <xdr:sp macro="" textlink="">
      <xdr:nvSpPr>
        <xdr:cNvPr id="210" name="楕円 209"/>
        <xdr:cNvSpPr/>
      </xdr:nvSpPr>
      <xdr:spPr>
        <a:xfrm>
          <a:off x="2857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59055</xdr:rowOff>
    </xdr:from>
    <xdr:to xmlns:xdr="http://schemas.openxmlformats.org/drawingml/2006/spreadsheetDrawing">
      <xdr:col>19</xdr:col>
      <xdr:colOff>177800</xdr:colOff>
      <xdr:row>85</xdr:row>
      <xdr:rowOff>92075</xdr:rowOff>
    </xdr:to>
    <xdr:cxnSp macro="">
      <xdr:nvCxnSpPr>
        <xdr:cNvPr id="211" name="直線コネクタ 210"/>
        <xdr:cNvCxnSpPr/>
      </xdr:nvCxnSpPr>
      <xdr:spPr>
        <a:xfrm>
          <a:off x="2908300" y="146323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167005</xdr:rowOff>
    </xdr:from>
    <xdr:to xmlns:xdr="http://schemas.openxmlformats.org/drawingml/2006/spreadsheetDrawing">
      <xdr:col>10</xdr:col>
      <xdr:colOff>165100</xdr:colOff>
      <xdr:row>85</xdr:row>
      <xdr:rowOff>97790</xdr:rowOff>
    </xdr:to>
    <xdr:sp macro="" textlink="">
      <xdr:nvSpPr>
        <xdr:cNvPr id="212" name="楕円 211"/>
        <xdr:cNvSpPr/>
      </xdr:nvSpPr>
      <xdr:spPr>
        <a:xfrm>
          <a:off x="1968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46355</xdr:rowOff>
    </xdr:from>
    <xdr:to xmlns:xdr="http://schemas.openxmlformats.org/drawingml/2006/spreadsheetDrawing">
      <xdr:col>15</xdr:col>
      <xdr:colOff>50800</xdr:colOff>
      <xdr:row>85</xdr:row>
      <xdr:rowOff>59055</xdr:rowOff>
    </xdr:to>
    <xdr:cxnSp macro="">
      <xdr:nvCxnSpPr>
        <xdr:cNvPr id="213" name="直線コネクタ 212"/>
        <xdr:cNvCxnSpPr/>
      </xdr:nvCxnSpPr>
      <xdr:spPr>
        <a:xfrm>
          <a:off x="2019300" y="14619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153670</xdr:rowOff>
    </xdr:from>
    <xdr:to xmlns:xdr="http://schemas.openxmlformats.org/drawingml/2006/spreadsheetDrawing">
      <xdr:col>6</xdr:col>
      <xdr:colOff>38100</xdr:colOff>
      <xdr:row>85</xdr:row>
      <xdr:rowOff>83820</xdr:rowOff>
    </xdr:to>
    <xdr:sp macro="" textlink="">
      <xdr:nvSpPr>
        <xdr:cNvPr id="214" name="楕円 213"/>
        <xdr:cNvSpPr/>
      </xdr:nvSpPr>
      <xdr:spPr>
        <a:xfrm>
          <a:off x="1079500" y="145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33020</xdr:rowOff>
    </xdr:from>
    <xdr:to xmlns:xdr="http://schemas.openxmlformats.org/drawingml/2006/spreadsheetDrawing">
      <xdr:col>10</xdr:col>
      <xdr:colOff>114300</xdr:colOff>
      <xdr:row>85</xdr:row>
      <xdr:rowOff>46355</xdr:rowOff>
    </xdr:to>
    <xdr:cxnSp macro="">
      <xdr:nvCxnSpPr>
        <xdr:cNvPr id="215" name="直線コネクタ 214"/>
        <xdr:cNvCxnSpPr/>
      </xdr:nvCxnSpPr>
      <xdr:spPr>
        <a:xfrm>
          <a:off x="1130300" y="146062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23495</xdr:rowOff>
    </xdr:from>
    <xdr:ext cx="405130" cy="259080"/>
    <xdr:sp macro="" textlink="">
      <xdr:nvSpPr>
        <xdr:cNvPr id="216" name="n_1aveValue【福祉施設】&#10;有形固定資産減価償却率"/>
        <xdr:cNvSpPr txBox="1"/>
      </xdr:nvSpPr>
      <xdr:spPr>
        <a:xfrm>
          <a:off x="3582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3860" cy="259080"/>
    <xdr:sp macro="" textlink="">
      <xdr:nvSpPr>
        <xdr:cNvPr id="217" name="n_2aveValue【福祉施設】&#10;有形固定資産減価償却率"/>
        <xdr:cNvSpPr txBox="1"/>
      </xdr:nvSpPr>
      <xdr:spPr>
        <a:xfrm>
          <a:off x="2705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141605</xdr:rowOff>
    </xdr:from>
    <xdr:ext cx="403860" cy="259080"/>
    <xdr:sp macro="" textlink="">
      <xdr:nvSpPr>
        <xdr:cNvPr id="218" name="n_3aveValue【福祉施設】&#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95885</xdr:rowOff>
    </xdr:from>
    <xdr:ext cx="403860" cy="259080"/>
    <xdr:sp macro="" textlink="">
      <xdr:nvSpPr>
        <xdr:cNvPr id="219" name="n_4aveValue【福祉施設】&#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133985</xdr:rowOff>
    </xdr:from>
    <xdr:ext cx="405130" cy="257810"/>
    <xdr:sp macro="" textlink="">
      <xdr:nvSpPr>
        <xdr:cNvPr id="220" name="n_1mainValue【福祉施設】&#10;有形固定資産減価償却率"/>
        <xdr:cNvSpPr txBox="1"/>
      </xdr:nvSpPr>
      <xdr:spPr>
        <a:xfrm>
          <a:off x="3582035" y="147072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100965</xdr:rowOff>
    </xdr:from>
    <xdr:ext cx="403860" cy="257810"/>
    <xdr:sp macro="" textlink="">
      <xdr:nvSpPr>
        <xdr:cNvPr id="221" name="n_2mainValue【福祉施設】&#10;有形固定資産減価償却率"/>
        <xdr:cNvSpPr txBox="1"/>
      </xdr:nvSpPr>
      <xdr:spPr>
        <a:xfrm>
          <a:off x="2705735" y="146742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88265</xdr:rowOff>
    </xdr:from>
    <xdr:ext cx="403860" cy="257810"/>
    <xdr:sp macro="" textlink="">
      <xdr:nvSpPr>
        <xdr:cNvPr id="222" name="n_3mainValue【福祉施設】&#10;有形固定資産減価償却率"/>
        <xdr:cNvSpPr txBox="1"/>
      </xdr:nvSpPr>
      <xdr:spPr>
        <a:xfrm>
          <a:off x="1816735" y="14661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74930</xdr:rowOff>
    </xdr:from>
    <xdr:ext cx="403860" cy="257810"/>
    <xdr:sp macro="" textlink="">
      <xdr:nvSpPr>
        <xdr:cNvPr id="223" name="n_4mainValue【福祉施設】&#10;有形固定資産減価償却率"/>
        <xdr:cNvSpPr txBox="1"/>
      </xdr:nvSpPr>
      <xdr:spPr>
        <a:xfrm>
          <a:off x="927735" y="14648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232" name="テキスト ボックス 231"/>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3" name="直線コネクタ 2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34" name="直線コネクタ 2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235" name="テキスト ボックス 234"/>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36" name="直線コネクタ 2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090" cy="259080"/>
    <xdr:sp macro="" textlink="">
      <xdr:nvSpPr>
        <xdr:cNvPr id="237" name="テキスト ボックス 236"/>
        <xdr:cNvSpPr txBox="1"/>
      </xdr:nvSpPr>
      <xdr:spPr>
        <a:xfrm>
          <a:off x="6136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38" name="直線コネクタ 2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090" cy="259080"/>
    <xdr:sp macro="" textlink="">
      <xdr:nvSpPr>
        <xdr:cNvPr id="239" name="テキスト ボックス 238"/>
        <xdr:cNvSpPr txBox="1"/>
      </xdr:nvSpPr>
      <xdr:spPr>
        <a:xfrm>
          <a:off x="6136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40" name="直線コネクタ 2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090" cy="259080"/>
    <xdr:sp macro="" textlink="">
      <xdr:nvSpPr>
        <xdr:cNvPr id="241" name="テキスト ボックス 240"/>
        <xdr:cNvSpPr txBox="1"/>
      </xdr:nvSpPr>
      <xdr:spPr>
        <a:xfrm>
          <a:off x="6136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2" name="直線コネクタ 2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243" name="テキスト ボックス 242"/>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87630</xdr:rowOff>
    </xdr:from>
    <xdr:to xmlns:xdr="http://schemas.openxmlformats.org/drawingml/2006/spreadsheetDrawing">
      <xdr:col>54</xdr:col>
      <xdr:colOff>189865</xdr:colOff>
      <xdr:row>86</xdr:row>
      <xdr:rowOff>29845</xdr:rowOff>
    </xdr:to>
    <xdr:cxnSp macro="">
      <xdr:nvCxnSpPr>
        <xdr:cNvPr id="245" name="直線コネクタ 244"/>
        <xdr:cNvCxnSpPr/>
      </xdr:nvCxnSpPr>
      <xdr:spPr>
        <a:xfrm flipV="1">
          <a:off x="10476865" y="13289280"/>
          <a:ext cx="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33655</xdr:rowOff>
    </xdr:from>
    <xdr:ext cx="469900" cy="258445"/>
    <xdr:sp macro="" textlink="">
      <xdr:nvSpPr>
        <xdr:cNvPr id="246" name="【福祉施設】&#10;一人当たり面積最小値テキスト"/>
        <xdr:cNvSpPr txBox="1"/>
      </xdr:nvSpPr>
      <xdr:spPr>
        <a:xfrm>
          <a:off x="10515600" y="14778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29845</xdr:rowOff>
    </xdr:from>
    <xdr:to xmlns:xdr="http://schemas.openxmlformats.org/drawingml/2006/spreadsheetDrawing">
      <xdr:col>55</xdr:col>
      <xdr:colOff>88900</xdr:colOff>
      <xdr:row>86</xdr:row>
      <xdr:rowOff>29845</xdr:rowOff>
    </xdr:to>
    <xdr:cxnSp macro="">
      <xdr:nvCxnSpPr>
        <xdr:cNvPr id="247" name="直線コネクタ 246"/>
        <xdr:cNvCxnSpPr/>
      </xdr:nvCxnSpPr>
      <xdr:spPr>
        <a:xfrm>
          <a:off x="10388600" y="1477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34925</xdr:rowOff>
    </xdr:from>
    <xdr:ext cx="469900" cy="259080"/>
    <xdr:sp macro="" textlink="">
      <xdr:nvSpPr>
        <xdr:cNvPr id="248" name="【福祉施設】&#10;一人当たり面積最大値テキスト"/>
        <xdr:cNvSpPr txBox="1"/>
      </xdr:nvSpPr>
      <xdr:spPr>
        <a:xfrm>
          <a:off x="10515600" y="1306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87630</xdr:rowOff>
    </xdr:from>
    <xdr:to xmlns:xdr="http://schemas.openxmlformats.org/drawingml/2006/spreadsheetDrawing">
      <xdr:col>55</xdr:col>
      <xdr:colOff>88900</xdr:colOff>
      <xdr:row>77</xdr:row>
      <xdr:rowOff>87630</xdr:rowOff>
    </xdr:to>
    <xdr:cxnSp macro="">
      <xdr:nvCxnSpPr>
        <xdr:cNvPr id="249" name="直線コネクタ 248"/>
        <xdr:cNvCxnSpPr/>
      </xdr:nvCxnSpPr>
      <xdr:spPr>
        <a:xfrm>
          <a:off x="10388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11430</xdr:rowOff>
    </xdr:from>
    <xdr:ext cx="469900" cy="259080"/>
    <xdr:sp macro="" textlink="">
      <xdr:nvSpPr>
        <xdr:cNvPr id="250" name="【福祉施設】&#10;一人当たり面積平均値テキスト"/>
        <xdr:cNvSpPr txBox="1"/>
      </xdr:nvSpPr>
      <xdr:spPr>
        <a:xfrm>
          <a:off x="10515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160020</xdr:rowOff>
    </xdr:from>
    <xdr:to xmlns:xdr="http://schemas.openxmlformats.org/drawingml/2006/spreadsheetDrawing">
      <xdr:col>55</xdr:col>
      <xdr:colOff>50800</xdr:colOff>
      <xdr:row>85</xdr:row>
      <xdr:rowOff>90170</xdr:rowOff>
    </xdr:to>
    <xdr:sp macro="" textlink="">
      <xdr:nvSpPr>
        <xdr:cNvPr id="251" name="フローチャート: 判断 250"/>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169545</xdr:rowOff>
    </xdr:from>
    <xdr:to xmlns:xdr="http://schemas.openxmlformats.org/drawingml/2006/spreadsheetDrawing">
      <xdr:col>50</xdr:col>
      <xdr:colOff>165100</xdr:colOff>
      <xdr:row>85</xdr:row>
      <xdr:rowOff>99695</xdr:rowOff>
    </xdr:to>
    <xdr:sp macro="" textlink="">
      <xdr:nvSpPr>
        <xdr:cNvPr id="252" name="フローチャート: 判断 251"/>
        <xdr:cNvSpPr/>
      </xdr:nvSpPr>
      <xdr:spPr>
        <a:xfrm>
          <a:off x="95885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253" name="フローチャート: 判断 252"/>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127635</xdr:rowOff>
    </xdr:from>
    <xdr:to xmlns:xdr="http://schemas.openxmlformats.org/drawingml/2006/spreadsheetDrawing">
      <xdr:col>41</xdr:col>
      <xdr:colOff>101600</xdr:colOff>
      <xdr:row>85</xdr:row>
      <xdr:rowOff>57785</xdr:rowOff>
    </xdr:to>
    <xdr:sp macro="" textlink="">
      <xdr:nvSpPr>
        <xdr:cNvPr id="254" name="フローチャート: 判断 253"/>
        <xdr:cNvSpPr/>
      </xdr:nvSpPr>
      <xdr:spPr>
        <a:xfrm>
          <a:off x="7810500" y="1452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114300</xdr:rowOff>
    </xdr:from>
    <xdr:to xmlns:xdr="http://schemas.openxmlformats.org/drawingml/2006/spreadsheetDrawing">
      <xdr:col>36</xdr:col>
      <xdr:colOff>165100</xdr:colOff>
      <xdr:row>85</xdr:row>
      <xdr:rowOff>44450</xdr:rowOff>
    </xdr:to>
    <xdr:sp macro="" textlink="">
      <xdr:nvSpPr>
        <xdr:cNvPr id="255" name="フローチャート: 判断 254"/>
        <xdr:cNvSpPr/>
      </xdr:nvSpPr>
      <xdr:spPr>
        <a:xfrm>
          <a:off x="6921500" y="1451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6" name="テキスト ボックス 2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7" name="テキスト ボックス 2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8" name="テキスト ボックス 2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9" name="テキスト ボックス 2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0" name="テキスト ボックス 2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81280</xdr:rowOff>
    </xdr:from>
    <xdr:to xmlns:xdr="http://schemas.openxmlformats.org/drawingml/2006/spreadsheetDrawing">
      <xdr:col>55</xdr:col>
      <xdr:colOff>50800</xdr:colOff>
      <xdr:row>86</xdr:row>
      <xdr:rowOff>11430</xdr:rowOff>
    </xdr:to>
    <xdr:sp macro="" textlink="">
      <xdr:nvSpPr>
        <xdr:cNvPr id="261" name="楕円 260"/>
        <xdr:cNvSpPr/>
      </xdr:nvSpPr>
      <xdr:spPr>
        <a:xfrm>
          <a:off x="10426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167640</xdr:rowOff>
    </xdr:from>
    <xdr:ext cx="469900" cy="257810"/>
    <xdr:sp macro="" textlink="">
      <xdr:nvSpPr>
        <xdr:cNvPr id="262" name="【福祉施設】&#10;一人当たり面積該当値テキスト"/>
        <xdr:cNvSpPr txBox="1"/>
      </xdr:nvSpPr>
      <xdr:spPr>
        <a:xfrm>
          <a:off x="10515600" y="14569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81915</xdr:rowOff>
    </xdr:from>
    <xdr:to xmlns:xdr="http://schemas.openxmlformats.org/drawingml/2006/spreadsheetDrawing">
      <xdr:col>50</xdr:col>
      <xdr:colOff>165100</xdr:colOff>
      <xdr:row>86</xdr:row>
      <xdr:rowOff>12065</xdr:rowOff>
    </xdr:to>
    <xdr:sp macro="" textlink="">
      <xdr:nvSpPr>
        <xdr:cNvPr id="263" name="楕円 262"/>
        <xdr:cNvSpPr/>
      </xdr:nvSpPr>
      <xdr:spPr>
        <a:xfrm>
          <a:off x="95885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132080</xdr:rowOff>
    </xdr:from>
    <xdr:to xmlns:xdr="http://schemas.openxmlformats.org/drawingml/2006/spreadsheetDrawing">
      <xdr:col>55</xdr:col>
      <xdr:colOff>0</xdr:colOff>
      <xdr:row>85</xdr:row>
      <xdr:rowOff>132715</xdr:rowOff>
    </xdr:to>
    <xdr:cxnSp macro="">
      <xdr:nvCxnSpPr>
        <xdr:cNvPr id="264" name="直線コネクタ 263"/>
        <xdr:cNvCxnSpPr/>
      </xdr:nvCxnSpPr>
      <xdr:spPr>
        <a:xfrm flipV="1">
          <a:off x="9639300" y="147053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83820</xdr:rowOff>
    </xdr:from>
    <xdr:to xmlns:xdr="http://schemas.openxmlformats.org/drawingml/2006/spreadsheetDrawing">
      <xdr:col>46</xdr:col>
      <xdr:colOff>38100</xdr:colOff>
      <xdr:row>86</xdr:row>
      <xdr:rowOff>13970</xdr:rowOff>
    </xdr:to>
    <xdr:sp macro="" textlink="">
      <xdr:nvSpPr>
        <xdr:cNvPr id="265" name="楕円 264"/>
        <xdr:cNvSpPr/>
      </xdr:nvSpPr>
      <xdr:spPr>
        <a:xfrm>
          <a:off x="8699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132715</xdr:rowOff>
    </xdr:from>
    <xdr:to xmlns:xdr="http://schemas.openxmlformats.org/drawingml/2006/spreadsheetDrawing">
      <xdr:col>50</xdr:col>
      <xdr:colOff>114300</xdr:colOff>
      <xdr:row>85</xdr:row>
      <xdr:rowOff>134620</xdr:rowOff>
    </xdr:to>
    <xdr:cxnSp macro="">
      <xdr:nvCxnSpPr>
        <xdr:cNvPr id="266" name="直線コネクタ 265"/>
        <xdr:cNvCxnSpPr/>
      </xdr:nvCxnSpPr>
      <xdr:spPr>
        <a:xfrm flipV="1">
          <a:off x="8750300" y="147059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83820</xdr:rowOff>
    </xdr:from>
    <xdr:to xmlns:xdr="http://schemas.openxmlformats.org/drawingml/2006/spreadsheetDrawing">
      <xdr:col>41</xdr:col>
      <xdr:colOff>101600</xdr:colOff>
      <xdr:row>86</xdr:row>
      <xdr:rowOff>13970</xdr:rowOff>
    </xdr:to>
    <xdr:sp macro="" textlink="">
      <xdr:nvSpPr>
        <xdr:cNvPr id="267" name="楕円 266"/>
        <xdr:cNvSpPr/>
      </xdr:nvSpPr>
      <xdr:spPr>
        <a:xfrm>
          <a:off x="7810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134620</xdr:rowOff>
    </xdr:from>
    <xdr:to xmlns:xdr="http://schemas.openxmlformats.org/drawingml/2006/spreadsheetDrawing">
      <xdr:col>45</xdr:col>
      <xdr:colOff>177800</xdr:colOff>
      <xdr:row>85</xdr:row>
      <xdr:rowOff>134620</xdr:rowOff>
    </xdr:to>
    <xdr:cxnSp macro="">
      <xdr:nvCxnSpPr>
        <xdr:cNvPr id="268" name="直線コネクタ 267"/>
        <xdr:cNvCxnSpPr/>
      </xdr:nvCxnSpPr>
      <xdr:spPr>
        <a:xfrm flipV="1">
          <a:off x="7861300" y="14707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84455</xdr:rowOff>
    </xdr:from>
    <xdr:to xmlns:xdr="http://schemas.openxmlformats.org/drawingml/2006/spreadsheetDrawing">
      <xdr:col>36</xdr:col>
      <xdr:colOff>165100</xdr:colOff>
      <xdr:row>86</xdr:row>
      <xdr:rowOff>14605</xdr:rowOff>
    </xdr:to>
    <xdr:sp macro="" textlink="">
      <xdr:nvSpPr>
        <xdr:cNvPr id="269" name="楕円 268"/>
        <xdr:cNvSpPr/>
      </xdr:nvSpPr>
      <xdr:spPr>
        <a:xfrm>
          <a:off x="6921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134620</xdr:rowOff>
    </xdr:from>
    <xdr:to xmlns:xdr="http://schemas.openxmlformats.org/drawingml/2006/spreadsheetDrawing">
      <xdr:col>41</xdr:col>
      <xdr:colOff>50800</xdr:colOff>
      <xdr:row>85</xdr:row>
      <xdr:rowOff>135255</xdr:rowOff>
    </xdr:to>
    <xdr:cxnSp macro="">
      <xdr:nvCxnSpPr>
        <xdr:cNvPr id="270" name="直線コネクタ 269"/>
        <xdr:cNvCxnSpPr/>
      </xdr:nvCxnSpPr>
      <xdr:spPr>
        <a:xfrm flipV="1">
          <a:off x="6972300" y="14707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116205</xdr:rowOff>
    </xdr:from>
    <xdr:ext cx="469900" cy="259080"/>
    <xdr:sp macro="" textlink="">
      <xdr:nvSpPr>
        <xdr:cNvPr id="271" name="n_1aveValue【福祉施設】&#10;一人当たり面積"/>
        <xdr:cNvSpPr txBox="1"/>
      </xdr:nvSpPr>
      <xdr:spPr>
        <a:xfrm>
          <a:off x="9391650" y="1434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8630" cy="257810"/>
    <xdr:sp macro="" textlink="">
      <xdr:nvSpPr>
        <xdr:cNvPr id="272" name="n_2aveValue【福祉施設】&#10;一人当たり面積"/>
        <xdr:cNvSpPr txBox="1"/>
      </xdr:nvSpPr>
      <xdr:spPr>
        <a:xfrm>
          <a:off x="8515350" y="14329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74930</xdr:rowOff>
    </xdr:from>
    <xdr:ext cx="468630" cy="257810"/>
    <xdr:sp macro="" textlink="">
      <xdr:nvSpPr>
        <xdr:cNvPr id="273" name="n_3aveValue【福祉施設】&#10;一人当たり面積"/>
        <xdr:cNvSpPr txBox="1"/>
      </xdr:nvSpPr>
      <xdr:spPr>
        <a:xfrm>
          <a:off x="7626350" y="14305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8630" cy="259080"/>
    <xdr:sp macro="" textlink="">
      <xdr:nvSpPr>
        <xdr:cNvPr id="274" name="n_4aveValue【福祉施設】&#10;一人当たり面積"/>
        <xdr:cNvSpPr txBox="1"/>
      </xdr:nvSpPr>
      <xdr:spPr>
        <a:xfrm>
          <a:off x="6737350" y="14291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3175</xdr:rowOff>
    </xdr:from>
    <xdr:ext cx="469900" cy="259080"/>
    <xdr:sp macro="" textlink="">
      <xdr:nvSpPr>
        <xdr:cNvPr id="275" name="n_1mainValue【福祉施設】&#10;一人当たり面積"/>
        <xdr:cNvSpPr txBox="1"/>
      </xdr:nvSpPr>
      <xdr:spPr>
        <a:xfrm>
          <a:off x="9391650" y="14747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5080</xdr:rowOff>
    </xdr:from>
    <xdr:ext cx="468630" cy="259080"/>
    <xdr:sp macro="" textlink="">
      <xdr:nvSpPr>
        <xdr:cNvPr id="276" name="n_2mainValue【福祉施設】&#10;一人当たり面積"/>
        <xdr:cNvSpPr txBox="1"/>
      </xdr:nvSpPr>
      <xdr:spPr>
        <a:xfrm>
          <a:off x="8515350" y="14749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5080</xdr:rowOff>
    </xdr:from>
    <xdr:ext cx="468630" cy="259080"/>
    <xdr:sp macro="" textlink="">
      <xdr:nvSpPr>
        <xdr:cNvPr id="277" name="n_3mainValue【福祉施設】&#10;一人当たり面積"/>
        <xdr:cNvSpPr txBox="1"/>
      </xdr:nvSpPr>
      <xdr:spPr>
        <a:xfrm>
          <a:off x="7626350" y="14749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6350</xdr:rowOff>
    </xdr:from>
    <xdr:ext cx="468630" cy="257810"/>
    <xdr:sp macro="" textlink="">
      <xdr:nvSpPr>
        <xdr:cNvPr id="278" name="n_4mainValue【福祉施設】&#10;一人当たり面積"/>
        <xdr:cNvSpPr txBox="1"/>
      </xdr:nvSpPr>
      <xdr:spPr>
        <a:xfrm>
          <a:off x="6737350" y="14751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287" name="テキスト ボックス 286"/>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8" name="直線コネクタ 2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289" name="テキスト ボックス 288"/>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290" name="直線コネクタ 289"/>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090" cy="259080"/>
    <xdr:sp macro="" textlink="">
      <xdr:nvSpPr>
        <xdr:cNvPr id="291" name="テキスト ボックス 290"/>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292" name="直線コネクタ 291"/>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810"/>
    <xdr:sp macro="" textlink="">
      <xdr:nvSpPr>
        <xdr:cNvPr id="293" name="テキスト ボックス 292"/>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294" name="直線コネクタ 293"/>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295" name="テキスト ボックス 294"/>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296" name="直線コネクタ 295"/>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297" name="テキスト ボックス 296"/>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298" name="直線コネクタ 297"/>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810"/>
    <xdr:sp macro="" textlink="">
      <xdr:nvSpPr>
        <xdr:cNvPr id="299" name="テキスト ボックス 298"/>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0" name="直線コネクタ 2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820" cy="259080"/>
    <xdr:sp macro="" textlink="">
      <xdr:nvSpPr>
        <xdr:cNvPr id="301" name="テキスト ボックス 300"/>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57150</xdr:rowOff>
    </xdr:from>
    <xdr:to xmlns:xdr="http://schemas.openxmlformats.org/drawingml/2006/spreadsheetDrawing">
      <xdr:col>24</xdr:col>
      <xdr:colOff>62865</xdr:colOff>
      <xdr:row>108</xdr:row>
      <xdr:rowOff>152400</xdr:rowOff>
    </xdr:to>
    <xdr:cxnSp macro="">
      <xdr:nvCxnSpPr>
        <xdr:cNvPr id="303" name="直線コネクタ 302"/>
        <xdr:cNvCxnSpPr/>
      </xdr:nvCxnSpPr>
      <xdr:spPr>
        <a:xfrm flipV="1">
          <a:off x="4634865" y="1703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7810"/>
    <xdr:sp macro="" textlink="">
      <xdr:nvSpPr>
        <xdr:cNvPr id="304" name="【市民会館】&#10;有形固定資産減価償却率最小値テキスト"/>
        <xdr:cNvSpPr txBox="1"/>
      </xdr:nvSpPr>
      <xdr:spPr>
        <a:xfrm>
          <a:off x="4673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305" name="直線コネクタ 304"/>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3810</xdr:rowOff>
    </xdr:from>
    <xdr:ext cx="405130" cy="259080"/>
    <xdr:sp macro="" textlink="">
      <xdr:nvSpPr>
        <xdr:cNvPr id="306" name="【市民会館】&#10;有形固定資産減価償却率最大値テキスト"/>
        <xdr:cNvSpPr txBox="1"/>
      </xdr:nvSpPr>
      <xdr:spPr>
        <a:xfrm>
          <a:off x="4673600" y="1680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57150</xdr:rowOff>
    </xdr:from>
    <xdr:to xmlns:xdr="http://schemas.openxmlformats.org/drawingml/2006/spreadsheetDrawing">
      <xdr:col>24</xdr:col>
      <xdr:colOff>152400</xdr:colOff>
      <xdr:row>99</xdr:row>
      <xdr:rowOff>57150</xdr:rowOff>
    </xdr:to>
    <xdr:cxnSp macro="">
      <xdr:nvCxnSpPr>
        <xdr:cNvPr id="307" name="直線コネクタ 306"/>
        <xdr:cNvCxnSpPr/>
      </xdr:nvCxnSpPr>
      <xdr:spPr>
        <a:xfrm>
          <a:off x="4546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73025</xdr:rowOff>
    </xdr:from>
    <xdr:ext cx="405130" cy="259080"/>
    <xdr:sp macro="" textlink="">
      <xdr:nvSpPr>
        <xdr:cNvPr id="308" name="【市民会館】&#10;有形固定資産減価償却率平均値テキスト"/>
        <xdr:cNvSpPr txBox="1"/>
      </xdr:nvSpPr>
      <xdr:spPr>
        <a:xfrm>
          <a:off x="4673600" y="1773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50165</xdr:rowOff>
    </xdr:from>
    <xdr:to xmlns:xdr="http://schemas.openxmlformats.org/drawingml/2006/spreadsheetDrawing">
      <xdr:col>24</xdr:col>
      <xdr:colOff>114300</xdr:colOff>
      <xdr:row>104</xdr:row>
      <xdr:rowOff>151765</xdr:rowOff>
    </xdr:to>
    <xdr:sp macro="" textlink="">
      <xdr:nvSpPr>
        <xdr:cNvPr id="309" name="フローチャート: 判断 308"/>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168275</xdr:rowOff>
    </xdr:from>
    <xdr:to xmlns:xdr="http://schemas.openxmlformats.org/drawingml/2006/spreadsheetDrawing">
      <xdr:col>20</xdr:col>
      <xdr:colOff>38100</xdr:colOff>
      <xdr:row>104</xdr:row>
      <xdr:rowOff>98425</xdr:rowOff>
    </xdr:to>
    <xdr:sp macro="" textlink="">
      <xdr:nvSpPr>
        <xdr:cNvPr id="310" name="フローチャート: 判断 309"/>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90170</xdr:rowOff>
    </xdr:from>
    <xdr:to xmlns:xdr="http://schemas.openxmlformats.org/drawingml/2006/spreadsheetDrawing">
      <xdr:col>15</xdr:col>
      <xdr:colOff>101600</xdr:colOff>
      <xdr:row>105</xdr:row>
      <xdr:rowOff>20320</xdr:rowOff>
    </xdr:to>
    <xdr:sp macro="" textlink="">
      <xdr:nvSpPr>
        <xdr:cNvPr id="311" name="フローチャート: 判断 310"/>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52070</xdr:rowOff>
    </xdr:from>
    <xdr:to xmlns:xdr="http://schemas.openxmlformats.org/drawingml/2006/spreadsheetDrawing">
      <xdr:col>10</xdr:col>
      <xdr:colOff>165100</xdr:colOff>
      <xdr:row>104</xdr:row>
      <xdr:rowOff>153670</xdr:rowOff>
    </xdr:to>
    <xdr:sp macro="" textlink="">
      <xdr:nvSpPr>
        <xdr:cNvPr id="312" name="フローチャート: 判断 311"/>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156845</xdr:rowOff>
    </xdr:from>
    <xdr:to xmlns:xdr="http://schemas.openxmlformats.org/drawingml/2006/spreadsheetDrawing">
      <xdr:col>6</xdr:col>
      <xdr:colOff>38100</xdr:colOff>
      <xdr:row>104</xdr:row>
      <xdr:rowOff>86995</xdr:rowOff>
    </xdr:to>
    <xdr:sp macro="" textlink="">
      <xdr:nvSpPr>
        <xdr:cNvPr id="313" name="フローチャート: 判断 312"/>
        <xdr:cNvSpPr/>
      </xdr:nvSpPr>
      <xdr:spPr>
        <a:xfrm>
          <a:off x="1079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4" name="テキスト ボックス 3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5" name="テキスト ボックス 3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6" name="テキスト ボックス 3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7" name="テキスト ボックス 3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8" name="テキスト ボックス 3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76835</xdr:rowOff>
    </xdr:from>
    <xdr:to xmlns:xdr="http://schemas.openxmlformats.org/drawingml/2006/spreadsheetDrawing">
      <xdr:col>24</xdr:col>
      <xdr:colOff>114300</xdr:colOff>
      <xdr:row>106</xdr:row>
      <xdr:rowOff>6985</xdr:rowOff>
    </xdr:to>
    <xdr:sp macro="" textlink="">
      <xdr:nvSpPr>
        <xdr:cNvPr id="319" name="楕円 318"/>
        <xdr:cNvSpPr/>
      </xdr:nvSpPr>
      <xdr:spPr>
        <a:xfrm>
          <a:off x="4584700" y="180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55245</xdr:rowOff>
    </xdr:from>
    <xdr:ext cx="405130" cy="257810"/>
    <xdr:sp macro="" textlink="">
      <xdr:nvSpPr>
        <xdr:cNvPr id="320" name="【市民会館】&#10;有形固定資産減価償却率該当値テキスト"/>
        <xdr:cNvSpPr txBox="1"/>
      </xdr:nvSpPr>
      <xdr:spPr>
        <a:xfrm>
          <a:off x="4673600" y="180574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27305</xdr:rowOff>
    </xdr:from>
    <xdr:to xmlns:xdr="http://schemas.openxmlformats.org/drawingml/2006/spreadsheetDrawing">
      <xdr:col>20</xdr:col>
      <xdr:colOff>38100</xdr:colOff>
      <xdr:row>105</xdr:row>
      <xdr:rowOff>128905</xdr:rowOff>
    </xdr:to>
    <xdr:sp macro="" textlink="">
      <xdr:nvSpPr>
        <xdr:cNvPr id="321" name="楕円 320"/>
        <xdr:cNvSpPr/>
      </xdr:nvSpPr>
      <xdr:spPr>
        <a:xfrm>
          <a:off x="3746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78105</xdr:rowOff>
    </xdr:from>
    <xdr:to xmlns:xdr="http://schemas.openxmlformats.org/drawingml/2006/spreadsheetDrawing">
      <xdr:col>24</xdr:col>
      <xdr:colOff>63500</xdr:colOff>
      <xdr:row>105</xdr:row>
      <xdr:rowOff>127635</xdr:rowOff>
    </xdr:to>
    <xdr:cxnSp macro="">
      <xdr:nvCxnSpPr>
        <xdr:cNvPr id="322" name="直線コネクタ 321"/>
        <xdr:cNvCxnSpPr/>
      </xdr:nvCxnSpPr>
      <xdr:spPr>
        <a:xfrm>
          <a:off x="3797300" y="1808035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145415</xdr:rowOff>
    </xdr:from>
    <xdr:to xmlns:xdr="http://schemas.openxmlformats.org/drawingml/2006/spreadsheetDrawing">
      <xdr:col>15</xdr:col>
      <xdr:colOff>101600</xdr:colOff>
      <xdr:row>105</xdr:row>
      <xdr:rowOff>75565</xdr:rowOff>
    </xdr:to>
    <xdr:sp macro="" textlink="">
      <xdr:nvSpPr>
        <xdr:cNvPr id="323" name="楕円 322"/>
        <xdr:cNvSpPr/>
      </xdr:nvSpPr>
      <xdr:spPr>
        <a:xfrm>
          <a:off x="2857500" y="17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24765</xdr:rowOff>
    </xdr:from>
    <xdr:to xmlns:xdr="http://schemas.openxmlformats.org/drawingml/2006/spreadsheetDrawing">
      <xdr:col>19</xdr:col>
      <xdr:colOff>177800</xdr:colOff>
      <xdr:row>105</xdr:row>
      <xdr:rowOff>78105</xdr:rowOff>
    </xdr:to>
    <xdr:cxnSp macro="">
      <xdr:nvCxnSpPr>
        <xdr:cNvPr id="324" name="直線コネクタ 323"/>
        <xdr:cNvCxnSpPr/>
      </xdr:nvCxnSpPr>
      <xdr:spPr>
        <a:xfrm>
          <a:off x="2908300" y="1802701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114935</xdr:rowOff>
    </xdr:from>
    <xdr:to xmlns:xdr="http://schemas.openxmlformats.org/drawingml/2006/spreadsheetDrawing">
      <xdr:col>10</xdr:col>
      <xdr:colOff>165100</xdr:colOff>
      <xdr:row>105</xdr:row>
      <xdr:rowOff>45085</xdr:rowOff>
    </xdr:to>
    <xdr:sp macro="" textlink="">
      <xdr:nvSpPr>
        <xdr:cNvPr id="325" name="楕円 324"/>
        <xdr:cNvSpPr/>
      </xdr:nvSpPr>
      <xdr:spPr>
        <a:xfrm>
          <a:off x="19685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166370</xdr:rowOff>
    </xdr:from>
    <xdr:to xmlns:xdr="http://schemas.openxmlformats.org/drawingml/2006/spreadsheetDrawing">
      <xdr:col>15</xdr:col>
      <xdr:colOff>50800</xdr:colOff>
      <xdr:row>105</xdr:row>
      <xdr:rowOff>24765</xdr:rowOff>
    </xdr:to>
    <xdr:cxnSp macro="">
      <xdr:nvCxnSpPr>
        <xdr:cNvPr id="326" name="直線コネクタ 325"/>
        <xdr:cNvCxnSpPr/>
      </xdr:nvCxnSpPr>
      <xdr:spPr>
        <a:xfrm>
          <a:off x="2019300" y="1799717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63500</xdr:rowOff>
    </xdr:from>
    <xdr:to xmlns:xdr="http://schemas.openxmlformats.org/drawingml/2006/spreadsheetDrawing">
      <xdr:col>6</xdr:col>
      <xdr:colOff>38100</xdr:colOff>
      <xdr:row>104</xdr:row>
      <xdr:rowOff>165100</xdr:rowOff>
    </xdr:to>
    <xdr:sp macro="" textlink="">
      <xdr:nvSpPr>
        <xdr:cNvPr id="327" name="楕円 326"/>
        <xdr:cNvSpPr/>
      </xdr:nvSpPr>
      <xdr:spPr>
        <a:xfrm>
          <a:off x="1079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114300</xdr:rowOff>
    </xdr:from>
    <xdr:to xmlns:xdr="http://schemas.openxmlformats.org/drawingml/2006/spreadsheetDrawing">
      <xdr:col>10</xdr:col>
      <xdr:colOff>114300</xdr:colOff>
      <xdr:row>104</xdr:row>
      <xdr:rowOff>166370</xdr:rowOff>
    </xdr:to>
    <xdr:cxnSp macro="">
      <xdr:nvCxnSpPr>
        <xdr:cNvPr id="328" name="直線コネクタ 327"/>
        <xdr:cNvCxnSpPr/>
      </xdr:nvCxnSpPr>
      <xdr:spPr>
        <a:xfrm>
          <a:off x="1130300" y="1794510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114935</xdr:rowOff>
    </xdr:from>
    <xdr:ext cx="405130" cy="259080"/>
    <xdr:sp macro="" textlink="">
      <xdr:nvSpPr>
        <xdr:cNvPr id="329" name="n_1aveValue【市民会館】&#10;有形固定資産減価償却率"/>
        <xdr:cNvSpPr txBox="1"/>
      </xdr:nvSpPr>
      <xdr:spPr>
        <a:xfrm>
          <a:off x="3582035" y="17602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36830</xdr:rowOff>
    </xdr:from>
    <xdr:ext cx="403860" cy="259080"/>
    <xdr:sp macro="" textlink="">
      <xdr:nvSpPr>
        <xdr:cNvPr id="330" name="n_2aveValue【市民会館】&#10;有形固定資産減価償却率"/>
        <xdr:cNvSpPr txBox="1"/>
      </xdr:nvSpPr>
      <xdr:spPr>
        <a:xfrm>
          <a:off x="2705735" y="1769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170180</xdr:rowOff>
    </xdr:from>
    <xdr:ext cx="403860" cy="259080"/>
    <xdr:sp macro="" textlink="">
      <xdr:nvSpPr>
        <xdr:cNvPr id="331" name="n_3aveValue【市民会館】&#10;有形固定資産減価償却率"/>
        <xdr:cNvSpPr txBox="1"/>
      </xdr:nvSpPr>
      <xdr:spPr>
        <a:xfrm>
          <a:off x="1816735" y="17658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103505</xdr:rowOff>
    </xdr:from>
    <xdr:ext cx="403860" cy="259080"/>
    <xdr:sp macro="" textlink="">
      <xdr:nvSpPr>
        <xdr:cNvPr id="332" name="n_4aveValue【市民会館】&#10;有形固定資産減価償却率"/>
        <xdr:cNvSpPr txBox="1"/>
      </xdr:nvSpPr>
      <xdr:spPr>
        <a:xfrm>
          <a:off x="927735" y="17591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120650</xdr:rowOff>
    </xdr:from>
    <xdr:ext cx="405130" cy="257810"/>
    <xdr:sp macro="" textlink="">
      <xdr:nvSpPr>
        <xdr:cNvPr id="333" name="n_1mainValue【市民会館】&#10;有形固定資産減価償却率"/>
        <xdr:cNvSpPr txBox="1"/>
      </xdr:nvSpPr>
      <xdr:spPr>
        <a:xfrm>
          <a:off x="3582035" y="181229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66675</xdr:rowOff>
    </xdr:from>
    <xdr:ext cx="403860" cy="257810"/>
    <xdr:sp macro="" textlink="">
      <xdr:nvSpPr>
        <xdr:cNvPr id="334" name="n_2mainValue【市民会館】&#10;有形固定資産減価償却率"/>
        <xdr:cNvSpPr txBox="1"/>
      </xdr:nvSpPr>
      <xdr:spPr>
        <a:xfrm>
          <a:off x="2705735" y="180689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36195</xdr:rowOff>
    </xdr:from>
    <xdr:ext cx="403860" cy="259080"/>
    <xdr:sp macro="" textlink="">
      <xdr:nvSpPr>
        <xdr:cNvPr id="335" name="n_3mainValue【市民会館】&#10;有形固定資産減価償却率"/>
        <xdr:cNvSpPr txBox="1"/>
      </xdr:nvSpPr>
      <xdr:spPr>
        <a:xfrm>
          <a:off x="1816735" y="18038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156210</xdr:rowOff>
    </xdr:from>
    <xdr:ext cx="403860" cy="257810"/>
    <xdr:sp macro="" textlink="">
      <xdr:nvSpPr>
        <xdr:cNvPr id="336" name="n_4mainValue【市民会館】&#10;有形固定資産減価償却率"/>
        <xdr:cNvSpPr txBox="1"/>
      </xdr:nvSpPr>
      <xdr:spPr>
        <a:xfrm>
          <a:off x="927735" y="17987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345" name="テキスト ボックス 344"/>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6" name="直線コネクタ 3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7" name="直線コネクタ 3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348" name="テキスト ボックス 347"/>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9" name="直線コネクタ 3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350" name="テキスト ボックス 349"/>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1" name="直線コネクタ 3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352" name="テキスト ボックス 351"/>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3" name="直線コネクタ 3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354" name="テキスト ボックス 353"/>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5" name="直線コネクタ 3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356" name="テキスト ボックス 355"/>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7" name="直線コネクタ 3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358" name="テキスト ボックス 357"/>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144780</xdr:rowOff>
    </xdr:from>
    <xdr:to xmlns:xdr="http://schemas.openxmlformats.org/drawingml/2006/spreadsheetDrawing">
      <xdr:col>54</xdr:col>
      <xdr:colOff>189865</xdr:colOff>
      <xdr:row>108</xdr:row>
      <xdr:rowOff>91440</xdr:rowOff>
    </xdr:to>
    <xdr:cxnSp macro="">
      <xdr:nvCxnSpPr>
        <xdr:cNvPr id="360" name="直線コネクタ 359"/>
        <xdr:cNvCxnSpPr/>
      </xdr:nvCxnSpPr>
      <xdr:spPr>
        <a:xfrm flipV="1">
          <a:off x="10476865" y="1728978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95250</xdr:rowOff>
    </xdr:from>
    <xdr:ext cx="469900" cy="259080"/>
    <xdr:sp macro="" textlink="">
      <xdr:nvSpPr>
        <xdr:cNvPr id="361" name="【市民会館】&#10;一人当たり面積最小値テキスト"/>
        <xdr:cNvSpPr txBox="1"/>
      </xdr:nvSpPr>
      <xdr:spPr>
        <a:xfrm>
          <a:off x="10515600" y="1861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91440</xdr:rowOff>
    </xdr:from>
    <xdr:to xmlns:xdr="http://schemas.openxmlformats.org/drawingml/2006/spreadsheetDrawing">
      <xdr:col>55</xdr:col>
      <xdr:colOff>88900</xdr:colOff>
      <xdr:row>108</xdr:row>
      <xdr:rowOff>91440</xdr:rowOff>
    </xdr:to>
    <xdr:cxnSp macro="">
      <xdr:nvCxnSpPr>
        <xdr:cNvPr id="362" name="直線コネクタ 361"/>
        <xdr:cNvCxnSpPr/>
      </xdr:nvCxnSpPr>
      <xdr:spPr>
        <a:xfrm>
          <a:off x="10388600" y="1860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91440</xdr:rowOff>
    </xdr:from>
    <xdr:ext cx="469900" cy="259080"/>
    <xdr:sp macro="" textlink="">
      <xdr:nvSpPr>
        <xdr:cNvPr id="363" name="【市民会館】&#10;一人当たり面積最大値テキスト"/>
        <xdr:cNvSpPr txBox="1"/>
      </xdr:nvSpPr>
      <xdr:spPr>
        <a:xfrm>
          <a:off x="10515600" y="1706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144780</xdr:rowOff>
    </xdr:from>
    <xdr:to xmlns:xdr="http://schemas.openxmlformats.org/drawingml/2006/spreadsheetDrawing">
      <xdr:col>55</xdr:col>
      <xdr:colOff>88900</xdr:colOff>
      <xdr:row>100</xdr:row>
      <xdr:rowOff>144780</xdr:rowOff>
    </xdr:to>
    <xdr:cxnSp macro="">
      <xdr:nvCxnSpPr>
        <xdr:cNvPr id="364" name="直線コネクタ 363"/>
        <xdr:cNvCxnSpPr/>
      </xdr:nvCxnSpPr>
      <xdr:spPr>
        <a:xfrm>
          <a:off x="10388600" y="1728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115570</xdr:rowOff>
    </xdr:from>
    <xdr:ext cx="469900" cy="259080"/>
    <xdr:sp macro="" textlink="">
      <xdr:nvSpPr>
        <xdr:cNvPr id="365" name="【市民会館】&#10;一人当たり面積平均値テキスト"/>
        <xdr:cNvSpPr txBox="1"/>
      </xdr:nvSpPr>
      <xdr:spPr>
        <a:xfrm>
          <a:off x="10515600" y="18289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137160</xdr:rowOff>
    </xdr:from>
    <xdr:to xmlns:xdr="http://schemas.openxmlformats.org/drawingml/2006/spreadsheetDrawing">
      <xdr:col>55</xdr:col>
      <xdr:colOff>50800</xdr:colOff>
      <xdr:row>107</xdr:row>
      <xdr:rowOff>67310</xdr:rowOff>
    </xdr:to>
    <xdr:sp macro="" textlink="">
      <xdr:nvSpPr>
        <xdr:cNvPr id="366" name="フローチャート: 判断 365"/>
        <xdr:cNvSpPr/>
      </xdr:nvSpPr>
      <xdr:spPr>
        <a:xfrm>
          <a:off x="10426700" y="1831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147955</xdr:rowOff>
    </xdr:from>
    <xdr:to xmlns:xdr="http://schemas.openxmlformats.org/drawingml/2006/spreadsheetDrawing">
      <xdr:col>50</xdr:col>
      <xdr:colOff>165100</xdr:colOff>
      <xdr:row>107</xdr:row>
      <xdr:rowOff>78105</xdr:rowOff>
    </xdr:to>
    <xdr:sp macro="" textlink="">
      <xdr:nvSpPr>
        <xdr:cNvPr id="367" name="フローチャート: 判断 366"/>
        <xdr:cNvSpPr/>
      </xdr:nvSpPr>
      <xdr:spPr>
        <a:xfrm>
          <a:off x="9588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134620</xdr:rowOff>
    </xdr:from>
    <xdr:to xmlns:xdr="http://schemas.openxmlformats.org/drawingml/2006/spreadsheetDrawing">
      <xdr:col>46</xdr:col>
      <xdr:colOff>38100</xdr:colOff>
      <xdr:row>107</xdr:row>
      <xdr:rowOff>64770</xdr:rowOff>
    </xdr:to>
    <xdr:sp macro="" textlink="">
      <xdr:nvSpPr>
        <xdr:cNvPr id="368" name="フローチャート: 判断 367"/>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95250</xdr:rowOff>
    </xdr:from>
    <xdr:to xmlns:xdr="http://schemas.openxmlformats.org/drawingml/2006/spreadsheetDrawing">
      <xdr:col>41</xdr:col>
      <xdr:colOff>101600</xdr:colOff>
      <xdr:row>107</xdr:row>
      <xdr:rowOff>25400</xdr:rowOff>
    </xdr:to>
    <xdr:sp macro="" textlink="">
      <xdr:nvSpPr>
        <xdr:cNvPr id="369" name="フローチャート: 判断 368"/>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81280</xdr:rowOff>
    </xdr:from>
    <xdr:to xmlns:xdr="http://schemas.openxmlformats.org/drawingml/2006/spreadsheetDrawing">
      <xdr:col>36</xdr:col>
      <xdr:colOff>165100</xdr:colOff>
      <xdr:row>107</xdr:row>
      <xdr:rowOff>11430</xdr:rowOff>
    </xdr:to>
    <xdr:sp macro="" textlink="">
      <xdr:nvSpPr>
        <xdr:cNvPr id="370" name="フローチャート: 判断 369"/>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1" name="テキスト ボックス 3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2" name="テキスト ボックス 3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3" name="テキスト ボックス 3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4" name="テキスト ボックス 3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5" name="テキスト ボックス 3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123825</xdr:rowOff>
    </xdr:from>
    <xdr:to xmlns:xdr="http://schemas.openxmlformats.org/drawingml/2006/spreadsheetDrawing">
      <xdr:col>55</xdr:col>
      <xdr:colOff>50800</xdr:colOff>
      <xdr:row>106</xdr:row>
      <xdr:rowOff>53975</xdr:rowOff>
    </xdr:to>
    <xdr:sp macro="" textlink="">
      <xdr:nvSpPr>
        <xdr:cNvPr id="376" name="楕円 375"/>
        <xdr:cNvSpPr/>
      </xdr:nvSpPr>
      <xdr:spPr>
        <a:xfrm>
          <a:off x="104267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146685</xdr:rowOff>
    </xdr:from>
    <xdr:ext cx="469900" cy="257810"/>
    <xdr:sp macro="" textlink="">
      <xdr:nvSpPr>
        <xdr:cNvPr id="377" name="【市民会館】&#10;一人当たり面積該当値テキスト"/>
        <xdr:cNvSpPr txBox="1"/>
      </xdr:nvSpPr>
      <xdr:spPr>
        <a:xfrm>
          <a:off x="10515600" y="179774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129540</xdr:rowOff>
    </xdr:from>
    <xdr:to xmlns:xdr="http://schemas.openxmlformats.org/drawingml/2006/spreadsheetDrawing">
      <xdr:col>50</xdr:col>
      <xdr:colOff>165100</xdr:colOff>
      <xdr:row>106</xdr:row>
      <xdr:rowOff>59690</xdr:rowOff>
    </xdr:to>
    <xdr:sp macro="" textlink="">
      <xdr:nvSpPr>
        <xdr:cNvPr id="378" name="楕円 377"/>
        <xdr:cNvSpPr/>
      </xdr:nvSpPr>
      <xdr:spPr>
        <a:xfrm>
          <a:off x="9588500" y="1813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3175</xdr:rowOff>
    </xdr:from>
    <xdr:to xmlns:xdr="http://schemas.openxmlformats.org/drawingml/2006/spreadsheetDrawing">
      <xdr:col>55</xdr:col>
      <xdr:colOff>0</xdr:colOff>
      <xdr:row>106</xdr:row>
      <xdr:rowOff>8890</xdr:rowOff>
    </xdr:to>
    <xdr:cxnSp macro="">
      <xdr:nvCxnSpPr>
        <xdr:cNvPr id="379" name="直線コネクタ 378"/>
        <xdr:cNvCxnSpPr/>
      </xdr:nvCxnSpPr>
      <xdr:spPr>
        <a:xfrm flipV="1">
          <a:off x="9639300" y="181768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139065</xdr:rowOff>
    </xdr:from>
    <xdr:to xmlns:xdr="http://schemas.openxmlformats.org/drawingml/2006/spreadsheetDrawing">
      <xdr:col>46</xdr:col>
      <xdr:colOff>38100</xdr:colOff>
      <xdr:row>106</xdr:row>
      <xdr:rowOff>69215</xdr:rowOff>
    </xdr:to>
    <xdr:sp macro="" textlink="">
      <xdr:nvSpPr>
        <xdr:cNvPr id="380" name="楕円 379"/>
        <xdr:cNvSpPr/>
      </xdr:nvSpPr>
      <xdr:spPr>
        <a:xfrm>
          <a:off x="8699500" y="181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8890</xdr:rowOff>
    </xdr:from>
    <xdr:to xmlns:xdr="http://schemas.openxmlformats.org/drawingml/2006/spreadsheetDrawing">
      <xdr:col>50</xdr:col>
      <xdr:colOff>114300</xdr:colOff>
      <xdr:row>106</xdr:row>
      <xdr:rowOff>18415</xdr:rowOff>
    </xdr:to>
    <xdr:cxnSp macro="">
      <xdr:nvCxnSpPr>
        <xdr:cNvPr id="381" name="直線コネクタ 380"/>
        <xdr:cNvCxnSpPr/>
      </xdr:nvCxnSpPr>
      <xdr:spPr>
        <a:xfrm flipV="1">
          <a:off x="8750300" y="18182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140970</xdr:rowOff>
    </xdr:from>
    <xdr:to xmlns:xdr="http://schemas.openxmlformats.org/drawingml/2006/spreadsheetDrawing">
      <xdr:col>41</xdr:col>
      <xdr:colOff>101600</xdr:colOff>
      <xdr:row>106</xdr:row>
      <xdr:rowOff>71120</xdr:rowOff>
    </xdr:to>
    <xdr:sp macro="" textlink="">
      <xdr:nvSpPr>
        <xdr:cNvPr id="382" name="楕円 381"/>
        <xdr:cNvSpPr/>
      </xdr:nvSpPr>
      <xdr:spPr>
        <a:xfrm>
          <a:off x="7810500" y="181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18415</xdr:rowOff>
    </xdr:from>
    <xdr:to xmlns:xdr="http://schemas.openxmlformats.org/drawingml/2006/spreadsheetDrawing">
      <xdr:col>45</xdr:col>
      <xdr:colOff>177800</xdr:colOff>
      <xdr:row>106</xdr:row>
      <xdr:rowOff>20320</xdr:rowOff>
    </xdr:to>
    <xdr:cxnSp macro="">
      <xdr:nvCxnSpPr>
        <xdr:cNvPr id="383" name="直線コネクタ 382"/>
        <xdr:cNvCxnSpPr/>
      </xdr:nvCxnSpPr>
      <xdr:spPr>
        <a:xfrm flipV="1">
          <a:off x="7861300" y="18192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146050</xdr:rowOff>
    </xdr:from>
    <xdr:to xmlns:xdr="http://schemas.openxmlformats.org/drawingml/2006/spreadsheetDrawing">
      <xdr:col>36</xdr:col>
      <xdr:colOff>165100</xdr:colOff>
      <xdr:row>106</xdr:row>
      <xdr:rowOff>76200</xdr:rowOff>
    </xdr:to>
    <xdr:sp macro="" textlink="">
      <xdr:nvSpPr>
        <xdr:cNvPr id="384" name="楕円 383"/>
        <xdr:cNvSpPr/>
      </xdr:nvSpPr>
      <xdr:spPr>
        <a:xfrm>
          <a:off x="6921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20320</xdr:rowOff>
    </xdr:from>
    <xdr:to xmlns:xdr="http://schemas.openxmlformats.org/drawingml/2006/spreadsheetDrawing">
      <xdr:col>41</xdr:col>
      <xdr:colOff>50800</xdr:colOff>
      <xdr:row>106</xdr:row>
      <xdr:rowOff>25400</xdr:rowOff>
    </xdr:to>
    <xdr:cxnSp macro="">
      <xdr:nvCxnSpPr>
        <xdr:cNvPr id="385" name="直線コネクタ 384"/>
        <xdr:cNvCxnSpPr/>
      </xdr:nvCxnSpPr>
      <xdr:spPr>
        <a:xfrm flipV="1">
          <a:off x="6972300" y="181940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69215</xdr:rowOff>
    </xdr:from>
    <xdr:ext cx="469900" cy="259080"/>
    <xdr:sp macro="" textlink="">
      <xdr:nvSpPr>
        <xdr:cNvPr id="386" name="n_1aveValue【市民会館】&#10;一人当たり面積"/>
        <xdr:cNvSpPr txBox="1"/>
      </xdr:nvSpPr>
      <xdr:spPr>
        <a:xfrm>
          <a:off x="9391650" y="1841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55880</xdr:rowOff>
    </xdr:from>
    <xdr:ext cx="468630" cy="259080"/>
    <xdr:sp macro="" textlink="">
      <xdr:nvSpPr>
        <xdr:cNvPr id="387" name="n_2aveValue【市民会館】&#10;一人当たり面積"/>
        <xdr:cNvSpPr txBox="1"/>
      </xdr:nvSpPr>
      <xdr:spPr>
        <a:xfrm>
          <a:off x="8515350" y="18401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16510</xdr:rowOff>
    </xdr:from>
    <xdr:ext cx="468630" cy="259080"/>
    <xdr:sp macro="" textlink="">
      <xdr:nvSpPr>
        <xdr:cNvPr id="388" name="n_3aveValue【市民会館】&#10;一人当たり面積"/>
        <xdr:cNvSpPr txBox="1"/>
      </xdr:nvSpPr>
      <xdr:spPr>
        <a:xfrm>
          <a:off x="7626350" y="18361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2540</xdr:rowOff>
    </xdr:from>
    <xdr:ext cx="468630" cy="259080"/>
    <xdr:sp macro="" textlink="">
      <xdr:nvSpPr>
        <xdr:cNvPr id="389" name="n_4aveValue【市民会館】&#10;一人当たり面積"/>
        <xdr:cNvSpPr txBox="1"/>
      </xdr:nvSpPr>
      <xdr:spPr>
        <a:xfrm>
          <a:off x="6737350" y="18347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76200</xdr:rowOff>
    </xdr:from>
    <xdr:ext cx="469900" cy="257810"/>
    <xdr:sp macro="" textlink="">
      <xdr:nvSpPr>
        <xdr:cNvPr id="390" name="n_1mainValue【市民会館】&#10;一人当たり面積"/>
        <xdr:cNvSpPr txBox="1"/>
      </xdr:nvSpPr>
      <xdr:spPr>
        <a:xfrm>
          <a:off x="9391650" y="17907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86360</xdr:rowOff>
    </xdr:from>
    <xdr:ext cx="468630" cy="257810"/>
    <xdr:sp macro="" textlink="">
      <xdr:nvSpPr>
        <xdr:cNvPr id="391" name="n_2mainValue【市民会館】&#10;一人当たり面積"/>
        <xdr:cNvSpPr txBox="1"/>
      </xdr:nvSpPr>
      <xdr:spPr>
        <a:xfrm>
          <a:off x="8515350" y="17917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87630</xdr:rowOff>
    </xdr:from>
    <xdr:ext cx="468630" cy="257810"/>
    <xdr:sp macro="" textlink="">
      <xdr:nvSpPr>
        <xdr:cNvPr id="392" name="n_3mainValue【市民会館】&#10;一人当たり面積"/>
        <xdr:cNvSpPr txBox="1"/>
      </xdr:nvSpPr>
      <xdr:spPr>
        <a:xfrm>
          <a:off x="7626350" y="17918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92710</xdr:rowOff>
    </xdr:from>
    <xdr:ext cx="468630" cy="259080"/>
    <xdr:sp macro="" textlink="">
      <xdr:nvSpPr>
        <xdr:cNvPr id="393" name="n_4mainValue【市民会館】&#10;一人当たり面積"/>
        <xdr:cNvSpPr txBox="1"/>
      </xdr:nvSpPr>
      <xdr:spPr>
        <a:xfrm>
          <a:off x="6737350" y="17923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2" name="テキスト ボックス 40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4" name="テキスト ボックス 403"/>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6" name="テキスト ボックス 405"/>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10" name="テキスト ボックス 409"/>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6" name="テキスト ボックス 415"/>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52070</xdr:rowOff>
    </xdr:from>
    <xdr:to xmlns:xdr="http://schemas.openxmlformats.org/drawingml/2006/spreadsheetDrawing">
      <xdr:col>85</xdr:col>
      <xdr:colOff>126365</xdr:colOff>
      <xdr:row>42</xdr:row>
      <xdr:rowOff>92710</xdr:rowOff>
    </xdr:to>
    <xdr:cxnSp macro="">
      <xdr:nvCxnSpPr>
        <xdr:cNvPr id="419" name="直線コネクタ 418"/>
        <xdr:cNvCxnSpPr/>
      </xdr:nvCxnSpPr>
      <xdr:spPr>
        <a:xfrm flipV="1">
          <a:off x="16318865" y="570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0"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1" name="直線コネクタ 42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169545</xdr:rowOff>
    </xdr:from>
    <xdr:ext cx="340360" cy="257810"/>
    <xdr:sp macro="" textlink="">
      <xdr:nvSpPr>
        <xdr:cNvPr id="422" name="【一般廃棄物処理施設】&#10;有形固定資産減価償却率最大値テキスト"/>
        <xdr:cNvSpPr txBox="1"/>
      </xdr:nvSpPr>
      <xdr:spPr>
        <a:xfrm>
          <a:off x="16357600" y="548449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52070</xdr:rowOff>
    </xdr:from>
    <xdr:to xmlns:xdr="http://schemas.openxmlformats.org/drawingml/2006/spreadsheetDrawing">
      <xdr:col>86</xdr:col>
      <xdr:colOff>25400</xdr:colOff>
      <xdr:row>33</xdr:row>
      <xdr:rowOff>52070</xdr:rowOff>
    </xdr:to>
    <xdr:cxnSp macro="">
      <xdr:nvCxnSpPr>
        <xdr:cNvPr id="423" name="直線コネクタ 422"/>
        <xdr:cNvCxnSpPr/>
      </xdr:nvCxnSpPr>
      <xdr:spPr>
        <a:xfrm>
          <a:off x="16230600" y="570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109220</xdr:rowOff>
    </xdr:from>
    <xdr:ext cx="405130" cy="257810"/>
    <xdr:sp macro="" textlink="">
      <xdr:nvSpPr>
        <xdr:cNvPr id="424" name="【一般廃棄物処理施設】&#10;有形固定資産減価償却率平均値テキスト"/>
        <xdr:cNvSpPr txBox="1"/>
      </xdr:nvSpPr>
      <xdr:spPr>
        <a:xfrm>
          <a:off x="16357600" y="62814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86360</xdr:rowOff>
    </xdr:from>
    <xdr:to xmlns:xdr="http://schemas.openxmlformats.org/drawingml/2006/spreadsheetDrawing">
      <xdr:col>85</xdr:col>
      <xdr:colOff>177800</xdr:colOff>
      <xdr:row>38</xdr:row>
      <xdr:rowOff>15875</xdr:rowOff>
    </xdr:to>
    <xdr:sp macro="" textlink="">
      <xdr:nvSpPr>
        <xdr:cNvPr id="425" name="フローチャート: 判断 424"/>
        <xdr:cNvSpPr/>
      </xdr:nvSpPr>
      <xdr:spPr>
        <a:xfrm>
          <a:off x="16268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168910</xdr:rowOff>
    </xdr:from>
    <xdr:to xmlns:xdr="http://schemas.openxmlformats.org/drawingml/2006/spreadsheetDrawing">
      <xdr:col>81</xdr:col>
      <xdr:colOff>101600</xdr:colOff>
      <xdr:row>38</xdr:row>
      <xdr:rowOff>99060</xdr:rowOff>
    </xdr:to>
    <xdr:sp macro="" textlink="">
      <xdr:nvSpPr>
        <xdr:cNvPr id="426" name="フローチャート: 判断 425"/>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427" name="フローチャート: 判断 426"/>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428" name="フローチャート: 判断 427"/>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429" name="フローチャート: 判断 428"/>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109220</xdr:rowOff>
    </xdr:from>
    <xdr:to xmlns:xdr="http://schemas.openxmlformats.org/drawingml/2006/spreadsheetDrawing">
      <xdr:col>85</xdr:col>
      <xdr:colOff>177800</xdr:colOff>
      <xdr:row>40</xdr:row>
      <xdr:rowOff>38735</xdr:rowOff>
    </xdr:to>
    <xdr:sp macro="" textlink="">
      <xdr:nvSpPr>
        <xdr:cNvPr id="435" name="楕円 434"/>
        <xdr:cNvSpPr/>
      </xdr:nvSpPr>
      <xdr:spPr>
        <a:xfrm>
          <a:off x="16268700" y="6795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86995</xdr:rowOff>
    </xdr:from>
    <xdr:ext cx="405130" cy="257810"/>
    <xdr:sp macro="" textlink="">
      <xdr:nvSpPr>
        <xdr:cNvPr id="436" name="【一般廃棄物処理施設】&#10;有形固定資産減価償却率該当値テキスト"/>
        <xdr:cNvSpPr txBox="1"/>
      </xdr:nvSpPr>
      <xdr:spPr>
        <a:xfrm>
          <a:off x="16357600" y="6773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54610</xdr:rowOff>
    </xdr:from>
    <xdr:to xmlns:xdr="http://schemas.openxmlformats.org/drawingml/2006/spreadsheetDrawing">
      <xdr:col>81</xdr:col>
      <xdr:colOff>101600</xdr:colOff>
      <xdr:row>39</xdr:row>
      <xdr:rowOff>156210</xdr:rowOff>
    </xdr:to>
    <xdr:sp macro="" textlink="">
      <xdr:nvSpPr>
        <xdr:cNvPr id="437" name="楕円 436"/>
        <xdr:cNvSpPr/>
      </xdr:nvSpPr>
      <xdr:spPr>
        <a:xfrm>
          <a:off x="15430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105410</xdr:rowOff>
    </xdr:from>
    <xdr:to xmlns:xdr="http://schemas.openxmlformats.org/drawingml/2006/spreadsheetDrawing">
      <xdr:col>85</xdr:col>
      <xdr:colOff>127000</xdr:colOff>
      <xdr:row>39</xdr:row>
      <xdr:rowOff>159385</xdr:rowOff>
    </xdr:to>
    <xdr:cxnSp macro="">
      <xdr:nvCxnSpPr>
        <xdr:cNvPr id="438" name="直線コネクタ 437"/>
        <xdr:cNvCxnSpPr/>
      </xdr:nvCxnSpPr>
      <xdr:spPr>
        <a:xfrm>
          <a:off x="15481300" y="679196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635</xdr:rowOff>
    </xdr:from>
    <xdr:to xmlns:xdr="http://schemas.openxmlformats.org/drawingml/2006/spreadsheetDrawing">
      <xdr:col>76</xdr:col>
      <xdr:colOff>165100</xdr:colOff>
      <xdr:row>39</xdr:row>
      <xdr:rowOff>102235</xdr:rowOff>
    </xdr:to>
    <xdr:sp macro="" textlink="">
      <xdr:nvSpPr>
        <xdr:cNvPr id="439" name="楕円 438"/>
        <xdr:cNvSpPr/>
      </xdr:nvSpPr>
      <xdr:spPr>
        <a:xfrm>
          <a:off x="14541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52070</xdr:rowOff>
    </xdr:from>
    <xdr:to xmlns:xdr="http://schemas.openxmlformats.org/drawingml/2006/spreadsheetDrawing">
      <xdr:col>81</xdr:col>
      <xdr:colOff>50800</xdr:colOff>
      <xdr:row>39</xdr:row>
      <xdr:rowOff>105410</xdr:rowOff>
    </xdr:to>
    <xdr:cxnSp macro="">
      <xdr:nvCxnSpPr>
        <xdr:cNvPr id="440" name="直線コネクタ 439"/>
        <xdr:cNvCxnSpPr/>
      </xdr:nvCxnSpPr>
      <xdr:spPr>
        <a:xfrm>
          <a:off x="14592300" y="67386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118745</xdr:rowOff>
    </xdr:from>
    <xdr:to xmlns:xdr="http://schemas.openxmlformats.org/drawingml/2006/spreadsheetDrawing">
      <xdr:col>72</xdr:col>
      <xdr:colOff>38100</xdr:colOff>
      <xdr:row>39</xdr:row>
      <xdr:rowOff>48895</xdr:rowOff>
    </xdr:to>
    <xdr:sp macro="" textlink="">
      <xdr:nvSpPr>
        <xdr:cNvPr id="441" name="楕円 440"/>
        <xdr:cNvSpPr/>
      </xdr:nvSpPr>
      <xdr:spPr>
        <a:xfrm>
          <a:off x="13652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169545</xdr:rowOff>
    </xdr:from>
    <xdr:to xmlns:xdr="http://schemas.openxmlformats.org/drawingml/2006/spreadsheetDrawing">
      <xdr:col>76</xdr:col>
      <xdr:colOff>114300</xdr:colOff>
      <xdr:row>39</xdr:row>
      <xdr:rowOff>52070</xdr:rowOff>
    </xdr:to>
    <xdr:cxnSp macro="">
      <xdr:nvCxnSpPr>
        <xdr:cNvPr id="442" name="直線コネクタ 441"/>
        <xdr:cNvCxnSpPr/>
      </xdr:nvCxnSpPr>
      <xdr:spPr>
        <a:xfrm>
          <a:off x="13703300" y="66846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64770</xdr:rowOff>
    </xdr:from>
    <xdr:to xmlns:xdr="http://schemas.openxmlformats.org/drawingml/2006/spreadsheetDrawing">
      <xdr:col>67</xdr:col>
      <xdr:colOff>101600</xdr:colOff>
      <xdr:row>38</xdr:row>
      <xdr:rowOff>166370</xdr:rowOff>
    </xdr:to>
    <xdr:sp macro="" textlink="">
      <xdr:nvSpPr>
        <xdr:cNvPr id="443" name="楕円 442"/>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115570</xdr:rowOff>
    </xdr:from>
    <xdr:to xmlns:xdr="http://schemas.openxmlformats.org/drawingml/2006/spreadsheetDrawing">
      <xdr:col>71</xdr:col>
      <xdr:colOff>177800</xdr:colOff>
      <xdr:row>38</xdr:row>
      <xdr:rowOff>169545</xdr:rowOff>
    </xdr:to>
    <xdr:cxnSp macro="">
      <xdr:nvCxnSpPr>
        <xdr:cNvPr id="444" name="直線コネクタ 443"/>
        <xdr:cNvCxnSpPr/>
      </xdr:nvCxnSpPr>
      <xdr:spPr>
        <a:xfrm>
          <a:off x="12814300" y="66306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115570</xdr:rowOff>
    </xdr:from>
    <xdr:ext cx="405130" cy="259080"/>
    <xdr:sp macro="" textlink="">
      <xdr:nvSpPr>
        <xdr:cNvPr id="445" name="n_1aveValue【一般廃棄物処理施設】&#10;有形固定資産減価償却率"/>
        <xdr:cNvSpPr txBox="1"/>
      </xdr:nvSpPr>
      <xdr:spPr>
        <a:xfrm>
          <a:off x="15266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3860" cy="259080"/>
    <xdr:sp macro="" textlink="">
      <xdr:nvSpPr>
        <xdr:cNvPr id="446" name="n_2aveValue【一般廃棄物処理施設】&#10;有形固定資産減価償却率"/>
        <xdr:cNvSpPr txBox="1"/>
      </xdr:nvSpPr>
      <xdr:spPr>
        <a:xfrm>
          <a:off x="14389735" y="632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148590</xdr:rowOff>
    </xdr:from>
    <xdr:ext cx="403860" cy="259080"/>
    <xdr:sp macro="" textlink="">
      <xdr:nvSpPr>
        <xdr:cNvPr id="447" name="n_3aveValue【一般廃棄物処理施設】&#10;有形固定資産減価償却率"/>
        <xdr:cNvSpPr txBox="1"/>
      </xdr:nvSpPr>
      <xdr:spPr>
        <a:xfrm>
          <a:off x="13500735" y="6320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104140</xdr:rowOff>
    </xdr:from>
    <xdr:ext cx="403860" cy="259080"/>
    <xdr:sp macro="" textlink="">
      <xdr:nvSpPr>
        <xdr:cNvPr id="448" name="n_4aveValue【一般廃棄物処理施設】&#10;有形固定資産減価償却率"/>
        <xdr:cNvSpPr txBox="1"/>
      </xdr:nvSpPr>
      <xdr:spPr>
        <a:xfrm>
          <a:off x="12611735" y="6276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147320</xdr:rowOff>
    </xdr:from>
    <xdr:ext cx="405130" cy="259080"/>
    <xdr:sp macro="" textlink="">
      <xdr:nvSpPr>
        <xdr:cNvPr id="449" name="n_1mainValue【一般廃棄物処理施設】&#10;有形固定資産減価償却率"/>
        <xdr:cNvSpPr txBox="1"/>
      </xdr:nvSpPr>
      <xdr:spPr>
        <a:xfrm>
          <a:off x="15266035" y="683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93345</xdr:rowOff>
    </xdr:from>
    <xdr:ext cx="403860" cy="259080"/>
    <xdr:sp macro="" textlink="">
      <xdr:nvSpPr>
        <xdr:cNvPr id="450" name="n_2mainValue【一般廃棄物処理施設】&#10;有形固定資産減価償却率"/>
        <xdr:cNvSpPr txBox="1"/>
      </xdr:nvSpPr>
      <xdr:spPr>
        <a:xfrm>
          <a:off x="14389735" y="6779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40640</xdr:rowOff>
    </xdr:from>
    <xdr:ext cx="403860" cy="257810"/>
    <xdr:sp macro="" textlink="">
      <xdr:nvSpPr>
        <xdr:cNvPr id="451" name="n_3mainValue【一般廃棄物処理施設】&#10;有形固定資産減価償却率"/>
        <xdr:cNvSpPr txBox="1"/>
      </xdr:nvSpPr>
      <xdr:spPr>
        <a:xfrm>
          <a:off x="13500735" y="6727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157480</xdr:rowOff>
    </xdr:from>
    <xdr:ext cx="403860" cy="257810"/>
    <xdr:sp macro="" textlink="">
      <xdr:nvSpPr>
        <xdr:cNvPr id="452" name="n_4mainValue【一般廃棄物処理施設】&#10;有形固定資産減価償却率"/>
        <xdr:cNvSpPr txBox="1"/>
      </xdr:nvSpPr>
      <xdr:spPr>
        <a:xfrm>
          <a:off x="12611735" y="6672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61" name="テキスト ボックス 460"/>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464" name="テキスト ボックス 463"/>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38</xdr:row>
      <xdr:rowOff>48260</xdr:rowOff>
    </xdr:from>
    <xdr:ext cx="684530" cy="259080"/>
    <xdr:sp macro="" textlink="">
      <xdr:nvSpPr>
        <xdr:cNvPr id="466" name="テキスト ボックス 465"/>
        <xdr:cNvSpPr txBox="1"/>
      </xdr:nvSpPr>
      <xdr:spPr>
        <a:xfrm>
          <a:off x="17602200" y="656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4530" cy="259080"/>
    <xdr:sp macro="" textlink="">
      <xdr:nvSpPr>
        <xdr:cNvPr id="468" name="テキスト ボックス 467"/>
        <xdr:cNvSpPr txBox="1"/>
      </xdr:nvSpPr>
      <xdr:spPr>
        <a:xfrm>
          <a:off x="17602200" y="610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4530" cy="259080"/>
    <xdr:sp macro="" textlink="">
      <xdr:nvSpPr>
        <xdr:cNvPr id="470" name="テキスト ボックス 469"/>
        <xdr:cNvSpPr txBox="1"/>
      </xdr:nvSpPr>
      <xdr:spPr>
        <a:xfrm>
          <a:off x="17602200" y="564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472" name="テキスト ボックス 471"/>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80010</xdr:rowOff>
    </xdr:from>
    <xdr:to xmlns:xdr="http://schemas.openxmlformats.org/drawingml/2006/spreadsheetDrawing">
      <xdr:col>116</xdr:col>
      <xdr:colOff>62865</xdr:colOff>
      <xdr:row>41</xdr:row>
      <xdr:rowOff>132080</xdr:rowOff>
    </xdr:to>
    <xdr:cxnSp macro="">
      <xdr:nvCxnSpPr>
        <xdr:cNvPr id="474" name="直線コネクタ 473"/>
        <xdr:cNvCxnSpPr/>
      </xdr:nvCxnSpPr>
      <xdr:spPr>
        <a:xfrm flipV="1">
          <a:off x="22160865" y="5737860"/>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469900" cy="259080"/>
    <xdr:sp macro="" textlink="">
      <xdr:nvSpPr>
        <xdr:cNvPr id="475" name="【一般廃棄物処理施設】&#10;一人当たり有形固定資産（償却資産）額最小値テキスト"/>
        <xdr:cNvSpPr txBox="1"/>
      </xdr:nvSpPr>
      <xdr:spPr>
        <a:xfrm>
          <a:off x="22199600" y="716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476" name="直線コネクタ 475"/>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26670</xdr:rowOff>
    </xdr:from>
    <xdr:ext cx="690245" cy="259080"/>
    <xdr:sp macro="" textlink="">
      <xdr:nvSpPr>
        <xdr:cNvPr id="477" name="【一般廃棄物処理施設】&#10;一人当たり有形固定資産（償却資産）額最大値テキスト"/>
        <xdr:cNvSpPr txBox="1"/>
      </xdr:nvSpPr>
      <xdr:spPr>
        <a:xfrm>
          <a:off x="22199600" y="55130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3,116,603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80010</xdr:rowOff>
    </xdr:from>
    <xdr:to xmlns:xdr="http://schemas.openxmlformats.org/drawingml/2006/spreadsheetDrawing">
      <xdr:col>116</xdr:col>
      <xdr:colOff>152400</xdr:colOff>
      <xdr:row>33</xdr:row>
      <xdr:rowOff>80010</xdr:rowOff>
    </xdr:to>
    <xdr:cxnSp macro="">
      <xdr:nvCxnSpPr>
        <xdr:cNvPr id="478" name="直線コネクタ 477"/>
        <xdr:cNvCxnSpPr/>
      </xdr:nvCxnSpPr>
      <xdr:spPr>
        <a:xfrm>
          <a:off x="22072600" y="573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146050</xdr:rowOff>
    </xdr:from>
    <xdr:ext cx="598805" cy="257810"/>
    <xdr:sp macro="" textlink="">
      <xdr:nvSpPr>
        <xdr:cNvPr id="479" name="【一般廃棄物処理施設】&#10;一人当たり有形固定資産（償却資産）額平均値テキスト"/>
        <xdr:cNvSpPr txBox="1"/>
      </xdr:nvSpPr>
      <xdr:spPr>
        <a:xfrm>
          <a:off x="22199600" y="68326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123190</xdr:rowOff>
    </xdr:from>
    <xdr:to xmlns:xdr="http://schemas.openxmlformats.org/drawingml/2006/spreadsheetDrawing">
      <xdr:col>116</xdr:col>
      <xdr:colOff>114300</xdr:colOff>
      <xdr:row>41</xdr:row>
      <xdr:rowOff>53340</xdr:rowOff>
    </xdr:to>
    <xdr:sp macro="" textlink="">
      <xdr:nvSpPr>
        <xdr:cNvPr id="480" name="フローチャート: 判断 479"/>
        <xdr:cNvSpPr/>
      </xdr:nvSpPr>
      <xdr:spPr>
        <a:xfrm>
          <a:off x="22110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136525</xdr:rowOff>
    </xdr:from>
    <xdr:to xmlns:xdr="http://schemas.openxmlformats.org/drawingml/2006/spreadsheetDrawing">
      <xdr:col>112</xdr:col>
      <xdr:colOff>38100</xdr:colOff>
      <xdr:row>41</xdr:row>
      <xdr:rowOff>66675</xdr:rowOff>
    </xdr:to>
    <xdr:sp macro="" textlink="">
      <xdr:nvSpPr>
        <xdr:cNvPr id="481" name="フローチャート: 判断 480"/>
        <xdr:cNvSpPr/>
      </xdr:nvSpPr>
      <xdr:spPr>
        <a:xfrm>
          <a:off x="212725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10795</xdr:rowOff>
    </xdr:from>
    <xdr:to xmlns:xdr="http://schemas.openxmlformats.org/drawingml/2006/spreadsheetDrawing">
      <xdr:col>107</xdr:col>
      <xdr:colOff>101600</xdr:colOff>
      <xdr:row>41</xdr:row>
      <xdr:rowOff>112395</xdr:rowOff>
    </xdr:to>
    <xdr:sp macro="" textlink="">
      <xdr:nvSpPr>
        <xdr:cNvPr id="482" name="フローチャート: 判断 481"/>
        <xdr:cNvSpPr/>
      </xdr:nvSpPr>
      <xdr:spPr>
        <a:xfrm>
          <a:off x="20383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10795</xdr:rowOff>
    </xdr:from>
    <xdr:to xmlns:xdr="http://schemas.openxmlformats.org/drawingml/2006/spreadsheetDrawing">
      <xdr:col>102</xdr:col>
      <xdr:colOff>165100</xdr:colOff>
      <xdr:row>41</xdr:row>
      <xdr:rowOff>112395</xdr:rowOff>
    </xdr:to>
    <xdr:sp macro="" textlink="">
      <xdr:nvSpPr>
        <xdr:cNvPr id="483" name="フローチャート: 判断 482"/>
        <xdr:cNvSpPr/>
      </xdr:nvSpPr>
      <xdr:spPr>
        <a:xfrm>
          <a:off x="19494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13970</xdr:rowOff>
    </xdr:from>
    <xdr:to xmlns:xdr="http://schemas.openxmlformats.org/drawingml/2006/spreadsheetDrawing">
      <xdr:col>98</xdr:col>
      <xdr:colOff>38100</xdr:colOff>
      <xdr:row>41</xdr:row>
      <xdr:rowOff>115570</xdr:rowOff>
    </xdr:to>
    <xdr:sp macro="" textlink="">
      <xdr:nvSpPr>
        <xdr:cNvPr id="484" name="フローチャート: 判断 483"/>
        <xdr:cNvSpPr/>
      </xdr:nvSpPr>
      <xdr:spPr>
        <a:xfrm>
          <a:off x="18605500" y="70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81280</xdr:rowOff>
    </xdr:from>
    <xdr:to xmlns:xdr="http://schemas.openxmlformats.org/drawingml/2006/spreadsheetDrawing">
      <xdr:col>116</xdr:col>
      <xdr:colOff>114300</xdr:colOff>
      <xdr:row>42</xdr:row>
      <xdr:rowOff>11430</xdr:rowOff>
    </xdr:to>
    <xdr:sp macro="" textlink="">
      <xdr:nvSpPr>
        <xdr:cNvPr id="490" name="楕円 489"/>
        <xdr:cNvSpPr/>
      </xdr:nvSpPr>
      <xdr:spPr>
        <a:xfrm>
          <a:off x="221107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167640</xdr:rowOff>
    </xdr:from>
    <xdr:ext cx="469900" cy="257810"/>
    <xdr:sp macro="" textlink="">
      <xdr:nvSpPr>
        <xdr:cNvPr id="491" name="【一般廃棄物処理施設】&#10;一人当たり有形固定資産（償却資産）額該当値テキスト"/>
        <xdr:cNvSpPr txBox="1"/>
      </xdr:nvSpPr>
      <xdr:spPr>
        <a:xfrm>
          <a:off x="22199600" y="7025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81280</xdr:rowOff>
    </xdr:from>
    <xdr:to xmlns:xdr="http://schemas.openxmlformats.org/drawingml/2006/spreadsheetDrawing">
      <xdr:col>112</xdr:col>
      <xdr:colOff>38100</xdr:colOff>
      <xdr:row>42</xdr:row>
      <xdr:rowOff>11430</xdr:rowOff>
    </xdr:to>
    <xdr:sp macro="" textlink="">
      <xdr:nvSpPr>
        <xdr:cNvPr id="492" name="楕円 491"/>
        <xdr:cNvSpPr/>
      </xdr:nvSpPr>
      <xdr:spPr>
        <a:xfrm>
          <a:off x="212725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132080</xdr:rowOff>
    </xdr:from>
    <xdr:to xmlns:xdr="http://schemas.openxmlformats.org/drawingml/2006/spreadsheetDrawing">
      <xdr:col>116</xdr:col>
      <xdr:colOff>63500</xdr:colOff>
      <xdr:row>41</xdr:row>
      <xdr:rowOff>132080</xdr:rowOff>
    </xdr:to>
    <xdr:cxnSp macro="">
      <xdr:nvCxnSpPr>
        <xdr:cNvPr id="493" name="直線コネクタ 492"/>
        <xdr:cNvCxnSpPr/>
      </xdr:nvCxnSpPr>
      <xdr:spPr>
        <a:xfrm flipV="1">
          <a:off x="21323300" y="7161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81280</xdr:rowOff>
    </xdr:from>
    <xdr:to xmlns:xdr="http://schemas.openxmlformats.org/drawingml/2006/spreadsheetDrawing">
      <xdr:col>107</xdr:col>
      <xdr:colOff>101600</xdr:colOff>
      <xdr:row>42</xdr:row>
      <xdr:rowOff>11430</xdr:rowOff>
    </xdr:to>
    <xdr:sp macro="" textlink="">
      <xdr:nvSpPr>
        <xdr:cNvPr id="494" name="楕円 493"/>
        <xdr:cNvSpPr/>
      </xdr:nvSpPr>
      <xdr:spPr>
        <a:xfrm>
          <a:off x="203835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132080</xdr:rowOff>
    </xdr:from>
    <xdr:to xmlns:xdr="http://schemas.openxmlformats.org/drawingml/2006/spreadsheetDrawing">
      <xdr:col>111</xdr:col>
      <xdr:colOff>177800</xdr:colOff>
      <xdr:row>41</xdr:row>
      <xdr:rowOff>132080</xdr:rowOff>
    </xdr:to>
    <xdr:cxnSp macro="">
      <xdr:nvCxnSpPr>
        <xdr:cNvPr id="495" name="直線コネクタ 494"/>
        <xdr:cNvCxnSpPr/>
      </xdr:nvCxnSpPr>
      <xdr:spPr>
        <a:xfrm flipV="1">
          <a:off x="20434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81280</xdr:rowOff>
    </xdr:from>
    <xdr:to xmlns:xdr="http://schemas.openxmlformats.org/drawingml/2006/spreadsheetDrawing">
      <xdr:col>102</xdr:col>
      <xdr:colOff>165100</xdr:colOff>
      <xdr:row>42</xdr:row>
      <xdr:rowOff>11430</xdr:rowOff>
    </xdr:to>
    <xdr:sp macro="" textlink="">
      <xdr:nvSpPr>
        <xdr:cNvPr id="496" name="楕円 495"/>
        <xdr:cNvSpPr/>
      </xdr:nvSpPr>
      <xdr:spPr>
        <a:xfrm>
          <a:off x="194945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132080</xdr:rowOff>
    </xdr:from>
    <xdr:to xmlns:xdr="http://schemas.openxmlformats.org/drawingml/2006/spreadsheetDrawing">
      <xdr:col>107</xdr:col>
      <xdr:colOff>50800</xdr:colOff>
      <xdr:row>41</xdr:row>
      <xdr:rowOff>132080</xdr:rowOff>
    </xdr:to>
    <xdr:cxnSp macro="">
      <xdr:nvCxnSpPr>
        <xdr:cNvPr id="497" name="直線コネクタ 496"/>
        <xdr:cNvCxnSpPr/>
      </xdr:nvCxnSpPr>
      <xdr:spPr>
        <a:xfrm flipV="1">
          <a:off x="19545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81280</xdr:rowOff>
    </xdr:from>
    <xdr:to xmlns:xdr="http://schemas.openxmlformats.org/drawingml/2006/spreadsheetDrawing">
      <xdr:col>98</xdr:col>
      <xdr:colOff>38100</xdr:colOff>
      <xdr:row>42</xdr:row>
      <xdr:rowOff>11430</xdr:rowOff>
    </xdr:to>
    <xdr:sp macro="" textlink="">
      <xdr:nvSpPr>
        <xdr:cNvPr id="498" name="楕円 497"/>
        <xdr:cNvSpPr/>
      </xdr:nvSpPr>
      <xdr:spPr>
        <a:xfrm>
          <a:off x="18605500" y="71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132080</xdr:rowOff>
    </xdr:from>
    <xdr:to xmlns:xdr="http://schemas.openxmlformats.org/drawingml/2006/spreadsheetDrawing">
      <xdr:col>102</xdr:col>
      <xdr:colOff>114300</xdr:colOff>
      <xdr:row>41</xdr:row>
      <xdr:rowOff>132080</xdr:rowOff>
    </xdr:to>
    <xdr:cxnSp macro="">
      <xdr:nvCxnSpPr>
        <xdr:cNvPr id="499" name="直線コネクタ 498"/>
        <xdr:cNvCxnSpPr/>
      </xdr:nvCxnSpPr>
      <xdr:spPr>
        <a:xfrm flipV="1">
          <a:off x="18656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83185</xdr:rowOff>
    </xdr:from>
    <xdr:ext cx="597535" cy="259080"/>
    <xdr:sp macro="" textlink="">
      <xdr:nvSpPr>
        <xdr:cNvPr id="500" name="n_1aveValue【一般廃棄物処理施設】&#10;一人当たり有形固定資産（償却資産）額"/>
        <xdr:cNvSpPr txBox="1"/>
      </xdr:nvSpPr>
      <xdr:spPr>
        <a:xfrm>
          <a:off x="21010880" y="67697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128905</xdr:rowOff>
    </xdr:from>
    <xdr:ext cx="597535" cy="259080"/>
    <xdr:sp macro="" textlink="">
      <xdr:nvSpPr>
        <xdr:cNvPr id="501" name="n_2aveValue【一般廃棄物処理施設】&#10;一人当たり有形固定資産（償却資産）額"/>
        <xdr:cNvSpPr txBox="1"/>
      </xdr:nvSpPr>
      <xdr:spPr>
        <a:xfrm>
          <a:off x="20134580" y="6815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128905</xdr:rowOff>
    </xdr:from>
    <xdr:ext cx="597535" cy="259080"/>
    <xdr:sp macro="" textlink="">
      <xdr:nvSpPr>
        <xdr:cNvPr id="502" name="n_3aveValue【一般廃棄物処理施設】&#10;一人当たり有形固定資産（償却資産）額"/>
        <xdr:cNvSpPr txBox="1"/>
      </xdr:nvSpPr>
      <xdr:spPr>
        <a:xfrm>
          <a:off x="19245580" y="6815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132080</xdr:rowOff>
    </xdr:from>
    <xdr:ext cx="597535" cy="257810"/>
    <xdr:sp macro="" textlink="">
      <xdr:nvSpPr>
        <xdr:cNvPr id="503" name="n_4aveValue【一般廃棄物処理施設】&#10;一人当たり有形固定資産（償却資産）額"/>
        <xdr:cNvSpPr txBox="1"/>
      </xdr:nvSpPr>
      <xdr:spPr>
        <a:xfrm>
          <a:off x="18356580" y="68186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2540</xdr:rowOff>
    </xdr:from>
    <xdr:ext cx="469900" cy="259080"/>
    <xdr:sp macro="" textlink="">
      <xdr:nvSpPr>
        <xdr:cNvPr id="504" name="n_1mainValue【一般廃棄物処理施設】&#10;一人当たり有形固定資産（償却資産）額"/>
        <xdr:cNvSpPr txBox="1"/>
      </xdr:nvSpPr>
      <xdr:spPr>
        <a:xfrm>
          <a:off x="21075650" y="7203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2540</xdr:rowOff>
    </xdr:from>
    <xdr:ext cx="468630" cy="259080"/>
    <xdr:sp macro="" textlink="">
      <xdr:nvSpPr>
        <xdr:cNvPr id="505" name="n_2mainValue【一般廃棄物処理施設】&#10;一人当たり有形固定資産（償却資産）額"/>
        <xdr:cNvSpPr txBox="1"/>
      </xdr:nvSpPr>
      <xdr:spPr>
        <a:xfrm>
          <a:off x="20199350" y="720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2540</xdr:rowOff>
    </xdr:from>
    <xdr:ext cx="468630" cy="259080"/>
    <xdr:sp macro="" textlink="">
      <xdr:nvSpPr>
        <xdr:cNvPr id="506" name="n_3mainValue【一般廃棄物処理施設】&#10;一人当たり有形固定資産（償却資産）額"/>
        <xdr:cNvSpPr txBox="1"/>
      </xdr:nvSpPr>
      <xdr:spPr>
        <a:xfrm>
          <a:off x="19310350" y="720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2540</xdr:rowOff>
    </xdr:from>
    <xdr:ext cx="468630" cy="259080"/>
    <xdr:sp macro="" textlink="">
      <xdr:nvSpPr>
        <xdr:cNvPr id="507" name="n_4mainValue【一般廃棄物処理施設】&#10;一人当たり有形固定資産（償却資産）額"/>
        <xdr:cNvSpPr txBox="1"/>
      </xdr:nvSpPr>
      <xdr:spPr>
        <a:xfrm>
          <a:off x="18421350" y="720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6" name="テキスト ボックス 5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8" name="テキスト ボックス 5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20" name="テキスト ボックス 519"/>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1" name="直線コネクタ 5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2" name="テキスト ボックス 5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24" name="テキスト ボックス 523"/>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6" name="テキスト ボックス 5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7" name="直線コネクタ 5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8" name="テキスト ボックス 5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30" name="テキスト ボックス 529"/>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60960</xdr:rowOff>
    </xdr:from>
    <xdr:to xmlns:xdr="http://schemas.openxmlformats.org/drawingml/2006/spreadsheetDrawing">
      <xdr:col>85</xdr:col>
      <xdr:colOff>126365</xdr:colOff>
      <xdr:row>64</xdr:row>
      <xdr:rowOff>76200</xdr:rowOff>
    </xdr:to>
    <xdr:cxnSp macro="">
      <xdr:nvCxnSpPr>
        <xdr:cNvPr id="532" name="直線コネクタ 531"/>
        <xdr:cNvCxnSpPr/>
      </xdr:nvCxnSpPr>
      <xdr:spPr>
        <a:xfrm flipV="1">
          <a:off x="16318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533"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534" name="直線コネクタ 533"/>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7620</xdr:rowOff>
    </xdr:from>
    <xdr:ext cx="405130" cy="257810"/>
    <xdr:sp macro="" textlink="">
      <xdr:nvSpPr>
        <xdr:cNvPr id="535" name="【保健センター・保健所】&#10;有形固定資産減価償却率最大値テキスト"/>
        <xdr:cNvSpPr txBox="1"/>
      </xdr:nvSpPr>
      <xdr:spPr>
        <a:xfrm>
          <a:off x="16357600" y="94373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60960</xdr:rowOff>
    </xdr:from>
    <xdr:to xmlns:xdr="http://schemas.openxmlformats.org/drawingml/2006/spreadsheetDrawing">
      <xdr:col>86</xdr:col>
      <xdr:colOff>25400</xdr:colOff>
      <xdr:row>56</xdr:row>
      <xdr:rowOff>60960</xdr:rowOff>
    </xdr:to>
    <xdr:cxnSp macro="">
      <xdr:nvCxnSpPr>
        <xdr:cNvPr id="536" name="直線コネクタ 535"/>
        <xdr:cNvCxnSpPr/>
      </xdr:nvCxnSpPr>
      <xdr:spPr>
        <a:xfrm>
          <a:off x="16230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73025</xdr:rowOff>
    </xdr:from>
    <xdr:ext cx="405130" cy="259080"/>
    <xdr:sp macro="" textlink="">
      <xdr:nvSpPr>
        <xdr:cNvPr id="537" name="【保健センター・保健所】&#10;有形固定資産減価償却率平均値テキスト"/>
        <xdr:cNvSpPr txBox="1"/>
      </xdr:nvSpPr>
      <xdr:spPr>
        <a:xfrm>
          <a:off x="16357600" y="100171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50165</xdr:rowOff>
    </xdr:from>
    <xdr:to xmlns:xdr="http://schemas.openxmlformats.org/drawingml/2006/spreadsheetDrawing">
      <xdr:col>85</xdr:col>
      <xdr:colOff>177800</xdr:colOff>
      <xdr:row>59</xdr:row>
      <xdr:rowOff>151765</xdr:rowOff>
    </xdr:to>
    <xdr:sp macro="" textlink="">
      <xdr:nvSpPr>
        <xdr:cNvPr id="538" name="フローチャート: 判断 537"/>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61595</xdr:rowOff>
    </xdr:from>
    <xdr:to xmlns:xdr="http://schemas.openxmlformats.org/drawingml/2006/spreadsheetDrawing">
      <xdr:col>81</xdr:col>
      <xdr:colOff>101600</xdr:colOff>
      <xdr:row>59</xdr:row>
      <xdr:rowOff>163195</xdr:rowOff>
    </xdr:to>
    <xdr:sp macro="" textlink="">
      <xdr:nvSpPr>
        <xdr:cNvPr id="539" name="フローチャート: 判断 538"/>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162560</xdr:rowOff>
    </xdr:from>
    <xdr:to xmlns:xdr="http://schemas.openxmlformats.org/drawingml/2006/spreadsheetDrawing">
      <xdr:col>76</xdr:col>
      <xdr:colOff>165100</xdr:colOff>
      <xdr:row>59</xdr:row>
      <xdr:rowOff>92710</xdr:rowOff>
    </xdr:to>
    <xdr:sp macro="" textlink="">
      <xdr:nvSpPr>
        <xdr:cNvPr id="540" name="フローチャート: 判断 539"/>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133985</xdr:rowOff>
    </xdr:from>
    <xdr:to xmlns:xdr="http://schemas.openxmlformats.org/drawingml/2006/spreadsheetDrawing">
      <xdr:col>72</xdr:col>
      <xdr:colOff>38100</xdr:colOff>
      <xdr:row>59</xdr:row>
      <xdr:rowOff>64135</xdr:rowOff>
    </xdr:to>
    <xdr:sp macro="" textlink="">
      <xdr:nvSpPr>
        <xdr:cNvPr id="541" name="フローチャート: 判断 540"/>
        <xdr:cNvSpPr/>
      </xdr:nvSpPr>
      <xdr:spPr>
        <a:xfrm>
          <a:off x="13652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105410</xdr:rowOff>
    </xdr:from>
    <xdr:to xmlns:xdr="http://schemas.openxmlformats.org/drawingml/2006/spreadsheetDrawing">
      <xdr:col>67</xdr:col>
      <xdr:colOff>101600</xdr:colOff>
      <xdr:row>59</xdr:row>
      <xdr:rowOff>35560</xdr:rowOff>
    </xdr:to>
    <xdr:sp macro="" textlink="">
      <xdr:nvSpPr>
        <xdr:cNvPr id="542" name="フローチャート: 判断 541"/>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43" name="テキスト ボックス 5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44" name="テキスト ボックス 5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5" name="テキスト ボックス 5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6" name="テキスト ボックス 5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7" name="テキスト ボックス 5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166370</xdr:rowOff>
    </xdr:from>
    <xdr:to xmlns:xdr="http://schemas.openxmlformats.org/drawingml/2006/spreadsheetDrawing">
      <xdr:col>85</xdr:col>
      <xdr:colOff>177800</xdr:colOff>
      <xdr:row>62</xdr:row>
      <xdr:rowOff>96520</xdr:rowOff>
    </xdr:to>
    <xdr:sp macro="" textlink="">
      <xdr:nvSpPr>
        <xdr:cNvPr id="548" name="楕円 547"/>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144780</xdr:rowOff>
    </xdr:from>
    <xdr:ext cx="405130" cy="257810"/>
    <xdr:sp macro="" textlink="">
      <xdr:nvSpPr>
        <xdr:cNvPr id="549" name="【保健センター・保健所】&#10;有形固定資産減価償却率該当値テキスト"/>
        <xdr:cNvSpPr txBox="1"/>
      </xdr:nvSpPr>
      <xdr:spPr>
        <a:xfrm>
          <a:off x="16357600" y="10603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113030</xdr:rowOff>
    </xdr:from>
    <xdr:to xmlns:xdr="http://schemas.openxmlformats.org/drawingml/2006/spreadsheetDrawing">
      <xdr:col>81</xdr:col>
      <xdr:colOff>101600</xdr:colOff>
      <xdr:row>62</xdr:row>
      <xdr:rowOff>43180</xdr:rowOff>
    </xdr:to>
    <xdr:sp macro="" textlink="">
      <xdr:nvSpPr>
        <xdr:cNvPr id="550" name="楕円 549"/>
        <xdr:cNvSpPr/>
      </xdr:nvSpPr>
      <xdr:spPr>
        <a:xfrm>
          <a:off x="1543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163830</xdr:rowOff>
    </xdr:from>
    <xdr:to xmlns:xdr="http://schemas.openxmlformats.org/drawingml/2006/spreadsheetDrawing">
      <xdr:col>85</xdr:col>
      <xdr:colOff>127000</xdr:colOff>
      <xdr:row>62</xdr:row>
      <xdr:rowOff>45720</xdr:rowOff>
    </xdr:to>
    <xdr:cxnSp macro="">
      <xdr:nvCxnSpPr>
        <xdr:cNvPr id="551" name="直線コネクタ 550"/>
        <xdr:cNvCxnSpPr/>
      </xdr:nvCxnSpPr>
      <xdr:spPr>
        <a:xfrm>
          <a:off x="15481300" y="106222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65405</xdr:rowOff>
    </xdr:from>
    <xdr:to xmlns:xdr="http://schemas.openxmlformats.org/drawingml/2006/spreadsheetDrawing">
      <xdr:col>76</xdr:col>
      <xdr:colOff>165100</xdr:colOff>
      <xdr:row>61</xdr:row>
      <xdr:rowOff>167005</xdr:rowOff>
    </xdr:to>
    <xdr:sp macro="" textlink="">
      <xdr:nvSpPr>
        <xdr:cNvPr id="552" name="楕円 551"/>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116205</xdr:rowOff>
    </xdr:from>
    <xdr:to xmlns:xdr="http://schemas.openxmlformats.org/drawingml/2006/spreadsheetDrawing">
      <xdr:col>81</xdr:col>
      <xdr:colOff>50800</xdr:colOff>
      <xdr:row>61</xdr:row>
      <xdr:rowOff>163830</xdr:rowOff>
    </xdr:to>
    <xdr:cxnSp macro="">
      <xdr:nvCxnSpPr>
        <xdr:cNvPr id="553" name="直線コネクタ 552"/>
        <xdr:cNvCxnSpPr/>
      </xdr:nvCxnSpPr>
      <xdr:spPr>
        <a:xfrm>
          <a:off x="14592300" y="105746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17780</xdr:rowOff>
    </xdr:from>
    <xdr:to xmlns:xdr="http://schemas.openxmlformats.org/drawingml/2006/spreadsheetDrawing">
      <xdr:col>72</xdr:col>
      <xdr:colOff>38100</xdr:colOff>
      <xdr:row>61</xdr:row>
      <xdr:rowOff>119380</xdr:rowOff>
    </xdr:to>
    <xdr:sp macro="" textlink="">
      <xdr:nvSpPr>
        <xdr:cNvPr id="554" name="楕円 553"/>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68580</xdr:rowOff>
    </xdr:from>
    <xdr:to xmlns:xdr="http://schemas.openxmlformats.org/drawingml/2006/spreadsheetDrawing">
      <xdr:col>76</xdr:col>
      <xdr:colOff>114300</xdr:colOff>
      <xdr:row>61</xdr:row>
      <xdr:rowOff>116205</xdr:rowOff>
    </xdr:to>
    <xdr:cxnSp macro="">
      <xdr:nvCxnSpPr>
        <xdr:cNvPr id="555" name="直線コネクタ 554"/>
        <xdr:cNvCxnSpPr/>
      </xdr:nvCxnSpPr>
      <xdr:spPr>
        <a:xfrm>
          <a:off x="13703300" y="105270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137795</xdr:rowOff>
    </xdr:from>
    <xdr:to xmlns:xdr="http://schemas.openxmlformats.org/drawingml/2006/spreadsheetDrawing">
      <xdr:col>67</xdr:col>
      <xdr:colOff>101600</xdr:colOff>
      <xdr:row>61</xdr:row>
      <xdr:rowOff>67945</xdr:rowOff>
    </xdr:to>
    <xdr:sp macro="" textlink="">
      <xdr:nvSpPr>
        <xdr:cNvPr id="556" name="楕円 555"/>
        <xdr:cNvSpPr/>
      </xdr:nvSpPr>
      <xdr:spPr>
        <a:xfrm>
          <a:off x="1276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17780</xdr:rowOff>
    </xdr:from>
    <xdr:to xmlns:xdr="http://schemas.openxmlformats.org/drawingml/2006/spreadsheetDrawing">
      <xdr:col>71</xdr:col>
      <xdr:colOff>177800</xdr:colOff>
      <xdr:row>61</xdr:row>
      <xdr:rowOff>68580</xdr:rowOff>
    </xdr:to>
    <xdr:cxnSp macro="">
      <xdr:nvCxnSpPr>
        <xdr:cNvPr id="557" name="直線コネクタ 556"/>
        <xdr:cNvCxnSpPr/>
      </xdr:nvCxnSpPr>
      <xdr:spPr>
        <a:xfrm>
          <a:off x="12814300" y="104762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8255</xdr:rowOff>
    </xdr:from>
    <xdr:ext cx="405130" cy="257810"/>
    <xdr:sp macro="" textlink="">
      <xdr:nvSpPr>
        <xdr:cNvPr id="558" name="n_1aveValue【保健センター・保健所】&#10;有形固定資産減価償却率"/>
        <xdr:cNvSpPr txBox="1"/>
      </xdr:nvSpPr>
      <xdr:spPr>
        <a:xfrm>
          <a:off x="15266035" y="99523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109220</xdr:rowOff>
    </xdr:from>
    <xdr:ext cx="403860" cy="257810"/>
    <xdr:sp macro="" textlink="">
      <xdr:nvSpPr>
        <xdr:cNvPr id="559" name="n_2aveValue【保健センター・保健所】&#10;有形固定資産減価償却率"/>
        <xdr:cNvSpPr txBox="1"/>
      </xdr:nvSpPr>
      <xdr:spPr>
        <a:xfrm>
          <a:off x="14389735" y="98818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80645</xdr:rowOff>
    </xdr:from>
    <xdr:ext cx="403860" cy="259080"/>
    <xdr:sp macro="" textlink="">
      <xdr:nvSpPr>
        <xdr:cNvPr id="560" name="n_3aveValue【保健センター・保健所】&#10;有形固定資産減価償却率"/>
        <xdr:cNvSpPr txBox="1"/>
      </xdr:nvSpPr>
      <xdr:spPr>
        <a:xfrm>
          <a:off x="13500735" y="9853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52070</xdr:rowOff>
    </xdr:from>
    <xdr:ext cx="403860" cy="257810"/>
    <xdr:sp macro="" textlink="">
      <xdr:nvSpPr>
        <xdr:cNvPr id="561" name="n_4aveValue【保健センター・保健所】&#10;有形固定資産減価償却率"/>
        <xdr:cNvSpPr txBox="1"/>
      </xdr:nvSpPr>
      <xdr:spPr>
        <a:xfrm>
          <a:off x="12611735" y="9824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34290</xdr:rowOff>
    </xdr:from>
    <xdr:ext cx="405130" cy="259080"/>
    <xdr:sp macro="" textlink="">
      <xdr:nvSpPr>
        <xdr:cNvPr id="562" name="n_1mainValue【保健センター・保健所】&#10;有形固定資産減価償却率"/>
        <xdr:cNvSpPr txBox="1"/>
      </xdr:nvSpPr>
      <xdr:spPr>
        <a:xfrm>
          <a:off x="15266035" y="10664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158115</xdr:rowOff>
    </xdr:from>
    <xdr:ext cx="403860" cy="257810"/>
    <xdr:sp macro="" textlink="">
      <xdr:nvSpPr>
        <xdr:cNvPr id="563" name="n_2mainValue【保健センター・保健所】&#10;有形固定資産減価償却率"/>
        <xdr:cNvSpPr txBox="1"/>
      </xdr:nvSpPr>
      <xdr:spPr>
        <a:xfrm>
          <a:off x="14389735" y="106165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110490</xdr:rowOff>
    </xdr:from>
    <xdr:ext cx="403860" cy="257810"/>
    <xdr:sp macro="" textlink="">
      <xdr:nvSpPr>
        <xdr:cNvPr id="564" name="n_3mainValue【保健センター・保健所】&#10;有形固定資産減価償却率"/>
        <xdr:cNvSpPr txBox="1"/>
      </xdr:nvSpPr>
      <xdr:spPr>
        <a:xfrm>
          <a:off x="13500735" y="105689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59055</xdr:rowOff>
    </xdr:from>
    <xdr:ext cx="403860" cy="259080"/>
    <xdr:sp macro="" textlink="">
      <xdr:nvSpPr>
        <xdr:cNvPr id="565" name="n_4mainValue【保健センター・保健所】&#10;有形固定資産減価償却率"/>
        <xdr:cNvSpPr txBox="1"/>
      </xdr:nvSpPr>
      <xdr:spPr>
        <a:xfrm>
          <a:off x="12611735" y="10517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74" name="テキスト ボックス 5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6" name="直線コネクタ 5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577" name="テキスト ボックス 576"/>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8" name="直線コネクタ 5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090" cy="257810"/>
    <xdr:sp macro="" textlink="">
      <xdr:nvSpPr>
        <xdr:cNvPr id="579" name="テキスト ボックス 578"/>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0" name="直線コネクタ 5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090" cy="257810"/>
    <xdr:sp macro="" textlink="">
      <xdr:nvSpPr>
        <xdr:cNvPr id="581" name="テキスト ボックス 580"/>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2" name="直線コネクタ 5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090" cy="257810"/>
    <xdr:sp macro="" textlink="">
      <xdr:nvSpPr>
        <xdr:cNvPr id="583" name="テキスト ボックス 582"/>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585" name="テキスト ボックス 584"/>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139700</xdr:rowOff>
    </xdr:from>
    <xdr:to xmlns:xdr="http://schemas.openxmlformats.org/drawingml/2006/spreadsheetDrawing">
      <xdr:col>116</xdr:col>
      <xdr:colOff>62865</xdr:colOff>
      <xdr:row>63</xdr:row>
      <xdr:rowOff>156210</xdr:rowOff>
    </xdr:to>
    <xdr:cxnSp macro="">
      <xdr:nvCxnSpPr>
        <xdr:cNvPr id="587" name="直線コネクタ 586"/>
        <xdr:cNvCxnSpPr/>
      </xdr:nvCxnSpPr>
      <xdr:spPr>
        <a:xfrm flipV="1">
          <a:off x="22160865" y="97409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160020</xdr:rowOff>
    </xdr:from>
    <xdr:ext cx="469900" cy="259080"/>
    <xdr:sp macro="" textlink="">
      <xdr:nvSpPr>
        <xdr:cNvPr id="588" name="【保健センター・保健所】&#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156210</xdr:rowOff>
    </xdr:from>
    <xdr:to xmlns:xdr="http://schemas.openxmlformats.org/drawingml/2006/spreadsheetDrawing">
      <xdr:col>116</xdr:col>
      <xdr:colOff>152400</xdr:colOff>
      <xdr:row>63</xdr:row>
      <xdr:rowOff>156210</xdr:rowOff>
    </xdr:to>
    <xdr:cxnSp macro="">
      <xdr:nvCxnSpPr>
        <xdr:cNvPr id="589" name="直線コネクタ 588"/>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86360</xdr:rowOff>
    </xdr:from>
    <xdr:ext cx="469900" cy="257810"/>
    <xdr:sp macro="" textlink="">
      <xdr:nvSpPr>
        <xdr:cNvPr id="590" name="【保健センター・保健所】&#10;一人当たり面積最大値テキスト"/>
        <xdr:cNvSpPr txBox="1"/>
      </xdr:nvSpPr>
      <xdr:spPr>
        <a:xfrm>
          <a:off x="22199600" y="9516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139700</xdr:rowOff>
    </xdr:from>
    <xdr:to xmlns:xdr="http://schemas.openxmlformats.org/drawingml/2006/spreadsheetDrawing">
      <xdr:col>116</xdr:col>
      <xdr:colOff>152400</xdr:colOff>
      <xdr:row>56</xdr:row>
      <xdr:rowOff>139700</xdr:rowOff>
    </xdr:to>
    <xdr:cxnSp macro="">
      <xdr:nvCxnSpPr>
        <xdr:cNvPr id="591" name="直線コネクタ 590"/>
        <xdr:cNvCxnSpPr/>
      </xdr:nvCxnSpPr>
      <xdr:spPr>
        <a:xfrm>
          <a:off x="22072600" y="974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22225</xdr:rowOff>
    </xdr:from>
    <xdr:ext cx="469900" cy="258445"/>
    <xdr:sp macro="" textlink="">
      <xdr:nvSpPr>
        <xdr:cNvPr id="592" name="【保健センター・保健所】&#10;一人当たり面積平均値テキスト"/>
        <xdr:cNvSpPr txBox="1"/>
      </xdr:nvSpPr>
      <xdr:spPr>
        <a:xfrm>
          <a:off x="22199600" y="10823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43815</xdr:rowOff>
    </xdr:from>
    <xdr:to xmlns:xdr="http://schemas.openxmlformats.org/drawingml/2006/spreadsheetDrawing">
      <xdr:col>116</xdr:col>
      <xdr:colOff>114300</xdr:colOff>
      <xdr:row>63</xdr:row>
      <xdr:rowOff>145415</xdr:rowOff>
    </xdr:to>
    <xdr:sp macro="" textlink="">
      <xdr:nvSpPr>
        <xdr:cNvPr id="593" name="フローチャート: 判断 592"/>
        <xdr:cNvSpPr/>
      </xdr:nvSpPr>
      <xdr:spPr>
        <a:xfrm>
          <a:off x="221107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42545</xdr:rowOff>
    </xdr:from>
    <xdr:to xmlns:xdr="http://schemas.openxmlformats.org/drawingml/2006/spreadsheetDrawing">
      <xdr:col>112</xdr:col>
      <xdr:colOff>38100</xdr:colOff>
      <xdr:row>63</xdr:row>
      <xdr:rowOff>144145</xdr:rowOff>
    </xdr:to>
    <xdr:sp macro="" textlink="">
      <xdr:nvSpPr>
        <xdr:cNvPr id="594" name="フローチャート: 判断 593"/>
        <xdr:cNvSpPr/>
      </xdr:nvSpPr>
      <xdr:spPr>
        <a:xfrm>
          <a:off x="21272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25400</xdr:rowOff>
    </xdr:from>
    <xdr:to xmlns:xdr="http://schemas.openxmlformats.org/drawingml/2006/spreadsheetDrawing">
      <xdr:col>107</xdr:col>
      <xdr:colOff>101600</xdr:colOff>
      <xdr:row>63</xdr:row>
      <xdr:rowOff>127000</xdr:rowOff>
    </xdr:to>
    <xdr:sp macro="" textlink="">
      <xdr:nvSpPr>
        <xdr:cNvPr id="595" name="フローチャート: 判断 594"/>
        <xdr:cNvSpPr/>
      </xdr:nvSpPr>
      <xdr:spPr>
        <a:xfrm>
          <a:off x="203835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34925</xdr:rowOff>
    </xdr:from>
    <xdr:to xmlns:xdr="http://schemas.openxmlformats.org/drawingml/2006/spreadsheetDrawing">
      <xdr:col>102</xdr:col>
      <xdr:colOff>165100</xdr:colOff>
      <xdr:row>63</xdr:row>
      <xdr:rowOff>136525</xdr:rowOff>
    </xdr:to>
    <xdr:sp macro="" textlink="">
      <xdr:nvSpPr>
        <xdr:cNvPr id="596" name="フローチャート: 判断 595"/>
        <xdr:cNvSpPr/>
      </xdr:nvSpPr>
      <xdr:spPr>
        <a:xfrm>
          <a:off x="19494500" y="1083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27305</xdr:rowOff>
    </xdr:from>
    <xdr:to xmlns:xdr="http://schemas.openxmlformats.org/drawingml/2006/spreadsheetDrawing">
      <xdr:col>98</xdr:col>
      <xdr:colOff>38100</xdr:colOff>
      <xdr:row>63</xdr:row>
      <xdr:rowOff>128905</xdr:rowOff>
    </xdr:to>
    <xdr:sp macro="" textlink="">
      <xdr:nvSpPr>
        <xdr:cNvPr id="597" name="フローチャート: 判断 596"/>
        <xdr:cNvSpPr/>
      </xdr:nvSpPr>
      <xdr:spPr>
        <a:xfrm>
          <a:off x="186055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98" name="テキスト ボックス 597"/>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99" name="テキスト ボックス 598"/>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00" name="テキスト ボックス 599"/>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01" name="テキスト ボックス 600"/>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02" name="テキスト ボックス 601"/>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20955</xdr:rowOff>
    </xdr:from>
    <xdr:to xmlns:xdr="http://schemas.openxmlformats.org/drawingml/2006/spreadsheetDrawing">
      <xdr:col>116</xdr:col>
      <xdr:colOff>114300</xdr:colOff>
      <xdr:row>63</xdr:row>
      <xdr:rowOff>122555</xdr:rowOff>
    </xdr:to>
    <xdr:sp macro="" textlink="">
      <xdr:nvSpPr>
        <xdr:cNvPr id="603" name="楕円 602"/>
        <xdr:cNvSpPr/>
      </xdr:nvSpPr>
      <xdr:spPr>
        <a:xfrm>
          <a:off x="22110700" y="10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151765</xdr:rowOff>
    </xdr:from>
    <xdr:ext cx="469900" cy="259080"/>
    <xdr:sp macro="" textlink="">
      <xdr:nvSpPr>
        <xdr:cNvPr id="604" name="【保健センター・保健所】&#10;一人当たり面積該当値テキスト"/>
        <xdr:cNvSpPr txBox="1"/>
      </xdr:nvSpPr>
      <xdr:spPr>
        <a:xfrm>
          <a:off x="22199600" y="10610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21590</xdr:rowOff>
    </xdr:from>
    <xdr:to xmlns:xdr="http://schemas.openxmlformats.org/drawingml/2006/spreadsheetDrawing">
      <xdr:col>112</xdr:col>
      <xdr:colOff>38100</xdr:colOff>
      <xdr:row>63</xdr:row>
      <xdr:rowOff>123190</xdr:rowOff>
    </xdr:to>
    <xdr:sp macro="" textlink="">
      <xdr:nvSpPr>
        <xdr:cNvPr id="605" name="楕円 604"/>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71755</xdr:rowOff>
    </xdr:from>
    <xdr:to xmlns:xdr="http://schemas.openxmlformats.org/drawingml/2006/spreadsheetDrawing">
      <xdr:col>116</xdr:col>
      <xdr:colOff>63500</xdr:colOff>
      <xdr:row>63</xdr:row>
      <xdr:rowOff>72390</xdr:rowOff>
    </xdr:to>
    <xdr:cxnSp macro="">
      <xdr:nvCxnSpPr>
        <xdr:cNvPr id="606" name="直線コネクタ 605"/>
        <xdr:cNvCxnSpPr/>
      </xdr:nvCxnSpPr>
      <xdr:spPr>
        <a:xfrm flipV="1">
          <a:off x="21323300" y="108731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23495</xdr:rowOff>
    </xdr:from>
    <xdr:to xmlns:xdr="http://schemas.openxmlformats.org/drawingml/2006/spreadsheetDrawing">
      <xdr:col>107</xdr:col>
      <xdr:colOff>101600</xdr:colOff>
      <xdr:row>63</xdr:row>
      <xdr:rowOff>125095</xdr:rowOff>
    </xdr:to>
    <xdr:sp macro="" textlink="">
      <xdr:nvSpPr>
        <xdr:cNvPr id="607" name="楕円 606"/>
        <xdr:cNvSpPr/>
      </xdr:nvSpPr>
      <xdr:spPr>
        <a:xfrm>
          <a:off x="20383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72390</xdr:rowOff>
    </xdr:from>
    <xdr:to xmlns:xdr="http://schemas.openxmlformats.org/drawingml/2006/spreadsheetDrawing">
      <xdr:col>111</xdr:col>
      <xdr:colOff>177800</xdr:colOff>
      <xdr:row>63</xdr:row>
      <xdr:rowOff>74930</xdr:rowOff>
    </xdr:to>
    <xdr:cxnSp macro="">
      <xdr:nvCxnSpPr>
        <xdr:cNvPr id="608" name="直線コネクタ 607"/>
        <xdr:cNvCxnSpPr/>
      </xdr:nvCxnSpPr>
      <xdr:spPr>
        <a:xfrm flipV="1">
          <a:off x="20434300" y="108737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24130</xdr:rowOff>
    </xdr:from>
    <xdr:to xmlns:xdr="http://schemas.openxmlformats.org/drawingml/2006/spreadsheetDrawing">
      <xdr:col>102</xdr:col>
      <xdr:colOff>165100</xdr:colOff>
      <xdr:row>63</xdr:row>
      <xdr:rowOff>125730</xdr:rowOff>
    </xdr:to>
    <xdr:sp macro="" textlink="">
      <xdr:nvSpPr>
        <xdr:cNvPr id="609" name="楕円 608"/>
        <xdr:cNvSpPr/>
      </xdr:nvSpPr>
      <xdr:spPr>
        <a:xfrm>
          <a:off x="194945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74930</xdr:rowOff>
    </xdr:from>
    <xdr:to xmlns:xdr="http://schemas.openxmlformats.org/drawingml/2006/spreadsheetDrawing">
      <xdr:col>107</xdr:col>
      <xdr:colOff>50800</xdr:colOff>
      <xdr:row>63</xdr:row>
      <xdr:rowOff>74930</xdr:rowOff>
    </xdr:to>
    <xdr:cxnSp macro="">
      <xdr:nvCxnSpPr>
        <xdr:cNvPr id="610" name="直線コネクタ 609"/>
        <xdr:cNvCxnSpPr/>
      </xdr:nvCxnSpPr>
      <xdr:spPr>
        <a:xfrm flipV="1">
          <a:off x="19545300" y="10876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25400</xdr:rowOff>
    </xdr:from>
    <xdr:to xmlns:xdr="http://schemas.openxmlformats.org/drawingml/2006/spreadsheetDrawing">
      <xdr:col>98</xdr:col>
      <xdr:colOff>38100</xdr:colOff>
      <xdr:row>63</xdr:row>
      <xdr:rowOff>127000</xdr:rowOff>
    </xdr:to>
    <xdr:sp macro="" textlink="">
      <xdr:nvSpPr>
        <xdr:cNvPr id="611" name="楕円 610"/>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74930</xdr:rowOff>
    </xdr:from>
    <xdr:to xmlns:xdr="http://schemas.openxmlformats.org/drawingml/2006/spreadsheetDrawing">
      <xdr:col>102</xdr:col>
      <xdr:colOff>114300</xdr:colOff>
      <xdr:row>63</xdr:row>
      <xdr:rowOff>76200</xdr:rowOff>
    </xdr:to>
    <xdr:cxnSp macro="">
      <xdr:nvCxnSpPr>
        <xdr:cNvPr id="612" name="直線コネクタ 611"/>
        <xdr:cNvCxnSpPr/>
      </xdr:nvCxnSpPr>
      <xdr:spPr>
        <a:xfrm flipV="1">
          <a:off x="18656300" y="10876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135255</xdr:rowOff>
    </xdr:from>
    <xdr:ext cx="469900" cy="257810"/>
    <xdr:sp macro="" textlink="">
      <xdr:nvSpPr>
        <xdr:cNvPr id="613" name="n_1aveValue【保健センター・保健所】&#10;一人当たり面積"/>
        <xdr:cNvSpPr txBox="1"/>
      </xdr:nvSpPr>
      <xdr:spPr>
        <a:xfrm>
          <a:off x="21075650" y="10936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118110</xdr:rowOff>
    </xdr:from>
    <xdr:ext cx="468630" cy="259080"/>
    <xdr:sp macro="" textlink="">
      <xdr:nvSpPr>
        <xdr:cNvPr id="614" name="n_2aveValue【保健センター・保健所】&#10;一人当たり面積"/>
        <xdr:cNvSpPr txBox="1"/>
      </xdr:nvSpPr>
      <xdr:spPr>
        <a:xfrm>
          <a:off x="20199350" y="10919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127635</xdr:rowOff>
    </xdr:from>
    <xdr:ext cx="468630" cy="259080"/>
    <xdr:sp macro="" textlink="">
      <xdr:nvSpPr>
        <xdr:cNvPr id="615" name="n_3aveValue【保健センター・保健所】&#10;一人当たり面積"/>
        <xdr:cNvSpPr txBox="1"/>
      </xdr:nvSpPr>
      <xdr:spPr>
        <a:xfrm>
          <a:off x="19310350" y="10928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120650</xdr:rowOff>
    </xdr:from>
    <xdr:ext cx="468630" cy="257810"/>
    <xdr:sp macro="" textlink="">
      <xdr:nvSpPr>
        <xdr:cNvPr id="616" name="n_4aveValue【保健センター・保健所】&#10;一人当たり面積"/>
        <xdr:cNvSpPr txBox="1"/>
      </xdr:nvSpPr>
      <xdr:spPr>
        <a:xfrm>
          <a:off x="18421350" y="10922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140335</xdr:rowOff>
    </xdr:from>
    <xdr:ext cx="469900" cy="259080"/>
    <xdr:sp macro="" textlink="">
      <xdr:nvSpPr>
        <xdr:cNvPr id="617" name="n_1mainValue【保健センター・保健所】&#10;一人当たり面積"/>
        <xdr:cNvSpPr txBox="1"/>
      </xdr:nvSpPr>
      <xdr:spPr>
        <a:xfrm>
          <a:off x="21075650" y="10598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141605</xdr:rowOff>
    </xdr:from>
    <xdr:ext cx="468630" cy="259080"/>
    <xdr:sp macro="" textlink="">
      <xdr:nvSpPr>
        <xdr:cNvPr id="618" name="n_2mainValue【保健センター・保健所】&#10;一人当たり面積"/>
        <xdr:cNvSpPr txBox="1"/>
      </xdr:nvSpPr>
      <xdr:spPr>
        <a:xfrm>
          <a:off x="20199350" y="106000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142240</xdr:rowOff>
    </xdr:from>
    <xdr:ext cx="468630" cy="259080"/>
    <xdr:sp macro="" textlink="">
      <xdr:nvSpPr>
        <xdr:cNvPr id="619" name="n_3mainValue【保健センター・保健所】&#10;一人当たり面積"/>
        <xdr:cNvSpPr txBox="1"/>
      </xdr:nvSpPr>
      <xdr:spPr>
        <a:xfrm>
          <a:off x="19310350" y="10600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143510</xdr:rowOff>
    </xdr:from>
    <xdr:ext cx="468630" cy="257810"/>
    <xdr:sp macro="" textlink="">
      <xdr:nvSpPr>
        <xdr:cNvPr id="620" name="n_4mainValue【保健センター・保健所】&#10;一人当たり面積"/>
        <xdr:cNvSpPr txBox="1"/>
      </xdr:nvSpPr>
      <xdr:spPr>
        <a:xfrm>
          <a:off x="18421350" y="10601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29" name="テキスト ボックス 628"/>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0" name="直線コネクタ 6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31" name="テキスト ボックス 630"/>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2" name="直線コネクタ 63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633" name="テキスト ボックス 632"/>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4" name="直線コネクタ 63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5" name="テキスト ボックス 63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6" name="直線コネクタ 63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7" name="テキスト ボックス 63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8" name="直線コネクタ 63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639" name="テキスト ボックス 638"/>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0" name="直線コネクタ 63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641" name="テキスト ボックス 640"/>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2" name="直線コネクタ 6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4" name="直線コネクタ 643"/>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5"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6" name="直線コネクタ 645"/>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47"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48" name="直線コネクタ 647"/>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87630</xdr:rowOff>
    </xdr:from>
    <xdr:ext cx="405130" cy="257810"/>
    <xdr:sp macro="" textlink="">
      <xdr:nvSpPr>
        <xdr:cNvPr id="649" name="【消防施設】&#10;有形固定資産減価償却率平均値テキスト"/>
        <xdr:cNvSpPr txBox="1"/>
      </xdr:nvSpPr>
      <xdr:spPr>
        <a:xfrm>
          <a:off x="16357600" y="139750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109220</xdr:rowOff>
    </xdr:from>
    <xdr:to xmlns:xdr="http://schemas.openxmlformats.org/drawingml/2006/spreadsheetDrawing">
      <xdr:col>85</xdr:col>
      <xdr:colOff>177800</xdr:colOff>
      <xdr:row>82</xdr:row>
      <xdr:rowOff>39370</xdr:rowOff>
    </xdr:to>
    <xdr:sp macro="" textlink="">
      <xdr:nvSpPr>
        <xdr:cNvPr id="650" name="フローチャート: 判断 649"/>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105410</xdr:rowOff>
    </xdr:from>
    <xdr:to xmlns:xdr="http://schemas.openxmlformats.org/drawingml/2006/spreadsheetDrawing">
      <xdr:col>81</xdr:col>
      <xdr:colOff>101600</xdr:colOff>
      <xdr:row>82</xdr:row>
      <xdr:rowOff>35560</xdr:rowOff>
    </xdr:to>
    <xdr:sp macro="" textlink="">
      <xdr:nvSpPr>
        <xdr:cNvPr id="651" name="フローチャート: 判断 650"/>
        <xdr:cNvSpPr/>
      </xdr:nvSpPr>
      <xdr:spPr>
        <a:xfrm>
          <a:off x="15430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148590</xdr:rowOff>
    </xdr:from>
    <xdr:to xmlns:xdr="http://schemas.openxmlformats.org/drawingml/2006/spreadsheetDrawing">
      <xdr:col>76</xdr:col>
      <xdr:colOff>165100</xdr:colOff>
      <xdr:row>82</xdr:row>
      <xdr:rowOff>78740</xdr:rowOff>
    </xdr:to>
    <xdr:sp macro="" textlink="">
      <xdr:nvSpPr>
        <xdr:cNvPr id="652" name="フローチャート: 判断 651"/>
        <xdr:cNvSpPr/>
      </xdr:nvSpPr>
      <xdr:spPr>
        <a:xfrm>
          <a:off x="14541500" y="1403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25400</xdr:rowOff>
    </xdr:from>
    <xdr:to xmlns:xdr="http://schemas.openxmlformats.org/drawingml/2006/spreadsheetDrawing">
      <xdr:col>72</xdr:col>
      <xdr:colOff>38100</xdr:colOff>
      <xdr:row>82</xdr:row>
      <xdr:rowOff>127000</xdr:rowOff>
    </xdr:to>
    <xdr:sp macro="" textlink="">
      <xdr:nvSpPr>
        <xdr:cNvPr id="653" name="フローチャート: 判断 652"/>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7620</xdr:rowOff>
    </xdr:from>
    <xdr:to xmlns:xdr="http://schemas.openxmlformats.org/drawingml/2006/spreadsheetDrawing">
      <xdr:col>67</xdr:col>
      <xdr:colOff>101600</xdr:colOff>
      <xdr:row>82</xdr:row>
      <xdr:rowOff>109220</xdr:rowOff>
    </xdr:to>
    <xdr:sp macro="" textlink="">
      <xdr:nvSpPr>
        <xdr:cNvPr id="654" name="フローチャート: 判断 653"/>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5" name="テキスト ボックス 65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6" name="テキスト ボックス 65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7" name="テキスト ボックス 65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8" name="テキスト ボックス 65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9" name="テキスト ボックス 65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147320</xdr:rowOff>
    </xdr:from>
    <xdr:to xmlns:xdr="http://schemas.openxmlformats.org/drawingml/2006/spreadsheetDrawing">
      <xdr:col>85</xdr:col>
      <xdr:colOff>177800</xdr:colOff>
      <xdr:row>79</xdr:row>
      <xdr:rowOff>77470</xdr:rowOff>
    </xdr:to>
    <xdr:sp macro="" textlink="">
      <xdr:nvSpPr>
        <xdr:cNvPr id="660" name="楕円 659"/>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170180</xdr:rowOff>
    </xdr:from>
    <xdr:ext cx="405130" cy="259080"/>
    <xdr:sp macro="" textlink="">
      <xdr:nvSpPr>
        <xdr:cNvPr id="661" name="【消防施設】&#10;有形固定資産減価償却率該当値テキスト"/>
        <xdr:cNvSpPr txBox="1"/>
      </xdr:nvSpPr>
      <xdr:spPr>
        <a:xfrm>
          <a:off x="16357600" y="1337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143510</xdr:rowOff>
    </xdr:from>
    <xdr:to xmlns:xdr="http://schemas.openxmlformats.org/drawingml/2006/spreadsheetDrawing">
      <xdr:col>81</xdr:col>
      <xdr:colOff>101600</xdr:colOff>
      <xdr:row>81</xdr:row>
      <xdr:rowOff>73660</xdr:rowOff>
    </xdr:to>
    <xdr:sp macro="" textlink="">
      <xdr:nvSpPr>
        <xdr:cNvPr id="662" name="楕円 661"/>
        <xdr:cNvSpPr/>
      </xdr:nvSpPr>
      <xdr:spPr>
        <a:xfrm>
          <a:off x="15430500" y="138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26670</xdr:rowOff>
    </xdr:from>
    <xdr:to xmlns:xdr="http://schemas.openxmlformats.org/drawingml/2006/spreadsheetDrawing">
      <xdr:col>85</xdr:col>
      <xdr:colOff>127000</xdr:colOff>
      <xdr:row>81</xdr:row>
      <xdr:rowOff>22860</xdr:rowOff>
    </xdr:to>
    <xdr:cxnSp macro="">
      <xdr:nvCxnSpPr>
        <xdr:cNvPr id="663" name="直線コネクタ 662"/>
        <xdr:cNvCxnSpPr/>
      </xdr:nvCxnSpPr>
      <xdr:spPr>
        <a:xfrm flipV="1">
          <a:off x="15481300" y="13571220"/>
          <a:ext cx="8382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45720</xdr:rowOff>
    </xdr:from>
    <xdr:to xmlns:xdr="http://schemas.openxmlformats.org/drawingml/2006/spreadsheetDrawing">
      <xdr:col>76</xdr:col>
      <xdr:colOff>165100</xdr:colOff>
      <xdr:row>81</xdr:row>
      <xdr:rowOff>147320</xdr:rowOff>
    </xdr:to>
    <xdr:sp macro="" textlink="">
      <xdr:nvSpPr>
        <xdr:cNvPr id="664" name="楕円 663"/>
        <xdr:cNvSpPr/>
      </xdr:nvSpPr>
      <xdr:spPr>
        <a:xfrm>
          <a:off x="145415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22860</xdr:rowOff>
    </xdr:from>
    <xdr:to xmlns:xdr="http://schemas.openxmlformats.org/drawingml/2006/spreadsheetDrawing">
      <xdr:col>81</xdr:col>
      <xdr:colOff>50800</xdr:colOff>
      <xdr:row>81</xdr:row>
      <xdr:rowOff>96520</xdr:rowOff>
    </xdr:to>
    <xdr:cxnSp macro="">
      <xdr:nvCxnSpPr>
        <xdr:cNvPr id="665" name="直線コネクタ 664"/>
        <xdr:cNvCxnSpPr/>
      </xdr:nvCxnSpPr>
      <xdr:spPr>
        <a:xfrm flipV="1">
          <a:off x="14592300" y="139103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166370</xdr:rowOff>
    </xdr:from>
    <xdr:to xmlns:xdr="http://schemas.openxmlformats.org/drawingml/2006/spreadsheetDrawing">
      <xdr:col>72</xdr:col>
      <xdr:colOff>38100</xdr:colOff>
      <xdr:row>81</xdr:row>
      <xdr:rowOff>96520</xdr:rowOff>
    </xdr:to>
    <xdr:sp macro="" textlink="">
      <xdr:nvSpPr>
        <xdr:cNvPr id="666" name="楕円 665"/>
        <xdr:cNvSpPr/>
      </xdr:nvSpPr>
      <xdr:spPr>
        <a:xfrm>
          <a:off x="13652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45720</xdr:rowOff>
    </xdr:from>
    <xdr:to xmlns:xdr="http://schemas.openxmlformats.org/drawingml/2006/spreadsheetDrawing">
      <xdr:col>76</xdr:col>
      <xdr:colOff>114300</xdr:colOff>
      <xdr:row>81</xdr:row>
      <xdr:rowOff>96520</xdr:rowOff>
    </xdr:to>
    <xdr:cxnSp macro="">
      <xdr:nvCxnSpPr>
        <xdr:cNvPr id="667" name="直線コネクタ 666"/>
        <xdr:cNvCxnSpPr/>
      </xdr:nvCxnSpPr>
      <xdr:spPr>
        <a:xfrm>
          <a:off x="13703300" y="139331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111760</xdr:rowOff>
    </xdr:from>
    <xdr:to xmlns:xdr="http://schemas.openxmlformats.org/drawingml/2006/spreadsheetDrawing">
      <xdr:col>67</xdr:col>
      <xdr:colOff>101600</xdr:colOff>
      <xdr:row>81</xdr:row>
      <xdr:rowOff>41910</xdr:rowOff>
    </xdr:to>
    <xdr:sp macro="" textlink="">
      <xdr:nvSpPr>
        <xdr:cNvPr id="668" name="楕円 667"/>
        <xdr:cNvSpPr/>
      </xdr:nvSpPr>
      <xdr:spPr>
        <a:xfrm>
          <a:off x="127635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162560</xdr:rowOff>
    </xdr:from>
    <xdr:to xmlns:xdr="http://schemas.openxmlformats.org/drawingml/2006/spreadsheetDrawing">
      <xdr:col>71</xdr:col>
      <xdr:colOff>177800</xdr:colOff>
      <xdr:row>81</xdr:row>
      <xdr:rowOff>45720</xdr:rowOff>
    </xdr:to>
    <xdr:cxnSp macro="">
      <xdr:nvCxnSpPr>
        <xdr:cNvPr id="669" name="直線コネクタ 668"/>
        <xdr:cNvCxnSpPr/>
      </xdr:nvCxnSpPr>
      <xdr:spPr>
        <a:xfrm>
          <a:off x="12814300" y="138785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26670</xdr:rowOff>
    </xdr:from>
    <xdr:ext cx="405130" cy="259080"/>
    <xdr:sp macro="" textlink="">
      <xdr:nvSpPr>
        <xdr:cNvPr id="670" name="n_1aveValue【消防施設】&#10;有形固定資産減価償却率"/>
        <xdr:cNvSpPr txBox="1"/>
      </xdr:nvSpPr>
      <xdr:spPr>
        <a:xfrm>
          <a:off x="15266035" y="14085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69850</xdr:rowOff>
    </xdr:from>
    <xdr:ext cx="403860" cy="259080"/>
    <xdr:sp macro="" textlink="">
      <xdr:nvSpPr>
        <xdr:cNvPr id="671" name="n_2aveValue【消防施設】&#10;有形固定資産減価償却率"/>
        <xdr:cNvSpPr txBox="1"/>
      </xdr:nvSpPr>
      <xdr:spPr>
        <a:xfrm>
          <a:off x="14389735" y="14128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118110</xdr:rowOff>
    </xdr:from>
    <xdr:ext cx="403860" cy="259080"/>
    <xdr:sp macro="" textlink="">
      <xdr:nvSpPr>
        <xdr:cNvPr id="672" name="n_3aveValue【消防施設】&#10;有形固定資産減価償却率"/>
        <xdr:cNvSpPr txBox="1"/>
      </xdr:nvSpPr>
      <xdr:spPr>
        <a:xfrm>
          <a:off x="13500735" y="14177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100330</xdr:rowOff>
    </xdr:from>
    <xdr:ext cx="403860" cy="257810"/>
    <xdr:sp macro="" textlink="">
      <xdr:nvSpPr>
        <xdr:cNvPr id="673" name="n_4aveValue【消防施設】&#10;有形固定資産減価償却率"/>
        <xdr:cNvSpPr txBox="1"/>
      </xdr:nvSpPr>
      <xdr:spPr>
        <a:xfrm>
          <a:off x="12611735" y="14159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90170</xdr:rowOff>
    </xdr:from>
    <xdr:ext cx="405130" cy="259080"/>
    <xdr:sp macro="" textlink="">
      <xdr:nvSpPr>
        <xdr:cNvPr id="674" name="n_1mainValue【消防施設】&#10;有形固定資産減価償却率"/>
        <xdr:cNvSpPr txBox="1"/>
      </xdr:nvSpPr>
      <xdr:spPr>
        <a:xfrm>
          <a:off x="15266035" y="13634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163830</xdr:rowOff>
    </xdr:from>
    <xdr:ext cx="403860" cy="259080"/>
    <xdr:sp macro="" textlink="">
      <xdr:nvSpPr>
        <xdr:cNvPr id="675" name="n_2mainValue【消防施設】&#10;有形固定資産減価償却率"/>
        <xdr:cNvSpPr txBox="1"/>
      </xdr:nvSpPr>
      <xdr:spPr>
        <a:xfrm>
          <a:off x="14389735" y="137083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113030</xdr:rowOff>
    </xdr:from>
    <xdr:ext cx="403860" cy="259080"/>
    <xdr:sp macro="" textlink="">
      <xdr:nvSpPr>
        <xdr:cNvPr id="676" name="n_3mainValue【消防施設】&#10;有形固定資産減価償却率"/>
        <xdr:cNvSpPr txBox="1"/>
      </xdr:nvSpPr>
      <xdr:spPr>
        <a:xfrm>
          <a:off x="13500735" y="13657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58420</xdr:rowOff>
    </xdr:from>
    <xdr:ext cx="403860" cy="259080"/>
    <xdr:sp macro="" textlink="">
      <xdr:nvSpPr>
        <xdr:cNvPr id="677" name="n_4mainValue【消防施設】&#10;有形固定資産減価償却率"/>
        <xdr:cNvSpPr txBox="1"/>
      </xdr:nvSpPr>
      <xdr:spPr>
        <a:xfrm>
          <a:off x="12611735" y="13602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86" name="テキスト ボックス 685"/>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7" name="直線コネクタ 68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88" name="直線コネクタ 687"/>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689" name="テキスト ボックス 688"/>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0" name="直線コネクタ 689"/>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691" name="テキスト ボックス 690"/>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2" name="直線コネクタ 691"/>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693" name="テキスト ボックス 692"/>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4" name="直線コネクタ 693"/>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695" name="テキスト ボックス 694"/>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6" name="直線コネクタ 695"/>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697" name="テキスト ボックス 696"/>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8" name="直線コネクタ 6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699" name="テキスト ボックス 698"/>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52705</xdr:rowOff>
    </xdr:from>
    <xdr:to xmlns:xdr="http://schemas.openxmlformats.org/drawingml/2006/spreadsheetDrawing">
      <xdr:col>116</xdr:col>
      <xdr:colOff>62865</xdr:colOff>
      <xdr:row>86</xdr:row>
      <xdr:rowOff>107315</xdr:rowOff>
    </xdr:to>
    <xdr:cxnSp macro="">
      <xdr:nvCxnSpPr>
        <xdr:cNvPr id="701" name="直線コネクタ 700"/>
        <xdr:cNvCxnSpPr/>
      </xdr:nvCxnSpPr>
      <xdr:spPr>
        <a:xfrm flipV="1">
          <a:off x="22160865" y="13254355"/>
          <a:ext cx="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111125</xdr:rowOff>
    </xdr:from>
    <xdr:ext cx="469900" cy="257810"/>
    <xdr:sp macro="" textlink="">
      <xdr:nvSpPr>
        <xdr:cNvPr id="702" name="【消防施設】&#10;一人当たり面積最小値テキスト"/>
        <xdr:cNvSpPr txBox="1"/>
      </xdr:nvSpPr>
      <xdr:spPr>
        <a:xfrm>
          <a:off x="22199600" y="148558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107315</xdr:rowOff>
    </xdr:from>
    <xdr:to xmlns:xdr="http://schemas.openxmlformats.org/drawingml/2006/spreadsheetDrawing">
      <xdr:col>116</xdr:col>
      <xdr:colOff>152400</xdr:colOff>
      <xdr:row>86</xdr:row>
      <xdr:rowOff>107315</xdr:rowOff>
    </xdr:to>
    <xdr:cxnSp macro="">
      <xdr:nvCxnSpPr>
        <xdr:cNvPr id="703" name="直線コネクタ 702"/>
        <xdr:cNvCxnSpPr/>
      </xdr:nvCxnSpPr>
      <xdr:spPr>
        <a:xfrm>
          <a:off x="22072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75</xdr:row>
      <xdr:rowOff>170815</xdr:rowOff>
    </xdr:from>
    <xdr:ext cx="469900" cy="258445"/>
    <xdr:sp macro="" textlink="">
      <xdr:nvSpPr>
        <xdr:cNvPr id="704" name="【消防施設】&#10;一人当たり面積最大値テキスト"/>
        <xdr:cNvSpPr txBox="1"/>
      </xdr:nvSpPr>
      <xdr:spPr>
        <a:xfrm>
          <a:off x="2219960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52705</xdr:rowOff>
    </xdr:from>
    <xdr:to xmlns:xdr="http://schemas.openxmlformats.org/drawingml/2006/spreadsheetDrawing">
      <xdr:col>116</xdr:col>
      <xdr:colOff>152400</xdr:colOff>
      <xdr:row>77</xdr:row>
      <xdr:rowOff>52705</xdr:rowOff>
    </xdr:to>
    <xdr:cxnSp macro="">
      <xdr:nvCxnSpPr>
        <xdr:cNvPr id="705" name="直線コネクタ 704"/>
        <xdr:cNvCxnSpPr/>
      </xdr:nvCxnSpPr>
      <xdr:spPr>
        <a:xfrm>
          <a:off x="22072600" y="1325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140335</xdr:rowOff>
    </xdr:from>
    <xdr:ext cx="469900" cy="259080"/>
    <xdr:sp macro="" textlink="">
      <xdr:nvSpPr>
        <xdr:cNvPr id="706" name="【消防施設】&#10;一人当たり面積平均値テキスト"/>
        <xdr:cNvSpPr txBox="1"/>
      </xdr:nvSpPr>
      <xdr:spPr>
        <a:xfrm>
          <a:off x="22199600" y="145421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117475</xdr:rowOff>
    </xdr:from>
    <xdr:to xmlns:xdr="http://schemas.openxmlformats.org/drawingml/2006/spreadsheetDrawing">
      <xdr:col>116</xdr:col>
      <xdr:colOff>114300</xdr:colOff>
      <xdr:row>86</xdr:row>
      <xdr:rowOff>47625</xdr:rowOff>
    </xdr:to>
    <xdr:sp macro="" textlink="">
      <xdr:nvSpPr>
        <xdr:cNvPr id="707" name="フローチャート: 判断 706"/>
        <xdr:cNvSpPr/>
      </xdr:nvSpPr>
      <xdr:spPr>
        <a:xfrm>
          <a:off x="22110700" y="146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124460</xdr:rowOff>
    </xdr:from>
    <xdr:to xmlns:xdr="http://schemas.openxmlformats.org/drawingml/2006/spreadsheetDrawing">
      <xdr:col>112</xdr:col>
      <xdr:colOff>38100</xdr:colOff>
      <xdr:row>86</xdr:row>
      <xdr:rowOff>54610</xdr:rowOff>
    </xdr:to>
    <xdr:sp macro="" textlink="">
      <xdr:nvSpPr>
        <xdr:cNvPr id="708" name="フローチャート: 判断 707"/>
        <xdr:cNvSpPr/>
      </xdr:nvSpPr>
      <xdr:spPr>
        <a:xfrm>
          <a:off x="21272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123825</xdr:rowOff>
    </xdr:from>
    <xdr:to xmlns:xdr="http://schemas.openxmlformats.org/drawingml/2006/spreadsheetDrawing">
      <xdr:col>107</xdr:col>
      <xdr:colOff>101600</xdr:colOff>
      <xdr:row>86</xdr:row>
      <xdr:rowOff>53975</xdr:rowOff>
    </xdr:to>
    <xdr:sp macro="" textlink="">
      <xdr:nvSpPr>
        <xdr:cNvPr id="709" name="フローチャート: 判断 708"/>
        <xdr:cNvSpPr/>
      </xdr:nvSpPr>
      <xdr:spPr>
        <a:xfrm>
          <a:off x="20383500" y="1469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121920</xdr:rowOff>
    </xdr:from>
    <xdr:to xmlns:xdr="http://schemas.openxmlformats.org/drawingml/2006/spreadsheetDrawing">
      <xdr:col>102</xdr:col>
      <xdr:colOff>165100</xdr:colOff>
      <xdr:row>86</xdr:row>
      <xdr:rowOff>52070</xdr:rowOff>
    </xdr:to>
    <xdr:sp macro="" textlink="">
      <xdr:nvSpPr>
        <xdr:cNvPr id="710" name="フローチャート: 判断 709"/>
        <xdr:cNvSpPr/>
      </xdr:nvSpPr>
      <xdr:spPr>
        <a:xfrm>
          <a:off x="194945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121285</xdr:rowOff>
    </xdr:from>
    <xdr:to xmlns:xdr="http://schemas.openxmlformats.org/drawingml/2006/spreadsheetDrawing">
      <xdr:col>98</xdr:col>
      <xdr:colOff>38100</xdr:colOff>
      <xdr:row>86</xdr:row>
      <xdr:rowOff>52070</xdr:rowOff>
    </xdr:to>
    <xdr:sp macro="" textlink="">
      <xdr:nvSpPr>
        <xdr:cNvPr id="711" name="フローチャート: 判断 710"/>
        <xdr:cNvSpPr/>
      </xdr:nvSpPr>
      <xdr:spPr>
        <a:xfrm>
          <a:off x="18605500" y="14694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2" name="テキスト ボックス 7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3" name="テキスト ボックス 7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4" name="テキスト ボックス 7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5" name="テキスト ボックス 7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6" name="テキスト ボックス 7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3810</xdr:rowOff>
    </xdr:from>
    <xdr:to xmlns:xdr="http://schemas.openxmlformats.org/drawingml/2006/spreadsheetDrawing">
      <xdr:col>116</xdr:col>
      <xdr:colOff>114300</xdr:colOff>
      <xdr:row>86</xdr:row>
      <xdr:rowOff>105410</xdr:rowOff>
    </xdr:to>
    <xdr:sp macro="" textlink="">
      <xdr:nvSpPr>
        <xdr:cNvPr id="717" name="楕円 716"/>
        <xdr:cNvSpPr/>
      </xdr:nvSpPr>
      <xdr:spPr>
        <a:xfrm>
          <a:off x="22110700" y="147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718" name="【消防施設】&#10;一人当たり面積該当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3810</xdr:rowOff>
    </xdr:from>
    <xdr:to xmlns:xdr="http://schemas.openxmlformats.org/drawingml/2006/spreadsheetDrawing">
      <xdr:col>112</xdr:col>
      <xdr:colOff>38100</xdr:colOff>
      <xdr:row>86</xdr:row>
      <xdr:rowOff>105410</xdr:rowOff>
    </xdr:to>
    <xdr:sp macro="" textlink="">
      <xdr:nvSpPr>
        <xdr:cNvPr id="719" name="楕円 718"/>
        <xdr:cNvSpPr/>
      </xdr:nvSpPr>
      <xdr:spPr>
        <a:xfrm>
          <a:off x="21272500" y="147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54610</xdr:rowOff>
    </xdr:from>
    <xdr:to xmlns:xdr="http://schemas.openxmlformats.org/drawingml/2006/spreadsheetDrawing">
      <xdr:col>116</xdr:col>
      <xdr:colOff>63500</xdr:colOff>
      <xdr:row>86</xdr:row>
      <xdr:rowOff>54610</xdr:rowOff>
    </xdr:to>
    <xdr:cxnSp macro="">
      <xdr:nvCxnSpPr>
        <xdr:cNvPr id="720" name="直線コネクタ 719"/>
        <xdr:cNvCxnSpPr/>
      </xdr:nvCxnSpPr>
      <xdr:spPr>
        <a:xfrm flipV="1">
          <a:off x="21323300" y="14799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14605</xdr:rowOff>
    </xdr:from>
    <xdr:to xmlns:xdr="http://schemas.openxmlformats.org/drawingml/2006/spreadsheetDrawing">
      <xdr:col>107</xdr:col>
      <xdr:colOff>101600</xdr:colOff>
      <xdr:row>86</xdr:row>
      <xdr:rowOff>116205</xdr:rowOff>
    </xdr:to>
    <xdr:sp macro="" textlink="">
      <xdr:nvSpPr>
        <xdr:cNvPr id="721" name="楕円 720"/>
        <xdr:cNvSpPr/>
      </xdr:nvSpPr>
      <xdr:spPr>
        <a:xfrm>
          <a:off x="203835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54610</xdr:rowOff>
    </xdr:from>
    <xdr:to xmlns:xdr="http://schemas.openxmlformats.org/drawingml/2006/spreadsheetDrawing">
      <xdr:col>111</xdr:col>
      <xdr:colOff>177800</xdr:colOff>
      <xdr:row>86</xdr:row>
      <xdr:rowOff>65405</xdr:rowOff>
    </xdr:to>
    <xdr:cxnSp macro="">
      <xdr:nvCxnSpPr>
        <xdr:cNvPr id="722" name="直線コネクタ 721"/>
        <xdr:cNvCxnSpPr/>
      </xdr:nvCxnSpPr>
      <xdr:spPr>
        <a:xfrm flipV="1">
          <a:off x="20434300" y="147993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14605</xdr:rowOff>
    </xdr:from>
    <xdr:to xmlns:xdr="http://schemas.openxmlformats.org/drawingml/2006/spreadsheetDrawing">
      <xdr:col>102</xdr:col>
      <xdr:colOff>165100</xdr:colOff>
      <xdr:row>86</xdr:row>
      <xdr:rowOff>116205</xdr:rowOff>
    </xdr:to>
    <xdr:sp macro="" textlink="">
      <xdr:nvSpPr>
        <xdr:cNvPr id="723" name="楕円 722"/>
        <xdr:cNvSpPr/>
      </xdr:nvSpPr>
      <xdr:spPr>
        <a:xfrm>
          <a:off x="194945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65405</xdr:rowOff>
    </xdr:from>
    <xdr:to xmlns:xdr="http://schemas.openxmlformats.org/drawingml/2006/spreadsheetDrawing">
      <xdr:col>107</xdr:col>
      <xdr:colOff>50800</xdr:colOff>
      <xdr:row>86</xdr:row>
      <xdr:rowOff>65405</xdr:rowOff>
    </xdr:to>
    <xdr:cxnSp macro="">
      <xdr:nvCxnSpPr>
        <xdr:cNvPr id="724" name="直線コネクタ 723"/>
        <xdr:cNvCxnSpPr/>
      </xdr:nvCxnSpPr>
      <xdr:spPr>
        <a:xfrm>
          <a:off x="19545300" y="14810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20320</xdr:rowOff>
    </xdr:from>
    <xdr:to xmlns:xdr="http://schemas.openxmlformats.org/drawingml/2006/spreadsheetDrawing">
      <xdr:col>98</xdr:col>
      <xdr:colOff>38100</xdr:colOff>
      <xdr:row>86</xdr:row>
      <xdr:rowOff>121920</xdr:rowOff>
    </xdr:to>
    <xdr:sp macro="" textlink="">
      <xdr:nvSpPr>
        <xdr:cNvPr id="725" name="楕円 724"/>
        <xdr:cNvSpPr/>
      </xdr:nvSpPr>
      <xdr:spPr>
        <a:xfrm>
          <a:off x="186055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65405</xdr:rowOff>
    </xdr:from>
    <xdr:to xmlns:xdr="http://schemas.openxmlformats.org/drawingml/2006/spreadsheetDrawing">
      <xdr:col>102</xdr:col>
      <xdr:colOff>114300</xdr:colOff>
      <xdr:row>86</xdr:row>
      <xdr:rowOff>71120</xdr:rowOff>
    </xdr:to>
    <xdr:cxnSp macro="">
      <xdr:nvCxnSpPr>
        <xdr:cNvPr id="726" name="直線コネクタ 725"/>
        <xdr:cNvCxnSpPr/>
      </xdr:nvCxnSpPr>
      <xdr:spPr>
        <a:xfrm flipV="1">
          <a:off x="18656300" y="148101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71120</xdr:rowOff>
    </xdr:from>
    <xdr:ext cx="469900" cy="259080"/>
    <xdr:sp macro="" textlink="">
      <xdr:nvSpPr>
        <xdr:cNvPr id="727" name="n_1aveValue【消防施設】&#10;一人当たり面積"/>
        <xdr:cNvSpPr txBox="1"/>
      </xdr:nvSpPr>
      <xdr:spPr>
        <a:xfrm>
          <a:off x="2107565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70485</xdr:rowOff>
    </xdr:from>
    <xdr:ext cx="468630" cy="259080"/>
    <xdr:sp macro="" textlink="">
      <xdr:nvSpPr>
        <xdr:cNvPr id="728" name="n_2aveValue【消防施設】&#10;一人当たり面積"/>
        <xdr:cNvSpPr txBox="1"/>
      </xdr:nvSpPr>
      <xdr:spPr>
        <a:xfrm>
          <a:off x="20199350" y="14472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68580</xdr:rowOff>
    </xdr:from>
    <xdr:ext cx="468630" cy="259080"/>
    <xdr:sp macro="" textlink="">
      <xdr:nvSpPr>
        <xdr:cNvPr id="729" name="n_3aveValue【消防施設】&#10;一人当たり面積"/>
        <xdr:cNvSpPr txBox="1"/>
      </xdr:nvSpPr>
      <xdr:spPr>
        <a:xfrm>
          <a:off x="19310350" y="14470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67945</xdr:rowOff>
    </xdr:from>
    <xdr:ext cx="468630" cy="258445"/>
    <xdr:sp macro="" textlink="">
      <xdr:nvSpPr>
        <xdr:cNvPr id="730" name="n_4aveValue【消防施設】&#10;一人当たり面積"/>
        <xdr:cNvSpPr txBox="1"/>
      </xdr:nvSpPr>
      <xdr:spPr>
        <a:xfrm>
          <a:off x="18421350" y="14469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96520</xdr:rowOff>
    </xdr:from>
    <xdr:ext cx="469900" cy="259080"/>
    <xdr:sp macro="" textlink="">
      <xdr:nvSpPr>
        <xdr:cNvPr id="731" name="n_1mainValue【消防施設】&#10;一人当たり面積"/>
        <xdr:cNvSpPr txBox="1"/>
      </xdr:nvSpPr>
      <xdr:spPr>
        <a:xfrm>
          <a:off x="21075650" y="1484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107315</xdr:rowOff>
    </xdr:from>
    <xdr:ext cx="468630" cy="259080"/>
    <xdr:sp macro="" textlink="">
      <xdr:nvSpPr>
        <xdr:cNvPr id="732" name="n_2mainValue【消防施設】&#10;一人当たり面積"/>
        <xdr:cNvSpPr txBox="1"/>
      </xdr:nvSpPr>
      <xdr:spPr>
        <a:xfrm>
          <a:off x="20199350" y="14852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107315</xdr:rowOff>
    </xdr:from>
    <xdr:ext cx="468630" cy="259080"/>
    <xdr:sp macro="" textlink="">
      <xdr:nvSpPr>
        <xdr:cNvPr id="733" name="n_3mainValue【消防施設】&#10;一人当たり面積"/>
        <xdr:cNvSpPr txBox="1"/>
      </xdr:nvSpPr>
      <xdr:spPr>
        <a:xfrm>
          <a:off x="19310350" y="14852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113030</xdr:rowOff>
    </xdr:from>
    <xdr:ext cx="468630" cy="259080"/>
    <xdr:sp macro="" textlink="">
      <xdr:nvSpPr>
        <xdr:cNvPr id="734" name="n_4mainValue【消防施設】&#10;一人当たり面積"/>
        <xdr:cNvSpPr txBox="1"/>
      </xdr:nvSpPr>
      <xdr:spPr>
        <a:xfrm>
          <a:off x="18421350" y="14857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3" name="テキスト ボックス 742"/>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4" name="直線コネクタ 7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5" name="テキスト ボックス 744"/>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6" name="直線コネクタ 74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47" name="テキスト ボックス 746"/>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8" name="直線コネクタ 74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9" name="テキスト ボックス 74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0" name="直線コネクタ 74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1" name="テキスト ボックス 750"/>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2" name="直線コネクタ 75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3" name="テキスト ボックス 75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4" name="直線コネクタ 75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5" name="テキスト ボックス 75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6" name="直線コネクタ 75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57" name="テキスト ボックス 756"/>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149860</xdr:rowOff>
    </xdr:from>
    <xdr:to xmlns:xdr="http://schemas.openxmlformats.org/drawingml/2006/spreadsheetDrawing">
      <xdr:col>85</xdr:col>
      <xdr:colOff>126365</xdr:colOff>
      <xdr:row>109</xdr:row>
      <xdr:rowOff>35560</xdr:rowOff>
    </xdr:to>
    <xdr:cxnSp macro="">
      <xdr:nvCxnSpPr>
        <xdr:cNvPr id="760" name="直線コネクタ 759"/>
        <xdr:cNvCxnSpPr/>
      </xdr:nvCxnSpPr>
      <xdr:spPr>
        <a:xfrm flipV="1">
          <a:off x="16318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1"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2" name="直線コネクタ 761"/>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96520</xdr:rowOff>
    </xdr:from>
    <xdr:ext cx="340360" cy="259080"/>
    <xdr:sp macro="" textlink="">
      <xdr:nvSpPr>
        <xdr:cNvPr id="763" name="【庁舎】&#10;有形固定資産減価償却率最大値テキスト"/>
        <xdr:cNvSpPr txBox="1"/>
      </xdr:nvSpPr>
      <xdr:spPr>
        <a:xfrm>
          <a:off x="16357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149860</xdr:rowOff>
    </xdr:from>
    <xdr:to xmlns:xdr="http://schemas.openxmlformats.org/drawingml/2006/spreadsheetDrawing">
      <xdr:col>86</xdr:col>
      <xdr:colOff>25400</xdr:colOff>
      <xdr:row>99</xdr:row>
      <xdr:rowOff>149860</xdr:rowOff>
    </xdr:to>
    <xdr:cxnSp macro="">
      <xdr:nvCxnSpPr>
        <xdr:cNvPr id="764" name="直線コネクタ 763"/>
        <xdr:cNvCxnSpPr/>
      </xdr:nvCxnSpPr>
      <xdr:spPr>
        <a:xfrm>
          <a:off x="16230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31750</xdr:rowOff>
    </xdr:from>
    <xdr:ext cx="405130" cy="257810"/>
    <xdr:sp macro="" textlink="">
      <xdr:nvSpPr>
        <xdr:cNvPr id="765" name="【庁舎】&#10;有形固定資産減価償却率平均値テキスト"/>
        <xdr:cNvSpPr txBox="1"/>
      </xdr:nvSpPr>
      <xdr:spPr>
        <a:xfrm>
          <a:off x="16357600" y="176911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8890</xdr:rowOff>
    </xdr:from>
    <xdr:to xmlns:xdr="http://schemas.openxmlformats.org/drawingml/2006/spreadsheetDrawing">
      <xdr:col>85</xdr:col>
      <xdr:colOff>177800</xdr:colOff>
      <xdr:row>104</xdr:row>
      <xdr:rowOff>110490</xdr:rowOff>
    </xdr:to>
    <xdr:sp macro="" textlink="">
      <xdr:nvSpPr>
        <xdr:cNvPr id="766" name="フローチャート: 判断 765"/>
        <xdr:cNvSpPr/>
      </xdr:nvSpPr>
      <xdr:spPr>
        <a:xfrm>
          <a:off x="162687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59690</xdr:rowOff>
    </xdr:from>
    <xdr:to xmlns:xdr="http://schemas.openxmlformats.org/drawingml/2006/spreadsheetDrawing">
      <xdr:col>81</xdr:col>
      <xdr:colOff>101600</xdr:colOff>
      <xdr:row>104</xdr:row>
      <xdr:rowOff>161290</xdr:rowOff>
    </xdr:to>
    <xdr:sp macro="" textlink="">
      <xdr:nvSpPr>
        <xdr:cNvPr id="767" name="フローチャート: 判断 766"/>
        <xdr:cNvSpPr/>
      </xdr:nvSpPr>
      <xdr:spPr>
        <a:xfrm>
          <a:off x="15430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157480</xdr:rowOff>
    </xdr:from>
    <xdr:to xmlns:xdr="http://schemas.openxmlformats.org/drawingml/2006/spreadsheetDrawing">
      <xdr:col>76</xdr:col>
      <xdr:colOff>165100</xdr:colOff>
      <xdr:row>105</xdr:row>
      <xdr:rowOff>87630</xdr:rowOff>
    </xdr:to>
    <xdr:sp macro="" textlink="">
      <xdr:nvSpPr>
        <xdr:cNvPr id="768" name="フローチャート: 判断 767"/>
        <xdr:cNvSpPr/>
      </xdr:nvSpPr>
      <xdr:spPr>
        <a:xfrm>
          <a:off x="14541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15875</xdr:rowOff>
    </xdr:from>
    <xdr:to xmlns:xdr="http://schemas.openxmlformats.org/drawingml/2006/spreadsheetDrawing">
      <xdr:col>72</xdr:col>
      <xdr:colOff>38100</xdr:colOff>
      <xdr:row>105</xdr:row>
      <xdr:rowOff>117475</xdr:rowOff>
    </xdr:to>
    <xdr:sp macro="" textlink="">
      <xdr:nvSpPr>
        <xdr:cNvPr id="769" name="フローチャート: 判断 768"/>
        <xdr:cNvSpPr/>
      </xdr:nvSpPr>
      <xdr:spPr>
        <a:xfrm>
          <a:off x="1365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13970</xdr:rowOff>
    </xdr:from>
    <xdr:to xmlns:xdr="http://schemas.openxmlformats.org/drawingml/2006/spreadsheetDrawing">
      <xdr:col>67</xdr:col>
      <xdr:colOff>101600</xdr:colOff>
      <xdr:row>105</xdr:row>
      <xdr:rowOff>115570</xdr:rowOff>
    </xdr:to>
    <xdr:sp macro="" textlink="">
      <xdr:nvSpPr>
        <xdr:cNvPr id="770" name="フローチャート: 判断 769"/>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2" name="テキスト ボックス 7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5" name="テキスト ボックス 7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141605</xdr:rowOff>
    </xdr:from>
    <xdr:to xmlns:xdr="http://schemas.openxmlformats.org/drawingml/2006/spreadsheetDrawing">
      <xdr:col>85</xdr:col>
      <xdr:colOff>177800</xdr:colOff>
      <xdr:row>107</xdr:row>
      <xdr:rowOff>71755</xdr:rowOff>
    </xdr:to>
    <xdr:sp macro="" textlink="">
      <xdr:nvSpPr>
        <xdr:cNvPr id="776" name="楕円 775"/>
        <xdr:cNvSpPr/>
      </xdr:nvSpPr>
      <xdr:spPr>
        <a:xfrm>
          <a:off x="16268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120650</xdr:rowOff>
    </xdr:from>
    <xdr:ext cx="405130" cy="257810"/>
    <xdr:sp macro="" textlink="">
      <xdr:nvSpPr>
        <xdr:cNvPr id="777" name="【庁舎】&#10;有形固定資産減価償却率該当値テキスト"/>
        <xdr:cNvSpPr txBox="1"/>
      </xdr:nvSpPr>
      <xdr:spPr>
        <a:xfrm>
          <a:off x="16357600" y="182943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12065</xdr:rowOff>
    </xdr:from>
    <xdr:to xmlns:xdr="http://schemas.openxmlformats.org/drawingml/2006/spreadsheetDrawing">
      <xdr:col>81</xdr:col>
      <xdr:colOff>101600</xdr:colOff>
      <xdr:row>107</xdr:row>
      <xdr:rowOff>113665</xdr:rowOff>
    </xdr:to>
    <xdr:sp macro="" textlink="">
      <xdr:nvSpPr>
        <xdr:cNvPr id="778" name="楕円 777"/>
        <xdr:cNvSpPr/>
      </xdr:nvSpPr>
      <xdr:spPr>
        <a:xfrm>
          <a:off x="15430500" y="18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20955</xdr:rowOff>
    </xdr:from>
    <xdr:to xmlns:xdr="http://schemas.openxmlformats.org/drawingml/2006/spreadsheetDrawing">
      <xdr:col>85</xdr:col>
      <xdr:colOff>127000</xdr:colOff>
      <xdr:row>107</xdr:row>
      <xdr:rowOff>63500</xdr:rowOff>
    </xdr:to>
    <xdr:cxnSp macro="">
      <xdr:nvCxnSpPr>
        <xdr:cNvPr id="779" name="直線コネクタ 778"/>
        <xdr:cNvCxnSpPr/>
      </xdr:nvCxnSpPr>
      <xdr:spPr>
        <a:xfrm flipV="1">
          <a:off x="15481300" y="183661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149225</xdr:rowOff>
    </xdr:from>
    <xdr:to xmlns:xdr="http://schemas.openxmlformats.org/drawingml/2006/spreadsheetDrawing">
      <xdr:col>76</xdr:col>
      <xdr:colOff>165100</xdr:colOff>
      <xdr:row>107</xdr:row>
      <xdr:rowOff>79375</xdr:rowOff>
    </xdr:to>
    <xdr:sp macro="" textlink="">
      <xdr:nvSpPr>
        <xdr:cNvPr id="780" name="楕円 779"/>
        <xdr:cNvSpPr/>
      </xdr:nvSpPr>
      <xdr:spPr>
        <a:xfrm>
          <a:off x="1454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29210</xdr:rowOff>
    </xdr:from>
    <xdr:to xmlns:xdr="http://schemas.openxmlformats.org/drawingml/2006/spreadsheetDrawing">
      <xdr:col>81</xdr:col>
      <xdr:colOff>50800</xdr:colOff>
      <xdr:row>107</xdr:row>
      <xdr:rowOff>63500</xdr:rowOff>
    </xdr:to>
    <xdr:cxnSp macro="">
      <xdr:nvCxnSpPr>
        <xdr:cNvPr id="781" name="直線コネクタ 780"/>
        <xdr:cNvCxnSpPr/>
      </xdr:nvCxnSpPr>
      <xdr:spPr>
        <a:xfrm>
          <a:off x="14592300" y="183743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151130</xdr:rowOff>
    </xdr:from>
    <xdr:to xmlns:xdr="http://schemas.openxmlformats.org/drawingml/2006/spreadsheetDrawing">
      <xdr:col>72</xdr:col>
      <xdr:colOff>38100</xdr:colOff>
      <xdr:row>107</xdr:row>
      <xdr:rowOff>81280</xdr:rowOff>
    </xdr:to>
    <xdr:sp macro="" textlink="">
      <xdr:nvSpPr>
        <xdr:cNvPr id="782" name="楕円 781"/>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29210</xdr:rowOff>
    </xdr:from>
    <xdr:to xmlns:xdr="http://schemas.openxmlformats.org/drawingml/2006/spreadsheetDrawing">
      <xdr:col>76</xdr:col>
      <xdr:colOff>114300</xdr:colOff>
      <xdr:row>107</xdr:row>
      <xdr:rowOff>30480</xdr:rowOff>
    </xdr:to>
    <xdr:cxnSp macro="">
      <xdr:nvCxnSpPr>
        <xdr:cNvPr id="783" name="直線コネクタ 782"/>
        <xdr:cNvCxnSpPr/>
      </xdr:nvCxnSpPr>
      <xdr:spPr>
        <a:xfrm flipV="1">
          <a:off x="13703300" y="18374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121920</xdr:rowOff>
    </xdr:from>
    <xdr:to xmlns:xdr="http://schemas.openxmlformats.org/drawingml/2006/spreadsheetDrawing">
      <xdr:col>67</xdr:col>
      <xdr:colOff>101600</xdr:colOff>
      <xdr:row>107</xdr:row>
      <xdr:rowOff>52070</xdr:rowOff>
    </xdr:to>
    <xdr:sp macro="" textlink="">
      <xdr:nvSpPr>
        <xdr:cNvPr id="784" name="楕円 783"/>
        <xdr:cNvSpPr/>
      </xdr:nvSpPr>
      <xdr:spPr>
        <a:xfrm>
          <a:off x="12763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1270</xdr:rowOff>
    </xdr:from>
    <xdr:to xmlns:xdr="http://schemas.openxmlformats.org/drawingml/2006/spreadsheetDrawing">
      <xdr:col>71</xdr:col>
      <xdr:colOff>177800</xdr:colOff>
      <xdr:row>107</xdr:row>
      <xdr:rowOff>30480</xdr:rowOff>
    </xdr:to>
    <xdr:cxnSp macro="">
      <xdr:nvCxnSpPr>
        <xdr:cNvPr id="785" name="直線コネクタ 784"/>
        <xdr:cNvCxnSpPr/>
      </xdr:nvCxnSpPr>
      <xdr:spPr>
        <a:xfrm>
          <a:off x="12814300" y="183464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6350</xdr:rowOff>
    </xdr:from>
    <xdr:ext cx="405130" cy="257810"/>
    <xdr:sp macro="" textlink="">
      <xdr:nvSpPr>
        <xdr:cNvPr id="786" name="n_1aveValue【庁舎】&#10;有形固定資産減価償却率"/>
        <xdr:cNvSpPr txBox="1"/>
      </xdr:nvSpPr>
      <xdr:spPr>
        <a:xfrm>
          <a:off x="15266035" y="17665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104140</xdr:rowOff>
    </xdr:from>
    <xdr:ext cx="403860" cy="259080"/>
    <xdr:sp macro="" textlink="">
      <xdr:nvSpPr>
        <xdr:cNvPr id="787" name="n_2aveValue【庁舎】&#10;有形固定資産減価償却率"/>
        <xdr:cNvSpPr txBox="1"/>
      </xdr:nvSpPr>
      <xdr:spPr>
        <a:xfrm>
          <a:off x="14389735" y="17763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133985</xdr:rowOff>
    </xdr:from>
    <xdr:ext cx="403860" cy="257810"/>
    <xdr:sp macro="" textlink="">
      <xdr:nvSpPr>
        <xdr:cNvPr id="788" name="n_3aveValue【庁舎】&#10;有形固定資産減価償却率"/>
        <xdr:cNvSpPr txBox="1"/>
      </xdr:nvSpPr>
      <xdr:spPr>
        <a:xfrm>
          <a:off x="13500735" y="17793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132080</xdr:rowOff>
    </xdr:from>
    <xdr:ext cx="403860" cy="257810"/>
    <xdr:sp macro="" textlink="">
      <xdr:nvSpPr>
        <xdr:cNvPr id="789" name="n_4aveValue【庁舎】&#10;有形固定資産減価償却率"/>
        <xdr:cNvSpPr txBox="1"/>
      </xdr:nvSpPr>
      <xdr:spPr>
        <a:xfrm>
          <a:off x="12611735" y="17791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104775</xdr:rowOff>
    </xdr:from>
    <xdr:ext cx="405130" cy="259080"/>
    <xdr:sp macro="" textlink="">
      <xdr:nvSpPr>
        <xdr:cNvPr id="790" name="n_1mainValue【庁舎】&#10;有形固定資産減価償却率"/>
        <xdr:cNvSpPr txBox="1"/>
      </xdr:nvSpPr>
      <xdr:spPr>
        <a:xfrm>
          <a:off x="15266035" y="18449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70485</xdr:rowOff>
    </xdr:from>
    <xdr:ext cx="403860" cy="259080"/>
    <xdr:sp macro="" textlink="">
      <xdr:nvSpPr>
        <xdr:cNvPr id="791" name="n_2mainValue【庁舎】&#10;有形固定資産減価償却率"/>
        <xdr:cNvSpPr txBox="1"/>
      </xdr:nvSpPr>
      <xdr:spPr>
        <a:xfrm>
          <a:off x="14389735" y="18415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72390</xdr:rowOff>
    </xdr:from>
    <xdr:ext cx="403860" cy="259080"/>
    <xdr:sp macro="" textlink="">
      <xdr:nvSpPr>
        <xdr:cNvPr id="792" name="n_3mainValue【庁舎】&#10;有形固定資産減価償却率"/>
        <xdr:cNvSpPr txBox="1"/>
      </xdr:nvSpPr>
      <xdr:spPr>
        <a:xfrm>
          <a:off x="13500735" y="18417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43180</xdr:rowOff>
    </xdr:from>
    <xdr:ext cx="403860" cy="257810"/>
    <xdr:sp macro="" textlink="">
      <xdr:nvSpPr>
        <xdr:cNvPr id="793" name="n_4mainValue【庁舎】&#10;有形固定資産減価償却率"/>
        <xdr:cNvSpPr txBox="1"/>
      </xdr:nvSpPr>
      <xdr:spPr>
        <a:xfrm>
          <a:off x="12611735" y="18388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2" name="テキスト ボックス 80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4" name="直線コネクタ 8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05" name="テキスト ボックス 804"/>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6" name="直線コネクタ 8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807" name="テキスト ボックス 806"/>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8" name="直線コネクタ 8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809" name="テキスト ボックス 808"/>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0" name="直線コネクタ 8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811" name="テキスト ボックス 810"/>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2" name="直線コネクタ 8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810"/>
    <xdr:sp macro="" textlink="">
      <xdr:nvSpPr>
        <xdr:cNvPr id="813" name="テキスト ボックス 812"/>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15" name="テキスト ボックス 81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159385</xdr:rowOff>
    </xdr:from>
    <xdr:to xmlns:xdr="http://schemas.openxmlformats.org/drawingml/2006/spreadsheetDrawing">
      <xdr:col>116</xdr:col>
      <xdr:colOff>62865</xdr:colOff>
      <xdr:row>108</xdr:row>
      <xdr:rowOff>145415</xdr:rowOff>
    </xdr:to>
    <xdr:cxnSp macro="">
      <xdr:nvCxnSpPr>
        <xdr:cNvPr id="817" name="直線コネクタ 816"/>
        <xdr:cNvCxnSpPr/>
      </xdr:nvCxnSpPr>
      <xdr:spPr>
        <a:xfrm flipV="1">
          <a:off x="22160865" y="17304385"/>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149225</xdr:rowOff>
    </xdr:from>
    <xdr:ext cx="469900" cy="259080"/>
    <xdr:sp macro="" textlink="">
      <xdr:nvSpPr>
        <xdr:cNvPr id="818" name="【庁舎】&#10;一人当たり面積最小値テキスト"/>
        <xdr:cNvSpPr txBox="1"/>
      </xdr:nvSpPr>
      <xdr:spPr>
        <a:xfrm>
          <a:off x="22199600" y="18665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145415</xdr:rowOff>
    </xdr:from>
    <xdr:to xmlns:xdr="http://schemas.openxmlformats.org/drawingml/2006/spreadsheetDrawing">
      <xdr:col>116</xdr:col>
      <xdr:colOff>152400</xdr:colOff>
      <xdr:row>108</xdr:row>
      <xdr:rowOff>145415</xdr:rowOff>
    </xdr:to>
    <xdr:cxnSp macro="">
      <xdr:nvCxnSpPr>
        <xdr:cNvPr id="819" name="直線コネクタ 818"/>
        <xdr:cNvCxnSpPr/>
      </xdr:nvCxnSpPr>
      <xdr:spPr>
        <a:xfrm>
          <a:off x="22072600" y="1866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106045</xdr:rowOff>
    </xdr:from>
    <xdr:ext cx="534670" cy="259080"/>
    <xdr:sp macro="" textlink="">
      <xdr:nvSpPr>
        <xdr:cNvPr id="820" name="【庁舎】&#10;一人当たり面積最大値テキスト"/>
        <xdr:cNvSpPr txBox="1"/>
      </xdr:nvSpPr>
      <xdr:spPr>
        <a:xfrm>
          <a:off x="22199600" y="17079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159385</xdr:rowOff>
    </xdr:from>
    <xdr:to xmlns:xdr="http://schemas.openxmlformats.org/drawingml/2006/spreadsheetDrawing">
      <xdr:col>116</xdr:col>
      <xdr:colOff>152400</xdr:colOff>
      <xdr:row>100</xdr:row>
      <xdr:rowOff>159385</xdr:rowOff>
    </xdr:to>
    <xdr:cxnSp macro="">
      <xdr:nvCxnSpPr>
        <xdr:cNvPr id="821" name="直線コネクタ 820"/>
        <xdr:cNvCxnSpPr/>
      </xdr:nvCxnSpPr>
      <xdr:spPr>
        <a:xfrm>
          <a:off x="22072600" y="1730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167005</xdr:rowOff>
    </xdr:from>
    <xdr:ext cx="469900" cy="257810"/>
    <xdr:sp macro="" textlink="">
      <xdr:nvSpPr>
        <xdr:cNvPr id="822" name="【庁舎】&#10;一人当たり面積平均値テキスト"/>
        <xdr:cNvSpPr txBox="1"/>
      </xdr:nvSpPr>
      <xdr:spPr>
        <a:xfrm>
          <a:off x="22199600" y="183407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144145</xdr:rowOff>
    </xdr:from>
    <xdr:to xmlns:xdr="http://schemas.openxmlformats.org/drawingml/2006/spreadsheetDrawing">
      <xdr:col>116</xdr:col>
      <xdr:colOff>114300</xdr:colOff>
      <xdr:row>108</xdr:row>
      <xdr:rowOff>74930</xdr:rowOff>
    </xdr:to>
    <xdr:sp macro="" textlink="">
      <xdr:nvSpPr>
        <xdr:cNvPr id="823" name="フローチャート: 判断 822"/>
        <xdr:cNvSpPr/>
      </xdr:nvSpPr>
      <xdr:spPr>
        <a:xfrm>
          <a:off x="22110700" y="1848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151130</xdr:rowOff>
    </xdr:from>
    <xdr:to xmlns:xdr="http://schemas.openxmlformats.org/drawingml/2006/spreadsheetDrawing">
      <xdr:col>112</xdr:col>
      <xdr:colOff>38100</xdr:colOff>
      <xdr:row>108</xdr:row>
      <xdr:rowOff>81280</xdr:rowOff>
    </xdr:to>
    <xdr:sp macro="" textlink="">
      <xdr:nvSpPr>
        <xdr:cNvPr id="824" name="フローチャート: 判断 823"/>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156210</xdr:rowOff>
    </xdr:from>
    <xdr:to xmlns:xdr="http://schemas.openxmlformats.org/drawingml/2006/spreadsheetDrawing">
      <xdr:col>107</xdr:col>
      <xdr:colOff>101600</xdr:colOff>
      <xdr:row>108</xdr:row>
      <xdr:rowOff>86360</xdr:rowOff>
    </xdr:to>
    <xdr:sp macro="" textlink="">
      <xdr:nvSpPr>
        <xdr:cNvPr id="825" name="フローチャート: 判断 824"/>
        <xdr:cNvSpPr/>
      </xdr:nvSpPr>
      <xdr:spPr>
        <a:xfrm>
          <a:off x="20383500" y="185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158750</xdr:rowOff>
    </xdr:from>
    <xdr:to xmlns:xdr="http://schemas.openxmlformats.org/drawingml/2006/spreadsheetDrawing">
      <xdr:col>102</xdr:col>
      <xdr:colOff>165100</xdr:colOff>
      <xdr:row>108</xdr:row>
      <xdr:rowOff>88900</xdr:rowOff>
    </xdr:to>
    <xdr:sp macro="" textlink="">
      <xdr:nvSpPr>
        <xdr:cNvPr id="826" name="フローチャート: 判断 825"/>
        <xdr:cNvSpPr/>
      </xdr:nvSpPr>
      <xdr:spPr>
        <a:xfrm>
          <a:off x="19494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161290</xdr:rowOff>
    </xdr:from>
    <xdr:to xmlns:xdr="http://schemas.openxmlformats.org/drawingml/2006/spreadsheetDrawing">
      <xdr:col>98</xdr:col>
      <xdr:colOff>38100</xdr:colOff>
      <xdr:row>108</xdr:row>
      <xdr:rowOff>91440</xdr:rowOff>
    </xdr:to>
    <xdr:sp macro="" textlink="">
      <xdr:nvSpPr>
        <xdr:cNvPr id="827" name="フローチャート: 判断 826"/>
        <xdr:cNvSpPr/>
      </xdr:nvSpPr>
      <xdr:spPr>
        <a:xfrm>
          <a:off x="18605500" y="185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15875</xdr:rowOff>
    </xdr:from>
    <xdr:to xmlns:xdr="http://schemas.openxmlformats.org/drawingml/2006/spreadsheetDrawing">
      <xdr:col>116</xdr:col>
      <xdr:colOff>114300</xdr:colOff>
      <xdr:row>108</xdr:row>
      <xdr:rowOff>117475</xdr:rowOff>
    </xdr:to>
    <xdr:sp macro="" textlink="">
      <xdr:nvSpPr>
        <xdr:cNvPr id="833" name="楕円 832"/>
        <xdr:cNvSpPr/>
      </xdr:nvSpPr>
      <xdr:spPr>
        <a:xfrm>
          <a:off x="22110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122555</xdr:rowOff>
    </xdr:from>
    <xdr:ext cx="469900" cy="257810"/>
    <xdr:sp macro="" textlink="">
      <xdr:nvSpPr>
        <xdr:cNvPr id="834" name="【庁舎】&#10;一人当たり面積該当値テキスト"/>
        <xdr:cNvSpPr txBox="1"/>
      </xdr:nvSpPr>
      <xdr:spPr>
        <a:xfrm>
          <a:off x="22199600" y="18467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17780</xdr:rowOff>
    </xdr:from>
    <xdr:to xmlns:xdr="http://schemas.openxmlformats.org/drawingml/2006/spreadsheetDrawing">
      <xdr:col>112</xdr:col>
      <xdr:colOff>38100</xdr:colOff>
      <xdr:row>108</xdr:row>
      <xdr:rowOff>118745</xdr:rowOff>
    </xdr:to>
    <xdr:sp macro="" textlink="">
      <xdr:nvSpPr>
        <xdr:cNvPr id="835" name="楕円 834"/>
        <xdr:cNvSpPr/>
      </xdr:nvSpPr>
      <xdr:spPr>
        <a:xfrm>
          <a:off x="21272500" y="1853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66675</xdr:rowOff>
    </xdr:from>
    <xdr:to xmlns:xdr="http://schemas.openxmlformats.org/drawingml/2006/spreadsheetDrawing">
      <xdr:col>116</xdr:col>
      <xdr:colOff>63500</xdr:colOff>
      <xdr:row>108</xdr:row>
      <xdr:rowOff>67945</xdr:rowOff>
    </xdr:to>
    <xdr:cxnSp macro="">
      <xdr:nvCxnSpPr>
        <xdr:cNvPr id="836" name="直線コネクタ 835"/>
        <xdr:cNvCxnSpPr/>
      </xdr:nvCxnSpPr>
      <xdr:spPr>
        <a:xfrm flipV="1">
          <a:off x="21323300" y="185832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18415</xdr:rowOff>
    </xdr:from>
    <xdr:to xmlns:xdr="http://schemas.openxmlformats.org/drawingml/2006/spreadsheetDrawing">
      <xdr:col>107</xdr:col>
      <xdr:colOff>101600</xdr:colOff>
      <xdr:row>108</xdr:row>
      <xdr:rowOff>120650</xdr:rowOff>
    </xdr:to>
    <xdr:sp macro="" textlink="">
      <xdr:nvSpPr>
        <xdr:cNvPr id="837" name="楕円 836"/>
        <xdr:cNvSpPr/>
      </xdr:nvSpPr>
      <xdr:spPr>
        <a:xfrm>
          <a:off x="20383500" y="18535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67945</xdr:rowOff>
    </xdr:from>
    <xdr:to xmlns:xdr="http://schemas.openxmlformats.org/drawingml/2006/spreadsheetDrawing">
      <xdr:col>111</xdr:col>
      <xdr:colOff>177800</xdr:colOff>
      <xdr:row>108</xdr:row>
      <xdr:rowOff>69215</xdr:rowOff>
    </xdr:to>
    <xdr:cxnSp macro="">
      <xdr:nvCxnSpPr>
        <xdr:cNvPr id="838" name="直線コネクタ 837"/>
        <xdr:cNvCxnSpPr/>
      </xdr:nvCxnSpPr>
      <xdr:spPr>
        <a:xfrm flipV="1">
          <a:off x="20434300" y="185845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19050</xdr:rowOff>
    </xdr:from>
    <xdr:to xmlns:xdr="http://schemas.openxmlformats.org/drawingml/2006/spreadsheetDrawing">
      <xdr:col>102</xdr:col>
      <xdr:colOff>165100</xdr:colOff>
      <xdr:row>108</xdr:row>
      <xdr:rowOff>120650</xdr:rowOff>
    </xdr:to>
    <xdr:sp macro="" textlink="">
      <xdr:nvSpPr>
        <xdr:cNvPr id="839" name="楕円 838"/>
        <xdr:cNvSpPr/>
      </xdr:nvSpPr>
      <xdr:spPr>
        <a:xfrm>
          <a:off x="194945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69215</xdr:rowOff>
    </xdr:from>
    <xdr:to xmlns:xdr="http://schemas.openxmlformats.org/drawingml/2006/spreadsheetDrawing">
      <xdr:col>107</xdr:col>
      <xdr:colOff>50800</xdr:colOff>
      <xdr:row>108</xdr:row>
      <xdr:rowOff>69850</xdr:rowOff>
    </xdr:to>
    <xdr:cxnSp macro="">
      <xdr:nvCxnSpPr>
        <xdr:cNvPr id="840" name="直線コネクタ 839"/>
        <xdr:cNvCxnSpPr/>
      </xdr:nvCxnSpPr>
      <xdr:spPr>
        <a:xfrm flipV="1">
          <a:off x="19545300" y="185858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19685</xdr:rowOff>
    </xdr:from>
    <xdr:to xmlns:xdr="http://schemas.openxmlformats.org/drawingml/2006/spreadsheetDrawing">
      <xdr:col>98</xdr:col>
      <xdr:colOff>38100</xdr:colOff>
      <xdr:row>108</xdr:row>
      <xdr:rowOff>121285</xdr:rowOff>
    </xdr:to>
    <xdr:sp macro="" textlink="">
      <xdr:nvSpPr>
        <xdr:cNvPr id="841" name="楕円 840"/>
        <xdr:cNvSpPr/>
      </xdr:nvSpPr>
      <xdr:spPr>
        <a:xfrm>
          <a:off x="18605500" y="185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69850</xdr:rowOff>
    </xdr:from>
    <xdr:to xmlns:xdr="http://schemas.openxmlformats.org/drawingml/2006/spreadsheetDrawing">
      <xdr:col>102</xdr:col>
      <xdr:colOff>114300</xdr:colOff>
      <xdr:row>108</xdr:row>
      <xdr:rowOff>70485</xdr:rowOff>
    </xdr:to>
    <xdr:cxnSp macro="">
      <xdr:nvCxnSpPr>
        <xdr:cNvPr id="842" name="直線コネクタ 841"/>
        <xdr:cNvCxnSpPr/>
      </xdr:nvCxnSpPr>
      <xdr:spPr>
        <a:xfrm flipV="1">
          <a:off x="18656300" y="185864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97790</xdr:rowOff>
    </xdr:from>
    <xdr:ext cx="469900" cy="257810"/>
    <xdr:sp macro="" textlink="">
      <xdr:nvSpPr>
        <xdr:cNvPr id="843" name="n_1aveValue【庁舎】&#10;一人当たり面積"/>
        <xdr:cNvSpPr txBox="1"/>
      </xdr:nvSpPr>
      <xdr:spPr>
        <a:xfrm>
          <a:off x="21075650" y="182714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102870</xdr:rowOff>
    </xdr:from>
    <xdr:ext cx="468630" cy="259080"/>
    <xdr:sp macro="" textlink="">
      <xdr:nvSpPr>
        <xdr:cNvPr id="844" name="n_2aveValue【庁舎】&#10;一人当たり面積"/>
        <xdr:cNvSpPr txBox="1"/>
      </xdr:nvSpPr>
      <xdr:spPr>
        <a:xfrm>
          <a:off x="20199350" y="18276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105410</xdr:rowOff>
    </xdr:from>
    <xdr:ext cx="468630" cy="259080"/>
    <xdr:sp macro="" textlink="">
      <xdr:nvSpPr>
        <xdr:cNvPr id="845" name="n_3aveValue【庁舎】&#10;一人当たり面積"/>
        <xdr:cNvSpPr txBox="1"/>
      </xdr:nvSpPr>
      <xdr:spPr>
        <a:xfrm>
          <a:off x="19310350" y="18279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107950</xdr:rowOff>
    </xdr:from>
    <xdr:ext cx="468630" cy="259080"/>
    <xdr:sp macro="" textlink="">
      <xdr:nvSpPr>
        <xdr:cNvPr id="846" name="n_4aveValue【庁舎】&#10;一人当たり面積"/>
        <xdr:cNvSpPr txBox="1"/>
      </xdr:nvSpPr>
      <xdr:spPr>
        <a:xfrm>
          <a:off x="18421350" y="18281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109855</xdr:rowOff>
    </xdr:from>
    <xdr:ext cx="469900" cy="257810"/>
    <xdr:sp macro="" textlink="">
      <xdr:nvSpPr>
        <xdr:cNvPr id="847" name="n_1mainValue【庁舎】&#10;一人当たり面積"/>
        <xdr:cNvSpPr txBox="1"/>
      </xdr:nvSpPr>
      <xdr:spPr>
        <a:xfrm>
          <a:off x="21075650" y="18626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111125</xdr:rowOff>
    </xdr:from>
    <xdr:ext cx="468630" cy="257810"/>
    <xdr:sp macro="" textlink="">
      <xdr:nvSpPr>
        <xdr:cNvPr id="848" name="n_2mainValue【庁舎】&#10;一人当たり面積"/>
        <xdr:cNvSpPr txBox="1"/>
      </xdr:nvSpPr>
      <xdr:spPr>
        <a:xfrm>
          <a:off x="20199350" y="186277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111760</xdr:rowOff>
    </xdr:from>
    <xdr:ext cx="468630" cy="257810"/>
    <xdr:sp macro="" textlink="">
      <xdr:nvSpPr>
        <xdr:cNvPr id="849" name="n_3mainValue【庁舎】&#10;一人当たり面積"/>
        <xdr:cNvSpPr txBox="1"/>
      </xdr:nvSpPr>
      <xdr:spPr>
        <a:xfrm>
          <a:off x="19310350" y="186283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112395</xdr:rowOff>
    </xdr:from>
    <xdr:ext cx="468630" cy="257810"/>
    <xdr:sp macro="" textlink="">
      <xdr:nvSpPr>
        <xdr:cNvPr id="850" name="n_4mainValue【庁舎】&#10;一人当たり面積"/>
        <xdr:cNvSpPr txBox="1"/>
      </xdr:nvSpPr>
      <xdr:spPr>
        <a:xfrm>
          <a:off x="18421350" y="18628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ほとんどの類型において、有形固定資産減価償却率は類似団体平均を上回っている状況である。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特に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庁舎</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福祉施設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が全国平均・高知県平均・類似団体平均を大きく上回っている状況である。これについては、庁舎及び老人福祉センター等が築</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年を超えているのが要因であり、結果として比較的高い水準にある。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全国平均・類似団体平均と比べ特に低くなっている消防施設については、平成</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年度に消防屯所の建替え</a:t>
          </a:r>
          <a:r>
            <a:rPr kumimoji="1" lang="ja-JP" altLang="en-US" sz="1100">
              <a:solidFill>
                <a:schemeClr val="dk1"/>
              </a:solidFill>
              <a:effectLst/>
              <a:latin typeface="ＭＳ Ｐゴシック"/>
              <a:ea typeface="ＭＳ Ｐゴシック"/>
              <a:cs typeface="+mn-cs"/>
            </a:rPr>
            <a:t>、令和４年度に防災行政無線更新</a:t>
          </a:r>
          <a:r>
            <a:rPr kumimoji="1" lang="ja-JP" altLang="ja-JP" sz="1100">
              <a:solidFill>
                <a:schemeClr val="dk1"/>
              </a:solidFill>
              <a:effectLst/>
              <a:latin typeface="ＭＳ Ｐゴシック"/>
              <a:ea typeface="ＭＳ Ｐゴシック"/>
              <a:cs typeface="+mn-cs"/>
            </a:rPr>
            <a:t>を行っており、有形固定資産原価償却率が低くなっている。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上記で挙げた施設以外の施設についても、引き続き公共施設等総合管理計画に基づいた長寿命化対策や施設の集約化・複合化を検討し、適切な施設管理に努める必要がある。</a:t>
          </a:r>
          <a:endParaRPr lang="ja-JP" altLang="ja-JP" sz="1400">
            <a:effectLst/>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3545"/>
    <xdr:sp macro="" textlink="">
      <xdr:nvSpPr>
        <xdr:cNvPr id="35" name="テキスト ボックス 34"/>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前年度と比較し指数は</a:t>
          </a:r>
          <a:r>
            <a:rPr kumimoji="1" lang="en-US" altLang="ja-JP" sz="1300">
              <a:solidFill>
                <a:schemeClr val="dk1"/>
              </a:solidFill>
              <a:effectLst/>
              <a:latin typeface="ＭＳ Ｐゴシック"/>
              <a:ea typeface="ＭＳ Ｐゴシック"/>
              <a:cs typeface="+mn-cs"/>
            </a:rPr>
            <a:t>0.01</a:t>
          </a:r>
          <a:r>
            <a:rPr kumimoji="1" lang="ja-JP" altLang="ja-JP" sz="1300">
              <a:solidFill>
                <a:schemeClr val="dk1"/>
              </a:solidFill>
              <a:effectLst/>
              <a:latin typeface="ＭＳ Ｐゴシック"/>
              <a:ea typeface="ＭＳ Ｐゴシック"/>
              <a:cs typeface="+mn-cs"/>
            </a:rPr>
            <a:t>ポイント減</a:t>
          </a:r>
          <a:r>
            <a:rPr kumimoji="1" lang="ja-JP" altLang="en-US" sz="1300">
              <a:solidFill>
                <a:schemeClr val="dk1"/>
              </a:solidFill>
              <a:effectLst/>
              <a:latin typeface="ＭＳ Ｐゴシック"/>
              <a:ea typeface="ＭＳ Ｐゴシック"/>
              <a:cs typeface="+mn-cs"/>
            </a:rPr>
            <a:t>しているが</a:t>
          </a:r>
          <a:r>
            <a:rPr kumimoji="1" lang="ja-JP" altLang="ja-JP" sz="1300">
              <a:solidFill>
                <a:schemeClr val="dk1"/>
              </a:solidFill>
              <a:effectLst/>
              <a:latin typeface="ＭＳ Ｐゴシック"/>
              <a:ea typeface="ＭＳ Ｐゴシック"/>
              <a:cs typeface="+mn-cs"/>
            </a:rPr>
            <a:t>、主要税目である固定資産税</a:t>
          </a:r>
          <a:r>
            <a:rPr kumimoji="1" lang="ja-JP" altLang="en-US" sz="1300">
              <a:solidFill>
                <a:schemeClr val="dk1"/>
              </a:solidFill>
              <a:effectLst/>
              <a:latin typeface="ＭＳ Ｐゴシック"/>
              <a:ea typeface="ＭＳ Ｐゴシック"/>
              <a:cs typeface="+mn-cs"/>
            </a:rPr>
            <a:t>及び法人税については、増となっており、単年度でみると基準財政収入額は増となっている。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歳出面については、公債費が減となっており、基準財政需要額も減となっている。</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引き続き、歳入面については、適正な課税と徴収強化に努めるとともに、歳出面における経常経費等の抑制に努めていく。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5" name="テキスト ボックス 54"/>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7" name="テキスト ボックス 56"/>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133985</xdr:rowOff>
    </xdr:from>
    <xdr:to xmlns:xdr="http://schemas.openxmlformats.org/drawingml/2006/spreadsheetDrawing">
      <xdr:col>23</xdr:col>
      <xdr:colOff>133350</xdr:colOff>
      <xdr:row>45</xdr:row>
      <xdr:rowOff>63500</xdr:rowOff>
    </xdr:to>
    <xdr:cxnSp macro="">
      <xdr:nvCxnSpPr>
        <xdr:cNvPr id="65" name="直線コネクタ 64"/>
        <xdr:cNvCxnSpPr/>
      </xdr:nvCxnSpPr>
      <xdr:spPr>
        <a:xfrm flipV="1">
          <a:off x="4953000" y="6134735"/>
          <a:ext cx="0" cy="1644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34925</xdr:rowOff>
    </xdr:from>
    <xdr:ext cx="762000" cy="259080"/>
    <xdr:sp macro="" textlink="">
      <xdr:nvSpPr>
        <xdr:cNvPr id="66" name="財政力最小値テキスト"/>
        <xdr:cNvSpPr txBox="1"/>
      </xdr:nvSpPr>
      <xdr:spPr>
        <a:xfrm>
          <a:off x="5041900" y="775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63500</xdr:rowOff>
    </xdr:from>
    <xdr:to xmlns:xdr="http://schemas.openxmlformats.org/drawingml/2006/spreadsheetDrawing">
      <xdr:col>24</xdr:col>
      <xdr:colOff>12700</xdr:colOff>
      <xdr:row>45</xdr:row>
      <xdr:rowOff>63500</xdr:rowOff>
    </xdr:to>
    <xdr:cxnSp macro="">
      <xdr:nvCxnSpPr>
        <xdr:cNvPr id="67" name="直線コネクタ 66"/>
        <xdr:cNvCxnSpPr/>
      </xdr:nvCxnSpPr>
      <xdr:spPr>
        <a:xfrm>
          <a:off x="4864100" y="777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48895</xdr:rowOff>
    </xdr:from>
    <xdr:ext cx="762000" cy="259080"/>
    <xdr:sp macro="" textlink="">
      <xdr:nvSpPr>
        <xdr:cNvPr id="68" name="財政力最大値テキスト"/>
        <xdr:cNvSpPr txBox="1"/>
      </xdr:nvSpPr>
      <xdr:spPr>
        <a:xfrm>
          <a:off x="5041900" y="5878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133985</xdr:rowOff>
    </xdr:from>
    <xdr:to xmlns:xdr="http://schemas.openxmlformats.org/drawingml/2006/spreadsheetDrawing">
      <xdr:col>24</xdr:col>
      <xdr:colOff>12700</xdr:colOff>
      <xdr:row>35</xdr:row>
      <xdr:rowOff>133985</xdr:rowOff>
    </xdr:to>
    <xdr:cxnSp macro="">
      <xdr:nvCxnSpPr>
        <xdr:cNvPr id="69" name="直線コネクタ 68"/>
        <xdr:cNvCxnSpPr/>
      </xdr:nvCxnSpPr>
      <xdr:spPr>
        <a:xfrm>
          <a:off x="4864100" y="613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95885</xdr:rowOff>
    </xdr:to>
    <xdr:cxnSp macro="">
      <xdr:nvCxnSpPr>
        <xdr:cNvPr id="70" name="直線コネクタ 69"/>
        <xdr:cNvCxnSpPr/>
      </xdr:nvCxnSpPr>
      <xdr:spPr>
        <a:xfrm>
          <a:off x="4114800" y="76282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15875</xdr:rowOff>
    </xdr:from>
    <xdr:ext cx="762000" cy="259080"/>
    <xdr:sp macro="" textlink="">
      <xdr:nvSpPr>
        <xdr:cNvPr id="71" name="財政力平均値テキスト"/>
        <xdr:cNvSpPr txBox="1"/>
      </xdr:nvSpPr>
      <xdr:spPr>
        <a:xfrm>
          <a:off x="5041900" y="7388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170815</xdr:rowOff>
    </xdr:from>
    <xdr:to xmlns:xdr="http://schemas.openxmlformats.org/drawingml/2006/spreadsheetDrawing">
      <xdr:col>23</xdr:col>
      <xdr:colOff>184150</xdr:colOff>
      <xdr:row>44</xdr:row>
      <xdr:rowOff>100965</xdr:rowOff>
    </xdr:to>
    <xdr:sp macro="" textlink="">
      <xdr:nvSpPr>
        <xdr:cNvPr id="72" name="フローチャート: 判断 71"/>
        <xdr:cNvSpPr/>
      </xdr:nvSpPr>
      <xdr:spPr>
        <a:xfrm>
          <a:off x="4902200" y="754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73025</xdr:rowOff>
    </xdr:from>
    <xdr:to xmlns:xdr="http://schemas.openxmlformats.org/drawingml/2006/spreadsheetDrawing">
      <xdr:col>19</xdr:col>
      <xdr:colOff>133350</xdr:colOff>
      <xdr:row>44</xdr:row>
      <xdr:rowOff>84455</xdr:rowOff>
    </xdr:to>
    <xdr:cxnSp macro="">
      <xdr:nvCxnSpPr>
        <xdr:cNvPr id="73" name="直線コネクタ 72"/>
        <xdr:cNvCxnSpPr/>
      </xdr:nvCxnSpPr>
      <xdr:spPr>
        <a:xfrm>
          <a:off x="3225800" y="76168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159385</xdr:rowOff>
    </xdr:from>
    <xdr:to xmlns:xdr="http://schemas.openxmlformats.org/drawingml/2006/spreadsheetDrawing">
      <xdr:col>19</xdr:col>
      <xdr:colOff>184150</xdr:colOff>
      <xdr:row>44</xdr:row>
      <xdr:rowOff>89535</xdr:rowOff>
    </xdr:to>
    <xdr:sp macro="" textlink="">
      <xdr:nvSpPr>
        <xdr:cNvPr id="74" name="フローチャート: 判断 73"/>
        <xdr:cNvSpPr/>
      </xdr:nvSpPr>
      <xdr:spPr>
        <a:xfrm>
          <a:off x="4064000" y="753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99695</xdr:rowOff>
    </xdr:from>
    <xdr:ext cx="736600" cy="257175"/>
    <xdr:sp macro="" textlink="">
      <xdr:nvSpPr>
        <xdr:cNvPr id="75" name="テキスト ボックス 74"/>
        <xdr:cNvSpPr txBox="1"/>
      </xdr:nvSpPr>
      <xdr:spPr>
        <a:xfrm>
          <a:off x="3733800" y="73005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73025</xdr:rowOff>
    </xdr:from>
    <xdr:to xmlns:xdr="http://schemas.openxmlformats.org/drawingml/2006/spreadsheetDrawing">
      <xdr:col>15</xdr:col>
      <xdr:colOff>82550</xdr:colOff>
      <xdr:row>44</xdr:row>
      <xdr:rowOff>73025</xdr:rowOff>
    </xdr:to>
    <xdr:cxnSp macro="">
      <xdr:nvCxnSpPr>
        <xdr:cNvPr id="76" name="直線コネクタ 75"/>
        <xdr:cNvCxnSpPr/>
      </xdr:nvCxnSpPr>
      <xdr:spPr>
        <a:xfrm>
          <a:off x="2336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77" name="フローチャート: 判断 76"/>
        <xdr:cNvSpPr/>
      </xdr:nvSpPr>
      <xdr:spPr>
        <a:xfrm>
          <a:off x="31750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7175"/>
    <xdr:sp macro="" textlink="">
      <xdr:nvSpPr>
        <xdr:cNvPr id="78" name="テキスト ボックス 77"/>
        <xdr:cNvSpPr txBox="1"/>
      </xdr:nvSpPr>
      <xdr:spPr>
        <a:xfrm>
          <a:off x="2844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73025</xdr:rowOff>
    </xdr:from>
    <xdr:to xmlns:xdr="http://schemas.openxmlformats.org/drawingml/2006/spreadsheetDrawing">
      <xdr:col>11</xdr:col>
      <xdr:colOff>31750</xdr:colOff>
      <xdr:row>44</xdr:row>
      <xdr:rowOff>84455</xdr:rowOff>
    </xdr:to>
    <xdr:cxnSp macro="">
      <xdr:nvCxnSpPr>
        <xdr:cNvPr id="79" name="直線コネクタ 78"/>
        <xdr:cNvCxnSpPr/>
      </xdr:nvCxnSpPr>
      <xdr:spPr>
        <a:xfrm flipV="1">
          <a:off x="1447800" y="76168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132080</xdr:rowOff>
    </xdr:from>
    <xdr:ext cx="762000" cy="257175"/>
    <xdr:sp macro="" textlink="">
      <xdr:nvSpPr>
        <xdr:cNvPr id="81" name="テキスト ボックス 80"/>
        <xdr:cNvSpPr txBox="1"/>
      </xdr:nvSpPr>
      <xdr:spPr>
        <a:xfrm>
          <a:off x="1955800" y="7675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132080</xdr:rowOff>
    </xdr:from>
    <xdr:ext cx="762000" cy="257175"/>
    <xdr:sp macro="" textlink="">
      <xdr:nvSpPr>
        <xdr:cNvPr id="83" name="テキスト ボックス 82"/>
        <xdr:cNvSpPr txBox="1"/>
      </xdr:nvSpPr>
      <xdr:spPr>
        <a:xfrm>
          <a:off x="1066800" y="7675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45085</xdr:rowOff>
    </xdr:from>
    <xdr:to xmlns:xdr="http://schemas.openxmlformats.org/drawingml/2006/spreadsheetDrawing">
      <xdr:col>23</xdr:col>
      <xdr:colOff>184150</xdr:colOff>
      <xdr:row>44</xdr:row>
      <xdr:rowOff>146685</xdr:rowOff>
    </xdr:to>
    <xdr:sp macro="" textlink="">
      <xdr:nvSpPr>
        <xdr:cNvPr id="89" name="楕円 88"/>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17780</xdr:rowOff>
    </xdr:from>
    <xdr:ext cx="762000" cy="257175"/>
    <xdr:sp macro="" textlink="">
      <xdr:nvSpPr>
        <xdr:cNvPr id="90" name="財政力該当値テキスト"/>
        <xdr:cNvSpPr txBox="1"/>
      </xdr:nvSpPr>
      <xdr:spPr>
        <a:xfrm>
          <a:off x="5041900" y="7561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33655</xdr:rowOff>
    </xdr:from>
    <xdr:to xmlns:xdr="http://schemas.openxmlformats.org/drawingml/2006/spreadsheetDrawing">
      <xdr:col>19</xdr:col>
      <xdr:colOff>184150</xdr:colOff>
      <xdr:row>44</xdr:row>
      <xdr:rowOff>135255</xdr:rowOff>
    </xdr:to>
    <xdr:sp macro="" textlink="">
      <xdr:nvSpPr>
        <xdr:cNvPr id="91" name="楕円 90"/>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120650</xdr:rowOff>
    </xdr:from>
    <xdr:ext cx="736600" cy="257175"/>
    <xdr:sp macro="" textlink="">
      <xdr:nvSpPr>
        <xdr:cNvPr id="92" name="テキスト ボックス 91"/>
        <xdr:cNvSpPr txBox="1"/>
      </xdr:nvSpPr>
      <xdr:spPr>
        <a:xfrm>
          <a:off x="3733800" y="76644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22225</xdr:rowOff>
    </xdr:from>
    <xdr:to xmlns:xdr="http://schemas.openxmlformats.org/drawingml/2006/spreadsheetDrawing">
      <xdr:col>15</xdr:col>
      <xdr:colOff>133350</xdr:colOff>
      <xdr:row>44</xdr:row>
      <xdr:rowOff>123825</xdr:rowOff>
    </xdr:to>
    <xdr:sp macro="" textlink="">
      <xdr:nvSpPr>
        <xdr:cNvPr id="93" name="楕円 92"/>
        <xdr:cNvSpPr/>
      </xdr:nvSpPr>
      <xdr:spPr>
        <a:xfrm>
          <a:off x="3175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133985</xdr:rowOff>
    </xdr:from>
    <xdr:ext cx="762000" cy="257175"/>
    <xdr:sp macro="" textlink="">
      <xdr:nvSpPr>
        <xdr:cNvPr id="94" name="テキスト ボックス 93"/>
        <xdr:cNvSpPr txBox="1"/>
      </xdr:nvSpPr>
      <xdr:spPr>
        <a:xfrm>
          <a:off x="2844800" y="7334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22225</xdr:rowOff>
    </xdr:from>
    <xdr:to xmlns:xdr="http://schemas.openxmlformats.org/drawingml/2006/spreadsheetDrawing">
      <xdr:col>11</xdr:col>
      <xdr:colOff>82550</xdr:colOff>
      <xdr:row>44</xdr:row>
      <xdr:rowOff>123825</xdr:rowOff>
    </xdr:to>
    <xdr:sp macro="" textlink="">
      <xdr:nvSpPr>
        <xdr:cNvPr id="95" name="楕円 94"/>
        <xdr:cNvSpPr/>
      </xdr:nvSpPr>
      <xdr:spPr>
        <a:xfrm>
          <a:off x="2286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133985</xdr:rowOff>
    </xdr:from>
    <xdr:ext cx="762000" cy="257175"/>
    <xdr:sp macro="" textlink="">
      <xdr:nvSpPr>
        <xdr:cNvPr id="96" name="テキスト ボックス 95"/>
        <xdr:cNvSpPr txBox="1"/>
      </xdr:nvSpPr>
      <xdr:spPr>
        <a:xfrm>
          <a:off x="1955800" y="7334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33655</xdr:rowOff>
    </xdr:from>
    <xdr:to xmlns:xdr="http://schemas.openxmlformats.org/drawingml/2006/spreadsheetDrawing">
      <xdr:col>7</xdr:col>
      <xdr:colOff>31750</xdr:colOff>
      <xdr:row>44</xdr:row>
      <xdr:rowOff>135255</xdr:rowOff>
    </xdr:to>
    <xdr:sp macro="" textlink="">
      <xdr:nvSpPr>
        <xdr:cNvPr id="97" name="楕円 96"/>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145415</xdr:rowOff>
    </xdr:from>
    <xdr:ext cx="762000" cy="257175"/>
    <xdr:sp macro="" textlink="">
      <xdr:nvSpPr>
        <xdr:cNvPr id="98" name="テキスト ボックス 97"/>
        <xdr:cNvSpPr txBox="1"/>
      </xdr:nvSpPr>
      <xdr:spPr>
        <a:xfrm>
          <a:off x="1066800" y="73463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0" name="テキスト ボックス 99"/>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1" name="テキスト ボックス 100"/>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普通交付税の</a:t>
          </a:r>
          <a:r>
            <a:rPr kumimoji="1" lang="ja-JP" altLang="en-US" sz="1300">
              <a:solidFill>
                <a:schemeClr val="dk1"/>
              </a:solidFill>
              <a:effectLst/>
              <a:latin typeface="ＭＳ Ｐゴシック"/>
              <a:ea typeface="ＭＳ Ｐゴシック"/>
              <a:cs typeface="+mn-cs"/>
            </a:rPr>
            <a:t>減少に</a:t>
          </a:r>
          <a:r>
            <a:rPr kumimoji="1" lang="ja-JP" altLang="ja-JP" sz="1300">
              <a:solidFill>
                <a:schemeClr val="dk1"/>
              </a:solidFill>
              <a:effectLst/>
              <a:latin typeface="ＭＳ Ｐゴシック"/>
              <a:ea typeface="ＭＳ Ｐゴシック"/>
              <a:cs typeface="+mn-cs"/>
            </a:rPr>
            <a:t>加え、各種交付金などが</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したことで経常的収入総額が</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額となっている。それに対し、歳出面では、</a:t>
          </a:r>
          <a:r>
            <a:rPr kumimoji="1" lang="ja-JP" altLang="en-US" sz="1300">
              <a:solidFill>
                <a:schemeClr val="dk1"/>
              </a:solidFill>
              <a:effectLst/>
              <a:latin typeface="ＭＳ Ｐゴシック"/>
              <a:ea typeface="ＭＳ Ｐゴシック"/>
              <a:cs typeface="+mn-cs"/>
            </a:rPr>
            <a:t>物件費</a:t>
          </a:r>
          <a:r>
            <a:rPr kumimoji="1" lang="ja-JP" altLang="ja-JP" sz="1300">
              <a:solidFill>
                <a:schemeClr val="dk1"/>
              </a:solidFill>
              <a:effectLst/>
              <a:latin typeface="ＭＳ Ｐゴシック"/>
              <a:ea typeface="ＭＳ Ｐゴシック"/>
              <a:cs typeface="+mn-cs"/>
            </a:rPr>
            <a:t>等が</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したことにより増となったことで、経常経費充当一般財源の総額は</a:t>
          </a:r>
          <a:r>
            <a:rPr kumimoji="1" lang="ja-JP" altLang="en-US" sz="1300">
              <a:solidFill>
                <a:schemeClr val="dk1"/>
              </a:solidFill>
              <a:effectLst/>
              <a:latin typeface="ＭＳ Ｐゴシック"/>
              <a:ea typeface="ＭＳ Ｐゴシック"/>
              <a:cs typeface="+mn-cs"/>
            </a:rPr>
            <a:t>減少しており</a:t>
          </a:r>
          <a:r>
            <a:rPr kumimoji="1" lang="ja-JP" altLang="ja-JP" sz="1300">
              <a:solidFill>
                <a:schemeClr val="dk1"/>
              </a:solidFill>
              <a:effectLst/>
              <a:latin typeface="ＭＳ Ｐゴシック"/>
              <a:ea typeface="ＭＳ Ｐゴシック"/>
              <a:cs typeface="+mn-cs"/>
            </a:rPr>
            <a:t>前年度から４．</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の８</a:t>
          </a:r>
          <a:r>
            <a:rPr kumimoji="1" lang="ja-JP" altLang="en-US"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７</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引き続き歳出面における経常経費の削減に努めていく。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4" name="テキスト ボックス 113"/>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22" name="テキスト ボックス 121"/>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64135</xdr:rowOff>
    </xdr:from>
    <xdr:to xmlns:xdr="http://schemas.openxmlformats.org/drawingml/2006/spreadsheetDrawing">
      <xdr:col>23</xdr:col>
      <xdr:colOff>133350</xdr:colOff>
      <xdr:row>66</xdr:row>
      <xdr:rowOff>133350</xdr:rowOff>
    </xdr:to>
    <xdr:cxnSp macro="">
      <xdr:nvCxnSpPr>
        <xdr:cNvPr id="126" name="直線コネクタ 125"/>
        <xdr:cNvCxnSpPr/>
      </xdr:nvCxnSpPr>
      <xdr:spPr>
        <a:xfrm flipV="1">
          <a:off x="4953000" y="10179685"/>
          <a:ext cx="0" cy="1269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105410</xdr:rowOff>
    </xdr:from>
    <xdr:ext cx="762000" cy="259080"/>
    <xdr:sp macro="" textlink="">
      <xdr:nvSpPr>
        <xdr:cNvPr id="127" name="財政構造の弾力性最小値テキスト"/>
        <xdr:cNvSpPr txBox="1"/>
      </xdr:nvSpPr>
      <xdr:spPr>
        <a:xfrm>
          <a:off x="5041900" y="1142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133350</xdr:rowOff>
    </xdr:from>
    <xdr:to xmlns:xdr="http://schemas.openxmlformats.org/drawingml/2006/spreadsheetDrawing">
      <xdr:col>24</xdr:col>
      <xdr:colOff>12700</xdr:colOff>
      <xdr:row>66</xdr:row>
      <xdr:rowOff>133350</xdr:rowOff>
    </xdr:to>
    <xdr:cxnSp macro="">
      <xdr:nvCxnSpPr>
        <xdr:cNvPr id="128" name="直線コネクタ 127"/>
        <xdr:cNvCxnSpPr/>
      </xdr:nvCxnSpPr>
      <xdr:spPr>
        <a:xfrm>
          <a:off x="4864100" y="1144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150495</xdr:rowOff>
    </xdr:from>
    <xdr:ext cx="762000" cy="259080"/>
    <xdr:sp macro="" textlink="">
      <xdr:nvSpPr>
        <xdr:cNvPr id="129" name="財政構造の弾力性最大値テキスト"/>
        <xdr:cNvSpPr txBox="1"/>
      </xdr:nvSpPr>
      <xdr:spPr>
        <a:xfrm>
          <a:off x="5041900" y="9923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64135</xdr:rowOff>
    </xdr:from>
    <xdr:to xmlns:xdr="http://schemas.openxmlformats.org/drawingml/2006/spreadsheetDrawing">
      <xdr:col>24</xdr:col>
      <xdr:colOff>12700</xdr:colOff>
      <xdr:row>59</xdr:row>
      <xdr:rowOff>64135</xdr:rowOff>
    </xdr:to>
    <xdr:cxnSp macro="">
      <xdr:nvCxnSpPr>
        <xdr:cNvPr id="130" name="直線コネクタ 129"/>
        <xdr:cNvCxnSpPr/>
      </xdr:nvCxnSpPr>
      <xdr:spPr>
        <a:xfrm>
          <a:off x="48641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143510</xdr:rowOff>
    </xdr:from>
    <xdr:to xmlns:xdr="http://schemas.openxmlformats.org/drawingml/2006/spreadsheetDrawing">
      <xdr:col>23</xdr:col>
      <xdr:colOff>133350</xdr:colOff>
      <xdr:row>65</xdr:row>
      <xdr:rowOff>78105</xdr:rowOff>
    </xdr:to>
    <xdr:cxnSp macro="">
      <xdr:nvCxnSpPr>
        <xdr:cNvPr id="131" name="直線コネクタ 130"/>
        <xdr:cNvCxnSpPr/>
      </xdr:nvCxnSpPr>
      <xdr:spPr>
        <a:xfrm>
          <a:off x="4114800" y="1111631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99060</xdr:rowOff>
    </xdr:from>
    <xdr:ext cx="762000" cy="257175"/>
    <xdr:sp macro="" textlink="">
      <xdr:nvSpPr>
        <xdr:cNvPr id="132" name="財政構造の弾力性平均値テキスト"/>
        <xdr:cNvSpPr txBox="1"/>
      </xdr:nvSpPr>
      <xdr:spPr>
        <a:xfrm>
          <a:off x="5041900" y="109004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82550</xdr:rowOff>
    </xdr:from>
    <xdr:to xmlns:xdr="http://schemas.openxmlformats.org/drawingml/2006/spreadsheetDrawing">
      <xdr:col>23</xdr:col>
      <xdr:colOff>184150</xdr:colOff>
      <xdr:row>65</xdr:row>
      <xdr:rowOff>12700</xdr:rowOff>
    </xdr:to>
    <xdr:sp macro="" textlink="">
      <xdr:nvSpPr>
        <xdr:cNvPr id="133" name="フローチャート: 判断 132"/>
        <xdr:cNvSpPr/>
      </xdr:nvSpPr>
      <xdr:spPr>
        <a:xfrm>
          <a:off x="4902200" y="1105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143510</xdr:rowOff>
    </xdr:from>
    <xdr:to xmlns:xdr="http://schemas.openxmlformats.org/drawingml/2006/spreadsheetDrawing">
      <xdr:col>19</xdr:col>
      <xdr:colOff>133350</xdr:colOff>
      <xdr:row>65</xdr:row>
      <xdr:rowOff>90170</xdr:rowOff>
    </xdr:to>
    <xdr:cxnSp macro="">
      <xdr:nvCxnSpPr>
        <xdr:cNvPr id="134" name="直線コネクタ 133"/>
        <xdr:cNvCxnSpPr/>
      </xdr:nvCxnSpPr>
      <xdr:spPr>
        <a:xfrm flipV="1">
          <a:off x="3225800" y="1111631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6350</xdr:rowOff>
    </xdr:from>
    <xdr:to xmlns:xdr="http://schemas.openxmlformats.org/drawingml/2006/spreadsheetDrawing">
      <xdr:col>19</xdr:col>
      <xdr:colOff>184150</xdr:colOff>
      <xdr:row>64</xdr:row>
      <xdr:rowOff>107315</xdr:rowOff>
    </xdr:to>
    <xdr:sp macro="" textlink="">
      <xdr:nvSpPr>
        <xdr:cNvPr id="135" name="フローチャート: 判断 134"/>
        <xdr:cNvSpPr/>
      </xdr:nvSpPr>
      <xdr:spPr>
        <a:xfrm>
          <a:off x="4064000" y="10979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117475</xdr:rowOff>
    </xdr:from>
    <xdr:ext cx="736600" cy="259080"/>
    <xdr:sp macro="" textlink="">
      <xdr:nvSpPr>
        <xdr:cNvPr id="136" name="テキスト ボックス 135"/>
        <xdr:cNvSpPr txBox="1"/>
      </xdr:nvSpPr>
      <xdr:spPr>
        <a:xfrm>
          <a:off x="3733800" y="10747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80010</xdr:rowOff>
    </xdr:from>
    <xdr:to xmlns:xdr="http://schemas.openxmlformats.org/drawingml/2006/spreadsheetDrawing">
      <xdr:col>15</xdr:col>
      <xdr:colOff>82550</xdr:colOff>
      <xdr:row>65</xdr:row>
      <xdr:rowOff>90170</xdr:rowOff>
    </xdr:to>
    <xdr:cxnSp macro="">
      <xdr:nvCxnSpPr>
        <xdr:cNvPr id="137" name="直線コネクタ 136"/>
        <xdr:cNvCxnSpPr/>
      </xdr:nvCxnSpPr>
      <xdr:spPr>
        <a:xfrm>
          <a:off x="2336800" y="112242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114300</xdr:rowOff>
    </xdr:from>
    <xdr:to xmlns:xdr="http://schemas.openxmlformats.org/drawingml/2006/spreadsheetDrawing">
      <xdr:col>15</xdr:col>
      <xdr:colOff>133350</xdr:colOff>
      <xdr:row>65</xdr:row>
      <xdr:rowOff>44450</xdr:rowOff>
    </xdr:to>
    <xdr:sp macro="" textlink="">
      <xdr:nvSpPr>
        <xdr:cNvPr id="138" name="フローチャート: 判断 137"/>
        <xdr:cNvSpPr/>
      </xdr:nvSpPr>
      <xdr:spPr>
        <a:xfrm>
          <a:off x="3175000" y="1108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54610</xdr:rowOff>
    </xdr:from>
    <xdr:ext cx="762000" cy="257175"/>
    <xdr:sp macro="" textlink="">
      <xdr:nvSpPr>
        <xdr:cNvPr id="139" name="テキスト ボックス 138"/>
        <xdr:cNvSpPr txBox="1"/>
      </xdr:nvSpPr>
      <xdr:spPr>
        <a:xfrm>
          <a:off x="2844800" y="1085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157480</xdr:rowOff>
    </xdr:from>
    <xdr:to xmlns:xdr="http://schemas.openxmlformats.org/drawingml/2006/spreadsheetDrawing">
      <xdr:col>11</xdr:col>
      <xdr:colOff>31750</xdr:colOff>
      <xdr:row>65</xdr:row>
      <xdr:rowOff>80010</xdr:rowOff>
    </xdr:to>
    <xdr:cxnSp macro="">
      <xdr:nvCxnSpPr>
        <xdr:cNvPr id="140" name="直線コネクタ 139"/>
        <xdr:cNvCxnSpPr/>
      </xdr:nvCxnSpPr>
      <xdr:spPr>
        <a:xfrm>
          <a:off x="1447800" y="111302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145415</xdr:rowOff>
    </xdr:from>
    <xdr:to xmlns:xdr="http://schemas.openxmlformats.org/drawingml/2006/spreadsheetDrawing">
      <xdr:col>11</xdr:col>
      <xdr:colOff>82550</xdr:colOff>
      <xdr:row>65</xdr:row>
      <xdr:rowOff>75565</xdr:rowOff>
    </xdr:to>
    <xdr:sp macro="" textlink="">
      <xdr:nvSpPr>
        <xdr:cNvPr id="141" name="フローチャート: 判断 140"/>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86360</xdr:rowOff>
    </xdr:from>
    <xdr:ext cx="762000" cy="257175"/>
    <xdr:sp macro="" textlink="">
      <xdr:nvSpPr>
        <xdr:cNvPr id="142" name="テキスト ボックス 141"/>
        <xdr:cNvSpPr txBox="1"/>
      </xdr:nvSpPr>
      <xdr:spPr>
        <a:xfrm>
          <a:off x="1955800" y="10887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130810</xdr:rowOff>
    </xdr:from>
    <xdr:to xmlns:xdr="http://schemas.openxmlformats.org/drawingml/2006/spreadsheetDrawing">
      <xdr:col>7</xdr:col>
      <xdr:colOff>31750</xdr:colOff>
      <xdr:row>65</xdr:row>
      <xdr:rowOff>60960</xdr:rowOff>
    </xdr:to>
    <xdr:sp macro="" textlink="">
      <xdr:nvSpPr>
        <xdr:cNvPr id="143" name="フローチャート: 判断 142"/>
        <xdr:cNvSpPr/>
      </xdr:nvSpPr>
      <xdr:spPr>
        <a:xfrm>
          <a:off x="1397000" y="1110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45720</xdr:rowOff>
    </xdr:from>
    <xdr:ext cx="762000" cy="259080"/>
    <xdr:sp macro="" textlink="">
      <xdr:nvSpPr>
        <xdr:cNvPr id="144" name="テキスト ボックス 143"/>
        <xdr:cNvSpPr txBox="1"/>
      </xdr:nvSpPr>
      <xdr:spPr>
        <a:xfrm>
          <a:off x="1066800" y="1118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5" name="テキスト ボックス 144"/>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6" name="テキスト ボックス 145"/>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7" name="テキスト ボックス 146"/>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8" name="テキスト ボックス 147"/>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9" name="テキスト ボックス 148"/>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27305</xdr:rowOff>
    </xdr:from>
    <xdr:to xmlns:xdr="http://schemas.openxmlformats.org/drawingml/2006/spreadsheetDrawing">
      <xdr:col>23</xdr:col>
      <xdr:colOff>184150</xdr:colOff>
      <xdr:row>65</xdr:row>
      <xdr:rowOff>128905</xdr:rowOff>
    </xdr:to>
    <xdr:sp macro="" textlink="">
      <xdr:nvSpPr>
        <xdr:cNvPr id="150" name="楕円 149"/>
        <xdr:cNvSpPr/>
      </xdr:nvSpPr>
      <xdr:spPr>
        <a:xfrm>
          <a:off x="4902200" y="1117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170815</xdr:rowOff>
    </xdr:from>
    <xdr:ext cx="762000" cy="258445"/>
    <xdr:sp macro="" textlink="">
      <xdr:nvSpPr>
        <xdr:cNvPr id="151" name="財政構造の弾力性該当値テキスト"/>
        <xdr:cNvSpPr txBox="1"/>
      </xdr:nvSpPr>
      <xdr:spPr>
        <a:xfrm>
          <a:off x="5041900" y="11143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92075</xdr:rowOff>
    </xdr:from>
    <xdr:to xmlns:xdr="http://schemas.openxmlformats.org/drawingml/2006/spreadsheetDrawing">
      <xdr:col>19</xdr:col>
      <xdr:colOff>184150</xdr:colOff>
      <xdr:row>65</xdr:row>
      <xdr:rowOff>22225</xdr:rowOff>
    </xdr:to>
    <xdr:sp macro="" textlink="">
      <xdr:nvSpPr>
        <xdr:cNvPr id="152" name="楕円 151"/>
        <xdr:cNvSpPr/>
      </xdr:nvSpPr>
      <xdr:spPr>
        <a:xfrm>
          <a:off x="4064000" y="110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6985</xdr:rowOff>
    </xdr:from>
    <xdr:ext cx="736600" cy="257175"/>
    <xdr:sp macro="" textlink="">
      <xdr:nvSpPr>
        <xdr:cNvPr id="153" name="テキスト ボックス 152"/>
        <xdr:cNvSpPr txBox="1"/>
      </xdr:nvSpPr>
      <xdr:spPr>
        <a:xfrm>
          <a:off x="3733800" y="111512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39370</xdr:rowOff>
    </xdr:from>
    <xdr:to xmlns:xdr="http://schemas.openxmlformats.org/drawingml/2006/spreadsheetDrawing">
      <xdr:col>15</xdr:col>
      <xdr:colOff>133350</xdr:colOff>
      <xdr:row>65</xdr:row>
      <xdr:rowOff>140970</xdr:rowOff>
    </xdr:to>
    <xdr:sp macro="" textlink="">
      <xdr:nvSpPr>
        <xdr:cNvPr id="154" name="楕円 153"/>
        <xdr:cNvSpPr/>
      </xdr:nvSpPr>
      <xdr:spPr>
        <a:xfrm>
          <a:off x="3175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125730</xdr:rowOff>
    </xdr:from>
    <xdr:ext cx="762000" cy="259080"/>
    <xdr:sp macro="" textlink="">
      <xdr:nvSpPr>
        <xdr:cNvPr id="155" name="テキスト ボックス 154"/>
        <xdr:cNvSpPr txBox="1"/>
      </xdr:nvSpPr>
      <xdr:spPr>
        <a:xfrm>
          <a:off x="2844800" y="1126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29210</xdr:rowOff>
    </xdr:from>
    <xdr:to xmlns:xdr="http://schemas.openxmlformats.org/drawingml/2006/spreadsheetDrawing">
      <xdr:col>11</xdr:col>
      <xdr:colOff>82550</xdr:colOff>
      <xdr:row>65</xdr:row>
      <xdr:rowOff>130810</xdr:rowOff>
    </xdr:to>
    <xdr:sp macro="" textlink="">
      <xdr:nvSpPr>
        <xdr:cNvPr id="156" name="楕円 155"/>
        <xdr:cNvSpPr/>
      </xdr:nvSpPr>
      <xdr:spPr>
        <a:xfrm>
          <a:off x="2286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115570</xdr:rowOff>
    </xdr:from>
    <xdr:ext cx="762000" cy="259080"/>
    <xdr:sp macro="" textlink="">
      <xdr:nvSpPr>
        <xdr:cNvPr id="157" name="テキスト ボックス 156"/>
        <xdr:cNvSpPr txBox="1"/>
      </xdr:nvSpPr>
      <xdr:spPr>
        <a:xfrm>
          <a:off x="1955800" y="1125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106680</xdr:rowOff>
    </xdr:from>
    <xdr:to xmlns:xdr="http://schemas.openxmlformats.org/drawingml/2006/spreadsheetDrawing">
      <xdr:col>7</xdr:col>
      <xdr:colOff>31750</xdr:colOff>
      <xdr:row>65</xdr:row>
      <xdr:rowOff>36830</xdr:rowOff>
    </xdr:to>
    <xdr:sp macro="" textlink="">
      <xdr:nvSpPr>
        <xdr:cNvPr id="158" name="楕円 157"/>
        <xdr:cNvSpPr/>
      </xdr:nvSpPr>
      <xdr:spPr>
        <a:xfrm>
          <a:off x="1397000" y="110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46990</xdr:rowOff>
    </xdr:from>
    <xdr:ext cx="762000" cy="259080"/>
    <xdr:sp macro="" textlink="">
      <xdr:nvSpPr>
        <xdr:cNvPr id="159" name="テキスト ボックス 158"/>
        <xdr:cNvSpPr txBox="1"/>
      </xdr:nvSpPr>
      <xdr:spPr>
        <a:xfrm>
          <a:off x="1066800" y="1084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2" name="テキスト ボックス 161"/>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[398,058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+2,838</a:t>
          </a:r>
          <a:r>
            <a:rPr kumimoji="1" lang="ja-JP" altLang="ja-JP" sz="1300">
              <a:solidFill>
                <a:schemeClr val="dk1"/>
              </a:solidFill>
              <a:effectLst/>
              <a:latin typeface="ＭＳ Ｐゴシック"/>
              <a:ea typeface="ＭＳ Ｐゴシック"/>
              <a:cs typeface="+mn-cs"/>
            </a:rPr>
            <a:t>円」となっている。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決算統計における人件費は前年度比</a:t>
          </a:r>
          <a:r>
            <a:rPr kumimoji="1" lang="en-US" altLang="ja-JP" sz="1300">
              <a:solidFill>
                <a:schemeClr val="dk1"/>
              </a:solidFill>
              <a:effectLst/>
              <a:latin typeface="ＭＳ Ｐゴシック"/>
              <a:ea typeface="ＭＳ Ｐゴシック"/>
              <a:cs typeface="+mn-cs"/>
            </a:rPr>
            <a:t>+6.6</a:t>
          </a:r>
          <a:r>
            <a:rPr kumimoji="1" lang="ja-JP" altLang="ja-JP"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32,848</a:t>
          </a:r>
          <a:r>
            <a:rPr kumimoji="1" lang="ja-JP" altLang="ja-JP" sz="1300">
              <a:solidFill>
                <a:schemeClr val="dk1"/>
              </a:solidFill>
              <a:effectLst/>
              <a:latin typeface="ＭＳ Ｐゴシック"/>
              <a:ea typeface="ＭＳ Ｐゴシック"/>
              <a:cs typeface="+mn-cs"/>
            </a:rPr>
            <a:t>千円</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となっており、物件費は</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2.9</a:t>
          </a:r>
          <a:r>
            <a:rPr kumimoji="1" lang="ja-JP" altLang="ja-JP"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14,386</a:t>
          </a:r>
          <a:r>
            <a:rPr kumimoji="1" lang="ja-JP" altLang="ja-JP" sz="1300">
              <a:solidFill>
                <a:schemeClr val="dk1"/>
              </a:solidFill>
              <a:effectLst/>
              <a:latin typeface="ＭＳ Ｐゴシック"/>
              <a:ea typeface="ＭＳ Ｐゴシック"/>
              <a:cs typeface="+mn-cs"/>
            </a:rPr>
            <a:t>千円の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となっている。人件費の</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については</a:t>
          </a:r>
          <a:r>
            <a:rPr kumimoji="1" lang="ja-JP" altLang="en-US" sz="1300">
              <a:solidFill>
                <a:schemeClr val="dk1"/>
              </a:solidFill>
              <a:effectLst/>
              <a:latin typeface="ＭＳ Ｐゴシック"/>
              <a:ea typeface="ＭＳ Ｐゴシック"/>
              <a:cs typeface="+mn-cs"/>
            </a:rPr>
            <a:t>会計年度任用職員に係る</a:t>
          </a:r>
          <a:r>
            <a:rPr kumimoji="1" lang="ja-JP" altLang="ja-JP" sz="1300">
              <a:solidFill>
                <a:schemeClr val="dk1"/>
              </a:solidFill>
              <a:effectLst/>
              <a:latin typeface="ＭＳ Ｐゴシック"/>
              <a:ea typeface="ＭＳ Ｐゴシック"/>
              <a:cs typeface="+mn-cs"/>
            </a:rPr>
            <a:t>もので、物件費については認定こども園及び給食センター</a:t>
          </a:r>
          <a:r>
            <a:rPr kumimoji="1" lang="ja-JP" altLang="en-US" sz="1300">
              <a:solidFill>
                <a:schemeClr val="dk1"/>
              </a:solidFill>
              <a:effectLst/>
              <a:latin typeface="ＭＳ Ｐゴシック"/>
              <a:ea typeface="ＭＳ Ｐゴシック"/>
              <a:cs typeface="+mn-cs"/>
            </a:rPr>
            <a:t>に係る減</a:t>
          </a:r>
          <a:r>
            <a:rPr kumimoji="1" lang="ja-JP" altLang="ja-JP" sz="1300">
              <a:solidFill>
                <a:schemeClr val="dk1"/>
              </a:solidFill>
              <a:effectLst/>
              <a:latin typeface="ＭＳ Ｐゴシック"/>
              <a:ea typeface="ＭＳ Ｐゴシック"/>
              <a:cs typeface="+mn-cs"/>
            </a:rPr>
            <a:t>によるものである。引き続き、効率的な行政サービスの提供を目指すとともに、人口減少抑制策を併せて努めていく。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3" name="テキスト ボックス 172"/>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7" name="テキスト ボックス 176"/>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113665</xdr:rowOff>
    </xdr:from>
    <xdr:to xmlns:xdr="http://schemas.openxmlformats.org/drawingml/2006/spreadsheetDrawing">
      <xdr:col>23</xdr:col>
      <xdr:colOff>133350</xdr:colOff>
      <xdr:row>89</xdr:row>
      <xdr:rowOff>99060</xdr:rowOff>
    </xdr:to>
    <xdr:cxnSp macro="">
      <xdr:nvCxnSpPr>
        <xdr:cNvPr id="186" name="直線コネクタ 185"/>
        <xdr:cNvCxnSpPr/>
      </xdr:nvCxnSpPr>
      <xdr:spPr>
        <a:xfrm flipV="1">
          <a:off x="4953000" y="14001115"/>
          <a:ext cx="0" cy="1356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71120</xdr:rowOff>
    </xdr:from>
    <xdr:ext cx="762000" cy="259080"/>
    <xdr:sp macro="" textlink="">
      <xdr:nvSpPr>
        <xdr:cNvPr id="187" name="人件費・物件費等の状況最小値テキスト"/>
        <xdr:cNvSpPr txBox="1"/>
      </xdr:nvSpPr>
      <xdr:spPr>
        <a:xfrm>
          <a:off x="50419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3,060,810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99060</xdr:rowOff>
    </xdr:from>
    <xdr:to xmlns:xdr="http://schemas.openxmlformats.org/drawingml/2006/spreadsheetDrawing">
      <xdr:col>24</xdr:col>
      <xdr:colOff>12700</xdr:colOff>
      <xdr:row>89</xdr:row>
      <xdr:rowOff>99060</xdr:rowOff>
    </xdr:to>
    <xdr:cxnSp macro="">
      <xdr:nvCxnSpPr>
        <xdr:cNvPr id="188" name="直線コネクタ 187"/>
        <xdr:cNvCxnSpPr/>
      </xdr:nvCxnSpPr>
      <xdr:spPr>
        <a:xfrm>
          <a:off x="4864100" y="1535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29210</xdr:rowOff>
    </xdr:from>
    <xdr:ext cx="762000" cy="257175"/>
    <xdr:sp macro="" textlink="">
      <xdr:nvSpPr>
        <xdr:cNvPr id="189" name="人件費・物件費等の状況最大値テキスト"/>
        <xdr:cNvSpPr txBox="1"/>
      </xdr:nvSpPr>
      <xdr:spPr>
        <a:xfrm>
          <a:off x="5041900" y="1374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113665</xdr:rowOff>
    </xdr:from>
    <xdr:to xmlns:xdr="http://schemas.openxmlformats.org/drawingml/2006/spreadsheetDrawing">
      <xdr:col>24</xdr:col>
      <xdr:colOff>12700</xdr:colOff>
      <xdr:row>81</xdr:row>
      <xdr:rowOff>113665</xdr:rowOff>
    </xdr:to>
    <xdr:cxnSp macro="">
      <xdr:nvCxnSpPr>
        <xdr:cNvPr id="190" name="直線コネクタ 189"/>
        <xdr:cNvCxnSpPr/>
      </xdr:nvCxnSpPr>
      <xdr:spPr>
        <a:xfrm>
          <a:off x="4864100" y="1400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12700</xdr:rowOff>
    </xdr:from>
    <xdr:to xmlns:xdr="http://schemas.openxmlformats.org/drawingml/2006/spreadsheetDrawing">
      <xdr:col>23</xdr:col>
      <xdr:colOff>133350</xdr:colOff>
      <xdr:row>82</xdr:row>
      <xdr:rowOff>14605</xdr:rowOff>
    </xdr:to>
    <xdr:cxnSp macro="">
      <xdr:nvCxnSpPr>
        <xdr:cNvPr id="191" name="直線コネクタ 190"/>
        <xdr:cNvCxnSpPr/>
      </xdr:nvCxnSpPr>
      <xdr:spPr>
        <a:xfrm>
          <a:off x="4114800" y="140716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11430</xdr:rowOff>
    </xdr:from>
    <xdr:ext cx="762000" cy="259080"/>
    <xdr:sp macro="" textlink="">
      <xdr:nvSpPr>
        <xdr:cNvPr id="192" name="人件費・物件費等の状況平均値テキスト"/>
        <xdr:cNvSpPr txBox="1"/>
      </xdr:nvSpPr>
      <xdr:spPr>
        <a:xfrm>
          <a:off x="5041900" y="1407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39370</xdr:rowOff>
    </xdr:from>
    <xdr:to xmlns:xdr="http://schemas.openxmlformats.org/drawingml/2006/spreadsheetDrawing">
      <xdr:col>23</xdr:col>
      <xdr:colOff>184150</xdr:colOff>
      <xdr:row>82</xdr:row>
      <xdr:rowOff>140970</xdr:rowOff>
    </xdr:to>
    <xdr:sp macro="" textlink="">
      <xdr:nvSpPr>
        <xdr:cNvPr id="193" name="フローチャート: 判断 192"/>
        <xdr:cNvSpPr/>
      </xdr:nvSpPr>
      <xdr:spPr>
        <a:xfrm>
          <a:off x="49022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166370</xdr:rowOff>
    </xdr:from>
    <xdr:to xmlns:xdr="http://schemas.openxmlformats.org/drawingml/2006/spreadsheetDrawing">
      <xdr:col>19</xdr:col>
      <xdr:colOff>133350</xdr:colOff>
      <xdr:row>82</xdr:row>
      <xdr:rowOff>12700</xdr:rowOff>
    </xdr:to>
    <xdr:cxnSp macro="">
      <xdr:nvCxnSpPr>
        <xdr:cNvPr id="194" name="直線コネクタ 193"/>
        <xdr:cNvCxnSpPr/>
      </xdr:nvCxnSpPr>
      <xdr:spPr>
        <a:xfrm>
          <a:off x="3225800" y="140538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15240</xdr:rowOff>
    </xdr:from>
    <xdr:to xmlns:xdr="http://schemas.openxmlformats.org/drawingml/2006/spreadsheetDrawing">
      <xdr:col>19</xdr:col>
      <xdr:colOff>184150</xdr:colOff>
      <xdr:row>82</xdr:row>
      <xdr:rowOff>116840</xdr:rowOff>
    </xdr:to>
    <xdr:sp macro="" textlink="">
      <xdr:nvSpPr>
        <xdr:cNvPr id="195" name="フローチャート: 判断 194"/>
        <xdr:cNvSpPr/>
      </xdr:nvSpPr>
      <xdr:spPr>
        <a:xfrm>
          <a:off x="40640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101600</xdr:rowOff>
    </xdr:from>
    <xdr:ext cx="736600" cy="259080"/>
    <xdr:sp macro="" textlink="">
      <xdr:nvSpPr>
        <xdr:cNvPr id="196" name="テキスト ボックス 195"/>
        <xdr:cNvSpPr txBox="1"/>
      </xdr:nvSpPr>
      <xdr:spPr>
        <a:xfrm>
          <a:off x="3733800" y="1416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156845</xdr:rowOff>
    </xdr:from>
    <xdr:to xmlns:xdr="http://schemas.openxmlformats.org/drawingml/2006/spreadsheetDrawing">
      <xdr:col>15</xdr:col>
      <xdr:colOff>82550</xdr:colOff>
      <xdr:row>81</xdr:row>
      <xdr:rowOff>166370</xdr:rowOff>
    </xdr:to>
    <xdr:cxnSp macro="">
      <xdr:nvCxnSpPr>
        <xdr:cNvPr id="197" name="直線コネクタ 196"/>
        <xdr:cNvCxnSpPr/>
      </xdr:nvCxnSpPr>
      <xdr:spPr>
        <a:xfrm>
          <a:off x="2336800" y="14044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168275</xdr:rowOff>
    </xdr:from>
    <xdr:to xmlns:xdr="http://schemas.openxmlformats.org/drawingml/2006/spreadsheetDrawing">
      <xdr:col>15</xdr:col>
      <xdr:colOff>133350</xdr:colOff>
      <xdr:row>82</xdr:row>
      <xdr:rowOff>98425</xdr:rowOff>
    </xdr:to>
    <xdr:sp macro="" textlink="">
      <xdr:nvSpPr>
        <xdr:cNvPr id="198" name="フローチャート: 判断 197"/>
        <xdr:cNvSpPr/>
      </xdr:nvSpPr>
      <xdr:spPr>
        <a:xfrm>
          <a:off x="31750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83185</xdr:rowOff>
    </xdr:from>
    <xdr:ext cx="762000" cy="259080"/>
    <xdr:sp macro="" textlink="">
      <xdr:nvSpPr>
        <xdr:cNvPr id="199" name="テキスト ボックス 198"/>
        <xdr:cNvSpPr txBox="1"/>
      </xdr:nvSpPr>
      <xdr:spPr>
        <a:xfrm>
          <a:off x="2844800" y="1414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156845</xdr:rowOff>
    </xdr:from>
    <xdr:to xmlns:xdr="http://schemas.openxmlformats.org/drawingml/2006/spreadsheetDrawing">
      <xdr:col>11</xdr:col>
      <xdr:colOff>31750</xdr:colOff>
      <xdr:row>81</xdr:row>
      <xdr:rowOff>165100</xdr:rowOff>
    </xdr:to>
    <xdr:cxnSp macro="">
      <xdr:nvCxnSpPr>
        <xdr:cNvPr id="200" name="直線コネクタ 199"/>
        <xdr:cNvCxnSpPr/>
      </xdr:nvCxnSpPr>
      <xdr:spPr>
        <a:xfrm flipV="1">
          <a:off x="1447800" y="140442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149860</xdr:rowOff>
    </xdr:from>
    <xdr:to xmlns:xdr="http://schemas.openxmlformats.org/drawingml/2006/spreadsheetDrawing">
      <xdr:col>11</xdr:col>
      <xdr:colOff>82550</xdr:colOff>
      <xdr:row>82</xdr:row>
      <xdr:rowOff>80010</xdr:rowOff>
    </xdr:to>
    <xdr:sp macro="" textlink="">
      <xdr:nvSpPr>
        <xdr:cNvPr id="201" name="フローチャート: 判断 200"/>
        <xdr:cNvSpPr/>
      </xdr:nvSpPr>
      <xdr:spPr>
        <a:xfrm>
          <a:off x="2286000" y="140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64770</xdr:rowOff>
    </xdr:from>
    <xdr:ext cx="762000" cy="257175"/>
    <xdr:sp macro="" textlink="">
      <xdr:nvSpPr>
        <xdr:cNvPr id="202" name="テキスト ボックス 201"/>
        <xdr:cNvSpPr txBox="1"/>
      </xdr:nvSpPr>
      <xdr:spPr>
        <a:xfrm>
          <a:off x="1955800" y="141236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144780</xdr:rowOff>
    </xdr:from>
    <xdr:to xmlns:xdr="http://schemas.openxmlformats.org/drawingml/2006/spreadsheetDrawing">
      <xdr:col>7</xdr:col>
      <xdr:colOff>31750</xdr:colOff>
      <xdr:row>82</xdr:row>
      <xdr:rowOff>74930</xdr:rowOff>
    </xdr:to>
    <xdr:sp macro="" textlink="">
      <xdr:nvSpPr>
        <xdr:cNvPr id="203" name="フローチャート: 判断 202"/>
        <xdr:cNvSpPr/>
      </xdr:nvSpPr>
      <xdr:spPr>
        <a:xfrm>
          <a:off x="13970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59690</xdr:rowOff>
    </xdr:from>
    <xdr:ext cx="762000" cy="259080"/>
    <xdr:sp macro="" textlink="">
      <xdr:nvSpPr>
        <xdr:cNvPr id="204" name="テキスト ボックス 203"/>
        <xdr:cNvSpPr txBox="1"/>
      </xdr:nvSpPr>
      <xdr:spPr>
        <a:xfrm>
          <a:off x="1066800" y="1411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135255</xdr:rowOff>
    </xdr:from>
    <xdr:to xmlns:xdr="http://schemas.openxmlformats.org/drawingml/2006/spreadsheetDrawing">
      <xdr:col>23</xdr:col>
      <xdr:colOff>184150</xdr:colOff>
      <xdr:row>82</xdr:row>
      <xdr:rowOff>65405</xdr:rowOff>
    </xdr:to>
    <xdr:sp macro="" textlink="">
      <xdr:nvSpPr>
        <xdr:cNvPr id="210" name="楕円 209"/>
        <xdr:cNvSpPr/>
      </xdr:nvSpPr>
      <xdr:spPr>
        <a:xfrm>
          <a:off x="4902200" y="140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56515</xdr:rowOff>
    </xdr:from>
    <xdr:ext cx="762000" cy="258445"/>
    <xdr:sp macro="" textlink="">
      <xdr:nvSpPr>
        <xdr:cNvPr id="211" name="人件費・物件費等の状況該当値テキスト"/>
        <xdr:cNvSpPr txBox="1"/>
      </xdr:nvSpPr>
      <xdr:spPr>
        <a:xfrm>
          <a:off x="50419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133350</xdr:rowOff>
    </xdr:from>
    <xdr:to xmlns:xdr="http://schemas.openxmlformats.org/drawingml/2006/spreadsheetDrawing">
      <xdr:col>19</xdr:col>
      <xdr:colOff>184150</xdr:colOff>
      <xdr:row>82</xdr:row>
      <xdr:rowOff>63500</xdr:rowOff>
    </xdr:to>
    <xdr:sp macro="" textlink="">
      <xdr:nvSpPr>
        <xdr:cNvPr id="212" name="楕円 211"/>
        <xdr:cNvSpPr/>
      </xdr:nvSpPr>
      <xdr:spPr>
        <a:xfrm>
          <a:off x="4064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73660</xdr:rowOff>
    </xdr:from>
    <xdr:ext cx="736600" cy="259080"/>
    <xdr:sp macro="" textlink="">
      <xdr:nvSpPr>
        <xdr:cNvPr id="213" name="テキスト ボックス 212"/>
        <xdr:cNvSpPr txBox="1"/>
      </xdr:nvSpPr>
      <xdr:spPr>
        <a:xfrm>
          <a:off x="3733800" y="1378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115570</xdr:rowOff>
    </xdr:from>
    <xdr:to xmlns:xdr="http://schemas.openxmlformats.org/drawingml/2006/spreadsheetDrawing">
      <xdr:col>15</xdr:col>
      <xdr:colOff>133350</xdr:colOff>
      <xdr:row>82</xdr:row>
      <xdr:rowOff>45720</xdr:rowOff>
    </xdr:to>
    <xdr:sp macro="" textlink="">
      <xdr:nvSpPr>
        <xdr:cNvPr id="214" name="楕円 213"/>
        <xdr:cNvSpPr/>
      </xdr:nvSpPr>
      <xdr:spPr>
        <a:xfrm>
          <a:off x="3175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55880</xdr:rowOff>
    </xdr:from>
    <xdr:ext cx="762000" cy="259080"/>
    <xdr:sp macro="" textlink="">
      <xdr:nvSpPr>
        <xdr:cNvPr id="215" name="テキスト ボックス 214"/>
        <xdr:cNvSpPr txBox="1"/>
      </xdr:nvSpPr>
      <xdr:spPr>
        <a:xfrm>
          <a:off x="2844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106045</xdr:rowOff>
    </xdr:from>
    <xdr:to xmlns:xdr="http://schemas.openxmlformats.org/drawingml/2006/spreadsheetDrawing">
      <xdr:col>11</xdr:col>
      <xdr:colOff>82550</xdr:colOff>
      <xdr:row>82</xdr:row>
      <xdr:rowOff>36195</xdr:rowOff>
    </xdr:to>
    <xdr:sp macro="" textlink="">
      <xdr:nvSpPr>
        <xdr:cNvPr id="216" name="楕円 215"/>
        <xdr:cNvSpPr/>
      </xdr:nvSpPr>
      <xdr:spPr>
        <a:xfrm>
          <a:off x="2286000" y="1399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46355</xdr:rowOff>
    </xdr:from>
    <xdr:ext cx="762000" cy="259080"/>
    <xdr:sp macro="" textlink="">
      <xdr:nvSpPr>
        <xdr:cNvPr id="217" name="テキスト ボックス 216"/>
        <xdr:cNvSpPr txBox="1"/>
      </xdr:nvSpPr>
      <xdr:spPr>
        <a:xfrm>
          <a:off x="1955800" y="1376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114300</xdr:rowOff>
    </xdr:from>
    <xdr:to xmlns:xdr="http://schemas.openxmlformats.org/drawingml/2006/spreadsheetDrawing">
      <xdr:col>7</xdr:col>
      <xdr:colOff>31750</xdr:colOff>
      <xdr:row>82</xdr:row>
      <xdr:rowOff>44450</xdr:rowOff>
    </xdr:to>
    <xdr:sp macro="" textlink="">
      <xdr:nvSpPr>
        <xdr:cNvPr id="218" name="楕円 217"/>
        <xdr:cNvSpPr/>
      </xdr:nvSpPr>
      <xdr:spPr>
        <a:xfrm>
          <a:off x="13970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54610</xdr:rowOff>
    </xdr:from>
    <xdr:ext cx="762000" cy="257175"/>
    <xdr:sp macro="" textlink="">
      <xdr:nvSpPr>
        <xdr:cNvPr id="219" name="テキスト ボックス 218"/>
        <xdr:cNvSpPr txBox="1"/>
      </xdr:nvSpPr>
      <xdr:spPr>
        <a:xfrm>
          <a:off x="1066800" y="13770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2" name="テキスト ボックス 221"/>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4</a:t>
          </a:r>
          <a:r>
            <a:rPr kumimoji="1" lang="ja-JP" altLang="ja-JP" sz="1300">
              <a:solidFill>
                <a:schemeClr val="dk1"/>
              </a:solidFill>
              <a:effectLst/>
              <a:latin typeface="ＭＳ Ｐゴシック"/>
              <a:ea typeface="ＭＳ Ｐゴシック"/>
              <a:cs typeface="+mn-cs"/>
            </a:rPr>
            <a:t>年度の数値は、前年度</a:t>
          </a:r>
          <a:r>
            <a:rPr kumimoji="1" lang="ja-JP" altLang="en-US" sz="1300">
              <a:solidFill>
                <a:schemeClr val="dk1"/>
              </a:solidFill>
              <a:effectLst/>
              <a:latin typeface="ＭＳ Ｐゴシック"/>
              <a:ea typeface="ＭＳ Ｐゴシック"/>
              <a:cs typeface="+mn-cs"/>
            </a:rPr>
            <a:t>から</a:t>
          </a:r>
          <a:r>
            <a:rPr kumimoji="1" lang="en-US" altLang="ja-JP" sz="1300">
              <a:solidFill>
                <a:schemeClr val="dk1"/>
              </a:solidFill>
              <a:effectLst/>
              <a:latin typeface="ＭＳ Ｐゴシック"/>
              <a:ea typeface="ＭＳ Ｐゴシック"/>
              <a:cs typeface="+mn-cs"/>
            </a:rPr>
            <a:t>1.4</a:t>
          </a:r>
          <a:r>
            <a:rPr kumimoji="1" lang="ja-JP" altLang="en-US" sz="1300">
              <a:solidFill>
                <a:schemeClr val="dk1"/>
              </a:solidFill>
              <a:effectLst/>
              <a:latin typeface="ＭＳ Ｐゴシック"/>
              <a:ea typeface="ＭＳ Ｐゴシック"/>
              <a:cs typeface="+mn-cs"/>
            </a:rPr>
            <a:t>ポイント増加の</a:t>
          </a:r>
          <a:r>
            <a:rPr kumimoji="1" lang="en-US" altLang="ja-JP" sz="1300">
              <a:solidFill>
                <a:schemeClr val="dk1"/>
              </a:solidFill>
              <a:effectLst/>
              <a:latin typeface="ＭＳ Ｐゴシック"/>
              <a:ea typeface="ＭＳ Ｐゴシック"/>
              <a:cs typeface="+mn-cs"/>
            </a:rPr>
            <a:t>97.4</a:t>
          </a:r>
          <a:r>
            <a:rPr kumimoji="1" lang="ja-JP" altLang="en-US" sz="1300">
              <a:solidFill>
                <a:schemeClr val="dk1"/>
              </a:solidFill>
              <a:effectLst/>
              <a:latin typeface="ＭＳ Ｐゴシック"/>
              <a:ea typeface="ＭＳ Ｐゴシック"/>
              <a:cs typeface="+mn-cs"/>
            </a:rPr>
            <a:t>であり</a:t>
          </a:r>
          <a:r>
            <a:rPr kumimoji="1" lang="ja-JP" altLang="ja-JP" sz="1300">
              <a:solidFill>
                <a:schemeClr val="dk1"/>
              </a:solidFill>
              <a:effectLst/>
              <a:latin typeface="ＭＳ Ｐゴシック"/>
              <a:ea typeface="ＭＳ Ｐゴシック"/>
              <a:cs typeface="+mn-cs"/>
            </a:rPr>
            <a:t>、類似団体平均を上回っている。引き続き、給与の適正化に努めていく。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175"/>
    <xdr:sp macro="" textlink="">
      <xdr:nvSpPr>
        <xdr:cNvPr id="236" name="テキスト ボックス 235"/>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38" name="テキスト ボックス 237"/>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6" name="テキスト ボックス 245"/>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114300</xdr:rowOff>
    </xdr:from>
    <xdr:to xmlns:xdr="http://schemas.openxmlformats.org/drawingml/2006/spreadsheetDrawing">
      <xdr:col>81</xdr:col>
      <xdr:colOff>44450</xdr:colOff>
      <xdr:row>90</xdr:row>
      <xdr:rowOff>75565</xdr:rowOff>
    </xdr:to>
    <xdr:cxnSp macro="">
      <xdr:nvCxnSpPr>
        <xdr:cNvPr id="248" name="直線コネクタ 247"/>
        <xdr:cNvCxnSpPr/>
      </xdr:nvCxnSpPr>
      <xdr:spPr>
        <a:xfrm flipV="1">
          <a:off x="17018000" y="140017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47625</xdr:rowOff>
    </xdr:from>
    <xdr:ext cx="762000" cy="259080"/>
    <xdr:sp macro="" textlink="">
      <xdr:nvSpPr>
        <xdr:cNvPr id="249" name="給与水準   （国との比較）最小値テキスト"/>
        <xdr:cNvSpPr txBox="1"/>
      </xdr:nvSpPr>
      <xdr:spPr>
        <a:xfrm>
          <a:off x="17106900" y="1547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75565</xdr:rowOff>
    </xdr:from>
    <xdr:to xmlns:xdr="http://schemas.openxmlformats.org/drawingml/2006/spreadsheetDrawing">
      <xdr:col>81</xdr:col>
      <xdr:colOff>133350</xdr:colOff>
      <xdr:row>90</xdr:row>
      <xdr:rowOff>75565</xdr:rowOff>
    </xdr:to>
    <xdr:cxnSp macro="">
      <xdr:nvCxnSpPr>
        <xdr:cNvPr id="250" name="直線コネクタ 249"/>
        <xdr:cNvCxnSpPr/>
      </xdr:nvCxnSpPr>
      <xdr:spPr>
        <a:xfrm>
          <a:off x="169291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29210</xdr:rowOff>
    </xdr:from>
    <xdr:ext cx="762000" cy="257175"/>
    <xdr:sp macro="" textlink="">
      <xdr:nvSpPr>
        <xdr:cNvPr id="251" name="給与水準   （国との比較）最大値テキスト"/>
        <xdr:cNvSpPr txBox="1"/>
      </xdr:nvSpPr>
      <xdr:spPr>
        <a:xfrm>
          <a:off x="17106900" y="1374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114300</xdr:rowOff>
    </xdr:from>
    <xdr:to xmlns:xdr="http://schemas.openxmlformats.org/drawingml/2006/spreadsheetDrawing">
      <xdr:col>81</xdr:col>
      <xdr:colOff>133350</xdr:colOff>
      <xdr:row>81</xdr:row>
      <xdr:rowOff>114300</xdr:rowOff>
    </xdr:to>
    <xdr:cxnSp macro="">
      <xdr:nvCxnSpPr>
        <xdr:cNvPr id="252" name="直線コネクタ 251"/>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112395</xdr:rowOff>
    </xdr:to>
    <xdr:cxnSp macro="">
      <xdr:nvCxnSpPr>
        <xdr:cNvPr id="253" name="直線コネクタ 252"/>
        <xdr:cNvCxnSpPr/>
      </xdr:nvCxnSpPr>
      <xdr:spPr>
        <a:xfrm>
          <a:off x="16179800" y="1508760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16510</xdr:rowOff>
    </xdr:from>
    <xdr:ext cx="762000" cy="259080"/>
    <xdr:sp macro="" textlink="">
      <xdr:nvSpPr>
        <xdr:cNvPr id="254" name="給与水準   （国との比較）平均値テキスト"/>
        <xdr:cNvSpPr txBox="1"/>
      </xdr:nvSpPr>
      <xdr:spPr>
        <a:xfrm>
          <a:off x="17106900" y="14761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0</xdr:rowOff>
    </xdr:from>
    <xdr:to xmlns:xdr="http://schemas.openxmlformats.org/drawingml/2006/spreadsheetDrawing">
      <xdr:col>81</xdr:col>
      <xdr:colOff>95250</xdr:colOff>
      <xdr:row>87</xdr:row>
      <xdr:rowOff>101600</xdr:rowOff>
    </xdr:to>
    <xdr:sp macro="" textlink="">
      <xdr:nvSpPr>
        <xdr:cNvPr id="255" name="フローチャート: 判断 254"/>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123190</xdr:rowOff>
    </xdr:from>
    <xdr:to xmlns:xdr="http://schemas.openxmlformats.org/drawingml/2006/spreadsheetDrawing">
      <xdr:col>77</xdr:col>
      <xdr:colOff>44450</xdr:colOff>
      <xdr:row>88</xdr:row>
      <xdr:rowOff>0</xdr:rowOff>
    </xdr:to>
    <xdr:cxnSp macro="">
      <xdr:nvCxnSpPr>
        <xdr:cNvPr id="256" name="直線コネクタ 255"/>
        <xdr:cNvCxnSpPr/>
      </xdr:nvCxnSpPr>
      <xdr:spPr>
        <a:xfrm>
          <a:off x="15290800" y="1503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8255</xdr:rowOff>
    </xdr:from>
    <xdr:to xmlns:xdr="http://schemas.openxmlformats.org/drawingml/2006/spreadsheetDrawing">
      <xdr:col>77</xdr:col>
      <xdr:colOff>95250</xdr:colOff>
      <xdr:row>87</xdr:row>
      <xdr:rowOff>109855</xdr:rowOff>
    </xdr:to>
    <xdr:sp macro="" textlink="">
      <xdr:nvSpPr>
        <xdr:cNvPr id="257" name="フローチャート: 判断 256"/>
        <xdr:cNvSpPr/>
      </xdr:nvSpPr>
      <xdr:spPr>
        <a:xfrm>
          <a:off x="16129000" y="1492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120650</xdr:rowOff>
    </xdr:from>
    <xdr:ext cx="736600" cy="257175"/>
    <xdr:sp macro="" textlink="">
      <xdr:nvSpPr>
        <xdr:cNvPr id="258" name="テキスト ボックス 257"/>
        <xdr:cNvSpPr txBox="1"/>
      </xdr:nvSpPr>
      <xdr:spPr>
        <a:xfrm>
          <a:off x="15798800" y="146939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123190</xdr:rowOff>
    </xdr:from>
    <xdr:to xmlns:xdr="http://schemas.openxmlformats.org/drawingml/2006/spreadsheetDrawing">
      <xdr:col>72</xdr:col>
      <xdr:colOff>203200</xdr:colOff>
      <xdr:row>87</xdr:row>
      <xdr:rowOff>123190</xdr:rowOff>
    </xdr:to>
    <xdr:cxnSp macro="">
      <xdr:nvCxnSpPr>
        <xdr:cNvPr id="259" name="直線コネクタ 258"/>
        <xdr:cNvCxnSpPr/>
      </xdr:nvCxnSpPr>
      <xdr:spPr>
        <a:xfrm>
          <a:off x="14401800" y="1503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88265</xdr:rowOff>
    </xdr:from>
    <xdr:to xmlns:xdr="http://schemas.openxmlformats.org/drawingml/2006/spreadsheetDrawing">
      <xdr:col>73</xdr:col>
      <xdr:colOff>44450</xdr:colOff>
      <xdr:row>88</xdr:row>
      <xdr:rowOff>18415</xdr:rowOff>
    </xdr:to>
    <xdr:sp macro="" textlink="">
      <xdr:nvSpPr>
        <xdr:cNvPr id="260" name="フローチャート: 判断 259"/>
        <xdr:cNvSpPr/>
      </xdr:nvSpPr>
      <xdr:spPr>
        <a:xfrm>
          <a:off x="15240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3175</xdr:rowOff>
    </xdr:from>
    <xdr:ext cx="762000" cy="259080"/>
    <xdr:sp macro="" textlink="">
      <xdr:nvSpPr>
        <xdr:cNvPr id="261" name="テキスト ボックス 260"/>
        <xdr:cNvSpPr txBox="1"/>
      </xdr:nvSpPr>
      <xdr:spPr>
        <a:xfrm>
          <a:off x="149098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34925</xdr:rowOff>
    </xdr:from>
    <xdr:to xmlns:xdr="http://schemas.openxmlformats.org/drawingml/2006/spreadsheetDrawing">
      <xdr:col>68</xdr:col>
      <xdr:colOff>152400</xdr:colOff>
      <xdr:row>87</xdr:row>
      <xdr:rowOff>123190</xdr:rowOff>
    </xdr:to>
    <xdr:cxnSp macro="">
      <xdr:nvCxnSpPr>
        <xdr:cNvPr id="262" name="直線コネクタ 261"/>
        <xdr:cNvCxnSpPr/>
      </xdr:nvCxnSpPr>
      <xdr:spPr>
        <a:xfrm>
          <a:off x="13512800" y="149510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88265</xdr:rowOff>
    </xdr:from>
    <xdr:to xmlns:xdr="http://schemas.openxmlformats.org/drawingml/2006/spreadsheetDrawing">
      <xdr:col>68</xdr:col>
      <xdr:colOff>203200</xdr:colOff>
      <xdr:row>88</xdr:row>
      <xdr:rowOff>18415</xdr:rowOff>
    </xdr:to>
    <xdr:sp macro="" textlink="">
      <xdr:nvSpPr>
        <xdr:cNvPr id="263" name="フローチャート: 判断 262"/>
        <xdr:cNvSpPr/>
      </xdr:nvSpPr>
      <xdr:spPr>
        <a:xfrm>
          <a:off x="14351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3175</xdr:rowOff>
    </xdr:from>
    <xdr:ext cx="762000" cy="259080"/>
    <xdr:sp macro="" textlink="">
      <xdr:nvSpPr>
        <xdr:cNvPr id="264" name="テキスト ボックス 263"/>
        <xdr:cNvSpPr txBox="1"/>
      </xdr:nvSpPr>
      <xdr:spPr>
        <a:xfrm>
          <a:off x="140208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88265</xdr:rowOff>
    </xdr:from>
    <xdr:to xmlns:xdr="http://schemas.openxmlformats.org/drawingml/2006/spreadsheetDrawing">
      <xdr:col>64</xdr:col>
      <xdr:colOff>152400</xdr:colOff>
      <xdr:row>88</xdr:row>
      <xdr:rowOff>18415</xdr:rowOff>
    </xdr:to>
    <xdr:sp macro="" textlink="">
      <xdr:nvSpPr>
        <xdr:cNvPr id="265" name="フローチャート: 判断 264"/>
        <xdr:cNvSpPr/>
      </xdr:nvSpPr>
      <xdr:spPr>
        <a:xfrm>
          <a:off x="13462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3175</xdr:rowOff>
    </xdr:from>
    <xdr:ext cx="762000" cy="259080"/>
    <xdr:sp macro="" textlink="">
      <xdr:nvSpPr>
        <xdr:cNvPr id="266" name="テキスト ボックス 265"/>
        <xdr:cNvSpPr txBox="1"/>
      </xdr:nvSpPr>
      <xdr:spPr>
        <a:xfrm>
          <a:off x="131318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61595</xdr:rowOff>
    </xdr:from>
    <xdr:to xmlns:xdr="http://schemas.openxmlformats.org/drawingml/2006/spreadsheetDrawing">
      <xdr:col>81</xdr:col>
      <xdr:colOff>95250</xdr:colOff>
      <xdr:row>88</xdr:row>
      <xdr:rowOff>163195</xdr:rowOff>
    </xdr:to>
    <xdr:sp macro="" textlink="">
      <xdr:nvSpPr>
        <xdr:cNvPr id="272" name="楕円 271"/>
        <xdr:cNvSpPr/>
      </xdr:nvSpPr>
      <xdr:spPr>
        <a:xfrm>
          <a:off x="16967200" y="151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33655</xdr:rowOff>
    </xdr:from>
    <xdr:ext cx="762000" cy="258445"/>
    <xdr:sp macro="" textlink="">
      <xdr:nvSpPr>
        <xdr:cNvPr id="273" name="給与水準   （国との比較）該当値テキスト"/>
        <xdr:cNvSpPr txBox="1"/>
      </xdr:nvSpPr>
      <xdr:spPr>
        <a:xfrm>
          <a:off x="17106900" y="15121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120650</xdr:rowOff>
    </xdr:from>
    <xdr:to xmlns:xdr="http://schemas.openxmlformats.org/drawingml/2006/spreadsheetDrawing">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35560</xdr:rowOff>
    </xdr:from>
    <xdr:ext cx="736600" cy="259080"/>
    <xdr:sp macro="" textlink="">
      <xdr:nvSpPr>
        <xdr:cNvPr id="275" name="テキスト ボックス 274"/>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72390</xdr:rowOff>
    </xdr:from>
    <xdr:to xmlns:xdr="http://schemas.openxmlformats.org/drawingml/2006/spreadsheetDrawing">
      <xdr:col>73</xdr:col>
      <xdr:colOff>44450</xdr:colOff>
      <xdr:row>88</xdr:row>
      <xdr:rowOff>2540</xdr:rowOff>
    </xdr:to>
    <xdr:sp macro="" textlink="">
      <xdr:nvSpPr>
        <xdr:cNvPr id="276" name="楕円 275"/>
        <xdr:cNvSpPr/>
      </xdr:nvSpPr>
      <xdr:spPr>
        <a:xfrm>
          <a:off x="15240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12700</xdr:rowOff>
    </xdr:from>
    <xdr:ext cx="762000" cy="259080"/>
    <xdr:sp macro="" textlink="">
      <xdr:nvSpPr>
        <xdr:cNvPr id="277" name="テキスト ボックス 276"/>
        <xdr:cNvSpPr txBox="1"/>
      </xdr:nvSpPr>
      <xdr:spPr>
        <a:xfrm>
          <a:off x="14909800" y="147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72390</xdr:rowOff>
    </xdr:from>
    <xdr:to xmlns:xdr="http://schemas.openxmlformats.org/drawingml/2006/spreadsheetDrawing">
      <xdr:col>68</xdr:col>
      <xdr:colOff>203200</xdr:colOff>
      <xdr:row>88</xdr:row>
      <xdr:rowOff>2540</xdr:rowOff>
    </xdr:to>
    <xdr:sp macro="" textlink="">
      <xdr:nvSpPr>
        <xdr:cNvPr id="278" name="楕円 277"/>
        <xdr:cNvSpPr/>
      </xdr:nvSpPr>
      <xdr:spPr>
        <a:xfrm>
          <a:off x="14351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12700</xdr:rowOff>
    </xdr:from>
    <xdr:ext cx="762000" cy="259080"/>
    <xdr:sp macro="" textlink="">
      <xdr:nvSpPr>
        <xdr:cNvPr id="279" name="テキスト ボックス 278"/>
        <xdr:cNvSpPr txBox="1"/>
      </xdr:nvSpPr>
      <xdr:spPr>
        <a:xfrm>
          <a:off x="14020800" y="147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155575</xdr:rowOff>
    </xdr:from>
    <xdr:to xmlns:xdr="http://schemas.openxmlformats.org/drawingml/2006/spreadsheetDrawing">
      <xdr:col>64</xdr:col>
      <xdr:colOff>152400</xdr:colOff>
      <xdr:row>87</xdr:row>
      <xdr:rowOff>86360</xdr:rowOff>
    </xdr:to>
    <xdr:sp macro="" textlink="">
      <xdr:nvSpPr>
        <xdr:cNvPr id="280" name="楕円 279"/>
        <xdr:cNvSpPr/>
      </xdr:nvSpPr>
      <xdr:spPr>
        <a:xfrm>
          <a:off x="134620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95885</xdr:rowOff>
    </xdr:from>
    <xdr:ext cx="762000" cy="259080"/>
    <xdr:sp macro="" textlink="">
      <xdr:nvSpPr>
        <xdr:cNvPr id="281" name="テキスト ボックス 280"/>
        <xdr:cNvSpPr txBox="1"/>
      </xdr:nvSpPr>
      <xdr:spPr>
        <a:xfrm>
          <a:off x="13131800" y="1466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3" name="テキスト ボックス 282"/>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4" name="テキスト ボックス 283"/>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今年度については、前年度比「＋</a:t>
          </a:r>
          <a:r>
            <a:rPr kumimoji="1" lang="en-US" altLang="ja-JP" sz="1300">
              <a:solidFill>
                <a:schemeClr val="dk1"/>
              </a:solidFill>
              <a:effectLst/>
              <a:latin typeface="ＭＳ Ｐゴシック"/>
              <a:ea typeface="ＭＳ Ｐゴシック"/>
              <a:cs typeface="+mn-cs"/>
            </a:rPr>
            <a:t>0.23</a:t>
          </a:r>
          <a:r>
            <a:rPr kumimoji="1" lang="ja-JP" altLang="ja-JP" sz="1300">
              <a:solidFill>
                <a:schemeClr val="dk1"/>
              </a:solidFill>
              <a:effectLst/>
              <a:latin typeface="ＭＳ Ｐゴシック"/>
              <a:ea typeface="ＭＳ Ｐゴシック"/>
              <a:cs typeface="+mn-cs"/>
            </a:rPr>
            <a:t>人」となり、近年は微増傾向にある。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類似団体内平均値と比較すると少ないが、　人口減少化においても、課題解決に向けた取り組みを実施する中で、一定の職員数は必要であり、引き続き、状況に応じた管理と適正化に努める。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7" name="テキスト ボックス 296"/>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05" name="テキスト ボックス 304"/>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07" name="テキスト ボックス 306"/>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161290</xdr:rowOff>
    </xdr:from>
    <xdr:to xmlns:xdr="http://schemas.openxmlformats.org/drawingml/2006/spreadsheetDrawing">
      <xdr:col>81</xdr:col>
      <xdr:colOff>44450</xdr:colOff>
      <xdr:row>67</xdr:row>
      <xdr:rowOff>99695</xdr:rowOff>
    </xdr:to>
    <xdr:cxnSp macro="">
      <xdr:nvCxnSpPr>
        <xdr:cNvPr id="310" name="直線コネクタ 309"/>
        <xdr:cNvCxnSpPr/>
      </xdr:nvCxnSpPr>
      <xdr:spPr>
        <a:xfrm flipV="1">
          <a:off x="17018000" y="10105390"/>
          <a:ext cx="0" cy="1481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71755</xdr:rowOff>
    </xdr:from>
    <xdr:ext cx="762000" cy="259080"/>
    <xdr:sp macro="" textlink="">
      <xdr:nvSpPr>
        <xdr:cNvPr id="311" name="定員管理の状況最小値テキスト"/>
        <xdr:cNvSpPr txBox="1"/>
      </xdr:nvSpPr>
      <xdr:spPr>
        <a:xfrm>
          <a:off x="17106900" y="1155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99695</xdr:rowOff>
    </xdr:from>
    <xdr:to xmlns:xdr="http://schemas.openxmlformats.org/drawingml/2006/spreadsheetDrawing">
      <xdr:col>81</xdr:col>
      <xdr:colOff>133350</xdr:colOff>
      <xdr:row>67</xdr:row>
      <xdr:rowOff>99695</xdr:rowOff>
    </xdr:to>
    <xdr:cxnSp macro="">
      <xdr:nvCxnSpPr>
        <xdr:cNvPr id="312" name="直線コネクタ 311"/>
        <xdr:cNvCxnSpPr/>
      </xdr:nvCxnSpPr>
      <xdr:spPr>
        <a:xfrm>
          <a:off x="16929100" y="1158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76200</xdr:rowOff>
    </xdr:from>
    <xdr:ext cx="762000" cy="257175"/>
    <xdr:sp macro="" textlink="">
      <xdr:nvSpPr>
        <xdr:cNvPr id="313" name="定員管理の状況最大値テキスト"/>
        <xdr:cNvSpPr txBox="1"/>
      </xdr:nvSpPr>
      <xdr:spPr>
        <a:xfrm>
          <a:off x="17106900" y="984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161290</xdr:rowOff>
    </xdr:from>
    <xdr:to xmlns:xdr="http://schemas.openxmlformats.org/drawingml/2006/spreadsheetDrawing">
      <xdr:col>81</xdr:col>
      <xdr:colOff>133350</xdr:colOff>
      <xdr:row>58</xdr:row>
      <xdr:rowOff>161290</xdr:rowOff>
    </xdr:to>
    <xdr:cxnSp macro="">
      <xdr:nvCxnSpPr>
        <xdr:cNvPr id="314" name="直線コネクタ 313"/>
        <xdr:cNvCxnSpPr/>
      </xdr:nvCxnSpPr>
      <xdr:spPr>
        <a:xfrm>
          <a:off x="16929100" y="1010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137795</xdr:rowOff>
    </xdr:from>
    <xdr:to xmlns:xdr="http://schemas.openxmlformats.org/drawingml/2006/spreadsheetDrawing">
      <xdr:col>81</xdr:col>
      <xdr:colOff>44450</xdr:colOff>
      <xdr:row>59</xdr:row>
      <xdr:rowOff>140970</xdr:rowOff>
    </xdr:to>
    <xdr:cxnSp macro="">
      <xdr:nvCxnSpPr>
        <xdr:cNvPr id="315" name="直線コネクタ 314"/>
        <xdr:cNvCxnSpPr/>
      </xdr:nvCxnSpPr>
      <xdr:spPr>
        <a:xfrm>
          <a:off x="16179800" y="102533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132715</xdr:rowOff>
    </xdr:from>
    <xdr:ext cx="762000" cy="257175"/>
    <xdr:sp macro="" textlink="">
      <xdr:nvSpPr>
        <xdr:cNvPr id="316" name="定員管理の状況平均値テキスト"/>
        <xdr:cNvSpPr txBox="1"/>
      </xdr:nvSpPr>
      <xdr:spPr>
        <a:xfrm>
          <a:off x="17106900" y="102482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160655</xdr:rowOff>
    </xdr:from>
    <xdr:to xmlns:xdr="http://schemas.openxmlformats.org/drawingml/2006/spreadsheetDrawing">
      <xdr:col>81</xdr:col>
      <xdr:colOff>95250</xdr:colOff>
      <xdr:row>60</xdr:row>
      <xdr:rowOff>90805</xdr:rowOff>
    </xdr:to>
    <xdr:sp macro="" textlink="">
      <xdr:nvSpPr>
        <xdr:cNvPr id="317" name="フローチャート: 判断 316"/>
        <xdr:cNvSpPr/>
      </xdr:nvSpPr>
      <xdr:spPr>
        <a:xfrm>
          <a:off x="169672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132080</xdr:rowOff>
    </xdr:from>
    <xdr:to xmlns:xdr="http://schemas.openxmlformats.org/drawingml/2006/spreadsheetDrawing">
      <xdr:col>77</xdr:col>
      <xdr:colOff>44450</xdr:colOff>
      <xdr:row>59</xdr:row>
      <xdr:rowOff>137795</xdr:rowOff>
    </xdr:to>
    <xdr:cxnSp macro="">
      <xdr:nvCxnSpPr>
        <xdr:cNvPr id="318" name="直線コネクタ 317"/>
        <xdr:cNvCxnSpPr/>
      </xdr:nvCxnSpPr>
      <xdr:spPr>
        <a:xfrm>
          <a:off x="15290800" y="10247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146685</xdr:rowOff>
    </xdr:from>
    <xdr:to xmlns:xdr="http://schemas.openxmlformats.org/drawingml/2006/spreadsheetDrawing">
      <xdr:col>77</xdr:col>
      <xdr:colOff>95250</xdr:colOff>
      <xdr:row>60</xdr:row>
      <xdr:rowOff>76835</xdr:rowOff>
    </xdr:to>
    <xdr:sp macro="" textlink="">
      <xdr:nvSpPr>
        <xdr:cNvPr id="319" name="フローチャート: 判断 318"/>
        <xdr:cNvSpPr/>
      </xdr:nvSpPr>
      <xdr:spPr>
        <a:xfrm>
          <a:off x="161290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62230</xdr:rowOff>
    </xdr:from>
    <xdr:ext cx="736600" cy="259080"/>
    <xdr:sp macro="" textlink="">
      <xdr:nvSpPr>
        <xdr:cNvPr id="320" name="テキスト ボックス 319"/>
        <xdr:cNvSpPr txBox="1"/>
      </xdr:nvSpPr>
      <xdr:spPr>
        <a:xfrm>
          <a:off x="15798800" y="10349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132080</xdr:rowOff>
    </xdr:from>
    <xdr:to xmlns:xdr="http://schemas.openxmlformats.org/drawingml/2006/spreadsheetDrawing">
      <xdr:col>72</xdr:col>
      <xdr:colOff>203200</xdr:colOff>
      <xdr:row>59</xdr:row>
      <xdr:rowOff>136525</xdr:rowOff>
    </xdr:to>
    <xdr:cxnSp macro="">
      <xdr:nvCxnSpPr>
        <xdr:cNvPr id="321" name="直線コネクタ 320"/>
        <xdr:cNvCxnSpPr/>
      </xdr:nvCxnSpPr>
      <xdr:spPr>
        <a:xfrm flipV="1">
          <a:off x="14401800" y="102476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129540</xdr:rowOff>
    </xdr:from>
    <xdr:to xmlns:xdr="http://schemas.openxmlformats.org/drawingml/2006/spreadsheetDrawing">
      <xdr:col>73</xdr:col>
      <xdr:colOff>44450</xdr:colOff>
      <xdr:row>60</xdr:row>
      <xdr:rowOff>59690</xdr:rowOff>
    </xdr:to>
    <xdr:sp macro="" textlink="">
      <xdr:nvSpPr>
        <xdr:cNvPr id="322" name="フローチャート: 判断 321"/>
        <xdr:cNvSpPr/>
      </xdr:nvSpPr>
      <xdr:spPr>
        <a:xfrm>
          <a:off x="152400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44450</xdr:rowOff>
    </xdr:from>
    <xdr:ext cx="762000" cy="259080"/>
    <xdr:sp macro="" textlink="">
      <xdr:nvSpPr>
        <xdr:cNvPr id="323" name="テキスト ボックス 322"/>
        <xdr:cNvSpPr txBox="1"/>
      </xdr:nvSpPr>
      <xdr:spPr>
        <a:xfrm>
          <a:off x="14909800" y="1033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128905</xdr:rowOff>
    </xdr:from>
    <xdr:to xmlns:xdr="http://schemas.openxmlformats.org/drawingml/2006/spreadsheetDrawing">
      <xdr:col>68</xdr:col>
      <xdr:colOff>152400</xdr:colOff>
      <xdr:row>59</xdr:row>
      <xdr:rowOff>136525</xdr:rowOff>
    </xdr:to>
    <xdr:cxnSp macro="">
      <xdr:nvCxnSpPr>
        <xdr:cNvPr id="324" name="直線コネクタ 323"/>
        <xdr:cNvCxnSpPr/>
      </xdr:nvCxnSpPr>
      <xdr:spPr>
        <a:xfrm>
          <a:off x="13512800" y="102444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123825</xdr:rowOff>
    </xdr:from>
    <xdr:to xmlns:xdr="http://schemas.openxmlformats.org/drawingml/2006/spreadsheetDrawing">
      <xdr:col>68</xdr:col>
      <xdr:colOff>203200</xdr:colOff>
      <xdr:row>60</xdr:row>
      <xdr:rowOff>53975</xdr:rowOff>
    </xdr:to>
    <xdr:sp macro="" textlink="">
      <xdr:nvSpPr>
        <xdr:cNvPr id="325" name="フローチャート: 判断 324"/>
        <xdr:cNvSpPr/>
      </xdr:nvSpPr>
      <xdr:spPr>
        <a:xfrm>
          <a:off x="143510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38735</xdr:rowOff>
    </xdr:from>
    <xdr:ext cx="762000" cy="259080"/>
    <xdr:sp macro="" textlink="">
      <xdr:nvSpPr>
        <xdr:cNvPr id="326" name="テキスト ボックス 325"/>
        <xdr:cNvSpPr txBox="1"/>
      </xdr:nvSpPr>
      <xdr:spPr>
        <a:xfrm>
          <a:off x="14020800" y="1032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116840</xdr:rowOff>
    </xdr:from>
    <xdr:to xmlns:xdr="http://schemas.openxmlformats.org/drawingml/2006/spreadsheetDrawing">
      <xdr:col>64</xdr:col>
      <xdr:colOff>152400</xdr:colOff>
      <xdr:row>60</xdr:row>
      <xdr:rowOff>46990</xdr:rowOff>
    </xdr:to>
    <xdr:sp macro="" textlink="">
      <xdr:nvSpPr>
        <xdr:cNvPr id="327" name="フローチャート: 判断 326"/>
        <xdr:cNvSpPr/>
      </xdr:nvSpPr>
      <xdr:spPr>
        <a:xfrm>
          <a:off x="134620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31750</xdr:rowOff>
    </xdr:from>
    <xdr:ext cx="762000" cy="257175"/>
    <xdr:sp macro="" textlink="">
      <xdr:nvSpPr>
        <xdr:cNvPr id="328" name="テキスト ボックス 327"/>
        <xdr:cNvSpPr txBox="1"/>
      </xdr:nvSpPr>
      <xdr:spPr>
        <a:xfrm>
          <a:off x="13131800" y="10318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29" name="テキスト ボックス 328"/>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0" name="テキスト ボックス 329"/>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1" name="テキスト ボックス 330"/>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2" name="テキスト ボックス 331"/>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3" name="テキスト ボックス 332"/>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90170</xdr:rowOff>
    </xdr:from>
    <xdr:to xmlns:xdr="http://schemas.openxmlformats.org/drawingml/2006/spreadsheetDrawing">
      <xdr:col>81</xdr:col>
      <xdr:colOff>95250</xdr:colOff>
      <xdr:row>60</xdr:row>
      <xdr:rowOff>20320</xdr:rowOff>
    </xdr:to>
    <xdr:sp macro="" textlink="">
      <xdr:nvSpPr>
        <xdr:cNvPr id="334" name="楕円 333"/>
        <xdr:cNvSpPr/>
      </xdr:nvSpPr>
      <xdr:spPr>
        <a:xfrm>
          <a:off x="169672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106680</xdr:rowOff>
    </xdr:from>
    <xdr:ext cx="762000" cy="259080"/>
    <xdr:sp macro="" textlink="">
      <xdr:nvSpPr>
        <xdr:cNvPr id="335" name="定員管理の状況該当値テキスト"/>
        <xdr:cNvSpPr txBox="1"/>
      </xdr:nvSpPr>
      <xdr:spPr>
        <a:xfrm>
          <a:off x="17106900" y="1005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86995</xdr:rowOff>
    </xdr:from>
    <xdr:to xmlns:xdr="http://schemas.openxmlformats.org/drawingml/2006/spreadsheetDrawing">
      <xdr:col>77</xdr:col>
      <xdr:colOff>95250</xdr:colOff>
      <xdr:row>60</xdr:row>
      <xdr:rowOff>17780</xdr:rowOff>
    </xdr:to>
    <xdr:sp macro="" textlink="">
      <xdr:nvSpPr>
        <xdr:cNvPr id="336" name="楕円 335"/>
        <xdr:cNvSpPr/>
      </xdr:nvSpPr>
      <xdr:spPr>
        <a:xfrm>
          <a:off x="16129000" y="10202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27305</xdr:rowOff>
    </xdr:from>
    <xdr:ext cx="736600" cy="259080"/>
    <xdr:sp macro="" textlink="">
      <xdr:nvSpPr>
        <xdr:cNvPr id="337" name="テキスト ボックス 336"/>
        <xdr:cNvSpPr txBox="1"/>
      </xdr:nvSpPr>
      <xdr:spPr>
        <a:xfrm>
          <a:off x="15798800" y="9971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81280</xdr:rowOff>
    </xdr:from>
    <xdr:to xmlns:xdr="http://schemas.openxmlformats.org/drawingml/2006/spreadsheetDrawing">
      <xdr:col>73</xdr:col>
      <xdr:colOff>44450</xdr:colOff>
      <xdr:row>60</xdr:row>
      <xdr:rowOff>11430</xdr:rowOff>
    </xdr:to>
    <xdr:sp macro="" textlink="">
      <xdr:nvSpPr>
        <xdr:cNvPr id="338" name="楕円 337"/>
        <xdr:cNvSpPr/>
      </xdr:nvSpPr>
      <xdr:spPr>
        <a:xfrm>
          <a:off x="152400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21590</xdr:rowOff>
    </xdr:from>
    <xdr:ext cx="762000" cy="259080"/>
    <xdr:sp macro="" textlink="">
      <xdr:nvSpPr>
        <xdr:cNvPr id="339" name="テキスト ボックス 338"/>
        <xdr:cNvSpPr txBox="1"/>
      </xdr:nvSpPr>
      <xdr:spPr>
        <a:xfrm>
          <a:off x="14909800" y="996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86360</xdr:rowOff>
    </xdr:from>
    <xdr:to xmlns:xdr="http://schemas.openxmlformats.org/drawingml/2006/spreadsheetDrawing">
      <xdr:col>68</xdr:col>
      <xdr:colOff>203200</xdr:colOff>
      <xdr:row>60</xdr:row>
      <xdr:rowOff>15875</xdr:rowOff>
    </xdr:to>
    <xdr:sp macro="" textlink="">
      <xdr:nvSpPr>
        <xdr:cNvPr id="340" name="楕円 339"/>
        <xdr:cNvSpPr/>
      </xdr:nvSpPr>
      <xdr:spPr>
        <a:xfrm>
          <a:off x="14351000" y="10201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26035</xdr:rowOff>
    </xdr:from>
    <xdr:ext cx="762000" cy="259080"/>
    <xdr:sp macro="" textlink="">
      <xdr:nvSpPr>
        <xdr:cNvPr id="341" name="テキスト ボックス 340"/>
        <xdr:cNvSpPr txBox="1"/>
      </xdr:nvSpPr>
      <xdr:spPr>
        <a:xfrm>
          <a:off x="14020800" y="9970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78105</xdr:rowOff>
    </xdr:from>
    <xdr:to xmlns:xdr="http://schemas.openxmlformats.org/drawingml/2006/spreadsheetDrawing">
      <xdr:col>64</xdr:col>
      <xdr:colOff>152400</xdr:colOff>
      <xdr:row>60</xdr:row>
      <xdr:rowOff>8255</xdr:rowOff>
    </xdr:to>
    <xdr:sp macro="" textlink="">
      <xdr:nvSpPr>
        <xdr:cNvPr id="342" name="楕円 341"/>
        <xdr:cNvSpPr/>
      </xdr:nvSpPr>
      <xdr:spPr>
        <a:xfrm>
          <a:off x="134620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18415</xdr:rowOff>
    </xdr:from>
    <xdr:ext cx="762000" cy="257175"/>
    <xdr:sp macro="" textlink="">
      <xdr:nvSpPr>
        <xdr:cNvPr id="343" name="テキスト ボックス 342"/>
        <xdr:cNvSpPr txBox="1"/>
      </xdr:nvSpPr>
      <xdr:spPr>
        <a:xfrm>
          <a:off x="13131800" y="9962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6" name="テキスト ボックス 345"/>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単年度比率は、</a:t>
          </a:r>
          <a:r>
            <a:rPr kumimoji="1" lang="en-US" altLang="ja-JP" sz="1300">
              <a:solidFill>
                <a:schemeClr val="dk1"/>
              </a:solidFill>
              <a:effectLst/>
              <a:latin typeface="ＭＳ Ｐゴシック"/>
              <a:ea typeface="ＭＳ Ｐゴシック"/>
              <a:cs typeface="+mn-cs"/>
            </a:rPr>
            <a:t>2.0</a:t>
          </a:r>
          <a:r>
            <a:rPr kumimoji="1" lang="ja-JP" altLang="en-US" sz="1300">
              <a:solidFill>
                <a:schemeClr val="dk1"/>
              </a:solidFill>
              <a:effectLst/>
              <a:latin typeface="ＭＳ Ｐゴシック"/>
              <a:ea typeface="ＭＳ Ｐゴシック"/>
              <a:cs typeface="+mn-cs"/>
            </a:rPr>
            <a:t>ポイント増となっており</a:t>
          </a:r>
          <a:r>
            <a:rPr kumimoji="0"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か年平均では前年度比「</a:t>
          </a:r>
          <a:r>
            <a:rPr kumimoji="1" lang="en-US" altLang="ja-JP" sz="1300">
              <a:solidFill>
                <a:schemeClr val="dk1"/>
              </a:solidFill>
              <a:effectLst/>
              <a:latin typeface="ＭＳ Ｐゴシック"/>
              <a:ea typeface="ＭＳ Ｐゴシック"/>
              <a:cs typeface="+mn-cs"/>
            </a:rPr>
            <a:t>+1.0</a:t>
          </a:r>
          <a:r>
            <a:rPr kumimoji="1" lang="ja-JP" altLang="ja-JP" sz="1300">
              <a:solidFill>
                <a:schemeClr val="dk1"/>
              </a:solidFill>
              <a:effectLst/>
              <a:latin typeface="ＭＳ Ｐゴシック"/>
              <a:ea typeface="ＭＳ Ｐゴシック"/>
              <a:cs typeface="+mn-cs"/>
            </a:rPr>
            <a:t>ポイント」となっており、</a:t>
          </a:r>
          <a:r>
            <a:rPr kumimoji="1" lang="ja-JP" altLang="en-US"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4</a:t>
          </a:r>
          <a:r>
            <a:rPr kumimoji="1" lang="ja-JP" altLang="ja-JP" sz="1300">
              <a:solidFill>
                <a:schemeClr val="dk1"/>
              </a:solidFill>
              <a:effectLst/>
              <a:latin typeface="ＭＳ Ｐゴシック"/>
              <a:ea typeface="ＭＳ Ｐゴシック"/>
              <a:cs typeface="+mn-cs"/>
            </a:rPr>
            <a:t>年度の単年度比率の</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が要因となっている。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今後についても</a:t>
          </a:r>
          <a:r>
            <a:rPr kumimoji="1" lang="ja-JP" altLang="ja-JP" sz="1300">
              <a:solidFill>
                <a:schemeClr val="dk1"/>
              </a:solidFill>
              <a:effectLst/>
              <a:latin typeface="ＭＳ Ｐゴシック"/>
              <a:ea typeface="ＭＳ Ｐゴシック"/>
              <a:cs typeface="+mn-cs"/>
            </a:rPr>
            <a:t>起債を主な財源とする大型事業に係る償還</a:t>
          </a:r>
          <a:r>
            <a:rPr kumimoji="1" lang="ja-JP" altLang="en-US" sz="1300">
              <a:solidFill>
                <a:schemeClr val="dk1"/>
              </a:solidFill>
              <a:effectLst/>
              <a:latin typeface="ＭＳ Ｐゴシック"/>
              <a:ea typeface="ＭＳ Ｐゴシック"/>
              <a:cs typeface="+mn-cs"/>
            </a:rPr>
            <a:t>予定があり、</a:t>
          </a:r>
          <a:r>
            <a:rPr kumimoji="1" lang="ja-JP" altLang="ja-JP" sz="1300">
              <a:solidFill>
                <a:schemeClr val="dk1"/>
              </a:solidFill>
              <a:effectLst/>
              <a:latin typeface="ＭＳ Ｐゴシック"/>
              <a:ea typeface="ＭＳ Ｐゴシック"/>
              <a:cs typeface="+mn-cs"/>
            </a:rPr>
            <a:t>比率が上がることが想定されるため、繰上償還等も検討し当該比率の上昇抑制に努める。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3" name="テキスト ボックス 362"/>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5" name="テキスト ボックス 364"/>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67" name="テキスト ボックス 366"/>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62230</xdr:rowOff>
    </xdr:from>
    <xdr:to xmlns:xdr="http://schemas.openxmlformats.org/drawingml/2006/spreadsheetDrawing">
      <xdr:col>81</xdr:col>
      <xdr:colOff>44450</xdr:colOff>
      <xdr:row>45</xdr:row>
      <xdr:rowOff>33655</xdr:rowOff>
    </xdr:to>
    <xdr:cxnSp macro="">
      <xdr:nvCxnSpPr>
        <xdr:cNvPr id="371" name="直線コネクタ 370"/>
        <xdr:cNvCxnSpPr/>
      </xdr:nvCxnSpPr>
      <xdr:spPr>
        <a:xfrm flipV="1">
          <a:off x="17018000" y="6405880"/>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6350</xdr:rowOff>
    </xdr:from>
    <xdr:ext cx="762000" cy="257175"/>
    <xdr:sp macro="" textlink="">
      <xdr:nvSpPr>
        <xdr:cNvPr id="372" name="公債費負担の状況最小値テキスト"/>
        <xdr:cNvSpPr txBox="1"/>
      </xdr:nvSpPr>
      <xdr:spPr>
        <a:xfrm>
          <a:off x="17106900" y="7721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33655</xdr:rowOff>
    </xdr:from>
    <xdr:to xmlns:xdr="http://schemas.openxmlformats.org/drawingml/2006/spreadsheetDrawing">
      <xdr:col>81</xdr:col>
      <xdr:colOff>133350</xdr:colOff>
      <xdr:row>45</xdr:row>
      <xdr:rowOff>33655</xdr:rowOff>
    </xdr:to>
    <xdr:cxnSp macro="">
      <xdr:nvCxnSpPr>
        <xdr:cNvPr id="373" name="直線コネクタ 372"/>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148590</xdr:rowOff>
    </xdr:from>
    <xdr:ext cx="762000" cy="259080"/>
    <xdr:sp macro="" textlink="">
      <xdr:nvSpPr>
        <xdr:cNvPr id="374" name="公債費負担の状況最大値テキスト"/>
        <xdr:cNvSpPr txBox="1"/>
      </xdr:nvSpPr>
      <xdr:spPr>
        <a:xfrm>
          <a:off x="17106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62230</xdr:rowOff>
    </xdr:from>
    <xdr:to xmlns:xdr="http://schemas.openxmlformats.org/drawingml/2006/spreadsheetDrawing">
      <xdr:col>81</xdr:col>
      <xdr:colOff>133350</xdr:colOff>
      <xdr:row>37</xdr:row>
      <xdr:rowOff>62230</xdr:rowOff>
    </xdr:to>
    <xdr:cxnSp macro="">
      <xdr:nvCxnSpPr>
        <xdr:cNvPr id="375" name="直線コネクタ 374"/>
        <xdr:cNvCxnSpPr/>
      </xdr:nvCxnSpPr>
      <xdr:spPr>
        <a:xfrm>
          <a:off x="16929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153670</xdr:rowOff>
    </xdr:from>
    <xdr:to xmlns:xdr="http://schemas.openxmlformats.org/drawingml/2006/spreadsheetDrawing">
      <xdr:col>81</xdr:col>
      <xdr:colOff>44450</xdr:colOff>
      <xdr:row>40</xdr:row>
      <xdr:rowOff>63500</xdr:rowOff>
    </xdr:to>
    <xdr:cxnSp macro="">
      <xdr:nvCxnSpPr>
        <xdr:cNvPr id="376" name="直線コネクタ 375"/>
        <xdr:cNvCxnSpPr/>
      </xdr:nvCxnSpPr>
      <xdr:spPr>
        <a:xfrm>
          <a:off x="16179800" y="684022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21590</xdr:rowOff>
    </xdr:from>
    <xdr:ext cx="762000" cy="259080"/>
    <xdr:sp macro="" textlink="">
      <xdr:nvSpPr>
        <xdr:cNvPr id="377" name="公債費負担の状況平均値テキスト"/>
        <xdr:cNvSpPr txBox="1"/>
      </xdr:nvSpPr>
      <xdr:spPr>
        <a:xfrm>
          <a:off x="17106900" y="705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113665</xdr:rowOff>
    </xdr:from>
    <xdr:to xmlns:xdr="http://schemas.openxmlformats.org/drawingml/2006/spreadsheetDrawing">
      <xdr:col>77</xdr:col>
      <xdr:colOff>44450</xdr:colOff>
      <xdr:row>39</xdr:row>
      <xdr:rowOff>153670</xdr:rowOff>
    </xdr:to>
    <xdr:cxnSp macro="">
      <xdr:nvCxnSpPr>
        <xdr:cNvPr id="379" name="直線コネクタ 378"/>
        <xdr:cNvCxnSpPr/>
      </xdr:nvCxnSpPr>
      <xdr:spPr>
        <a:xfrm>
          <a:off x="15290800" y="68002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33655</xdr:rowOff>
    </xdr:from>
    <xdr:to xmlns:xdr="http://schemas.openxmlformats.org/drawingml/2006/spreadsheetDrawing">
      <xdr:col>77</xdr:col>
      <xdr:colOff>95250</xdr:colOff>
      <xdr:row>41</xdr:row>
      <xdr:rowOff>135255</xdr:rowOff>
    </xdr:to>
    <xdr:sp macro="" textlink="">
      <xdr:nvSpPr>
        <xdr:cNvPr id="380" name="フローチャート: 判断 379"/>
        <xdr:cNvSpPr/>
      </xdr:nvSpPr>
      <xdr:spPr>
        <a:xfrm>
          <a:off x="16129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120650</xdr:rowOff>
    </xdr:from>
    <xdr:ext cx="736600" cy="257175"/>
    <xdr:sp macro="" textlink="">
      <xdr:nvSpPr>
        <xdr:cNvPr id="381" name="テキスト ボックス 380"/>
        <xdr:cNvSpPr txBox="1"/>
      </xdr:nvSpPr>
      <xdr:spPr>
        <a:xfrm>
          <a:off x="15798800" y="71501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81280</xdr:rowOff>
    </xdr:from>
    <xdr:to xmlns:xdr="http://schemas.openxmlformats.org/drawingml/2006/spreadsheetDrawing">
      <xdr:col>72</xdr:col>
      <xdr:colOff>203200</xdr:colOff>
      <xdr:row>39</xdr:row>
      <xdr:rowOff>113665</xdr:rowOff>
    </xdr:to>
    <xdr:cxnSp macro="">
      <xdr:nvCxnSpPr>
        <xdr:cNvPr id="382" name="直線コネクタ 381"/>
        <xdr:cNvCxnSpPr/>
      </xdr:nvCxnSpPr>
      <xdr:spPr>
        <a:xfrm>
          <a:off x="14401800" y="67678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3" name="フローチャート: 判断 382"/>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12700</xdr:rowOff>
    </xdr:from>
    <xdr:ext cx="762000" cy="259080"/>
    <xdr:sp macro="" textlink="">
      <xdr:nvSpPr>
        <xdr:cNvPr id="384" name="テキスト ボックス 383"/>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17780</xdr:rowOff>
    </xdr:from>
    <xdr:to xmlns:xdr="http://schemas.openxmlformats.org/drawingml/2006/spreadsheetDrawing">
      <xdr:col>68</xdr:col>
      <xdr:colOff>152400</xdr:colOff>
      <xdr:row>39</xdr:row>
      <xdr:rowOff>81280</xdr:rowOff>
    </xdr:to>
    <xdr:cxnSp macro="">
      <xdr:nvCxnSpPr>
        <xdr:cNvPr id="385" name="直線コネクタ 384"/>
        <xdr:cNvCxnSpPr/>
      </xdr:nvCxnSpPr>
      <xdr:spPr>
        <a:xfrm>
          <a:off x="13512800" y="67043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6" name="フローチャート: 判断 385"/>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4445</xdr:rowOff>
    </xdr:from>
    <xdr:ext cx="762000" cy="259080"/>
    <xdr:sp macro="" textlink="">
      <xdr:nvSpPr>
        <xdr:cNvPr id="387" name="テキスト ボックス 386"/>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88" name="フローチャート: 判断 387"/>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89" name="テキスト ボックス 388"/>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12065</xdr:rowOff>
    </xdr:from>
    <xdr:to xmlns:xdr="http://schemas.openxmlformats.org/drawingml/2006/spreadsheetDrawing">
      <xdr:col>81</xdr:col>
      <xdr:colOff>95250</xdr:colOff>
      <xdr:row>40</xdr:row>
      <xdr:rowOff>113665</xdr:rowOff>
    </xdr:to>
    <xdr:sp macro="" textlink="">
      <xdr:nvSpPr>
        <xdr:cNvPr id="395" name="楕円 394"/>
        <xdr:cNvSpPr/>
      </xdr:nvSpPr>
      <xdr:spPr>
        <a:xfrm>
          <a:off x="169672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29210</xdr:rowOff>
    </xdr:from>
    <xdr:ext cx="762000" cy="257175"/>
    <xdr:sp macro="" textlink="">
      <xdr:nvSpPr>
        <xdr:cNvPr id="396" name="公債費負担の状況該当値テキスト"/>
        <xdr:cNvSpPr txBox="1"/>
      </xdr:nvSpPr>
      <xdr:spPr>
        <a:xfrm>
          <a:off x="17106900" y="6715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102870</xdr:rowOff>
    </xdr:from>
    <xdr:to xmlns:xdr="http://schemas.openxmlformats.org/drawingml/2006/spreadsheetDrawing">
      <xdr:col>77</xdr:col>
      <xdr:colOff>95250</xdr:colOff>
      <xdr:row>40</xdr:row>
      <xdr:rowOff>33020</xdr:rowOff>
    </xdr:to>
    <xdr:sp macro="" textlink="">
      <xdr:nvSpPr>
        <xdr:cNvPr id="397" name="楕円 396"/>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43180</xdr:rowOff>
    </xdr:from>
    <xdr:ext cx="736600" cy="257175"/>
    <xdr:sp macro="" textlink="">
      <xdr:nvSpPr>
        <xdr:cNvPr id="398" name="テキスト ボックス 397"/>
        <xdr:cNvSpPr txBox="1"/>
      </xdr:nvSpPr>
      <xdr:spPr>
        <a:xfrm>
          <a:off x="15798800" y="65582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63500</xdr:rowOff>
    </xdr:from>
    <xdr:to xmlns:xdr="http://schemas.openxmlformats.org/drawingml/2006/spreadsheetDrawing">
      <xdr:col>73</xdr:col>
      <xdr:colOff>44450</xdr:colOff>
      <xdr:row>39</xdr:row>
      <xdr:rowOff>164465</xdr:rowOff>
    </xdr:to>
    <xdr:sp macro="" textlink="">
      <xdr:nvSpPr>
        <xdr:cNvPr id="399" name="楕円 398"/>
        <xdr:cNvSpPr/>
      </xdr:nvSpPr>
      <xdr:spPr>
        <a:xfrm>
          <a:off x="152400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3175</xdr:rowOff>
    </xdr:from>
    <xdr:ext cx="762000" cy="259080"/>
    <xdr:sp macro="" textlink="">
      <xdr:nvSpPr>
        <xdr:cNvPr id="400" name="テキスト ボックス 399"/>
        <xdr:cNvSpPr txBox="1"/>
      </xdr:nvSpPr>
      <xdr:spPr>
        <a:xfrm>
          <a:off x="14909800" y="6518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30480</xdr:rowOff>
    </xdr:from>
    <xdr:to xmlns:xdr="http://schemas.openxmlformats.org/drawingml/2006/spreadsheetDrawing">
      <xdr:col>68</xdr:col>
      <xdr:colOff>203200</xdr:colOff>
      <xdr:row>39</xdr:row>
      <xdr:rowOff>132080</xdr:rowOff>
    </xdr:to>
    <xdr:sp macro="" textlink="">
      <xdr:nvSpPr>
        <xdr:cNvPr id="401" name="楕円 400"/>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142240</xdr:rowOff>
    </xdr:from>
    <xdr:ext cx="762000" cy="259080"/>
    <xdr:sp macro="" textlink="">
      <xdr:nvSpPr>
        <xdr:cNvPr id="402" name="テキスト ボックス 401"/>
        <xdr:cNvSpPr txBox="1"/>
      </xdr:nvSpPr>
      <xdr:spPr>
        <a:xfrm>
          <a:off x="14020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137795</xdr:rowOff>
    </xdr:from>
    <xdr:to xmlns:xdr="http://schemas.openxmlformats.org/drawingml/2006/spreadsheetDrawing">
      <xdr:col>64</xdr:col>
      <xdr:colOff>152400</xdr:colOff>
      <xdr:row>39</xdr:row>
      <xdr:rowOff>67945</xdr:rowOff>
    </xdr:to>
    <xdr:sp macro="" textlink="">
      <xdr:nvSpPr>
        <xdr:cNvPr id="403" name="楕円 402"/>
        <xdr:cNvSpPr/>
      </xdr:nvSpPr>
      <xdr:spPr>
        <a:xfrm>
          <a:off x="13462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78105</xdr:rowOff>
    </xdr:from>
    <xdr:ext cx="762000" cy="257175"/>
    <xdr:sp macro="" textlink="">
      <xdr:nvSpPr>
        <xdr:cNvPr id="404" name="テキスト ボックス 403"/>
        <xdr:cNvSpPr txBox="1"/>
      </xdr:nvSpPr>
      <xdr:spPr>
        <a:xfrm>
          <a:off x="13131800" y="64217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07" name="テキスト ボックス 406"/>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現在は、基金等の充当財源があるため、数値としては計上していない状況である。しかしながら、今後増加が予想される公債費や普通交付税の状況により数値の上昇も想定されることから、引き続き新規投資的経費の点検等を行っていく必要があ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18" name="テキスト ボックス 417"/>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175"/>
    <xdr:sp macro="" textlink="">
      <xdr:nvSpPr>
        <xdr:cNvPr id="422" name="テキスト ボックス 421"/>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175"/>
    <xdr:sp macro="" textlink="">
      <xdr:nvSpPr>
        <xdr:cNvPr id="424" name="テキスト ボックス 423"/>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92075</xdr:rowOff>
    </xdr:to>
    <xdr:cxnSp macro="">
      <xdr:nvCxnSpPr>
        <xdr:cNvPr id="433" name="直線コネクタ 432"/>
        <xdr:cNvCxnSpPr/>
      </xdr:nvCxnSpPr>
      <xdr:spPr>
        <a:xfrm flipV="1">
          <a:off x="17018000" y="237045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64135</xdr:rowOff>
    </xdr:from>
    <xdr:ext cx="762000" cy="257175"/>
    <xdr:sp macro="" textlink="">
      <xdr:nvSpPr>
        <xdr:cNvPr id="434" name="将来負担の状況最小値テキスト"/>
        <xdr:cNvSpPr txBox="1"/>
      </xdr:nvSpPr>
      <xdr:spPr>
        <a:xfrm>
          <a:off x="17106900" y="4007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92075</xdr:rowOff>
    </xdr:from>
    <xdr:to xmlns:xdr="http://schemas.openxmlformats.org/drawingml/2006/spreadsheetDrawing">
      <xdr:col>81</xdr:col>
      <xdr:colOff>133350</xdr:colOff>
      <xdr:row>23</xdr:row>
      <xdr:rowOff>92075</xdr:rowOff>
    </xdr:to>
    <xdr:cxnSp macro="">
      <xdr:nvCxnSpPr>
        <xdr:cNvPr id="435" name="直線コネクタ 434"/>
        <xdr:cNvCxnSpPr/>
      </xdr:nvCxnSpPr>
      <xdr:spPr>
        <a:xfrm>
          <a:off x="16929100" y="403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175"/>
    <xdr:sp macro="" textlink="">
      <xdr:nvSpPr>
        <xdr:cNvPr id="436" name="将来負担の状況最大値テキスト"/>
        <xdr:cNvSpPr txBox="1"/>
      </xdr:nvSpPr>
      <xdr:spPr>
        <a:xfrm>
          <a:off x="17106900" y="2063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7175"/>
    <xdr:sp macro="" textlink="">
      <xdr:nvSpPr>
        <xdr:cNvPr id="438" name="将来負担の状況平均値テキスト"/>
        <xdr:cNvSpPr txBox="1"/>
      </xdr:nvSpPr>
      <xdr:spPr>
        <a:xfrm>
          <a:off x="17106900" y="22923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9" name="フローチャート: 判断 438"/>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0" name="フローチャート: 判断 439"/>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175"/>
    <xdr:sp macro="" textlink="">
      <xdr:nvSpPr>
        <xdr:cNvPr id="441" name="テキスト ボックス 440"/>
        <xdr:cNvSpPr txBox="1"/>
      </xdr:nvSpPr>
      <xdr:spPr>
        <a:xfrm>
          <a:off x="15798800" y="20885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2" name="フローチャート: 判断 441"/>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175"/>
    <xdr:sp macro="" textlink="">
      <xdr:nvSpPr>
        <xdr:cNvPr id="443" name="テキスト ボックス 442"/>
        <xdr:cNvSpPr txBox="1"/>
      </xdr:nvSpPr>
      <xdr:spPr>
        <a:xfrm>
          <a:off x="14909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4" name="フローチャート: 判断 443"/>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175"/>
    <xdr:sp macro="" textlink="">
      <xdr:nvSpPr>
        <xdr:cNvPr id="445" name="テキスト ボックス 444"/>
        <xdr:cNvSpPr txBox="1"/>
      </xdr:nvSpPr>
      <xdr:spPr>
        <a:xfrm>
          <a:off x="14020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6" name="フローチャート: 判断 445"/>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175"/>
    <xdr:sp macro="" textlink="">
      <xdr:nvSpPr>
        <xdr:cNvPr id="447" name="テキスト ボックス 446"/>
        <xdr:cNvSpPr txBox="1"/>
      </xdr:nvSpPr>
      <xdr:spPr>
        <a:xfrm>
          <a:off x="13131800" y="20885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8" name="テキスト ボックス 44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9" name="テキスト ボックス 44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0" name="テキスト ボックス 44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1" name="テキスト ボックス 45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2" name="テキスト ボックス 45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0.6</a:t>
          </a:r>
          <a:r>
            <a:rPr kumimoji="1" lang="ja-JP" altLang="ja-JP" sz="1300">
              <a:solidFill>
                <a:schemeClr val="dk1"/>
              </a:solidFill>
              <a:effectLst/>
              <a:latin typeface="ＭＳ Ｐゴシック"/>
              <a:ea typeface="ＭＳ Ｐゴシック"/>
              <a:cs typeface="+mn-cs"/>
            </a:rPr>
            <a:t>ポイント」となっている。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主な要因は、</a:t>
          </a:r>
          <a:r>
            <a:rPr kumimoji="1" lang="ja-JP" altLang="en-US" sz="1300">
              <a:solidFill>
                <a:schemeClr val="dk1"/>
              </a:solidFill>
              <a:effectLst/>
              <a:latin typeface="ＭＳ Ｐゴシック"/>
              <a:ea typeface="ＭＳ Ｐゴシック"/>
              <a:cs typeface="+mn-cs"/>
            </a:rPr>
            <a:t>職員減</a:t>
          </a:r>
          <a:r>
            <a:rPr kumimoji="1" lang="ja-JP" altLang="ja-JP" sz="1300">
              <a:solidFill>
                <a:schemeClr val="dk1"/>
              </a:solidFill>
              <a:effectLst/>
              <a:latin typeface="ＭＳ Ｐゴシック"/>
              <a:ea typeface="ＭＳ Ｐゴシック"/>
              <a:cs typeface="+mn-cs"/>
            </a:rPr>
            <a:t>によるものであるが、当町は職員の平均年齢が若いこともあり、類似団体内数値より低くなっている。今後</a:t>
          </a:r>
          <a:r>
            <a:rPr kumimoji="1" lang="ja-JP" altLang="en-US" sz="1300">
              <a:solidFill>
                <a:schemeClr val="dk1"/>
              </a:solidFill>
              <a:effectLst/>
              <a:latin typeface="ＭＳ Ｐゴシック"/>
              <a:ea typeface="ＭＳ Ｐゴシック"/>
              <a:cs typeface="+mn-cs"/>
            </a:rPr>
            <a:t>は</a:t>
          </a:r>
          <a:r>
            <a:rPr kumimoji="1" lang="ja-JP" altLang="ja-JP" sz="1300">
              <a:solidFill>
                <a:schemeClr val="dk1"/>
              </a:solidFill>
              <a:effectLst/>
              <a:latin typeface="ＭＳ Ｐゴシック"/>
              <a:ea typeface="ＭＳ Ｐゴシック"/>
              <a:cs typeface="+mn-cs"/>
            </a:rPr>
            <a:t>人件費の一定の増加が想定されていることから、定員管理及び外部委託の検討などを行い経費抑制に努めていく。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62230</xdr:rowOff>
    </xdr:from>
    <xdr:to xmlns:xdr="http://schemas.openxmlformats.org/drawingml/2006/spreadsheetDrawing">
      <xdr:col>24</xdr:col>
      <xdr:colOff>25400</xdr:colOff>
      <xdr:row>41</xdr:row>
      <xdr:rowOff>24130</xdr:rowOff>
    </xdr:to>
    <xdr:cxnSp macro="">
      <xdr:nvCxnSpPr>
        <xdr:cNvPr id="61" name="直線コネクタ 60"/>
        <xdr:cNvCxnSpPr/>
      </xdr:nvCxnSpPr>
      <xdr:spPr>
        <a:xfrm flipV="1">
          <a:off x="4826000" y="572008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167640</xdr:rowOff>
    </xdr:from>
    <xdr:ext cx="762000" cy="257175"/>
    <xdr:sp macro="" textlink="">
      <xdr:nvSpPr>
        <xdr:cNvPr id="62" name="人件費最小値テキスト"/>
        <xdr:cNvSpPr txBox="1"/>
      </xdr:nvSpPr>
      <xdr:spPr>
        <a:xfrm>
          <a:off x="4914900" y="7025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24130</xdr:rowOff>
    </xdr:from>
    <xdr:to xmlns:xdr="http://schemas.openxmlformats.org/drawingml/2006/spreadsheetDrawing">
      <xdr:col>24</xdr:col>
      <xdr:colOff>114300</xdr:colOff>
      <xdr:row>41</xdr:row>
      <xdr:rowOff>24130</xdr:rowOff>
    </xdr:to>
    <xdr:cxnSp macro="">
      <xdr:nvCxnSpPr>
        <xdr:cNvPr id="63" name="直線コネクタ 62"/>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148590</xdr:rowOff>
    </xdr:from>
    <xdr:ext cx="762000" cy="259080"/>
    <xdr:sp macro="" textlink="">
      <xdr:nvSpPr>
        <xdr:cNvPr id="64" name="人件費最大値テキスト"/>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62230</xdr:rowOff>
    </xdr:from>
    <xdr:to xmlns:xdr="http://schemas.openxmlformats.org/drawingml/2006/spreadsheetDrawing">
      <xdr:col>24</xdr:col>
      <xdr:colOff>114300</xdr:colOff>
      <xdr:row>33</xdr:row>
      <xdr:rowOff>62230</xdr:rowOff>
    </xdr:to>
    <xdr:cxnSp macro="">
      <xdr:nvCxnSpPr>
        <xdr:cNvPr id="65" name="直線コネクタ 64"/>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149860</xdr:rowOff>
    </xdr:from>
    <xdr:to xmlns:xdr="http://schemas.openxmlformats.org/drawingml/2006/spreadsheetDrawing">
      <xdr:col>24</xdr:col>
      <xdr:colOff>25400</xdr:colOff>
      <xdr:row>36</xdr:row>
      <xdr:rowOff>1270</xdr:rowOff>
    </xdr:to>
    <xdr:cxnSp macro="">
      <xdr:nvCxnSpPr>
        <xdr:cNvPr id="66" name="直線コネクタ 65"/>
        <xdr:cNvCxnSpPr/>
      </xdr:nvCxnSpPr>
      <xdr:spPr>
        <a:xfrm flipV="1">
          <a:off x="3987800" y="61506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170180</xdr:rowOff>
    </xdr:from>
    <xdr:ext cx="762000" cy="259080"/>
    <xdr:sp macro="" textlink="">
      <xdr:nvSpPr>
        <xdr:cNvPr id="67"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26670</xdr:rowOff>
    </xdr:from>
    <xdr:to xmlns:xdr="http://schemas.openxmlformats.org/drawingml/2006/spreadsheetDrawing">
      <xdr:col>24</xdr:col>
      <xdr:colOff>76200</xdr:colOff>
      <xdr:row>36</xdr:row>
      <xdr:rowOff>128270</xdr:rowOff>
    </xdr:to>
    <xdr:sp macro="" textlink="">
      <xdr:nvSpPr>
        <xdr:cNvPr id="68" name="フローチャート: 判断 67"/>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1270</xdr:rowOff>
    </xdr:from>
    <xdr:to xmlns:xdr="http://schemas.openxmlformats.org/drawingml/2006/spreadsheetDrawing">
      <xdr:col>19</xdr:col>
      <xdr:colOff>187325</xdr:colOff>
      <xdr:row>36</xdr:row>
      <xdr:rowOff>46990</xdr:rowOff>
    </xdr:to>
    <xdr:cxnSp macro="">
      <xdr:nvCxnSpPr>
        <xdr:cNvPr id="69" name="直線コネクタ 68"/>
        <xdr:cNvCxnSpPr/>
      </xdr:nvCxnSpPr>
      <xdr:spPr>
        <a:xfrm flipV="1">
          <a:off x="3098800" y="61734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0</xdr:rowOff>
    </xdr:from>
    <xdr:to xmlns:xdr="http://schemas.openxmlformats.org/drawingml/2006/spreadsheetDrawing">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86360</xdr:rowOff>
    </xdr:from>
    <xdr:ext cx="734695" cy="257175"/>
    <xdr:sp macro="" textlink="">
      <xdr:nvSpPr>
        <xdr:cNvPr id="71" name="テキスト ボックス 70"/>
        <xdr:cNvSpPr txBox="1"/>
      </xdr:nvSpPr>
      <xdr:spPr>
        <a:xfrm>
          <a:off x="3606800" y="62585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130810</xdr:rowOff>
    </xdr:from>
    <xdr:to xmlns:xdr="http://schemas.openxmlformats.org/drawingml/2006/spreadsheetDrawing">
      <xdr:col>15</xdr:col>
      <xdr:colOff>98425</xdr:colOff>
      <xdr:row>36</xdr:row>
      <xdr:rowOff>46990</xdr:rowOff>
    </xdr:to>
    <xdr:cxnSp macro="">
      <xdr:nvCxnSpPr>
        <xdr:cNvPr id="72" name="直線コネクタ 71"/>
        <xdr:cNvCxnSpPr/>
      </xdr:nvCxnSpPr>
      <xdr:spPr>
        <a:xfrm>
          <a:off x="2209800" y="61315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15240</xdr:rowOff>
    </xdr:from>
    <xdr:to xmlns:xdr="http://schemas.openxmlformats.org/drawingml/2006/spreadsheetDrawing">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101600</xdr:rowOff>
    </xdr:from>
    <xdr:ext cx="762000" cy="259080"/>
    <xdr:sp macro="" textlink="">
      <xdr:nvSpPr>
        <xdr:cNvPr id="74" name="テキスト ボックス 73"/>
        <xdr:cNvSpPr txBox="1"/>
      </xdr:nvSpPr>
      <xdr:spPr>
        <a:xfrm>
          <a:off x="27178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77470</xdr:rowOff>
    </xdr:from>
    <xdr:to xmlns:xdr="http://schemas.openxmlformats.org/drawingml/2006/spreadsheetDrawing">
      <xdr:col>11</xdr:col>
      <xdr:colOff>9525</xdr:colOff>
      <xdr:row>35</xdr:row>
      <xdr:rowOff>130810</xdr:rowOff>
    </xdr:to>
    <xdr:cxnSp macro="">
      <xdr:nvCxnSpPr>
        <xdr:cNvPr id="75" name="直線コネクタ 74"/>
        <xdr:cNvCxnSpPr/>
      </xdr:nvCxnSpPr>
      <xdr:spPr>
        <a:xfrm>
          <a:off x="1320800" y="6078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156210</xdr:rowOff>
    </xdr:from>
    <xdr:to xmlns:xdr="http://schemas.openxmlformats.org/drawingml/2006/spreadsheetDrawing">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71120</xdr:rowOff>
    </xdr:from>
    <xdr:ext cx="760095" cy="259080"/>
    <xdr:sp macro="" textlink="">
      <xdr:nvSpPr>
        <xdr:cNvPr id="77" name="テキスト ボックス 76"/>
        <xdr:cNvSpPr txBox="1"/>
      </xdr:nvSpPr>
      <xdr:spPr>
        <a:xfrm>
          <a:off x="1828800" y="62433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140970</xdr:rowOff>
    </xdr:from>
    <xdr:to xmlns:xdr="http://schemas.openxmlformats.org/drawingml/2006/spreadsheetDrawing">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55880</xdr:rowOff>
    </xdr:from>
    <xdr:ext cx="760095" cy="259080"/>
    <xdr:sp macro="" textlink="">
      <xdr:nvSpPr>
        <xdr:cNvPr id="79" name="テキスト ボックス 78"/>
        <xdr:cNvSpPr txBox="1"/>
      </xdr:nvSpPr>
      <xdr:spPr>
        <a:xfrm>
          <a:off x="939800" y="62280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99060</xdr:rowOff>
    </xdr:from>
    <xdr:to xmlns:xdr="http://schemas.openxmlformats.org/drawingml/2006/spreadsheetDrawing">
      <xdr:col>24</xdr:col>
      <xdr:colOff>76200</xdr:colOff>
      <xdr:row>36</xdr:row>
      <xdr:rowOff>29210</xdr:rowOff>
    </xdr:to>
    <xdr:sp macro="" textlink="">
      <xdr:nvSpPr>
        <xdr:cNvPr id="85" name="楕円 84"/>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115570</xdr:rowOff>
    </xdr:from>
    <xdr:ext cx="762000" cy="259080"/>
    <xdr:sp macro="" textlink="">
      <xdr:nvSpPr>
        <xdr:cNvPr id="86" name="人件費該当値テキスト"/>
        <xdr:cNvSpPr txBox="1"/>
      </xdr:nvSpPr>
      <xdr:spPr>
        <a:xfrm>
          <a:off x="4914900"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121920</xdr:rowOff>
    </xdr:from>
    <xdr:to xmlns:xdr="http://schemas.openxmlformats.org/drawingml/2006/spreadsheetDrawing">
      <xdr:col>20</xdr:col>
      <xdr:colOff>38100</xdr:colOff>
      <xdr:row>36</xdr:row>
      <xdr:rowOff>52070</xdr:rowOff>
    </xdr:to>
    <xdr:sp macro="" textlink="">
      <xdr:nvSpPr>
        <xdr:cNvPr id="87" name="楕円 86"/>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62230</xdr:rowOff>
    </xdr:from>
    <xdr:ext cx="734695" cy="259080"/>
    <xdr:sp macro="" textlink="">
      <xdr:nvSpPr>
        <xdr:cNvPr id="88" name="テキスト ボックス 87"/>
        <xdr:cNvSpPr txBox="1"/>
      </xdr:nvSpPr>
      <xdr:spPr>
        <a:xfrm>
          <a:off x="3606800" y="589153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167640</xdr:rowOff>
    </xdr:from>
    <xdr:to xmlns:xdr="http://schemas.openxmlformats.org/drawingml/2006/spreadsheetDrawing">
      <xdr:col>15</xdr:col>
      <xdr:colOff>149225</xdr:colOff>
      <xdr:row>36</xdr:row>
      <xdr:rowOff>97790</xdr:rowOff>
    </xdr:to>
    <xdr:sp macro="" textlink="">
      <xdr:nvSpPr>
        <xdr:cNvPr id="89" name="楕円 88"/>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107950</xdr:rowOff>
    </xdr:from>
    <xdr:ext cx="762000" cy="259080"/>
    <xdr:sp macro="" textlink="">
      <xdr:nvSpPr>
        <xdr:cNvPr id="90" name="テキスト ボックス 89"/>
        <xdr:cNvSpPr txBox="1"/>
      </xdr:nvSpPr>
      <xdr:spPr>
        <a:xfrm>
          <a:off x="2717800" y="593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80010</xdr:rowOff>
    </xdr:from>
    <xdr:to xmlns:xdr="http://schemas.openxmlformats.org/drawingml/2006/spreadsheetDrawing">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20320</xdr:rowOff>
    </xdr:from>
    <xdr:ext cx="760095" cy="257175"/>
    <xdr:sp macro="" textlink="">
      <xdr:nvSpPr>
        <xdr:cNvPr id="92" name="テキスト ボックス 91"/>
        <xdr:cNvSpPr txBox="1"/>
      </xdr:nvSpPr>
      <xdr:spPr>
        <a:xfrm>
          <a:off x="1828800" y="58496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26670</xdr:rowOff>
    </xdr:from>
    <xdr:to xmlns:xdr="http://schemas.openxmlformats.org/drawingml/2006/spreadsheetDrawing">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138430</xdr:rowOff>
    </xdr:from>
    <xdr:ext cx="760095" cy="259080"/>
    <xdr:sp macro="" textlink="">
      <xdr:nvSpPr>
        <xdr:cNvPr id="94" name="テキスト ボックス 93"/>
        <xdr:cNvSpPr txBox="1"/>
      </xdr:nvSpPr>
      <xdr:spPr>
        <a:xfrm>
          <a:off x="939800" y="5796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2.3</a:t>
          </a:r>
          <a:r>
            <a:rPr kumimoji="1" lang="ja-JP" altLang="ja-JP" sz="1300">
              <a:solidFill>
                <a:schemeClr val="dk1"/>
              </a:solidFill>
              <a:effectLst/>
              <a:latin typeface="ＭＳ Ｐゴシック"/>
              <a:ea typeface="ＭＳ Ｐゴシック"/>
              <a:cs typeface="+mn-cs"/>
            </a:rPr>
            <a:t>ポイント」となっている。</a:t>
          </a:r>
          <a:r>
            <a:rPr kumimoji="1" lang="ja-JP" altLang="en-US" sz="1300">
              <a:solidFill>
                <a:schemeClr val="dk1"/>
              </a:solidFill>
              <a:effectLst/>
              <a:latin typeface="ＭＳ Ｐゴシック"/>
              <a:ea typeface="ＭＳ Ｐゴシック"/>
              <a:cs typeface="+mn-cs"/>
            </a:rPr>
            <a:t>光熱水費や老人福祉センター委託料</a:t>
          </a:r>
          <a:r>
            <a:rPr kumimoji="1" lang="ja-JP" altLang="ja-JP" sz="1300">
              <a:solidFill>
                <a:schemeClr val="dk1"/>
              </a:solidFill>
              <a:effectLst/>
              <a:latin typeface="ＭＳ Ｐゴシック"/>
              <a:ea typeface="ＭＳ Ｐゴシック"/>
              <a:cs typeface="+mn-cs"/>
            </a:rPr>
            <a:t>など</a:t>
          </a:r>
          <a:r>
            <a:rPr kumimoji="1" lang="ja-JP" altLang="en-US" sz="1300">
              <a:solidFill>
                <a:schemeClr val="dk1"/>
              </a:solidFill>
              <a:effectLst/>
              <a:latin typeface="ＭＳ Ｐゴシック"/>
              <a:ea typeface="ＭＳ Ｐゴシック"/>
              <a:cs typeface="+mn-cs"/>
            </a:rPr>
            <a:t>の増</a:t>
          </a:r>
          <a:r>
            <a:rPr kumimoji="1" lang="ja-JP" altLang="ja-JP" sz="1300">
              <a:solidFill>
                <a:schemeClr val="dk1"/>
              </a:solidFill>
              <a:effectLst/>
              <a:latin typeface="ＭＳ Ｐゴシック"/>
              <a:ea typeface="ＭＳ Ｐゴシック"/>
              <a:cs typeface="+mn-cs"/>
            </a:rPr>
            <a:t>が要因となっている。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引き続き、システムや関連機器の運用方法や更新時期にあわせた変更を行い、経費抑制に努めていく。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macro="" textlink="">
      <xdr:nvSpPr>
        <xdr:cNvPr id="110" name="テキスト ボックス 109"/>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macro="" textlink="">
      <xdr:nvSpPr>
        <xdr:cNvPr id="112" name="テキスト ボックス 111"/>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4" name="テキスト ボックス 113"/>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macro="" textlink="">
      <xdr:nvSpPr>
        <xdr:cNvPr id="116" name="テキスト ボックス 115"/>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macro="" textlink="">
      <xdr:nvSpPr>
        <xdr:cNvPr id="118" name="テキスト ボックス 117"/>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142240</xdr:rowOff>
    </xdr:from>
    <xdr:to xmlns:xdr="http://schemas.openxmlformats.org/drawingml/2006/spreadsheetDrawing">
      <xdr:col>82</xdr:col>
      <xdr:colOff>107950</xdr:colOff>
      <xdr:row>21</xdr:row>
      <xdr:rowOff>100330</xdr:rowOff>
    </xdr:to>
    <xdr:cxnSp macro="">
      <xdr:nvCxnSpPr>
        <xdr:cNvPr id="121" name="直線コネクタ 120"/>
        <xdr:cNvCxnSpPr/>
      </xdr:nvCxnSpPr>
      <xdr:spPr>
        <a:xfrm flipV="1">
          <a:off x="16510000" y="237109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72390</xdr:rowOff>
    </xdr:from>
    <xdr:ext cx="762000" cy="259080"/>
    <xdr:sp macro="" textlink="">
      <xdr:nvSpPr>
        <xdr:cNvPr id="122"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100330</xdr:rowOff>
    </xdr:from>
    <xdr:to xmlns:xdr="http://schemas.openxmlformats.org/drawingml/2006/spreadsheetDrawing">
      <xdr:col>82</xdr:col>
      <xdr:colOff>196850</xdr:colOff>
      <xdr:row>21</xdr:row>
      <xdr:rowOff>100330</xdr:rowOff>
    </xdr:to>
    <xdr:cxnSp macro="">
      <xdr:nvCxnSpPr>
        <xdr:cNvPr id="123" name="直線コネクタ 122"/>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57150</xdr:rowOff>
    </xdr:from>
    <xdr:ext cx="762000" cy="259080"/>
    <xdr:sp macro="" textlink="">
      <xdr:nvSpPr>
        <xdr:cNvPr id="124" name="物件費最大値テキスト"/>
        <xdr:cNvSpPr txBox="1"/>
      </xdr:nvSpPr>
      <xdr:spPr>
        <a:xfrm>
          <a:off x="16598900" y="21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142240</xdr:rowOff>
    </xdr:from>
    <xdr:to xmlns:xdr="http://schemas.openxmlformats.org/drawingml/2006/spreadsheetDrawing">
      <xdr:col>82</xdr:col>
      <xdr:colOff>196850</xdr:colOff>
      <xdr:row>13</xdr:row>
      <xdr:rowOff>142240</xdr:rowOff>
    </xdr:to>
    <xdr:cxnSp macro="">
      <xdr:nvCxnSpPr>
        <xdr:cNvPr id="125" name="直線コネクタ 124"/>
        <xdr:cNvCxnSpPr/>
      </xdr:nvCxnSpPr>
      <xdr:spPr>
        <a:xfrm>
          <a:off x="16421100" y="237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100330</xdr:rowOff>
    </xdr:from>
    <xdr:to xmlns:xdr="http://schemas.openxmlformats.org/drawingml/2006/spreadsheetDrawing">
      <xdr:col>82</xdr:col>
      <xdr:colOff>107950</xdr:colOff>
      <xdr:row>16</xdr:row>
      <xdr:rowOff>16510</xdr:rowOff>
    </xdr:to>
    <xdr:cxnSp macro="">
      <xdr:nvCxnSpPr>
        <xdr:cNvPr id="126" name="直線コネクタ 125"/>
        <xdr:cNvCxnSpPr/>
      </xdr:nvCxnSpPr>
      <xdr:spPr>
        <a:xfrm>
          <a:off x="15671800" y="267208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116840</xdr:rowOff>
    </xdr:from>
    <xdr:ext cx="762000" cy="259080"/>
    <xdr:sp macro="" textlink="">
      <xdr:nvSpPr>
        <xdr:cNvPr id="127" name="物件費平均値テキスト"/>
        <xdr:cNvSpPr txBox="1"/>
      </xdr:nvSpPr>
      <xdr:spPr>
        <a:xfrm>
          <a:off x="16598900" y="268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144780</xdr:rowOff>
    </xdr:from>
    <xdr:to xmlns:xdr="http://schemas.openxmlformats.org/drawingml/2006/spreadsheetDrawing">
      <xdr:col>82</xdr:col>
      <xdr:colOff>158750</xdr:colOff>
      <xdr:row>16</xdr:row>
      <xdr:rowOff>74930</xdr:rowOff>
    </xdr:to>
    <xdr:sp macro="" textlink="">
      <xdr:nvSpPr>
        <xdr:cNvPr id="128" name="フローチャート: 判断 127"/>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96520</xdr:rowOff>
    </xdr:from>
    <xdr:to xmlns:xdr="http://schemas.openxmlformats.org/drawingml/2006/spreadsheetDrawing">
      <xdr:col>78</xdr:col>
      <xdr:colOff>69850</xdr:colOff>
      <xdr:row>15</xdr:row>
      <xdr:rowOff>100330</xdr:rowOff>
    </xdr:to>
    <xdr:cxnSp macro="">
      <xdr:nvCxnSpPr>
        <xdr:cNvPr id="129" name="直線コネクタ 128"/>
        <xdr:cNvCxnSpPr/>
      </xdr:nvCxnSpPr>
      <xdr:spPr>
        <a:xfrm>
          <a:off x="14782800" y="26682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99060</xdr:rowOff>
    </xdr:from>
    <xdr:to xmlns:xdr="http://schemas.openxmlformats.org/drawingml/2006/spreadsheetDrawing">
      <xdr:col>78</xdr:col>
      <xdr:colOff>120650</xdr:colOff>
      <xdr:row>16</xdr:row>
      <xdr:rowOff>29210</xdr:rowOff>
    </xdr:to>
    <xdr:sp macro="" textlink="">
      <xdr:nvSpPr>
        <xdr:cNvPr id="130" name="フローチャート: 判断 129"/>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13970</xdr:rowOff>
    </xdr:from>
    <xdr:ext cx="736600" cy="259080"/>
    <xdr:sp macro="" textlink="">
      <xdr:nvSpPr>
        <xdr:cNvPr id="131" name="テキスト ボックス 130"/>
        <xdr:cNvSpPr txBox="1"/>
      </xdr:nvSpPr>
      <xdr:spPr>
        <a:xfrm>
          <a:off x="15290800" y="275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96520</xdr:rowOff>
    </xdr:from>
    <xdr:to xmlns:xdr="http://schemas.openxmlformats.org/drawingml/2006/spreadsheetDrawing">
      <xdr:col>73</xdr:col>
      <xdr:colOff>180975</xdr:colOff>
      <xdr:row>15</xdr:row>
      <xdr:rowOff>157480</xdr:rowOff>
    </xdr:to>
    <xdr:cxnSp macro="">
      <xdr:nvCxnSpPr>
        <xdr:cNvPr id="132" name="直線コネクタ 131"/>
        <xdr:cNvCxnSpPr/>
      </xdr:nvCxnSpPr>
      <xdr:spPr>
        <a:xfrm flipV="1">
          <a:off x="13893800" y="26682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3" name="フローチャート: 判断 132"/>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34" name="テキスト ボックス 133"/>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149860</xdr:rowOff>
    </xdr:from>
    <xdr:to xmlns:xdr="http://schemas.openxmlformats.org/drawingml/2006/spreadsheetDrawing">
      <xdr:col>69</xdr:col>
      <xdr:colOff>92075</xdr:colOff>
      <xdr:row>15</xdr:row>
      <xdr:rowOff>157480</xdr:rowOff>
    </xdr:to>
    <xdr:cxnSp macro="">
      <xdr:nvCxnSpPr>
        <xdr:cNvPr id="135" name="直線コネクタ 134"/>
        <xdr:cNvCxnSpPr/>
      </xdr:nvCxnSpPr>
      <xdr:spPr>
        <a:xfrm>
          <a:off x="13004800" y="27216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30480</xdr:rowOff>
    </xdr:from>
    <xdr:to xmlns:xdr="http://schemas.openxmlformats.org/drawingml/2006/spreadsheetDrawing">
      <xdr:col>69</xdr:col>
      <xdr:colOff>142875</xdr:colOff>
      <xdr:row>16</xdr:row>
      <xdr:rowOff>132080</xdr:rowOff>
    </xdr:to>
    <xdr:sp macro="" textlink="">
      <xdr:nvSpPr>
        <xdr:cNvPr id="136" name="フローチャート: 判断 135"/>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116840</xdr:rowOff>
    </xdr:from>
    <xdr:ext cx="760095" cy="259080"/>
    <xdr:sp macro="" textlink="">
      <xdr:nvSpPr>
        <xdr:cNvPr id="137" name="テキスト ボックス 136"/>
        <xdr:cNvSpPr txBox="1"/>
      </xdr:nvSpPr>
      <xdr:spPr>
        <a:xfrm>
          <a:off x="13512800" y="28600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8" name="フローチャート: 判断 137"/>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7175"/>
    <xdr:sp macro="" textlink="">
      <xdr:nvSpPr>
        <xdr:cNvPr id="139" name="テキスト ボックス 138"/>
        <xdr:cNvSpPr txBox="1"/>
      </xdr:nvSpPr>
      <xdr:spPr>
        <a:xfrm>
          <a:off x="12623800" y="2852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1" name="テキスト ボックス 140"/>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2" name="テキスト ボックス 141"/>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4" name="テキスト ボックス 143"/>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137160</xdr:rowOff>
    </xdr:from>
    <xdr:to xmlns:xdr="http://schemas.openxmlformats.org/drawingml/2006/spreadsheetDrawing">
      <xdr:col>82</xdr:col>
      <xdr:colOff>158750</xdr:colOff>
      <xdr:row>16</xdr:row>
      <xdr:rowOff>67310</xdr:rowOff>
    </xdr:to>
    <xdr:sp macro="" textlink="">
      <xdr:nvSpPr>
        <xdr:cNvPr id="145" name="楕円 144"/>
        <xdr:cNvSpPr/>
      </xdr:nvSpPr>
      <xdr:spPr>
        <a:xfrm>
          <a:off x="164592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153670</xdr:rowOff>
    </xdr:from>
    <xdr:ext cx="762000" cy="259080"/>
    <xdr:sp macro="" textlink="">
      <xdr:nvSpPr>
        <xdr:cNvPr id="146" name="物件費該当値テキスト"/>
        <xdr:cNvSpPr txBox="1"/>
      </xdr:nvSpPr>
      <xdr:spPr>
        <a:xfrm>
          <a:off x="16598900" y="255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49530</xdr:rowOff>
    </xdr:from>
    <xdr:to xmlns:xdr="http://schemas.openxmlformats.org/drawingml/2006/spreadsheetDrawing">
      <xdr:col>78</xdr:col>
      <xdr:colOff>120650</xdr:colOff>
      <xdr:row>15</xdr:row>
      <xdr:rowOff>151130</xdr:rowOff>
    </xdr:to>
    <xdr:sp macro="" textlink="">
      <xdr:nvSpPr>
        <xdr:cNvPr id="147" name="楕円 146"/>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161290</xdr:rowOff>
    </xdr:from>
    <xdr:ext cx="736600" cy="259080"/>
    <xdr:sp macro="" textlink="">
      <xdr:nvSpPr>
        <xdr:cNvPr id="148" name="テキスト ボックス 147"/>
        <xdr:cNvSpPr txBox="1"/>
      </xdr:nvSpPr>
      <xdr:spPr>
        <a:xfrm>
          <a:off x="15290800" y="2390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45720</xdr:rowOff>
    </xdr:from>
    <xdr:to xmlns:xdr="http://schemas.openxmlformats.org/drawingml/2006/spreadsheetDrawing">
      <xdr:col>74</xdr:col>
      <xdr:colOff>31750</xdr:colOff>
      <xdr:row>15</xdr:row>
      <xdr:rowOff>147320</xdr:rowOff>
    </xdr:to>
    <xdr:sp macro="" textlink="">
      <xdr:nvSpPr>
        <xdr:cNvPr id="149" name="楕円 148"/>
        <xdr:cNvSpPr/>
      </xdr:nvSpPr>
      <xdr:spPr>
        <a:xfrm>
          <a:off x="14732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157480</xdr:rowOff>
    </xdr:from>
    <xdr:ext cx="762000" cy="257175"/>
    <xdr:sp macro="" textlink="">
      <xdr:nvSpPr>
        <xdr:cNvPr id="150" name="テキスト ボックス 149"/>
        <xdr:cNvSpPr txBox="1"/>
      </xdr:nvSpPr>
      <xdr:spPr>
        <a:xfrm>
          <a:off x="14401800" y="2386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106680</xdr:rowOff>
    </xdr:from>
    <xdr:to xmlns:xdr="http://schemas.openxmlformats.org/drawingml/2006/spreadsheetDrawing">
      <xdr:col>69</xdr:col>
      <xdr:colOff>142875</xdr:colOff>
      <xdr:row>16</xdr:row>
      <xdr:rowOff>36830</xdr:rowOff>
    </xdr:to>
    <xdr:sp macro="" textlink="">
      <xdr:nvSpPr>
        <xdr:cNvPr id="151" name="楕円 150"/>
        <xdr:cNvSpPr/>
      </xdr:nvSpPr>
      <xdr:spPr>
        <a:xfrm>
          <a:off x="13843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46990</xdr:rowOff>
    </xdr:from>
    <xdr:ext cx="760095" cy="259080"/>
    <xdr:sp macro="" textlink="">
      <xdr:nvSpPr>
        <xdr:cNvPr id="152" name="テキスト ボックス 151"/>
        <xdr:cNvSpPr txBox="1"/>
      </xdr:nvSpPr>
      <xdr:spPr>
        <a:xfrm>
          <a:off x="13512800" y="24472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99060</xdr:rowOff>
    </xdr:from>
    <xdr:to xmlns:xdr="http://schemas.openxmlformats.org/drawingml/2006/spreadsheetDrawing">
      <xdr:col>65</xdr:col>
      <xdr:colOff>53975</xdr:colOff>
      <xdr:row>16</xdr:row>
      <xdr:rowOff>29210</xdr:rowOff>
    </xdr:to>
    <xdr:sp macro="" textlink="">
      <xdr:nvSpPr>
        <xdr:cNvPr id="153" name="楕円 152"/>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39370</xdr:rowOff>
    </xdr:from>
    <xdr:ext cx="762000" cy="259080"/>
    <xdr:sp macro="" textlink="">
      <xdr:nvSpPr>
        <xdr:cNvPr id="154" name="テキスト ボックス 153"/>
        <xdr:cNvSpPr txBox="1"/>
      </xdr:nvSpPr>
      <xdr:spPr>
        <a:xfrm>
          <a:off x="12623800" y="243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扶助費の主なものは医療費扶助や</a:t>
          </a:r>
          <a:r>
            <a:rPr kumimoji="1" lang="ja-JP" altLang="en-US" sz="1300">
              <a:solidFill>
                <a:schemeClr val="dk1"/>
              </a:solidFill>
              <a:effectLst/>
              <a:latin typeface="ＭＳ Ｐゴシック"/>
              <a:ea typeface="ＭＳ Ｐゴシック"/>
              <a:cs typeface="+mn-cs"/>
            </a:rPr>
            <a:t>福祉</a:t>
          </a:r>
          <a:r>
            <a:rPr kumimoji="1" lang="ja-JP" altLang="ja-JP" sz="1300">
              <a:solidFill>
                <a:schemeClr val="dk1"/>
              </a:solidFill>
              <a:effectLst/>
              <a:latin typeface="ＭＳ Ｐゴシック"/>
              <a:ea typeface="ＭＳ Ｐゴシック"/>
              <a:cs typeface="+mn-cs"/>
            </a:rPr>
            <a:t>手当</a:t>
          </a:r>
          <a:r>
            <a:rPr kumimoji="1" lang="ja-JP" altLang="en-US" sz="1300">
              <a:solidFill>
                <a:schemeClr val="dk1"/>
              </a:solidFill>
              <a:effectLst/>
              <a:latin typeface="ＭＳ Ｐゴシック"/>
              <a:ea typeface="ＭＳ Ｐゴシック"/>
              <a:cs typeface="+mn-cs"/>
            </a:rPr>
            <a:t>の減</a:t>
          </a:r>
          <a:r>
            <a:rPr kumimoji="1" lang="ja-JP" altLang="ja-JP" sz="1300">
              <a:solidFill>
                <a:schemeClr val="dk1"/>
              </a:solidFill>
              <a:effectLst/>
              <a:latin typeface="ＭＳ Ｐゴシック"/>
              <a:ea typeface="ＭＳ Ｐゴシック"/>
              <a:cs typeface="+mn-cs"/>
            </a:rPr>
            <a:t>といったものであ</a:t>
          </a:r>
          <a:r>
            <a:rPr kumimoji="1" lang="ja-JP" altLang="en-US" sz="1300">
              <a:solidFill>
                <a:schemeClr val="dk1"/>
              </a:solidFill>
              <a:effectLst/>
              <a:latin typeface="ＭＳ Ｐゴシック"/>
              <a:ea typeface="ＭＳ Ｐゴシック"/>
              <a:cs typeface="+mn-cs"/>
            </a:rPr>
            <a:t>る。今後についても</a:t>
          </a:r>
          <a:r>
            <a:rPr kumimoji="1" lang="ja-JP" altLang="ja-JP" sz="1300">
              <a:solidFill>
                <a:schemeClr val="dk1"/>
              </a:solidFill>
              <a:effectLst/>
              <a:latin typeface="ＭＳ Ｐゴシック"/>
              <a:ea typeface="ＭＳ Ｐゴシック"/>
              <a:cs typeface="+mn-cs"/>
            </a:rPr>
            <a:t>対象者数は大きく増加していく想定</a:t>
          </a:r>
          <a:r>
            <a:rPr kumimoji="1" lang="ja-JP" altLang="en-US" sz="1300">
              <a:solidFill>
                <a:schemeClr val="dk1"/>
              </a:solidFill>
              <a:effectLst/>
              <a:latin typeface="ＭＳ Ｐゴシック"/>
              <a:ea typeface="ＭＳ Ｐゴシック"/>
              <a:cs typeface="+mn-cs"/>
            </a:rPr>
            <a:t>はないため、</a:t>
          </a:r>
          <a:r>
            <a:rPr kumimoji="1" lang="ja-JP" altLang="ja-JP" sz="1300">
              <a:solidFill>
                <a:schemeClr val="dk1"/>
              </a:solidFill>
              <a:effectLst/>
              <a:latin typeface="ＭＳ Ｐゴシック"/>
              <a:ea typeface="ＭＳ Ｐゴシック"/>
              <a:cs typeface="+mn-cs"/>
            </a:rPr>
            <a:t>引き続き、既存事業の見直しを含め費用抑制に努めていく。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6" name="テキスト ボックス 165"/>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8" name="テキスト ボックス 167"/>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0" name="テキスト ボックス 169"/>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2" name="テキスト ボックス 171"/>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4" name="テキスト ボックス 173"/>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6" name="テキスト ボックス 175"/>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78" name="テキスト ボックス 177"/>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60</xdr:row>
      <xdr:rowOff>88900</xdr:rowOff>
    </xdr:to>
    <xdr:cxnSp macro="">
      <xdr:nvCxnSpPr>
        <xdr:cNvPr id="181" name="直線コネクタ 180"/>
        <xdr:cNvCxnSpPr/>
      </xdr:nvCxnSpPr>
      <xdr:spPr>
        <a:xfrm flipV="1">
          <a:off x="4826000" y="90805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60960</xdr:rowOff>
    </xdr:from>
    <xdr:ext cx="762000" cy="259080"/>
    <xdr:sp macro="" textlink="">
      <xdr:nvSpPr>
        <xdr:cNvPr id="182" name="扶助費最小値テキスト"/>
        <xdr:cNvSpPr txBox="1"/>
      </xdr:nvSpPr>
      <xdr:spPr>
        <a:xfrm>
          <a:off x="4914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88900</xdr:rowOff>
    </xdr:from>
    <xdr:to xmlns:xdr="http://schemas.openxmlformats.org/drawingml/2006/spreadsheetDrawing">
      <xdr:col>24</xdr:col>
      <xdr:colOff>114300</xdr:colOff>
      <xdr:row>60</xdr:row>
      <xdr:rowOff>88900</xdr:rowOff>
    </xdr:to>
    <xdr:cxnSp macro="">
      <xdr:nvCxnSpPr>
        <xdr:cNvPr id="183" name="直線コネクタ 182"/>
        <xdr:cNvCxnSpPr/>
      </xdr:nvCxnSpPr>
      <xdr:spPr>
        <a:xfrm>
          <a:off x="4737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4"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5" name="直線コネクタ 184"/>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50800</xdr:rowOff>
    </xdr:from>
    <xdr:to xmlns:xdr="http://schemas.openxmlformats.org/drawingml/2006/spreadsheetDrawing">
      <xdr:col>24</xdr:col>
      <xdr:colOff>25400</xdr:colOff>
      <xdr:row>54</xdr:row>
      <xdr:rowOff>107950</xdr:rowOff>
    </xdr:to>
    <xdr:cxnSp macro="">
      <xdr:nvCxnSpPr>
        <xdr:cNvPr id="186" name="直線コネクタ 185"/>
        <xdr:cNvCxnSpPr/>
      </xdr:nvCxnSpPr>
      <xdr:spPr>
        <a:xfrm flipV="1">
          <a:off x="3987800" y="93091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67310</xdr:rowOff>
    </xdr:from>
    <xdr:ext cx="762000" cy="259080"/>
    <xdr:sp macro="" textlink="">
      <xdr:nvSpPr>
        <xdr:cNvPr id="187"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69850</xdr:rowOff>
    </xdr:from>
    <xdr:to xmlns:xdr="http://schemas.openxmlformats.org/drawingml/2006/spreadsheetDrawing">
      <xdr:col>19</xdr:col>
      <xdr:colOff>187325</xdr:colOff>
      <xdr:row>54</xdr:row>
      <xdr:rowOff>107950</xdr:rowOff>
    </xdr:to>
    <xdr:cxnSp macro="">
      <xdr:nvCxnSpPr>
        <xdr:cNvPr id="189" name="直線コネクタ 188"/>
        <xdr:cNvCxnSpPr/>
      </xdr:nvCxnSpPr>
      <xdr:spPr>
        <a:xfrm>
          <a:off x="3098800" y="9328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95250</xdr:rowOff>
    </xdr:from>
    <xdr:to xmlns:xdr="http://schemas.openxmlformats.org/drawingml/2006/spreadsheetDrawing">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10160</xdr:rowOff>
    </xdr:from>
    <xdr:ext cx="734695" cy="259080"/>
    <xdr:sp macro="" textlink="">
      <xdr:nvSpPr>
        <xdr:cNvPr id="191" name="テキスト ボックス 190"/>
        <xdr:cNvSpPr txBox="1"/>
      </xdr:nvSpPr>
      <xdr:spPr>
        <a:xfrm>
          <a:off x="3606800" y="96113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69850</xdr:rowOff>
    </xdr:from>
    <xdr:to xmlns:xdr="http://schemas.openxmlformats.org/drawingml/2006/spreadsheetDrawing">
      <xdr:col>15</xdr:col>
      <xdr:colOff>98425</xdr:colOff>
      <xdr:row>54</xdr:row>
      <xdr:rowOff>107950</xdr:rowOff>
    </xdr:to>
    <xdr:cxnSp macro="">
      <xdr:nvCxnSpPr>
        <xdr:cNvPr id="192" name="直線コネクタ 191"/>
        <xdr:cNvCxnSpPr/>
      </xdr:nvCxnSpPr>
      <xdr:spPr>
        <a:xfrm flipV="1">
          <a:off x="2209800" y="9328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3" name="フローチャート: 判断 192"/>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4" name="テキスト ボックス 193"/>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69850</xdr:rowOff>
    </xdr:from>
    <xdr:to xmlns:xdr="http://schemas.openxmlformats.org/drawingml/2006/spreadsheetDrawing">
      <xdr:col>11</xdr:col>
      <xdr:colOff>9525</xdr:colOff>
      <xdr:row>54</xdr:row>
      <xdr:rowOff>107950</xdr:rowOff>
    </xdr:to>
    <xdr:cxnSp macro="">
      <xdr:nvCxnSpPr>
        <xdr:cNvPr id="195" name="直線コネクタ 194"/>
        <xdr:cNvCxnSpPr/>
      </xdr:nvCxnSpPr>
      <xdr:spPr>
        <a:xfrm>
          <a:off x="1320800" y="9328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60095" cy="257175"/>
    <xdr:sp macro="" textlink="">
      <xdr:nvSpPr>
        <xdr:cNvPr id="197" name="テキスト ボックス 196"/>
        <xdr:cNvSpPr txBox="1"/>
      </xdr:nvSpPr>
      <xdr:spPr>
        <a:xfrm>
          <a:off x="1828800" y="9687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152400</xdr:rowOff>
    </xdr:from>
    <xdr:to xmlns:xdr="http://schemas.openxmlformats.org/drawingml/2006/spreadsheetDrawing">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67310</xdr:rowOff>
    </xdr:from>
    <xdr:ext cx="760095" cy="259080"/>
    <xdr:sp macro="" textlink="">
      <xdr:nvSpPr>
        <xdr:cNvPr id="199" name="テキスト ボックス 198"/>
        <xdr:cNvSpPr txBox="1"/>
      </xdr:nvSpPr>
      <xdr:spPr>
        <a:xfrm>
          <a:off x="939800" y="9668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2" name="テキスト ボックス 201"/>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0</xdr:rowOff>
    </xdr:from>
    <xdr:to xmlns:xdr="http://schemas.openxmlformats.org/drawingml/2006/spreadsheetDrawing">
      <xdr:col>24</xdr:col>
      <xdr:colOff>76200</xdr:colOff>
      <xdr:row>54</xdr:row>
      <xdr:rowOff>101600</xdr:rowOff>
    </xdr:to>
    <xdr:sp macro="" textlink="">
      <xdr:nvSpPr>
        <xdr:cNvPr id="205" name="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16510</xdr:rowOff>
    </xdr:from>
    <xdr:ext cx="762000" cy="259080"/>
    <xdr:sp macro="" textlink="">
      <xdr:nvSpPr>
        <xdr:cNvPr id="206" name="扶助費該当値テキスト"/>
        <xdr:cNvSpPr txBox="1"/>
      </xdr:nvSpPr>
      <xdr:spPr>
        <a:xfrm>
          <a:off x="49149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57150</xdr:rowOff>
    </xdr:from>
    <xdr:to xmlns:xdr="http://schemas.openxmlformats.org/drawingml/2006/spreadsheetDrawing">
      <xdr:col>20</xdr:col>
      <xdr:colOff>38100</xdr:colOff>
      <xdr:row>54</xdr:row>
      <xdr:rowOff>158750</xdr:rowOff>
    </xdr:to>
    <xdr:sp macro="" textlink="">
      <xdr:nvSpPr>
        <xdr:cNvPr id="207" name="楕円 206"/>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168910</xdr:rowOff>
    </xdr:from>
    <xdr:ext cx="734695" cy="257175"/>
    <xdr:sp macro="" textlink="">
      <xdr:nvSpPr>
        <xdr:cNvPr id="208" name="テキスト ボックス 207"/>
        <xdr:cNvSpPr txBox="1"/>
      </xdr:nvSpPr>
      <xdr:spPr>
        <a:xfrm>
          <a:off x="3606800" y="908431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9" name="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10" name="テキスト ボックス 209"/>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57150</xdr:rowOff>
    </xdr:from>
    <xdr:to xmlns:xdr="http://schemas.openxmlformats.org/drawingml/2006/spreadsheetDrawing">
      <xdr:col>11</xdr:col>
      <xdr:colOff>60325</xdr:colOff>
      <xdr:row>54</xdr:row>
      <xdr:rowOff>158750</xdr:rowOff>
    </xdr:to>
    <xdr:sp macro="" textlink="">
      <xdr:nvSpPr>
        <xdr:cNvPr id="211" name="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168910</xdr:rowOff>
    </xdr:from>
    <xdr:ext cx="760095" cy="257175"/>
    <xdr:sp macro="" textlink="">
      <xdr:nvSpPr>
        <xdr:cNvPr id="212" name="テキスト ボックス 211"/>
        <xdr:cNvSpPr txBox="1"/>
      </xdr:nvSpPr>
      <xdr:spPr>
        <a:xfrm>
          <a:off x="1828800" y="90843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19050</xdr:rowOff>
    </xdr:from>
    <xdr:to xmlns:xdr="http://schemas.openxmlformats.org/drawingml/2006/spreadsheetDrawing">
      <xdr:col>6</xdr:col>
      <xdr:colOff>171450</xdr:colOff>
      <xdr:row>54</xdr:row>
      <xdr:rowOff>120650</xdr:rowOff>
    </xdr:to>
    <xdr:sp macro="" textlink="">
      <xdr:nvSpPr>
        <xdr:cNvPr id="213" name="楕円 212"/>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130810</xdr:rowOff>
    </xdr:from>
    <xdr:ext cx="760095" cy="259080"/>
    <xdr:sp macro="" textlink="">
      <xdr:nvSpPr>
        <xdr:cNvPr id="214" name="テキスト ボックス 213"/>
        <xdr:cNvSpPr txBox="1"/>
      </xdr:nvSpPr>
      <xdr:spPr>
        <a:xfrm>
          <a:off x="939800" y="90462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+0.8</a:t>
          </a:r>
          <a:r>
            <a:rPr kumimoji="1" lang="ja-JP" altLang="ja-JP" sz="1300">
              <a:solidFill>
                <a:schemeClr val="dk1"/>
              </a:solidFill>
              <a:effectLst/>
              <a:latin typeface="ＭＳ Ｐゴシック"/>
              <a:ea typeface="ＭＳ Ｐゴシック"/>
              <a:cs typeface="+mn-cs"/>
            </a:rPr>
            <a:t>ポイント」となっている。主な要因は</a:t>
          </a:r>
          <a:r>
            <a:rPr kumimoji="1" lang="ja-JP" altLang="en-US" sz="1300">
              <a:solidFill>
                <a:schemeClr val="dk1"/>
              </a:solidFill>
              <a:effectLst/>
              <a:latin typeface="ＭＳ Ｐゴシック"/>
              <a:ea typeface="ＭＳ Ｐゴシック"/>
              <a:cs typeface="+mn-cs"/>
            </a:rPr>
            <a:t>他会計</a:t>
          </a:r>
          <a:r>
            <a:rPr kumimoji="1" lang="ja-JP" altLang="ja-JP" sz="1300">
              <a:solidFill>
                <a:schemeClr val="dk1"/>
              </a:solidFill>
              <a:effectLst/>
              <a:latin typeface="ＭＳ Ｐゴシック"/>
              <a:ea typeface="ＭＳ Ｐゴシック"/>
              <a:cs typeface="+mn-cs"/>
            </a:rPr>
            <a:t>などへの繰出金が増が要因となっている。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a:t>
          </a:r>
          <a:r>
            <a:rPr kumimoji="1" lang="ja-JP" altLang="en-US" sz="1300">
              <a:solidFill>
                <a:schemeClr val="dk1"/>
              </a:solidFill>
              <a:effectLst/>
              <a:latin typeface="ＭＳ Ｐゴシック"/>
              <a:ea typeface="ＭＳ Ｐゴシック"/>
              <a:cs typeface="+mn-cs"/>
            </a:rPr>
            <a:t>も</a:t>
          </a:r>
          <a:r>
            <a:rPr kumimoji="1" lang="ja-JP" altLang="ja-JP" sz="1300">
              <a:solidFill>
                <a:schemeClr val="dk1"/>
              </a:solidFill>
              <a:effectLst/>
              <a:latin typeface="ＭＳ Ｐゴシック"/>
              <a:ea typeface="ＭＳ Ｐゴシック"/>
              <a:cs typeface="+mn-cs"/>
            </a:rPr>
            <a:t>、簡易水道会計に係る地方債の償還見込が数年後ピークを迎えることから、繰上償還等も検討し、特別会計の適正運営についても努めていくものとする。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6" name="テキスト ボックス 225"/>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28" name="テキスト ボックス 227"/>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0" name="テキスト ボックス 229"/>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2" name="テキスト ボックス 231"/>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4" name="テキスト ボックス 233"/>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36" name="テキスト ボックス 235"/>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38" name="テキスト ボックス 237"/>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130810</xdr:rowOff>
    </xdr:to>
    <xdr:cxnSp macro="">
      <xdr:nvCxnSpPr>
        <xdr:cNvPr id="241" name="直線コネクタ 240"/>
        <xdr:cNvCxnSpPr/>
      </xdr:nvCxnSpPr>
      <xdr:spPr>
        <a:xfrm flipV="1">
          <a:off x="16510000" y="908812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102870</xdr:rowOff>
    </xdr:from>
    <xdr:ext cx="762000" cy="259080"/>
    <xdr:sp macro="" textlink="">
      <xdr:nvSpPr>
        <xdr:cNvPr id="242" name="その他最小値テキスト"/>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130810</xdr:rowOff>
    </xdr:from>
    <xdr:to xmlns:xdr="http://schemas.openxmlformats.org/drawingml/2006/spreadsheetDrawing">
      <xdr:col>82</xdr:col>
      <xdr:colOff>196850</xdr:colOff>
      <xdr:row>61</xdr:row>
      <xdr:rowOff>130810</xdr:rowOff>
    </xdr:to>
    <xdr:cxnSp macro="">
      <xdr:nvCxnSpPr>
        <xdr:cNvPr id="243" name="直線コネクタ 242"/>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7175"/>
    <xdr:sp macro="" textlink="">
      <xdr:nvSpPr>
        <xdr:cNvPr id="244" name="その他最大値テキスト"/>
        <xdr:cNvSpPr txBox="1"/>
      </xdr:nvSpPr>
      <xdr:spPr>
        <a:xfrm>
          <a:off x="16598900" y="8831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5080</xdr:rowOff>
    </xdr:from>
    <xdr:to xmlns:xdr="http://schemas.openxmlformats.org/drawingml/2006/spreadsheetDrawing">
      <xdr:col>82</xdr:col>
      <xdr:colOff>107950</xdr:colOff>
      <xdr:row>56</xdr:row>
      <xdr:rowOff>66040</xdr:rowOff>
    </xdr:to>
    <xdr:cxnSp macro="">
      <xdr:nvCxnSpPr>
        <xdr:cNvPr id="246" name="直線コネクタ 245"/>
        <xdr:cNvCxnSpPr/>
      </xdr:nvCxnSpPr>
      <xdr:spPr>
        <a:xfrm>
          <a:off x="15671800" y="96062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162560</xdr:rowOff>
    </xdr:from>
    <xdr:ext cx="762000" cy="259080"/>
    <xdr:sp macro="" textlink="">
      <xdr:nvSpPr>
        <xdr:cNvPr id="247"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48" name="フローチャート: 判断 247"/>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5080</xdr:rowOff>
    </xdr:from>
    <xdr:to xmlns:xdr="http://schemas.openxmlformats.org/drawingml/2006/spreadsheetDrawing">
      <xdr:col>78</xdr:col>
      <xdr:colOff>69850</xdr:colOff>
      <xdr:row>56</xdr:row>
      <xdr:rowOff>81280</xdr:rowOff>
    </xdr:to>
    <xdr:cxnSp macro="">
      <xdr:nvCxnSpPr>
        <xdr:cNvPr id="249" name="直線コネクタ 248"/>
        <xdr:cNvCxnSpPr/>
      </xdr:nvCxnSpPr>
      <xdr:spPr>
        <a:xfrm flipV="1">
          <a:off x="14782800" y="96062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41910</xdr:rowOff>
    </xdr:from>
    <xdr:to xmlns:xdr="http://schemas.openxmlformats.org/drawingml/2006/spreadsheetDrawing">
      <xdr:col>78</xdr:col>
      <xdr:colOff>120650</xdr:colOff>
      <xdr:row>57</xdr:row>
      <xdr:rowOff>143510</xdr:rowOff>
    </xdr:to>
    <xdr:sp macro="" textlink="">
      <xdr:nvSpPr>
        <xdr:cNvPr id="250" name="フローチャート: 判断 249"/>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128270</xdr:rowOff>
    </xdr:from>
    <xdr:ext cx="736600" cy="259080"/>
    <xdr:sp macro="" textlink="">
      <xdr:nvSpPr>
        <xdr:cNvPr id="251" name="テキスト ボックス 250"/>
        <xdr:cNvSpPr txBox="1"/>
      </xdr:nvSpPr>
      <xdr:spPr>
        <a:xfrm>
          <a:off x="15290800" y="990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81280</xdr:rowOff>
    </xdr:from>
    <xdr:to xmlns:xdr="http://schemas.openxmlformats.org/drawingml/2006/spreadsheetDrawing">
      <xdr:col>73</xdr:col>
      <xdr:colOff>180975</xdr:colOff>
      <xdr:row>56</xdr:row>
      <xdr:rowOff>134620</xdr:rowOff>
    </xdr:to>
    <xdr:cxnSp macro="">
      <xdr:nvCxnSpPr>
        <xdr:cNvPr id="252" name="直線コネクタ 251"/>
        <xdr:cNvCxnSpPr/>
      </xdr:nvCxnSpPr>
      <xdr:spPr>
        <a:xfrm flipV="1">
          <a:off x="13893800" y="96824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118110</xdr:rowOff>
    </xdr:from>
    <xdr:to xmlns:xdr="http://schemas.openxmlformats.org/drawingml/2006/spreadsheetDrawing">
      <xdr:col>74</xdr:col>
      <xdr:colOff>31750</xdr:colOff>
      <xdr:row>58</xdr:row>
      <xdr:rowOff>48260</xdr:rowOff>
    </xdr:to>
    <xdr:sp macro="" textlink="">
      <xdr:nvSpPr>
        <xdr:cNvPr id="253" name="フローチャート: 判断 252"/>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33020</xdr:rowOff>
    </xdr:from>
    <xdr:ext cx="762000" cy="259080"/>
    <xdr:sp macro="" textlink="">
      <xdr:nvSpPr>
        <xdr:cNvPr id="254" name="テキスト ボックス 253"/>
        <xdr:cNvSpPr txBox="1"/>
      </xdr:nvSpPr>
      <xdr:spPr>
        <a:xfrm>
          <a:off x="14401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66040</xdr:rowOff>
    </xdr:from>
    <xdr:to xmlns:xdr="http://schemas.openxmlformats.org/drawingml/2006/spreadsheetDrawing">
      <xdr:col>69</xdr:col>
      <xdr:colOff>92075</xdr:colOff>
      <xdr:row>56</xdr:row>
      <xdr:rowOff>134620</xdr:rowOff>
    </xdr:to>
    <xdr:cxnSp macro="">
      <xdr:nvCxnSpPr>
        <xdr:cNvPr id="255" name="直線コネクタ 254"/>
        <xdr:cNvCxnSpPr/>
      </xdr:nvCxnSpPr>
      <xdr:spPr>
        <a:xfrm>
          <a:off x="13004800" y="96672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110490</xdr:rowOff>
    </xdr:from>
    <xdr:to xmlns:xdr="http://schemas.openxmlformats.org/drawingml/2006/spreadsheetDrawing">
      <xdr:col>69</xdr:col>
      <xdr:colOff>142875</xdr:colOff>
      <xdr:row>58</xdr:row>
      <xdr:rowOff>40640</xdr:rowOff>
    </xdr:to>
    <xdr:sp macro="" textlink="">
      <xdr:nvSpPr>
        <xdr:cNvPr id="256" name="フローチャート: 判断 255"/>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25400</xdr:rowOff>
    </xdr:from>
    <xdr:ext cx="760095" cy="259080"/>
    <xdr:sp macro="" textlink="">
      <xdr:nvSpPr>
        <xdr:cNvPr id="257" name="テキスト ボックス 256"/>
        <xdr:cNvSpPr txBox="1"/>
      </xdr:nvSpPr>
      <xdr:spPr>
        <a:xfrm>
          <a:off x="13512800" y="99695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140970</xdr:rowOff>
    </xdr:from>
    <xdr:to xmlns:xdr="http://schemas.openxmlformats.org/drawingml/2006/spreadsheetDrawing">
      <xdr:col>65</xdr:col>
      <xdr:colOff>53975</xdr:colOff>
      <xdr:row>58</xdr:row>
      <xdr:rowOff>71120</xdr:rowOff>
    </xdr:to>
    <xdr:sp macro="" textlink="">
      <xdr:nvSpPr>
        <xdr:cNvPr id="258" name="フローチャート: 判断 257"/>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55880</xdr:rowOff>
    </xdr:from>
    <xdr:ext cx="762000" cy="259080"/>
    <xdr:sp macro="" textlink="">
      <xdr:nvSpPr>
        <xdr:cNvPr id="259" name="テキスト ボックス 258"/>
        <xdr:cNvSpPr txBox="1"/>
      </xdr:nvSpPr>
      <xdr:spPr>
        <a:xfrm>
          <a:off x="1262380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1" name="テキスト ボックス 260"/>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2" name="テキスト ボックス 261"/>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4" name="テキスト ボックス 263"/>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65" name="楕円 264"/>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31750</xdr:rowOff>
    </xdr:from>
    <xdr:ext cx="762000" cy="257175"/>
    <xdr:sp macro="" textlink="">
      <xdr:nvSpPr>
        <xdr:cNvPr id="266" name="その他該当値テキスト"/>
        <xdr:cNvSpPr txBox="1"/>
      </xdr:nvSpPr>
      <xdr:spPr>
        <a:xfrm>
          <a:off x="16598900" y="946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125730</xdr:rowOff>
    </xdr:from>
    <xdr:to xmlns:xdr="http://schemas.openxmlformats.org/drawingml/2006/spreadsheetDrawing">
      <xdr:col>78</xdr:col>
      <xdr:colOff>120650</xdr:colOff>
      <xdr:row>56</xdr:row>
      <xdr:rowOff>55880</xdr:rowOff>
    </xdr:to>
    <xdr:sp macro="" textlink="">
      <xdr:nvSpPr>
        <xdr:cNvPr id="267" name="楕円 266"/>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66040</xdr:rowOff>
    </xdr:from>
    <xdr:ext cx="736600" cy="257175"/>
    <xdr:sp macro="" textlink="">
      <xdr:nvSpPr>
        <xdr:cNvPr id="268" name="テキスト ボックス 267"/>
        <xdr:cNvSpPr txBox="1"/>
      </xdr:nvSpPr>
      <xdr:spPr>
        <a:xfrm>
          <a:off x="15290800" y="93243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142240</xdr:rowOff>
    </xdr:from>
    <xdr:ext cx="762000" cy="259080"/>
    <xdr:sp macro="" textlink="">
      <xdr:nvSpPr>
        <xdr:cNvPr id="270" name="テキスト ボックス 269"/>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83820</xdr:rowOff>
    </xdr:from>
    <xdr:to xmlns:xdr="http://schemas.openxmlformats.org/drawingml/2006/spreadsheetDrawing">
      <xdr:col>69</xdr:col>
      <xdr:colOff>142875</xdr:colOff>
      <xdr:row>57</xdr:row>
      <xdr:rowOff>13970</xdr:rowOff>
    </xdr:to>
    <xdr:sp macro="" textlink="">
      <xdr:nvSpPr>
        <xdr:cNvPr id="271" name="楕円 270"/>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24130</xdr:rowOff>
    </xdr:from>
    <xdr:ext cx="760095" cy="259080"/>
    <xdr:sp macro="" textlink="">
      <xdr:nvSpPr>
        <xdr:cNvPr id="272" name="テキスト ボックス 271"/>
        <xdr:cNvSpPr txBox="1"/>
      </xdr:nvSpPr>
      <xdr:spPr>
        <a:xfrm>
          <a:off x="13512800" y="94538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15240</xdr:rowOff>
    </xdr:from>
    <xdr:to xmlns:xdr="http://schemas.openxmlformats.org/drawingml/2006/spreadsheetDrawing">
      <xdr:col>65</xdr:col>
      <xdr:colOff>53975</xdr:colOff>
      <xdr:row>56</xdr:row>
      <xdr:rowOff>116840</xdr:rowOff>
    </xdr:to>
    <xdr:sp macro="" textlink="">
      <xdr:nvSpPr>
        <xdr:cNvPr id="273" name="楕円 272"/>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127000</xdr:rowOff>
    </xdr:from>
    <xdr:ext cx="762000" cy="259080"/>
    <xdr:sp macro="" textlink="">
      <xdr:nvSpPr>
        <xdr:cNvPr id="274" name="テキスト ボックス 273"/>
        <xdr:cNvSpPr txBox="1"/>
      </xdr:nvSpPr>
      <xdr:spPr>
        <a:xfrm>
          <a:off x="12623800" y="938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当町を含め近隣</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町村で構成する広域連合への負担金が経常経費として発生しているため類似団体と比較しても高い状況にある。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+1.3</a:t>
          </a:r>
          <a:r>
            <a:rPr kumimoji="1" lang="ja-JP" altLang="ja-JP" sz="1300">
              <a:solidFill>
                <a:schemeClr val="dk1"/>
              </a:solidFill>
              <a:effectLst/>
              <a:latin typeface="ＭＳ Ｐゴシック"/>
              <a:ea typeface="ＭＳ Ｐゴシック"/>
              <a:cs typeface="+mn-cs"/>
            </a:rPr>
            <a:t>ポイント」となっているが、広域連合への負担金の</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などによるもの。</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人件費や物件費は増加していくことが予想されるものであり、各種団体への補助金等も含め適正管理に努めていく。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6" name="テキスト ボックス 285"/>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88" name="テキスト ボックス 287"/>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0" name="テキスト ボックス 289"/>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2" name="テキスト ボックス 291"/>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4" name="テキスト ボックス 293"/>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296" name="テキスト ボックス 295"/>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40</xdr:row>
      <xdr:rowOff>132080</xdr:rowOff>
    </xdr:to>
    <xdr:cxnSp macro="">
      <xdr:nvCxnSpPr>
        <xdr:cNvPr id="299" name="直線コネクタ 298"/>
        <xdr:cNvCxnSpPr/>
      </xdr:nvCxnSpPr>
      <xdr:spPr>
        <a:xfrm flipV="1">
          <a:off x="16510000" y="586486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0"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1" name="直線コネクタ 300"/>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7175"/>
    <xdr:sp macro="" textlink="">
      <xdr:nvSpPr>
        <xdr:cNvPr id="302" name="補助費等最大値テキスト"/>
        <xdr:cNvSpPr txBox="1"/>
      </xdr:nvSpPr>
      <xdr:spPr>
        <a:xfrm>
          <a:off x="16598900" y="5608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303" name="直線コネクタ 302"/>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1270</xdr:rowOff>
    </xdr:from>
    <xdr:to xmlns:xdr="http://schemas.openxmlformats.org/drawingml/2006/spreadsheetDrawing">
      <xdr:col>82</xdr:col>
      <xdr:colOff>107950</xdr:colOff>
      <xdr:row>39</xdr:row>
      <xdr:rowOff>60960</xdr:rowOff>
    </xdr:to>
    <xdr:cxnSp macro="">
      <xdr:nvCxnSpPr>
        <xdr:cNvPr id="304" name="直線コネクタ 303"/>
        <xdr:cNvCxnSpPr/>
      </xdr:nvCxnSpPr>
      <xdr:spPr>
        <a:xfrm>
          <a:off x="15671800" y="66878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97790</xdr:rowOff>
    </xdr:from>
    <xdr:ext cx="762000" cy="257175"/>
    <xdr:sp macro="" textlink="">
      <xdr:nvSpPr>
        <xdr:cNvPr id="305" name="補助費等平均値テキスト"/>
        <xdr:cNvSpPr txBox="1"/>
      </xdr:nvSpPr>
      <xdr:spPr>
        <a:xfrm>
          <a:off x="16598900" y="60985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80645</xdr:rowOff>
    </xdr:from>
    <xdr:to xmlns:xdr="http://schemas.openxmlformats.org/drawingml/2006/spreadsheetDrawing">
      <xdr:col>82</xdr:col>
      <xdr:colOff>158750</xdr:colOff>
      <xdr:row>37</xdr:row>
      <xdr:rowOff>10795</xdr:rowOff>
    </xdr:to>
    <xdr:sp macro="" textlink="">
      <xdr:nvSpPr>
        <xdr:cNvPr id="306" name="フローチャート: 判断 305"/>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1270</xdr:rowOff>
    </xdr:from>
    <xdr:to xmlns:xdr="http://schemas.openxmlformats.org/drawingml/2006/spreadsheetDrawing">
      <xdr:col>78</xdr:col>
      <xdr:colOff>69850</xdr:colOff>
      <xdr:row>39</xdr:row>
      <xdr:rowOff>88265</xdr:rowOff>
    </xdr:to>
    <xdr:cxnSp macro="">
      <xdr:nvCxnSpPr>
        <xdr:cNvPr id="307" name="直線コネクタ 306"/>
        <xdr:cNvCxnSpPr/>
      </xdr:nvCxnSpPr>
      <xdr:spPr>
        <a:xfrm flipV="1">
          <a:off x="14782800" y="668782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08" name="フローチャート: 判断 307"/>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169545</xdr:rowOff>
    </xdr:from>
    <xdr:ext cx="736600" cy="257175"/>
    <xdr:sp macro="" textlink="">
      <xdr:nvSpPr>
        <xdr:cNvPr id="309" name="テキスト ボックス 308"/>
        <xdr:cNvSpPr txBox="1"/>
      </xdr:nvSpPr>
      <xdr:spPr>
        <a:xfrm>
          <a:off x="15290800" y="59988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29210</xdr:rowOff>
    </xdr:from>
    <xdr:to xmlns:xdr="http://schemas.openxmlformats.org/drawingml/2006/spreadsheetDrawing">
      <xdr:col>73</xdr:col>
      <xdr:colOff>180975</xdr:colOff>
      <xdr:row>39</xdr:row>
      <xdr:rowOff>88265</xdr:rowOff>
    </xdr:to>
    <xdr:cxnSp macro="">
      <xdr:nvCxnSpPr>
        <xdr:cNvPr id="310" name="直線コネクタ 309"/>
        <xdr:cNvCxnSpPr/>
      </xdr:nvCxnSpPr>
      <xdr:spPr>
        <a:xfrm>
          <a:off x="13893800" y="67157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11" name="フローチャート: 判断 310"/>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12" name="テキスト ボックス 311"/>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6350</xdr:rowOff>
    </xdr:from>
    <xdr:to xmlns:xdr="http://schemas.openxmlformats.org/drawingml/2006/spreadsheetDrawing">
      <xdr:col>69</xdr:col>
      <xdr:colOff>92075</xdr:colOff>
      <xdr:row>39</xdr:row>
      <xdr:rowOff>29210</xdr:rowOff>
    </xdr:to>
    <xdr:cxnSp macro="">
      <xdr:nvCxnSpPr>
        <xdr:cNvPr id="313" name="直線コネクタ 312"/>
        <xdr:cNvCxnSpPr/>
      </xdr:nvCxnSpPr>
      <xdr:spPr>
        <a:xfrm>
          <a:off x="13004800" y="66929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14" name="フローチャート: 判断 313"/>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60095" cy="257175"/>
    <xdr:sp macro="" textlink="">
      <xdr:nvSpPr>
        <xdr:cNvPr id="315" name="テキスト ボックス 314"/>
        <xdr:cNvSpPr txBox="1"/>
      </xdr:nvSpPr>
      <xdr:spPr>
        <a:xfrm>
          <a:off x="13512800" y="60312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6" name="フローチャート: 判断 315"/>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7" name="テキスト ボックス 316"/>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19" name="テキスト ボックス 318"/>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0" name="テキスト ボックス 319"/>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2" name="テキスト ボックス 321"/>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10160</xdr:rowOff>
    </xdr:from>
    <xdr:to xmlns:xdr="http://schemas.openxmlformats.org/drawingml/2006/spreadsheetDrawing">
      <xdr:col>82</xdr:col>
      <xdr:colOff>158750</xdr:colOff>
      <xdr:row>39</xdr:row>
      <xdr:rowOff>111760</xdr:rowOff>
    </xdr:to>
    <xdr:sp macro="" textlink="">
      <xdr:nvSpPr>
        <xdr:cNvPr id="323" name="楕円 322"/>
        <xdr:cNvSpPr/>
      </xdr:nvSpPr>
      <xdr:spPr>
        <a:xfrm>
          <a:off x="164592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153670</xdr:rowOff>
    </xdr:from>
    <xdr:ext cx="762000" cy="259080"/>
    <xdr:sp macro="" textlink="">
      <xdr:nvSpPr>
        <xdr:cNvPr id="324" name="補助費等該当値テキスト"/>
        <xdr:cNvSpPr txBox="1"/>
      </xdr:nvSpPr>
      <xdr:spPr>
        <a:xfrm>
          <a:off x="165989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121920</xdr:rowOff>
    </xdr:from>
    <xdr:to xmlns:xdr="http://schemas.openxmlformats.org/drawingml/2006/spreadsheetDrawing">
      <xdr:col>78</xdr:col>
      <xdr:colOff>120650</xdr:colOff>
      <xdr:row>39</xdr:row>
      <xdr:rowOff>52070</xdr:rowOff>
    </xdr:to>
    <xdr:sp macro="" textlink="">
      <xdr:nvSpPr>
        <xdr:cNvPr id="325" name="楕円 324"/>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36830</xdr:rowOff>
    </xdr:from>
    <xdr:ext cx="736600" cy="259080"/>
    <xdr:sp macro="" textlink="">
      <xdr:nvSpPr>
        <xdr:cNvPr id="326" name="テキスト ボックス 325"/>
        <xdr:cNvSpPr txBox="1"/>
      </xdr:nvSpPr>
      <xdr:spPr>
        <a:xfrm>
          <a:off x="15290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37465</xdr:rowOff>
    </xdr:from>
    <xdr:to xmlns:xdr="http://schemas.openxmlformats.org/drawingml/2006/spreadsheetDrawing">
      <xdr:col>74</xdr:col>
      <xdr:colOff>31750</xdr:colOff>
      <xdr:row>39</xdr:row>
      <xdr:rowOff>139065</xdr:rowOff>
    </xdr:to>
    <xdr:sp macro="" textlink="">
      <xdr:nvSpPr>
        <xdr:cNvPr id="327" name="楕円 326"/>
        <xdr:cNvSpPr/>
      </xdr:nvSpPr>
      <xdr:spPr>
        <a:xfrm>
          <a:off x="14732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123825</xdr:rowOff>
    </xdr:from>
    <xdr:ext cx="762000" cy="257175"/>
    <xdr:sp macro="" textlink="">
      <xdr:nvSpPr>
        <xdr:cNvPr id="328" name="テキスト ボックス 327"/>
        <xdr:cNvSpPr txBox="1"/>
      </xdr:nvSpPr>
      <xdr:spPr>
        <a:xfrm>
          <a:off x="14401800"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149225</xdr:rowOff>
    </xdr:from>
    <xdr:to xmlns:xdr="http://schemas.openxmlformats.org/drawingml/2006/spreadsheetDrawing">
      <xdr:col>69</xdr:col>
      <xdr:colOff>142875</xdr:colOff>
      <xdr:row>39</xdr:row>
      <xdr:rowOff>79375</xdr:rowOff>
    </xdr:to>
    <xdr:sp macro="" textlink="">
      <xdr:nvSpPr>
        <xdr:cNvPr id="329" name="楕円 328"/>
        <xdr:cNvSpPr/>
      </xdr:nvSpPr>
      <xdr:spPr>
        <a:xfrm>
          <a:off x="138430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64135</xdr:rowOff>
    </xdr:from>
    <xdr:ext cx="760095" cy="257175"/>
    <xdr:sp macro="" textlink="">
      <xdr:nvSpPr>
        <xdr:cNvPr id="330" name="テキスト ボックス 329"/>
        <xdr:cNvSpPr txBox="1"/>
      </xdr:nvSpPr>
      <xdr:spPr>
        <a:xfrm>
          <a:off x="13512800" y="67506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126365</xdr:rowOff>
    </xdr:from>
    <xdr:to xmlns:xdr="http://schemas.openxmlformats.org/drawingml/2006/spreadsheetDrawing">
      <xdr:col>65</xdr:col>
      <xdr:colOff>53975</xdr:colOff>
      <xdr:row>39</xdr:row>
      <xdr:rowOff>56515</xdr:rowOff>
    </xdr:to>
    <xdr:sp macro="" textlink="">
      <xdr:nvSpPr>
        <xdr:cNvPr id="331" name="楕円 330"/>
        <xdr:cNvSpPr/>
      </xdr:nvSpPr>
      <xdr:spPr>
        <a:xfrm>
          <a:off x="12954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41275</xdr:rowOff>
    </xdr:from>
    <xdr:ext cx="762000" cy="257175"/>
    <xdr:sp macro="" textlink="">
      <xdr:nvSpPr>
        <xdr:cNvPr id="332" name="テキスト ボックス 331"/>
        <xdr:cNvSpPr txBox="1"/>
      </xdr:nvSpPr>
      <xdr:spPr>
        <a:xfrm>
          <a:off x="12623800" y="6727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+0.9</a:t>
          </a:r>
          <a:r>
            <a:rPr kumimoji="1" lang="ja-JP" altLang="ja-JP" sz="1300">
              <a:solidFill>
                <a:schemeClr val="dk1"/>
              </a:solidFill>
              <a:effectLst/>
              <a:latin typeface="ＭＳ Ｐゴシック"/>
              <a:ea typeface="ＭＳ Ｐゴシック"/>
              <a:cs typeface="+mn-cs"/>
            </a:rPr>
            <a:t>ポイント」となっている。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長期債償還金が増</a:t>
          </a:r>
          <a:r>
            <a:rPr kumimoji="1" lang="ja-JP" altLang="ja-JP" sz="1300">
              <a:solidFill>
                <a:schemeClr val="dk1"/>
              </a:solidFill>
              <a:effectLst/>
              <a:latin typeface="ＭＳ Ｐゴシック"/>
              <a:ea typeface="ＭＳ Ｐゴシック"/>
              <a:cs typeface="+mn-cs"/>
            </a:rPr>
            <a:t>となったことによる。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今後、保育所・幼稚園高台移転事業等の大型事業に係る償還額の増による当該数値の上昇が予想される。引き続き繰上償還等を検討し公債費の適正管理に努めていく。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4" name="テキスト ボックス 343"/>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46" name="テキスト ボックス 345"/>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48" name="テキスト ボックス 347"/>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0" name="テキスト ボックス 349"/>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2" name="テキスト ボックス 351"/>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54" name="テキスト ボックス 353"/>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56" name="テキスト ボックス 355"/>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153670</xdr:rowOff>
    </xdr:to>
    <xdr:cxnSp macro="">
      <xdr:nvCxnSpPr>
        <xdr:cNvPr id="359" name="直線コネクタ 358"/>
        <xdr:cNvCxnSpPr/>
      </xdr:nvCxnSpPr>
      <xdr:spPr>
        <a:xfrm flipV="1">
          <a:off x="4826000" y="125095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125730</xdr:rowOff>
    </xdr:from>
    <xdr:ext cx="762000" cy="259080"/>
    <xdr:sp macro="" textlink="">
      <xdr:nvSpPr>
        <xdr:cNvPr id="360"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153670</xdr:rowOff>
    </xdr:from>
    <xdr:to xmlns:xdr="http://schemas.openxmlformats.org/drawingml/2006/spreadsheetDrawing">
      <xdr:col>24</xdr:col>
      <xdr:colOff>114300</xdr:colOff>
      <xdr:row>81</xdr:row>
      <xdr:rowOff>153670</xdr:rowOff>
    </xdr:to>
    <xdr:cxnSp macro="">
      <xdr:nvCxnSpPr>
        <xdr:cNvPr id="361" name="直線コネクタ 360"/>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8890</xdr:rowOff>
    </xdr:from>
    <xdr:to xmlns:xdr="http://schemas.openxmlformats.org/drawingml/2006/spreadsheetDrawing">
      <xdr:col>24</xdr:col>
      <xdr:colOff>25400</xdr:colOff>
      <xdr:row>77</xdr:row>
      <xdr:rowOff>43180</xdr:rowOff>
    </xdr:to>
    <xdr:cxnSp macro="">
      <xdr:nvCxnSpPr>
        <xdr:cNvPr id="364" name="直線コネクタ 363"/>
        <xdr:cNvCxnSpPr/>
      </xdr:nvCxnSpPr>
      <xdr:spPr>
        <a:xfrm>
          <a:off x="3987800" y="132105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119380</xdr:rowOff>
    </xdr:from>
    <xdr:ext cx="762000" cy="259080"/>
    <xdr:sp macro="" textlink="">
      <xdr:nvSpPr>
        <xdr:cNvPr id="365" name="公債費平均値テキスト"/>
        <xdr:cNvSpPr txBox="1"/>
      </xdr:nvSpPr>
      <xdr:spPr>
        <a:xfrm>
          <a:off x="4914900" y="12978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102870</xdr:rowOff>
    </xdr:from>
    <xdr:to xmlns:xdr="http://schemas.openxmlformats.org/drawingml/2006/spreadsheetDrawing">
      <xdr:col>24</xdr:col>
      <xdr:colOff>76200</xdr:colOff>
      <xdr:row>77</xdr:row>
      <xdr:rowOff>33020</xdr:rowOff>
    </xdr:to>
    <xdr:sp macro="" textlink="">
      <xdr:nvSpPr>
        <xdr:cNvPr id="366" name="フローチャート: 判断 365"/>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8890</xdr:rowOff>
    </xdr:from>
    <xdr:to xmlns:xdr="http://schemas.openxmlformats.org/drawingml/2006/spreadsheetDrawing">
      <xdr:col>19</xdr:col>
      <xdr:colOff>187325</xdr:colOff>
      <xdr:row>77</xdr:row>
      <xdr:rowOff>50800</xdr:rowOff>
    </xdr:to>
    <xdr:cxnSp macro="">
      <xdr:nvCxnSpPr>
        <xdr:cNvPr id="367" name="直線コネクタ 366"/>
        <xdr:cNvCxnSpPr/>
      </xdr:nvCxnSpPr>
      <xdr:spPr>
        <a:xfrm flipV="1">
          <a:off x="3098800" y="132105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60960</xdr:rowOff>
    </xdr:from>
    <xdr:to xmlns:xdr="http://schemas.openxmlformats.org/drawingml/2006/spreadsheetDrawing">
      <xdr:col>20</xdr:col>
      <xdr:colOff>38100</xdr:colOff>
      <xdr:row>76</xdr:row>
      <xdr:rowOff>162560</xdr:rowOff>
    </xdr:to>
    <xdr:sp macro="" textlink="">
      <xdr:nvSpPr>
        <xdr:cNvPr id="368" name="フローチャート: 判断 367"/>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1270</xdr:rowOff>
    </xdr:from>
    <xdr:ext cx="734695" cy="259080"/>
    <xdr:sp macro="" textlink="">
      <xdr:nvSpPr>
        <xdr:cNvPr id="369" name="テキスト ボックス 368"/>
        <xdr:cNvSpPr txBox="1"/>
      </xdr:nvSpPr>
      <xdr:spPr>
        <a:xfrm>
          <a:off x="3606800" y="128600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50800</xdr:rowOff>
    </xdr:from>
    <xdr:to xmlns:xdr="http://schemas.openxmlformats.org/drawingml/2006/spreadsheetDrawing">
      <xdr:col>15</xdr:col>
      <xdr:colOff>98425</xdr:colOff>
      <xdr:row>77</xdr:row>
      <xdr:rowOff>77470</xdr:rowOff>
    </xdr:to>
    <xdr:cxnSp macro="">
      <xdr:nvCxnSpPr>
        <xdr:cNvPr id="370" name="直線コネクタ 369"/>
        <xdr:cNvCxnSpPr/>
      </xdr:nvCxnSpPr>
      <xdr:spPr>
        <a:xfrm flipV="1">
          <a:off x="2209800" y="13252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71" name="フローチャート: 判断 370"/>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72" name="テキスト ボックス 371"/>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50800</xdr:rowOff>
    </xdr:from>
    <xdr:to xmlns:xdr="http://schemas.openxmlformats.org/drawingml/2006/spreadsheetDrawing">
      <xdr:col>11</xdr:col>
      <xdr:colOff>9525</xdr:colOff>
      <xdr:row>77</xdr:row>
      <xdr:rowOff>77470</xdr:rowOff>
    </xdr:to>
    <xdr:cxnSp macro="">
      <xdr:nvCxnSpPr>
        <xdr:cNvPr id="373" name="直線コネクタ 372"/>
        <xdr:cNvCxnSpPr/>
      </xdr:nvCxnSpPr>
      <xdr:spPr>
        <a:xfrm>
          <a:off x="1320800" y="13252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74" name="フローチャート: 判断 373"/>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60095" cy="259080"/>
    <xdr:sp macro="" textlink="">
      <xdr:nvSpPr>
        <xdr:cNvPr id="375" name="テキスト ボックス 374"/>
        <xdr:cNvSpPr txBox="1"/>
      </xdr:nvSpPr>
      <xdr:spPr>
        <a:xfrm>
          <a:off x="1828800" y="12917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6" name="フローチャート: 判断 375"/>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60095" cy="259080"/>
    <xdr:sp macro="" textlink="">
      <xdr:nvSpPr>
        <xdr:cNvPr id="377" name="テキスト ボックス 376"/>
        <xdr:cNvSpPr txBox="1"/>
      </xdr:nvSpPr>
      <xdr:spPr>
        <a:xfrm>
          <a:off x="939800" y="129095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0" name="テキスト ボックス 379"/>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163830</xdr:rowOff>
    </xdr:from>
    <xdr:to xmlns:xdr="http://schemas.openxmlformats.org/drawingml/2006/spreadsheetDrawing">
      <xdr:col>24</xdr:col>
      <xdr:colOff>76200</xdr:colOff>
      <xdr:row>77</xdr:row>
      <xdr:rowOff>93980</xdr:rowOff>
    </xdr:to>
    <xdr:sp macro="" textlink="">
      <xdr:nvSpPr>
        <xdr:cNvPr id="383" name="楕円 382"/>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135890</xdr:rowOff>
    </xdr:from>
    <xdr:ext cx="762000" cy="259080"/>
    <xdr:sp macro="" textlink="">
      <xdr:nvSpPr>
        <xdr:cNvPr id="384" name="公債費該当値テキスト"/>
        <xdr:cNvSpPr txBox="1"/>
      </xdr:nvSpPr>
      <xdr:spPr>
        <a:xfrm>
          <a:off x="4914900" y="1316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85" name="楕円 384"/>
        <xdr:cNvSpPr/>
      </xdr:nvSpPr>
      <xdr:spPr>
        <a:xfrm>
          <a:off x="39370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44450</xdr:rowOff>
    </xdr:from>
    <xdr:ext cx="734695" cy="259080"/>
    <xdr:sp macro="" textlink="">
      <xdr:nvSpPr>
        <xdr:cNvPr id="386" name="テキスト ボックス 385"/>
        <xdr:cNvSpPr txBox="1"/>
      </xdr:nvSpPr>
      <xdr:spPr>
        <a:xfrm>
          <a:off x="3606800" y="132461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0</xdr:rowOff>
    </xdr:from>
    <xdr:to xmlns:xdr="http://schemas.openxmlformats.org/drawingml/2006/spreadsheetDrawing">
      <xdr:col>15</xdr:col>
      <xdr:colOff>149225</xdr:colOff>
      <xdr:row>77</xdr:row>
      <xdr:rowOff>101600</xdr:rowOff>
    </xdr:to>
    <xdr:sp macro="" textlink="">
      <xdr:nvSpPr>
        <xdr:cNvPr id="387" name="楕円 386"/>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86360</xdr:rowOff>
    </xdr:from>
    <xdr:ext cx="762000" cy="257175"/>
    <xdr:sp macro="" textlink="">
      <xdr:nvSpPr>
        <xdr:cNvPr id="388" name="テキスト ボックス 387"/>
        <xdr:cNvSpPr txBox="1"/>
      </xdr:nvSpPr>
      <xdr:spPr>
        <a:xfrm>
          <a:off x="2717800" y="13288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26670</xdr:rowOff>
    </xdr:from>
    <xdr:to xmlns:xdr="http://schemas.openxmlformats.org/drawingml/2006/spreadsheetDrawing">
      <xdr:col>11</xdr:col>
      <xdr:colOff>60325</xdr:colOff>
      <xdr:row>77</xdr:row>
      <xdr:rowOff>128270</xdr:rowOff>
    </xdr:to>
    <xdr:sp macro="" textlink="">
      <xdr:nvSpPr>
        <xdr:cNvPr id="389" name="楕円 388"/>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113030</xdr:rowOff>
    </xdr:from>
    <xdr:ext cx="760095" cy="259080"/>
    <xdr:sp macro="" textlink="">
      <xdr:nvSpPr>
        <xdr:cNvPr id="390" name="テキスト ボックス 389"/>
        <xdr:cNvSpPr txBox="1"/>
      </xdr:nvSpPr>
      <xdr:spPr>
        <a:xfrm>
          <a:off x="1828800" y="13314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0</xdr:rowOff>
    </xdr:from>
    <xdr:to xmlns:xdr="http://schemas.openxmlformats.org/drawingml/2006/spreadsheetDrawing">
      <xdr:col>6</xdr:col>
      <xdr:colOff>171450</xdr:colOff>
      <xdr:row>77</xdr:row>
      <xdr:rowOff>101600</xdr:rowOff>
    </xdr:to>
    <xdr:sp macro="" textlink="">
      <xdr:nvSpPr>
        <xdr:cNvPr id="391" name="楕円 390"/>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86360</xdr:rowOff>
    </xdr:from>
    <xdr:ext cx="760095" cy="257175"/>
    <xdr:sp macro="" textlink="">
      <xdr:nvSpPr>
        <xdr:cNvPr id="392" name="テキスト ボックス 391"/>
        <xdr:cNvSpPr txBox="1"/>
      </xdr:nvSpPr>
      <xdr:spPr>
        <a:xfrm>
          <a:off x="939800" y="132880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前年度比「</a:t>
          </a:r>
          <a:r>
            <a:rPr kumimoji="1" lang="en-US" altLang="ja-JP" sz="1300">
              <a:solidFill>
                <a:schemeClr val="dk1"/>
              </a:solidFill>
              <a:effectLst/>
              <a:latin typeface="ＭＳ Ｐゴシック"/>
              <a:ea typeface="ＭＳ Ｐゴシック"/>
              <a:cs typeface="+mn-cs"/>
            </a:rPr>
            <a:t>+3.5</a:t>
          </a:r>
          <a:r>
            <a:rPr kumimoji="1" lang="ja-JP" altLang="ja-JP" sz="1300">
              <a:solidFill>
                <a:schemeClr val="dk1"/>
              </a:solidFill>
              <a:effectLst/>
              <a:latin typeface="ＭＳ Ｐゴシック"/>
              <a:ea typeface="ＭＳ Ｐゴシック"/>
              <a:cs typeface="+mn-cs"/>
            </a:rPr>
            <a:t>ポイント」となっており、補助費、繰出金等の経常額の</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が要因となっている。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今後についても既存事業の見直し等による経常経費の抑制を図るとともに、税収増などの自主財源確保に努めていく。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4" name="テキスト ボックス 403"/>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06" name="テキスト ボックス 405"/>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095" cy="259080"/>
    <xdr:sp macro="" textlink="">
      <xdr:nvSpPr>
        <xdr:cNvPr id="408" name="テキスト ボックス 407"/>
        <xdr:cNvSpPr txBox="1"/>
      </xdr:nvSpPr>
      <xdr:spPr>
        <a:xfrm>
          <a:off x="11938000" y="13945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095" cy="257175"/>
    <xdr:sp macro="" textlink="">
      <xdr:nvSpPr>
        <xdr:cNvPr id="410" name="テキスト ボックス 409"/>
        <xdr:cNvSpPr txBox="1"/>
      </xdr:nvSpPr>
      <xdr:spPr>
        <a:xfrm>
          <a:off x="11938000" y="13619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095" cy="258445"/>
    <xdr:sp macro="" textlink="">
      <xdr:nvSpPr>
        <xdr:cNvPr id="412" name="テキスト ボックス 411"/>
        <xdr:cNvSpPr txBox="1"/>
      </xdr:nvSpPr>
      <xdr:spPr>
        <a:xfrm>
          <a:off x="11938000" y="13292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095" cy="259080"/>
    <xdr:sp macro="" textlink="">
      <xdr:nvSpPr>
        <xdr:cNvPr id="414" name="テキスト ボックス 413"/>
        <xdr:cNvSpPr txBox="1"/>
      </xdr:nvSpPr>
      <xdr:spPr>
        <a:xfrm>
          <a:off x="11938000" y="12966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095" cy="257175"/>
    <xdr:sp macro="" textlink="">
      <xdr:nvSpPr>
        <xdr:cNvPr id="416" name="テキスト ボックス 415"/>
        <xdr:cNvSpPr txBox="1"/>
      </xdr:nvSpPr>
      <xdr:spPr>
        <a:xfrm>
          <a:off x="11938000" y="12639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095" cy="259080"/>
    <xdr:sp macro="" textlink="">
      <xdr:nvSpPr>
        <xdr:cNvPr id="418" name="テキスト ボックス 417"/>
        <xdr:cNvSpPr txBox="1"/>
      </xdr:nvSpPr>
      <xdr:spPr>
        <a:xfrm>
          <a:off x="11938000" y="12312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0" name="テキスト ボックス 419"/>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83185</xdr:rowOff>
    </xdr:from>
    <xdr:to xmlns:xdr="http://schemas.openxmlformats.org/drawingml/2006/spreadsheetDrawing">
      <xdr:col>82</xdr:col>
      <xdr:colOff>107950</xdr:colOff>
      <xdr:row>82</xdr:row>
      <xdr:rowOff>97790</xdr:rowOff>
    </xdr:to>
    <xdr:cxnSp macro="">
      <xdr:nvCxnSpPr>
        <xdr:cNvPr id="422" name="直線コネクタ 421"/>
        <xdr:cNvCxnSpPr/>
      </xdr:nvCxnSpPr>
      <xdr:spPr>
        <a:xfrm flipV="1">
          <a:off x="16510000" y="1259903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69850</xdr:rowOff>
    </xdr:from>
    <xdr:ext cx="762000" cy="259080"/>
    <xdr:sp macro="" textlink="">
      <xdr:nvSpPr>
        <xdr:cNvPr id="423" name="公債費以外最小値テキスト"/>
        <xdr:cNvSpPr txBox="1"/>
      </xdr:nvSpPr>
      <xdr:spPr>
        <a:xfrm>
          <a:off x="16598900" y="1412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97790</xdr:rowOff>
    </xdr:from>
    <xdr:to xmlns:xdr="http://schemas.openxmlformats.org/drawingml/2006/spreadsheetDrawing">
      <xdr:col>82</xdr:col>
      <xdr:colOff>196850</xdr:colOff>
      <xdr:row>82</xdr:row>
      <xdr:rowOff>97790</xdr:rowOff>
    </xdr:to>
    <xdr:cxnSp macro="">
      <xdr:nvCxnSpPr>
        <xdr:cNvPr id="424" name="直線コネクタ 423"/>
        <xdr:cNvCxnSpPr/>
      </xdr:nvCxnSpPr>
      <xdr:spPr>
        <a:xfrm>
          <a:off x="16421100" y="1415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169545</xdr:rowOff>
    </xdr:from>
    <xdr:ext cx="762000" cy="257175"/>
    <xdr:sp macro="" textlink="">
      <xdr:nvSpPr>
        <xdr:cNvPr id="425" name="公債費以外最大値テキスト"/>
        <xdr:cNvSpPr txBox="1"/>
      </xdr:nvSpPr>
      <xdr:spPr>
        <a:xfrm>
          <a:off x="16598900" y="123424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83185</xdr:rowOff>
    </xdr:from>
    <xdr:to xmlns:xdr="http://schemas.openxmlformats.org/drawingml/2006/spreadsheetDrawing">
      <xdr:col>82</xdr:col>
      <xdr:colOff>196850</xdr:colOff>
      <xdr:row>73</xdr:row>
      <xdr:rowOff>83185</xdr:rowOff>
    </xdr:to>
    <xdr:cxnSp macro="">
      <xdr:nvCxnSpPr>
        <xdr:cNvPr id="426" name="直線コネクタ 425"/>
        <xdr:cNvCxnSpPr/>
      </xdr:nvCxnSpPr>
      <xdr:spPr>
        <a:xfrm>
          <a:off x="16421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66675</xdr:rowOff>
    </xdr:from>
    <xdr:to xmlns:xdr="http://schemas.openxmlformats.org/drawingml/2006/spreadsheetDrawing">
      <xdr:col>82</xdr:col>
      <xdr:colOff>107950</xdr:colOff>
      <xdr:row>78</xdr:row>
      <xdr:rowOff>9525</xdr:rowOff>
    </xdr:to>
    <xdr:cxnSp macro="">
      <xdr:nvCxnSpPr>
        <xdr:cNvPr id="427" name="直線コネクタ 426"/>
        <xdr:cNvCxnSpPr/>
      </xdr:nvCxnSpPr>
      <xdr:spPr>
        <a:xfrm>
          <a:off x="15671800" y="1326832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41910</xdr:rowOff>
    </xdr:from>
    <xdr:ext cx="762000" cy="257175"/>
    <xdr:sp macro="" textlink="">
      <xdr:nvSpPr>
        <xdr:cNvPr id="428" name="公債費以外平均値テキスト"/>
        <xdr:cNvSpPr txBox="1"/>
      </xdr:nvSpPr>
      <xdr:spPr>
        <a:xfrm>
          <a:off x="16598900" y="130721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25400</xdr:rowOff>
    </xdr:from>
    <xdr:to xmlns:xdr="http://schemas.openxmlformats.org/drawingml/2006/spreadsheetDrawing">
      <xdr:col>82</xdr:col>
      <xdr:colOff>158750</xdr:colOff>
      <xdr:row>77</xdr:row>
      <xdr:rowOff>127000</xdr:rowOff>
    </xdr:to>
    <xdr:sp macro="" textlink="">
      <xdr:nvSpPr>
        <xdr:cNvPr id="429" name="フローチャート: 判断 428"/>
        <xdr:cNvSpPr/>
      </xdr:nvSpPr>
      <xdr:spPr>
        <a:xfrm>
          <a:off x="164592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66675</xdr:rowOff>
    </xdr:from>
    <xdr:to xmlns:xdr="http://schemas.openxmlformats.org/drawingml/2006/spreadsheetDrawing">
      <xdr:col>78</xdr:col>
      <xdr:colOff>69850</xdr:colOff>
      <xdr:row>78</xdr:row>
      <xdr:rowOff>19050</xdr:rowOff>
    </xdr:to>
    <xdr:cxnSp macro="">
      <xdr:nvCxnSpPr>
        <xdr:cNvPr id="430" name="直線コネクタ 429"/>
        <xdr:cNvCxnSpPr/>
      </xdr:nvCxnSpPr>
      <xdr:spPr>
        <a:xfrm flipV="1">
          <a:off x="14782800" y="1326832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128270</xdr:rowOff>
    </xdr:from>
    <xdr:to xmlns:xdr="http://schemas.openxmlformats.org/drawingml/2006/spreadsheetDrawing">
      <xdr:col>78</xdr:col>
      <xdr:colOff>120650</xdr:colOff>
      <xdr:row>77</xdr:row>
      <xdr:rowOff>58420</xdr:rowOff>
    </xdr:to>
    <xdr:sp macro="" textlink="">
      <xdr:nvSpPr>
        <xdr:cNvPr id="431" name="フローチャート: 判断 430"/>
        <xdr:cNvSpPr/>
      </xdr:nvSpPr>
      <xdr:spPr>
        <a:xfrm>
          <a:off x="15621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68580</xdr:rowOff>
    </xdr:from>
    <xdr:ext cx="736600" cy="259080"/>
    <xdr:sp macro="" textlink="">
      <xdr:nvSpPr>
        <xdr:cNvPr id="432" name="テキスト ボックス 431"/>
        <xdr:cNvSpPr txBox="1"/>
      </xdr:nvSpPr>
      <xdr:spPr>
        <a:xfrm>
          <a:off x="15290800" y="12927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154940</xdr:rowOff>
    </xdr:from>
    <xdr:to xmlns:xdr="http://schemas.openxmlformats.org/drawingml/2006/spreadsheetDrawing">
      <xdr:col>73</xdr:col>
      <xdr:colOff>180975</xdr:colOff>
      <xdr:row>78</xdr:row>
      <xdr:rowOff>19050</xdr:rowOff>
    </xdr:to>
    <xdr:cxnSp macro="">
      <xdr:nvCxnSpPr>
        <xdr:cNvPr id="433" name="直線コネクタ 432"/>
        <xdr:cNvCxnSpPr/>
      </xdr:nvCxnSpPr>
      <xdr:spPr>
        <a:xfrm>
          <a:off x="13893800" y="133565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61595</xdr:rowOff>
    </xdr:from>
    <xdr:to xmlns:xdr="http://schemas.openxmlformats.org/drawingml/2006/spreadsheetDrawing">
      <xdr:col>74</xdr:col>
      <xdr:colOff>31750</xdr:colOff>
      <xdr:row>77</xdr:row>
      <xdr:rowOff>163195</xdr:rowOff>
    </xdr:to>
    <xdr:sp macro="" textlink="">
      <xdr:nvSpPr>
        <xdr:cNvPr id="434" name="フローチャート: 判断 433"/>
        <xdr:cNvSpPr/>
      </xdr:nvSpPr>
      <xdr:spPr>
        <a:xfrm>
          <a:off x="14732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1905</xdr:rowOff>
    </xdr:from>
    <xdr:ext cx="762000" cy="259080"/>
    <xdr:sp macro="" textlink="">
      <xdr:nvSpPr>
        <xdr:cNvPr id="435" name="テキスト ボックス 434"/>
        <xdr:cNvSpPr txBox="1"/>
      </xdr:nvSpPr>
      <xdr:spPr>
        <a:xfrm>
          <a:off x="14401800" y="13032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50165</xdr:rowOff>
    </xdr:from>
    <xdr:to xmlns:xdr="http://schemas.openxmlformats.org/drawingml/2006/spreadsheetDrawing">
      <xdr:col>69</xdr:col>
      <xdr:colOff>92075</xdr:colOff>
      <xdr:row>77</xdr:row>
      <xdr:rowOff>154940</xdr:rowOff>
    </xdr:to>
    <xdr:cxnSp macro="">
      <xdr:nvCxnSpPr>
        <xdr:cNvPr id="436" name="直線コネクタ 435"/>
        <xdr:cNvCxnSpPr/>
      </xdr:nvCxnSpPr>
      <xdr:spPr>
        <a:xfrm>
          <a:off x="13004800" y="1325181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97790</xdr:rowOff>
    </xdr:from>
    <xdr:to xmlns:xdr="http://schemas.openxmlformats.org/drawingml/2006/spreadsheetDrawing">
      <xdr:col>69</xdr:col>
      <xdr:colOff>142875</xdr:colOff>
      <xdr:row>78</xdr:row>
      <xdr:rowOff>27305</xdr:rowOff>
    </xdr:to>
    <xdr:sp macro="" textlink="">
      <xdr:nvSpPr>
        <xdr:cNvPr id="437" name="フローチャート: 判断 436"/>
        <xdr:cNvSpPr/>
      </xdr:nvSpPr>
      <xdr:spPr>
        <a:xfrm>
          <a:off x="138430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37465</xdr:rowOff>
    </xdr:from>
    <xdr:ext cx="760095" cy="259080"/>
    <xdr:sp macro="" textlink="">
      <xdr:nvSpPr>
        <xdr:cNvPr id="438" name="テキスト ボックス 437"/>
        <xdr:cNvSpPr txBox="1"/>
      </xdr:nvSpPr>
      <xdr:spPr>
        <a:xfrm>
          <a:off x="13512800" y="130676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84455</xdr:rowOff>
    </xdr:from>
    <xdr:to xmlns:xdr="http://schemas.openxmlformats.org/drawingml/2006/spreadsheetDrawing">
      <xdr:col>65</xdr:col>
      <xdr:colOff>53975</xdr:colOff>
      <xdr:row>78</xdr:row>
      <xdr:rowOff>14605</xdr:rowOff>
    </xdr:to>
    <xdr:sp macro="" textlink="">
      <xdr:nvSpPr>
        <xdr:cNvPr id="439" name="フローチャート: 判断 438"/>
        <xdr:cNvSpPr/>
      </xdr:nvSpPr>
      <xdr:spPr>
        <a:xfrm>
          <a:off x="129540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170815</xdr:rowOff>
    </xdr:from>
    <xdr:ext cx="762000" cy="258445"/>
    <xdr:sp macro="" textlink="">
      <xdr:nvSpPr>
        <xdr:cNvPr id="440" name="テキスト ボックス 439"/>
        <xdr:cNvSpPr txBox="1"/>
      </xdr:nvSpPr>
      <xdr:spPr>
        <a:xfrm>
          <a:off x="12623800" y="13372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2" name="テキスト ボックス 441"/>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3" name="テキスト ボックス 442"/>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5" name="テキスト ボックス 444"/>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130175</xdr:rowOff>
    </xdr:from>
    <xdr:to xmlns:xdr="http://schemas.openxmlformats.org/drawingml/2006/spreadsheetDrawing">
      <xdr:col>82</xdr:col>
      <xdr:colOff>158750</xdr:colOff>
      <xdr:row>78</xdr:row>
      <xdr:rowOff>60325</xdr:rowOff>
    </xdr:to>
    <xdr:sp macro="" textlink="">
      <xdr:nvSpPr>
        <xdr:cNvPr id="446" name="楕円 445"/>
        <xdr:cNvSpPr/>
      </xdr:nvSpPr>
      <xdr:spPr>
        <a:xfrm>
          <a:off x="164592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102235</xdr:rowOff>
    </xdr:from>
    <xdr:ext cx="762000" cy="258445"/>
    <xdr:sp macro="" textlink="">
      <xdr:nvSpPr>
        <xdr:cNvPr id="447" name="公債費以外該当値テキスト"/>
        <xdr:cNvSpPr txBox="1"/>
      </xdr:nvSpPr>
      <xdr:spPr>
        <a:xfrm>
          <a:off x="16598900" y="13303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15875</xdr:rowOff>
    </xdr:from>
    <xdr:to xmlns:xdr="http://schemas.openxmlformats.org/drawingml/2006/spreadsheetDrawing">
      <xdr:col>78</xdr:col>
      <xdr:colOff>120650</xdr:colOff>
      <xdr:row>77</xdr:row>
      <xdr:rowOff>117475</xdr:rowOff>
    </xdr:to>
    <xdr:sp macro="" textlink="">
      <xdr:nvSpPr>
        <xdr:cNvPr id="448" name="楕円 447"/>
        <xdr:cNvSpPr/>
      </xdr:nvSpPr>
      <xdr:spPr>
        <a:xfrm>
          <a:off x="156210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102235</xdr:rowOff>
    </xdr:from>
    <xdr:ext cx="736600" cy="258445"/>
    <xdr:sp macro="" textlink="">
      <xdr:nvSpPr>
        <xdr:cNvPr id="449" name="テキスト ボックス 448"/>
        <xdr:cNvSpPr txBox="1"/>
      </xdr:nvSpPr>
      <xdr:spPr>
        <a:xfrm>
          <a:off x="15290800" y="13303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139700</xdr:rowOff>
    </xdr:from>
    <xdr:to xmlns:xdr="http://schemas.openxmlformats.org/drawingml/2006/spreadsheetDrawing">
      <xdr:col>74</xdr:col>
      <xdr:colOff>31750</xdr:colOff>
      <xdr:row>78</xdr:row>
      <xdr:rowOff>69850</xdr:rowOff>
    </xdr:to>
    <xdr:sp macro="" textlink="">
      <xdr:nvSpPr>
        <xdr:cNvPr id="450" name="楕円 449"/>
        <xdr:cNvSpPr/>
      </xdr:nvSpPr>
      <xdr:spPr>
        <a:xfrm>
          <a:off x="147320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54610</xdr:rowOff>
    </xdr:from>
    <xdr:ext cx="762000" cy="257175"/>
    <xdr:sp macro="" textlink="">
      <xdr:nvSpPr>
        <xdr:cNvPr id="451" name="テキスト ボックス 450"/>
        <xdr:cNvSpPr txBox="1"/>
      </xdr:nvSpPr>
      <xdr:spPr>
        <a:xfrm>
          <a:off x="14401800" y="13427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104140</xdr:rowOff>
    </xdr:from>
    <xdr:to xmlns:xdr="http://schemas.openxmlformats.org/drawingml/2006/spreadsheetDrawing">
      <xdr:col>69</xdr:col>
      <xdr:colOff>142875</xdr:colOff>
      <xdr:row>78</xdr:row>
      <xdr:rowOff>34290</xdr:rowOff>
    </xdr:to>
    <xdr:sp macro="" textlink="">
      <xdr:nvSpPr>
        <xdr:cNvPr id="452" name="楕円 451"/>
        <xdr:cNvSpPr/>
      </xdr:nvSpPr>
      <xdr:spPr>
        <a:xfrm>
          <a:off x="138430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19050</xdr:rowOff>
    </xdr:from>
    <xdr:ext cx="760095" cy="257175"/>
    <xdr:sp macro="" textlink="">
      <xdr:nvSpPr>
        <xdr:cNvPr id="453" name="テキスト ボックス 452"/>
        <xdr:cNvSpPr txBox="1"/>
      </xdr:nvSpPr>
      <xdr:spPr>
        <a:xfrm>
          <a:off x="13512800" y="133921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170815</xdr:rowOff>
    </xdr:from>
    <xdr:to xmlns:xdr="http://schemas.openxmlformats.org/drawingml/2006/spreadsheetDrawing">
      <xdr:col>65</xdr:col>
      <xdr:colOff>53975</xdr:colOff>
      <xdr:row>77</xdr:row>
      <xdr:rowOff>100965</xdr:rowOff>
    </xdr:to>
    <xdr:sp macro="" textlink="">
      <xdr:nvSpPr>
        <xdr:cNvPr id="454" name="楕円 453"/>
        <xdr:cNvSpPr/>
      </xdr:nvSpPr>
      <xdr:spPr>
        <a:xfrm>
          <a:off x="129540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111125</xdr:rowOff>
    </xdr:from>
    <xdr:ext cx="762000" cy="257175"/>
    <xdr:sp macro="" textlink="">
      <xdr:nvSpPr>
        <xdr:cNvPr id="455" name="テキスト ボックス 454"/>
        <xdr:cNvSpPr txBox="1"/>
      </xdr:nvSpPr>
      <xdr:spPr>
        <a:xfrm>
          <a:off x="12623800" y="12969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1" name="直線コネクタ 30"/>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2" name="テキスト ボックス 31"/>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3" name="直線コネクタ 32"/>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4" name="テキスト ボックス 33"/>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5" name="直線コネクタ 34"/>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6" name="テキスト ボックス 35"/>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7" name="直線コネクタ 36"/>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8" name="テキスト ボックス 37"/>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39" name="直線コネクタ 38"/>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0" name="テキスト ボックス 39"/>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1" name="直線コネクタ 40"/>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2" name="テキスト ボックス 41"/>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3" name="直線コネクタ 42"/>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4" name="テキスト ボックス 43"/>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5"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10</xdr:row>
      <xdr:rowOff>129540</xdr:rowOff>
    </xdr:from>
    <xdr:to xmlns:xdr="http://schemas.openxmlformats.org/drawingml/2006/spreadsheetDrawing">
      <xdr:col>29</xdr:col>
      <xdr:colOff>127000</xdr:colOff>
      <xdr:row>19</xdr:row>
      <xdr:rowOff>134620</xdr:rowOff>
    </xdr:to>
    <xdr:cxnSp macro="">
      <xdr:nvCxnSpPr>
        <xdr:cNvPr id="46" name="直線コネクタ 45"/>
        <xdr:cNvCxnSpPr/>
      </xdr:nvCxnSpPr>
      <xdr:spPr>
        <a:xfrm flipV="1">
          <a:off x="5651500" y="1891665"/>
          <a:ext cx="0" cy="15481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106680</xdr:rowOff>
    </xdr:from>
    <xdr:ext cx="760095" cy="259080"/>
    <xdr:sp macro="" textlink="">
      <xdr:nvSpPr>
        <xdr:cNvPr id="47" name="人口1人当たり決算額の推移最小値テキスト130"/>
        <xdr:cNvSpPr txBox="1"/>
      </xdr:nvSpPr>
      <xdr:spPr>
        <a:xfrm>
          <a:off x="5740400" y="34118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134620</xdr:rowOff>
    </xdr:from>
    <xdr:to xmlns:xdr="http://schemas.openxmlformats.org/drawingml/2006/spreadsheetDrawing">
      <xdr:col>30</xdr:col>
      <xdr:colOff>25400</xdr:colOff>
      <xdr:row>19</xdr:row>
      <xdr:rowOff>134620</xdr:rowOff>
    </xdr:to>
    <xdr:cxnSp macro="">
      <xdr:nvCxnSpPr>
        <xdr:cNvPr id="48" name="直線コネクタ 47"/>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44450</xdr:rowOff>
    </xdr:from>
    <xdr:ext cx="760095" cy="259080"/>
    <xdr:sp macro="" textlink="">
      <xdr:nvSpPr>
        <xdr:cNvPr id="49" name="人口1人当たり決算額の推移最大値テキスト130"/>
        <xdr:cNvSpPr txBox="1"/>
      </xdr:nvSpPr>
      <xdr:spPr>
        <a:xfrm>
          <a:off x="5740400" y="16351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1,052,539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10</xdr:row>
      <xdr:rowOff>129540</xdr:rowOff>
    </xdr:from>
    <xdr:to xmlns:xdr="http://schemas.openxmlformats.org/drawingml/2006/spreadsheetDrawing">
      <xdr:col>30</xdr:col>
      <xdr:colOff>25400</xdr:colOff>
      <xdr:row>10</xdr:row>
      <xdr:rowOff>129540</xdr:rowOff>
    </xdr:to>
    <xdr:cxnSp macro="">
      <xdr:nvCxnSpPr>
        <xdr:cNvPr id="50" name="直線コネクタ 49"/>
        <xdr:cNvCxnSpPr/>
      </xdr:nvCxnSpPr>
      <xdr:spPr>
        <a:xfrm>
          <a:off x="5562600" y="18916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88265</xdr:rowOff>
    </xdr:from>
    <xdr:to xmlns:xdr="http://schemas.openxmlformats.org/drawingml/2006/spreadsheetDrawing">
      <xdr:col>29</xdr:col>
      <xdr:colOff>127000</xdr:colOff>
      <xdr:row>18</xdr:row>
      <xdr:rowOff>99060</xdr:rowOff>
    </xdr:to>
    <xdr:cxnSp macro="">
      <xdr:nvCxnSpPr>
        <xdr:cNvPr id="51" name="直線コネクタ 50"/>
        <xdr:cNvCxnSpPr/>
      </xdr:nvCxnSpPr>
      <xdr:spPr>
        <a:xfrm flipV="1">
          <a:off x="5003800" y="3221990"/>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149225</xdr:rowOff>
    </xdr:from>
    <xdr:ext cx="760095" cy="259080"/>
    <xdr:sp macro="" textlink="">
      <xdr:nvSpPr>
        <xdr:cNvPr id="52" name="人口1人当たり決算額の推移平均値テキスト130"/>
        <xdr:cNvSpPr txBox="1"/>
      </xdr:nvSpPr>
      <xdr:spPr>
        <a:xfrm>
          <a:off x="5740400" y="294005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132715</xdr:rowOff>
    </xdr:from>
    <xdr:to xmlns:xdr="http://schemas.openxmlformats.org/drawingml/2006/spreadsheetDrawing">
      <xdr:col>29</xdr:col>
      <xdr:colOff>177800</xdr:colOff>
      <xdr:row>18</xdr:row>
      <xdr:rowOff>63500</xdr:rowOff>
    </xdr:to>
    <xdr:sp macro="" textlink="">
      <xdr:nvSpPr>
        <xdr:cNvPr id="53" name="フローチャート: 判断 52"/>
        <xdr:cNvSpPr/>
      </xdr:nvSpPr>
      <xdr:spPr>
        <a:xfrm>
          <a:off x="5600700" y="3094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99060</xdr:rowOff>
    </xdr:from>
    <xdr:to xmlns:xdr="http://schemas.openxmlformats.org/drawingml/2006/spreadsheetDrawing">
      <xdr:col>26</xdr:col>
      <xdr:colOff>50800</xdr:colOff>
      <xdr:row>18</xdr:row>
      <xdr:rowOff>116205</xdr:rowOff>
    </xdr:to>
    <xdr:cxnSp macro="">
      <xdr:nvCxnSpPr>
        <xdr:cNvPr id="54" name="直線コネクタ 53"/>
        <xdr:cNvCxnSpPr/>
      </xdr:nvCxnSpPr>
      <xdr:spPr>
        <a:xfrm flipV="1">
          <a:off x="4305300" y="323278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158115</xdr:rowOff>
    </xdr:from>
    <xdr:to xmlns:xdr="http://schemas.openxmlformats.org/drawingml/2006/spreadsheetDrawing">
      <xdr:col>26</xdr:col>
      <xdr:colOff>101600</xdr:colOff>
      <xdr:row>18</xdr:row>
      <xdr:rowOff>88265</xdr:rowOff>
    </xdr:to>
    <xdr:sp macro="" textlink="">
      <xdr:nvSpPr>
        <xdr:cNvPr id="55" name="フローチャート: 判断 54"/>
        <xdr:cNvSpPr/>
      </xdr:nvSpPr>
      <xdr:spPr>
        <a:xfrm>
          <a:off x="4953000" y="3120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98425</xdr:rowOff>
    </xdr:from>
    <xdr:ext cx="736600" cy="257175"/>
    <xdr:sp macro="" textlink="">
      <xdr:nvSpPr>
        <xdr:cNvPr id="56" name="テキスト ボックス 55"/>
        <xdr:cNvSpPr txBox="1"/>
      </xdr:nvSpPr>
      <xdr:spPr>
        <a:xfrm>
          <a:off x="4622800" y="28892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116205</xdr:rowOff>
    </xdr:from>
    <xdr:to xmlns:xdr="http://schemas.openxmlformats.org/drawingml/2006/spreadsheetDrawing">
      <xdr:col>22</xdr:col>
      <xdr:colOff>114300</xdr:colOff>
      <xdr:row>18</xdr:row>
      <xdr:rowOff>149225</xdr:rowOff>
    </xdr:to>
    <xdr:cxnSp macro="">
      <xdr:nvCxnSpPr>
        <xdr:cNvPr id="57" name="直線コネクタ 56"/>
        <xdr:cNvCxnSpPr/>
      </xdr:nvCxnSpPr>
      <xdr:spPr>
        <a:xfrm flipV="1">
          <a:off x="3606800" y="324993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4445</xdr:rowOff>
    </xdr:from>
    <xdr:to xmlns:xdr="http://schemas.openxmlformats.org/drawingml/2006/spreadsheetDrawing">
      <xdr:col>22</xdr:col>
      <xdr:colOff>165100</xdr:colOff>
      <xdr:row>18</xdr:row>
      <xdr:rowOff>106045</xdr:rowOff>
    </xdr:to>
    <xdr:sp macro="" textlink="">
      <xdr:nvSpPr>
        <xdr:cNvPr id="58" name="フローチャート: 判断 57"/>
        <xdr:cNvSpPr/>
      </xdr:nvSpPr>
      <xdr:spPr>
        <a:xfrm>
          <a:off x="4254500" y="313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116205</xdr:rowOff>
    </xdr:from>
    <xdr:ext cx="762000" cy="259080"/>
    <xdr:sp macro="" textlink="">
      <xdr:nvSpPr>
        <xdr:cNvPr id="59" name="テキスト ボックス 58"/>
        <xdr:cNvSpPr txBox="1"/>
      </xdr:nvSpPr>
      <xdr:spPr>
        <a:xfrm>
          <a:off x="3924300" y="290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149225</xdr:rowOff>
    </xdr:from>
    <xdr:to xmlns:xdr="http://schemas.openxmlformats.org/drawingml/2006/spreadsheetDrawing">
      <xdr:col>18</xdr:col>
      <xdr:colOff>177800</xdr:colOff>
      <xdr:row>19</xdr:row>
      <xdr:rowOff>1270</xdr:rowOff>
    </xdr:to>
    <xdr:cxnSp macro="">
      <xdr:nvCxnSpPr>
        <xdr:cNvPr id="60" name="直線コネクタ 59"/>
        <xdr:cNvCxnSpPr/>
      </xdr:nvCxnSpPr>
      <xdr:spPr>
        <a:xfrm flipV="1">
          <a:off x="2908300" y="328295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13335</xdr:rowOff>
    </xdr:from>
    <xdr:to xmlns:xdr="http://schemas.openxmlformats.org/drawingml/2006/spreadsheetDrawing">
      <xdr:col>19</xdr:col>
      <xdr:colOff>38100</xdr:colOff>
      <xdr:row>18</xdr:row>
      <xdr:rowOff>114935</xdr:rowOff>
    </xdr:to>
    <xdr:sp macro="" textlink="">
      <xdr:nvSpPr>
        <xdr:cNvPr id="61" name="フローチャート: 判断 60"/>
        <xdr:cNvSpPr/>
      </xdr:nvSpPr>
      <xdr:spPr>
        <a:xfrm>
          <a:off x="3556000" y="314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125095</xdr:rowOff>
    </xdr:from>
    <xdr:ext cx="762000" cy="258445"/>
    <xdr:sp macro="" textlink="">
      <xdr:nvSpPr>
        <xdr:cNvPr id="62" name="テキスト ボックス 61"/>
        <xdr:cNvSpPr txBox="1"/>
      </xdr:nvSpPr>
      <xdr:spPr>
        <a:xfrm>
          <a:off x="3225800" y="2915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29210</xdr:rowOff>
    </xdr:from>
    <xdr:to xmlns:xdr="http://schemas.openxmlformats.org/drawingml/2006/spreadsheetDrawing">
      <xdr:col>15</xdr:col>
      <xdr:colOff>101600</xdr:colOff>
      <xdr:row>18</xdr:row>
      <xdr:rowOff>130810</xdr:rowOff>
    </xdr:to>
    <xdr:sp macro="" textlink="">
      <xdr:nvSpPr>
        <xdr:cNvPr id="63" name="フローチャート: 判断 62"/>
        <xdr:cNvSpPr/>
      </xdr:nvSpPr>
      <xdr:spPr>
        <a:xfrm>
          <a:off x="285750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140970</xdr:rowOff>
    </xdr:from>
    <xdr:ext cx="762000" cy="259080"/>
    <xdr:sp macro="" textlink="">
      <xdr:nvSpPr>
        <xdr:cNvPr id="64" name="テキスト ボックス 63"/>
        <xdr:cNvSpPr txBox="1"/>
      </xdr:nvSpPr>
      <xdr:spPr>
        <a:xfrm>
          <a:off x="25273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5" name="テキスト ボックス 64"/>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6" name="テキスト ボックス 65"/>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7" name="テキスト ボックス 66"/>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8" name="テキスト ボックス 67"/>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9" name="テキスト ボックス 68"/>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37465</xdr:rowOff>
    </xdr:from>
    <xdr:to xmlns:xdr="http://schemas.openxmlformats.org/drawingml/2006/spreadsheetDrawing">
      <xdr:col>29</xdr:col>
      <xdr:colOff>177800</xdr:colOff>
      <xdr:row>18</xdr:row>
      <xdr:rowOff>139065</xdr:rowOff>
    </xdr:to>
    <xdr:sp macro="" textlink="">
      <xdr:nvSpPr>
        <xdr:cNvPr id="70" name="楕円 69"/>
        <xdr:cNvSpPr/>
      </xdr:nvSpPr>
      <xdr:spPr>
        <a:xfrm>
          <a:off x="5600700" y="317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9525</xdr:rowOff>
    </xdr:from>
    <xdr:ext cx="760095" cy="257175"/>
    <xdr:sp macro="" textlink="">
      <xdr:nvSpPr>
        <xdr:cNvPr id="71" name="人口1人当たり決算額の推移該当値テキスト130"/>
        <xdr:cNvSpPr txBox="1"/>
      </xdr:nvSpPr>
      <xdr:spPr>
        <a:xfrm>
          <a:off x="5740400" y="31432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48260</xdr:rowOff>
    </xdr:from>
    <xdr:to xmlns:xdr="http://schemas.openxmlformats.org/drawingml/2006/spreadsheetDrawing">
      <xdr:col>26</xdr:col>
      <xdr:colOff>101600</xdr:colOff>
      <xdr:row>18</xdr:row>
      <xdr:rowOff>149860</xdr:rowOff>
    </xdr:to>
    <xdr:sp macro="" textlink="">
      <xdr:nvSpPr>
        <xdr:cNvPr id="72" name="楕円 71"/>
        <xdr:cNvSpPr/>
      </xdr:nvSpPr>
      <xdr:spPr>
        <a:xfrm>
          <a:off x="4953000" y="3181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134620</xdr:rowOff>
    </xdr:from>
    <xdr:ext cx="736600" cy="257175"/>
    <xdr:sp macro="" textlink="">
      <xdr:nvSpPr>
        <xdr:cNvPr id="73" name="テキスト ボックス 72"/>
        <xdr:cNvSpPr txBox="1"/>
      </xdr:nvSpPr>
      <xdr:spPr>
        <a:xfrm>
          <a:off x="4622800" y="32683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65405</xdr:rowOff>
    </xdr:from>
    <xdr:to xmlns:xdr="http://schemas.openxmlformats.org/drawingml/2006/spreadsheetDrawing">
      <xdr:col>22</xdr:col>
      <xdr:colOff>165100</xdr:colOff>
      <xdr:row>18</xdr:row>
      <xdr:rowOff>167005</xdr:rowOff>
    </xdr:to>
    <xdr:sp macro="" textlink="">
      <xdr:nvSpPr>
        <xdr:cNvPr id="74" name="楕円 73"/>
        <xdr:cNvSpPr/>
      </xdr:nvSpPr>
      <xdr:spPr>
        <a:xfrm>
          <a:off x="4254500" y="319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151765</xdr:rowOff>
    </xdr:from>
    <xdr:ext cx="762000" cy="259080"/>
    <xdr:sp macro="" textlink="">
      <xdr:nvSpPr>
        <xdr:cNvPr id="75" name="テキスト ボックス 74"/>
        <xdr:cNvSpPr txBox="1"/>
      </xdr:nvSpPr>
      <xdr:spPr>
        <a:xfrm>
          <a:off x="3924300" y="3285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98425</xdr:rowOff>
    </xdr:from>
    <xdr:to xmlns:xdr="http://schemas.openxmlformats.org/drawingml/2006/spreadsheetDrawing">
      <xdr:col>19</xdr:col>
      <xdr:colOff>38100</xdr:colOff>
      <xdr:row>19</xdr:row>
      <xdr:rowOff>29210</xdr:rowOff>
    </xdr:to>
    <xdr:sp macro="" textlink="">
      <xdr:nvSpPr>
        <xdr:cNvPr id="76" name="楕円 75"/>
        <xdr:cNvSpPr/>
      </xdr:nvSpPr>
      <xdr:spPr>
        <a:xfrm>
          <a:off x="3556000" y="3232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13335</xdr:rowOff>
    </xdr:from>
    <xdr:ext cx="762000" cy="259080"/>
    <xdr:sp macro="" textlink="">
      <xdr:nvSpPr>
        <xdr:cNvPr id="77" name="テキスト ボックス 76"/>
        <xdr:cNvSpPr txBox="1"/>
      </xdr:nvSpPr>
      <xdr:spPr>
        <a:xfrm>
          <a:off x="3225800" y="331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121920</xdr:rowOff>
    </xdr:from>
    <xdr:to xmlns:xdr="http://schemas.openxmlformats.org/drawingml/2006/spreadsheetDrawing">
      <xdr:col>15</xdr:col>
      <xdr:colOff>101600</xdr:colOff>
      <xdr:row>19</xdr:row>
      <xdr:rowOff>52070</xdr:rowOff>
    </xdr:to>
    <xdr:sp macro="" textlink="">
      <xdr:nvSpPr>
        <xdr:cNvPr id="78" name="楕円 77"/>
        <xdr:cNvSpPr/>
      </xdr:nvSpPr>
      <xdr:spPr>
        <a:xfrm>
          <a:off x="2857500" y="3255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36830</xdr:rowOff>
    </xdr:from>
    <xdr:ext cx="762000" cy="259080"/>
    <xdr:sp macro="" textlink="">
      <xdr:nvSpPr>
        <xdr:cNvPr id="79" name="テキスト ボックス 78"/>
        <xdr:cNvSpPr txBox="1"/>
      </xdr:nvSpPr>
      <xdr:spPr>
        <a:xfrm>
          <a:off x="2527300" y="3342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0" name="正方形/長方形 79"/>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1" name="角丸四角形 80"/>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2" name="正方形/長方形 81"/>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3" name="正方形/長方形 82"/>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4" name="正方形/長方形 83"/>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5" name="直線コネクタ 84"/>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6" name="直線コネクタ 85"/>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7" name="直線コネクタ 86"/>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8" name="直線コネクタ 87"/>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9" name="直線コネクタ 88"/>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0" name="楕円 89"/>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1" name="フローチャート: 判断 90"/>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2" name="正方形/長方形 91"/>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3" name="テキスト ボックス 92"/>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4" name="直線コネクタ 93"/>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219075</xdr:rowOff>
    </xdr:from>
    <xdr:to xmlns:xdr="http://schemas.openxmlformats.org/drawingml/2006/spreadsheetDrawing">
      <xdr:col>29</xdr:col>
      <xdr:colOff>127000</xdr:colOff>
      <xdr:row>37</xdr:row>
      <xdr:rowOff>174625</xdr:rowOff>
    </xdr:to>
    <xdr:cxnSp macro="">
      <xdr:nvCxnSpPr>
        <xdr:cNvPr id="107" name="直線コネクタ 106"/>
        <xdr:cNvCxnSpPr/>
      </xdr:nvCxnSpPr>
      <xdr:spPr>
        <a:xfrm flipV="1">
          <a:off x="5651500" y="6143625"/>
          <a:ext cx="0" cy="1155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146685</xdr:rowOff>
    </xdr:from>
    <xdr:ext cx="760095" cy="257175"/>
    <xdr:sp macro="" textlink="">
      <xdr:nvSpPr>
        <xdr:cNvPr id="108" name="人口1人当たり決算額の推移最小値テキスト445"/>
        <xdr:cNvSpPr txBox="1"/>
      </xdr:nvSpPr>
      <xdr:spPr>
        <a:xfrm>
          <a:off x="5740400" y="72713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174625</xdr:rowOff>
    </xdr:from>
    <xdr:to xmlns:xdr="http://schemas.openxmlformats.org/drawingml/2006/spreadsheetDrawing">
      <xdr:col>30</xdr:col>
      <xdr:colOff>25400</xdr:colOff>
      <xdr:row>37</xdr:row>
      <xdr:rowOff>174625</xdr:rowOff>
    </xdr:to>
    <xdr:cxnSp macro="">
      <xdr:nvCxnSpPr>
        <xdr:cNvPr id="109" name="直線コネクタ 108"/>
        <xdr:cNvCxnSpPr/>
      </xdr:nvCxnSpPr>
      <xdr:spPr>
        <a:xfrm>
          <a:off x="5562600" y="7299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133985</xdr:rowOff>
    </xdr:from>
    <xdr:ext cx="760095" cy="255270"/>
    <xdr:sp macro="" textlink="">
      <xdr:nvSpPr>
        <xdr:cNvPr id="110" name="人口1人当たり決算額の推移最大値テキスト445"/>
        <xdr:cNvSpPr txBox="1"/>
      </xdr:nvSpPr>
      <xdr:spPr>
        <a:xfrm>
          <a:off x="5740400" y="588708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219075</xdr:rowOff>
    </xdr:from>
    <xdr:to xmlns:xdr="http://schemas.openxmlformats.org/drawingml/2006/spreadsheetDrawing">
      <xdr:col>30</xdr:col>
      <xdr:colOff>25400</xdr:colOff>
      <xdr:row>33</xdr:row>
      <xdr:rowOff>219075</xdr:rowOff>
    </xdr:to>
    <xdr:cxnSp macro="">
      <xdr:nvCxnSpPr>
        <xdr:cNvPr id="111" name="直線コネクタ 110"/>
        <xdr:cNvCxnSpPr/>
      </xdr:nvCxnSpPr>
      <xdr:spPr>
        <a:xfrm>
          <a:off x="5562600" y="614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109855</xdr:rowOff>
    </xdr:from>
    <xdr:to xmlns:xdr="http://schemas.openxmlformats.org/drawingml/2006/spreadsheetDrawing">
      <xdr:col>29</xdr:col>
      <xdr:colOff>127000</xdr:colOff>
      <xdr:row>36</xdr:row>
      <xdr:rowOff>149860</xdr:rowOff>
    </xdr:to>
    <xdr:cxnSp macro="">
      <xdr:nvCxnSpPr>
        <xdr:cNvPr id="112" name="直線コネクタ 111"/>
        <xdr:cNvCxnSpPr/>
      </xdr:nvCxnSpPr>
      <xdr:spPr>
        <a:xfrm flipV="1">
          <a:off x="5003800" y="7063105"/>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168275</xdr:rowOff>
    </xdr:from>
    <xdr:ext cx="760095" cy="257175"/>
    <xdr:sp macro="" textlink="">
      <xdr:nvSpPr>
        <xdr:cNvPr id="113" name="人口1人当たり決算額の推移平均値テキスト445"/>
        <xdr:cNvSpPr txBox="1"/>
      </xdr:nvSpPr>
      <xdr:spPr>
        <a:xfrm>
          <a:off x="5740400" y="6778625"/>
          <a:ext cx="7600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322580</xdr:rowOff>
    </xdr:from>
    <xdr:to xmlns:xdr="http://schemas.openxmlformats.org/drawingml/2006/spreadsheetDrawing">
      <xdr:col>29</xdr:col>
      <xdr:colOff>177800</xdr:colOff>
      <xdr:row>36</xdr:row>
      <xdr:rowOff>81280</xdr:rowOff>
    </xdr:to>
    <xdr:sp macro="" textlink="">
      <xdr:nvSpPr>
        <xdr:cNvPr id="114" name="フローチャート: 判断 113"/>
        <xdr:cNvSpPr/>
      </xdr:nvSpPr>
      <xdr:spPr>
        <a:xfrm>
          <a:off x="5600700" y="6932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149860</xdr:rowOff>
    </xdr:from>
    <xdr:to xmlns:xdr="http://schemas.openxmlformats.org/drawingml/2006/spreadsheetDrawing">
      <xdr:col>26</xdr:col>
      <xdr:colOff>50800</xdr:colOff>
      <xdr:row>36</xdr:row>
      <xdr:rowOff>160655</xdr:rowOff>
    </xdr:to>
    <xdr:cxnSp macro="">
      <xdr:nvCxnSpPr>
        <xdr:cNvPr id="115" name="直線コネクタ 114"/>
        <xdr:cNvCxnSpPr/>
      </xdr:nvCxnSpPr>
      <xdr:spPr>
        <a:xfrm flipV="1">
          <a:off x="4305300" y="710311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3175</xdr:rowOff>
    </xdr:from>
    <xdr:to xmlns:xdr="http://schemas.openxmlformats.org/drawingml/2006/spreadsheetDrawing">
      <xdr:col>26</xdr:col>
      <xdr:colOff>101600</xdr:colOff>
      <xdr:row>36</xdr:row>
      <xdr:rowOff>104775</xdr:rowOff>
    </xdr:to>
    <xdr:sp macro="" textlink="">
      <xdr:nvSpPr>
        <xdr:cNvPr id="116" name="フローチャート: 判断 115"/>
        <xdr:cNvSpPr/>
      </xdr:nvSpPr>
      <xdr:spPr>
        <a:xfrm>
          <a:off x="49530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114300</xdr:rowOff>
    </xdr:from>
    <xdr:ext cx="736600" cy="259080"/>
    <xdr:sp macro="" textlink="">
      <xdr:nvSpPr>
        <xdr:cNvPr id="117" name="テキスト ボックス 116"/>
        <xdr:cNvSpPr txBox="1"/>
      </xdr:nvSpPr>
      <xdr:spPr>
        <a:xfrm>
          <a:off x="4622800" y="6724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160655</xdr:rowOff>
    </xdr:from>
    <xdr:to xmlns:xdr="http://schemas.openxmlformats.org/drawingml/2006/spreadsheetDrawing">
      <xdr:col>22</xdr:col>
      <xdr:colOff>114300</xdr:colOff>
      <xdr:row>37</xdr:row>
      <xdr:rowOff>9525</xdr:rowOff>
    </xdr:to>
    <xdr:cxnSp macro="">
      <xdr:nvCxnSpPr>
        <xdr:cNvPr id="118" name="直線コネクタ 117"/>
        <xdr:cNvCxnSpPr/>
      </xdr:nvCxnSpPr>
      <xdr:spPr>
        <a:xfrm flipV="1">
          <a:off x="3606800" y="711390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333375</xdr:rowOff>
    </xdr:from>
    <xdr:to xmlns:xdr="http://schemas.openxmlformats.org/drawingml/2006/spreadsheetDrawing">
      <xdr:col>22</xdr:col>
      <xdr:colOff>165100</xdr:colOff>
      <xdr:row>36</xdr:row>
      <xdr:rowOff>92710</xdr:rowOff>
    </xdr:to>
    <xdr:sp macro="" textlink="">
      <xdr:nvSpPr>
        <xdr:cNvPr id="119" name="フローチャート: 判断 118"/>
        <xdr:cNvSpPr/>
      </xdr:nvSpPr>
      <xdr:spPr>
        <a:xfrm>
          <a:off x="4254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103505</xdr:rowOff>
    </xdr:from>
    <xdr:ext cx="762000" cy="259080"/>
    <xdr:sp macro="" textlink="">
      <xdr:nvSpPr>
        <xdr:cNvPr id="120" name="テキスト ボックス 119"/>
        <xdr:cNvSpPr txBox="1"/>
      </xdr:nvSpPr>
      <xdr:spPr>
        <a:xfrm>
          <a:off x="3924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9525</xdr:rowOff>
    </xdr:from>
    <xdr:to xmlns:xdr="http://schemas.openxmlformats.org/drawingml/2006/spreadsheetDrawing">
      <xdr:col>18</xdr:col>
      <xdr:colOff>177800</xdr:colOff>
      <xdr:row>37</xdr:row>
      <xdr:rowOff>17780</xdr:rowOff>
    </xdr:to>
    <xdr:cxnSp macro="">
      <xdr:nvCxnSpPr>
        <xdr:cNvPr id="121" name="直線コネクタ 120"/>
        <xdr:cNvCxnSpPr/>
      </xdr:nvCxnSpPr>
      <xdr:spPr>
        <a:xfrm flipV="1">
          <a:off x="2908300" y="713422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635</xdr:rowOff>
    </xdr:from>
    <xdr:to xmlns:xdr="http://schemas.openxmlformats.org/drawingml/2006/spreadsheetDrawing">
      <xdr:col>19</xdr:col>
      <xdr:colOff>38100</xdr:colOff>
      <xdr:row>36</xdr:row>
      <xdr:rowOff>102235</xdr:rowOff>
    </xdr:to>
    <xdr:sp macro="" textlink="">
      <xdr:nvSpPr>
        <xdr:cNvPr id="122" name="フローチャート: 判断 121"/>
        <xdr:cNvSpPr/>
      </xdr:nvSpPr>
      <xdr:spPr>
        <a:xfrm>
          <a:off x="3556000" y="695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113030</xdr:rowOff>
    </xdr:from>
    <xdr:ext cx="762000" cy="259080"/>
    <xdr:sp macro="" textlink="">
      <xdr:nvSpPr>
        <xdr:cNvPr id="123" name="テキスト ボックス 122"/>
        <xdr:cNvSpPr txBox="1"/>
      </xdr:nvSpPr>
      <xdr:spPr>
        <a:xfrm>
          <a:off x="3225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8255</xdr:rowOff>
    </xdr:from>
    <xdr:to xmlns:xdr="http://schemas.openxmlformats.org/drawingml/2006/spreadsheetDrawing">
      <xdr:col>15</xdr:col>
      <xdr:colOff>101600</xdr:colOff>
      <xdr:row>36</xdr:row>
      <xdr:rowOff>109855</xdr:rowOff>
    </xdr:to>
    <xdr:sp macro="" textlink="">
      <xdr:nvSpPr>
        <xdr:cNvPr id="124" name="フローチャート: 判断 123"/>
        <xdr:cNvSpPr/>
      </xdr:nvSpPr>
      <xdr:spPr>
        <a:xfrm>
          <a:off x="2857500" y="696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119380</xdr:rowOff>
    </xdr:from>
    <xdr:ext cx="762000" cy="259080"/>
    <xdr:sp macro="" textlink="">
      <xdr:nvSpPr>
        <xdr:cNvPr id="125" name="テキスト ボックス 124"/>
        <xdr:cNvSpPr txBox="1"/>
      </xdr:nvSpPr>
      <xdr:spPr>
        <a:xfrm>
          <a:off x="2527300" y="672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59055</xdr:rowOff>
    </xdr:from>
    <xdr:to xmlns:xdr="http://schemas.openxmlformats.org/drawingml/2006/spreadsheetDrawing">
      <xdr:col>29</xdr:col>
      <xdr:colOff>177800</xdr:colOff>
      <xdr:row>36</xdr:row>
      <xdr:rowOff>160655</xdr:rowOff>
    </xdr:to>
    <xdr:sp macro="" textlink="">
      <xdr:nvSpPr>
        <xdr:cNvPr id="131" name="楕円 130"/>
        <xdr:cNvSpPr/>
      </xdr:nvSpPr>
      <xdr:spPr>
        <a:xfrm>
          <a:off x="5600700" y="70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31115</xdr:rowOff>
    </xdr:from>
    <xdr:ext cx="760095" cy="255905"/>
    <xdr:sp macro="" textlink="">
      <xdr:nvSpPr>
        <xdr:cNvPr id="132" name="人口1人当たり決算額の推移該当値テキスト445"/>
        <xdr:cNvSpPr txBox="1"/>
      </xdr:nvSpPr>
      <xdr:spPr>
        <a:xfrm>
          <a:off x="5740400" y="698436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99060</xdr:rowOff>
    </xdr:from>
    <xdr:to xmlns:xdr="http://schemas.openxmlformats.org/drawingml/2006/spreadsheetDrawing">
      <xdr:col>26</xdr:col>
      <xdr:colOff>101600</xdr:colOff>
      <xdr:row>37</xdr:row>
      <xdr:rowOff>29845</xdr:rowOff>
    </xdr:to>
    <xdr:sp macro="" textlink="">
      <xdr:nvSpPr>
        <xdr:cNvPr id="133" name="楕円 132"/>
        <xdr:cNvSpPr/>
      </xdr:nvSpPr>
      <xdr:spPr>
        <a:xfrm>
          <a:off x="4953000" y="70523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13335</xdr:rowOff>
    </xdr:from>
    <xdr:ext cx="736600" cy="259715"/>
    <xdr:sp macro="" textlink="">
      <xdr:nvSpPr>
        <xdr:cNvPr id="134" name="テキスト ボックス 133"/>
        <xdr:cNvSpPr txBox="1"/>
      </xdr:nvSpPr>
      <xdr:spPr>
        <a:xfrm>
          <a:off x="4622800" y="71380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109855</xdr:rowOff>
    </xdr:from>
    <xdr:to xmlns:xdr="http://schemas.openxmlformats.org/drawingml/2006/spreadsheetDrawing">
      <xdr:col>22</xdr:col>
      <xdr:colOff>165100</xdr:colOff>
      <xdr:row>37</xdr:row>
      <xdr:rowOff>40640</xdr:rowOff>
    </xdr:to>
    <xdr:sp macro="" textlink="">
      <xdr:nvSpPr>
        <xdr:cNvPr id="135" name="楕円 134"/>
        <xdr:cNvSpPr/>
      </xdr:nvSpPr>
      <xdr:spPr>
        <a:xfrm>
          <a:off x="4254500" y="7063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24130</xdr:rowOff>
    </xdr:from>
    <xdr:ext cx="762000" cy="259715"/>
    <xdr:sp macro="" textlink="">
      <xdr:nvSpPr>
        <xdr:cNvPr id="136" name="テキスト ボックス 135"/>
        <xdr:cNvSpPr txBox="1"/>
      </xdr:nvSpPr>
      <xdr:spPr>
        <a:xfrm>
          <a:off x="3924300" y="71488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129540</xdr:rowOff>
    </xdr:from>
    <xdr:to xmlns:xdr="http://schemas.openxmlformats.org/drawingml/2006/spreadsheetDrawing">
      <xdr:col>19</xdr:col>
      <xdr:colOff>38100</xdr:colOff>
      <xdr:row>37</xdr:row>
      <xdr:rowOff>59055</xdr:rowOff>
    </xdr:to>
    <xdr:sp macro="" textlink="">
      <xdr:nvSpPr>
        <xdr:cNvPr id="137" name="楕円 136"/>
        <xdr:cNvSpPr/>
      </xdr:nvSpPr>
      <xdr:spPr>
        <a:xfrm>
          <a:off x="3556000" y="7082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44450</xdr:rowOff>
    </xdr:from>
    <xdr:ext cx="762000" cy="255270"/>
    <xdr:sp macro="" textlink="">
      <xdr:nvSpPr>
        <xdr:cNvPr id="138" name="テキスト ボックス 137"/>
        <xdr:cNvSpPr txBox="1"/>
      </xdr:nvSpPr>
      <xdr:spPr>
        <a:xfrm>
          <a:off x="3225800" y="71691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68580</xdr:rowOff>
    </xdr:to>
    <xdr:sp macro="" textlink="">
      <xdr:nvSpPr>
        <xdr:cNvPr id="139" name="楕円 138"/>
        <xdr:cNvSpPr/>
      </xdr:nvSpPr>
      <xdr:spPr>
        <a:xfrm>
          <a:off x="2857500" y="7091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52705</xdr:rowOff>
    </xdr:from>
    <xdr:ext cx="762000" cy="256540"/>
    <xdr:sp macro="" textlink="">
      <xdr:nvSpPr>
        <xdr:cNvPr id="140" name="テキスト ボックス 139"/>
        <xdr:cNvSpPr txBox="1"/>
      </xdr:nvSpPr>
      <xdr:spPr>
        <a:xfrm>
          <a:off x="2527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015" cy="259080"/>
    <xdr:sp macro="" textlink="">
      <xdr:nvSpPr>
        <xdr:cNvPr id="43" name="テキスト ボックス 42"/>
        <xdr:cNvSpPr txBox="1"/>
      </xdr:nvSpPr>
      <xdr:spPr>
        <a:xfrm>
          <a:off x="513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3725" cy="257175"/>
    <xdr:sp macro="" textlink="">
      <xdr:nvSpPr>
        <xdr:cNvPr id="45" name="テキスト ボックス 44"/>
        <xdr:cNvSpPr txBox="1"/>
      </xdr:nvSpPr>
      <xdr:spPr>
        <a:xfrm>
          <a:off x="166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3725" cy="259080"/>
    <xdr:sp macro="" textlink="">
      <xdr:nvSpPr>
        <xdr:cNvPr id="47" name="テキスト ボックス 46"/>
        <xdr:cNvSpPr txBox="1"/>
      </xdr:nvSpPr>
      <xdr:spPr>
        <a:xfrm>
          <a:off x="166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7175"/>
    <xdr:sp macro="" textlink="">
      <xdr:nvSpPr>
        <xdr:cNvPr id="49" name="テキスト ボックス 48"/>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725" cy="258445"/>
    <xdr:sp macro="" textlink="">
      <xdr:nvSpPr>
        <xdr:cNvPr id="51" name="テキスト ボックス 50"/>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3895" cy="259080"/>
    <xdr:sp macro="" textlink="">
      <xdr:nvSpPr>
        <xdr:cNvPr id="53" name="テキスト ボックス 52"/>
        <xdr:cNvSpPr txBox="1"/>
      </xdr:nvSpPr>
      <xdr:spPr>
        <a:xfrm>
          <a:off x="76200" y="5010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3895" cy="257175"/>
    <xdr:sp macro="" textlink="">
      <xdr:nvSpPr>
        <xdr:cNvPr id="55" name="テキスト ボックス 54"/>
        <xdr:cNvSpPr txBox="1"/>
      </xdr:nvSpPr>
      <xdr:spPr>
        <a:xfrm>
          <a:off x="76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30480</xdr:rowOff>
    </xdr:from>
    <xdr:to xmlns:xdr="http://schemas.openxmlformats.org/drawingml/2006/spreadsheetDrawing">
      <xdr:col>24</xdr:col>
      <xdr:colOff>62865</xdr:colOff>
      <xdr:row>38</xdr:row>
      <xdr:rowOff>120650</xdr:rowOff>
    </xdr:to>
    <xdr:cxnSp macro="">
      <xdr:nvCxnSpPr>
        <xdr:cNvPr id="57" name="直線コネクタ 56"/>
        <xdr:cNvCxnSpPr/>
      </xdr:nvCxnSpPr>
      <xdr:spPr>
        <a:xfrm flipV="1">
          <a:off x="4633595" y="517398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123825</xdr:rowOff>
    </xdr:from>
    <xdr:ext cx="534670" cy="257175"/>
    <xdr:sp macro="" textlink="">
      <xdr:nvSpPr>
        <xdr:cNvPr id="58" name="人件費最小値テキスト"/>
        <xdr:cNvSpPr txBox="1"/>
      </xdr:nvSpPr>
      <xdr:spPr>
        <a:xfrm>
          <a:off x="4686300" y="66389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120650</xdr:rowOff>
    </xdr:from>
    <xdr:to xmlns:xdr="http://schemas.openxmlformats.org/drawingml/2006/spreadsheetDrawing">
      <xdr:col>24</xdr:col>
      <xdr:colOff>152400</xdr:colOff>
      <xdr:row>38</xdr:row>
      <xdr:rowOff>120650</xdr:rowOff>
    </xdr:to>
    <xdr:cxnSp macro="">
      <xdr:nvCxnSpPr>
        <xdr:cNvPr id="59" name="直線コネクタ 58"/>
        <xdr:cNvCxnSpPr/>
      </xdr:nvCxnSpPr>
      <xdr:spPr>
        <a:xfrm>
          <a:off x="4546600" y="663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148590</xdr:rowOff>
    </xdr:from>
    <xdr:ext cx="598805" cy="259080"/>
    <xdr:sp macro="" textlink="">
      <xdr:nvSpPr>
        <xdr:cNvPr id="60" name="人件費最大値テキスト"/>
        <xdr:cNvSpPr txBox="1"/>
      </xdr:nvSpPr>
      <xdr:spPr>
        <a:xfrm>
          <a:off x="4686300" y="4949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30480</xdr:rowOff>
    </xdr:from>
    <xdr:to xmlns:xdr="http://schemas.openxmlformats.org/drawingml/2006/spreadsheetDrawing">
      <xdr:col>24</xdr:col>
      <xdr:colOff>152400</xdr:colOff>
      <xdr:row>30</xdr:row>
      <xdr:rowOff>30480</xdr:rowOff>
    </xdr:to>
    <xdr:cxnSp macro="">
      <xdr:nvCxnSpPr>
        <xdr:cNvPr id="61" name="直線コネクタ 60"/>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99060</xdr:rowOff>
    </xdr:from>
    <xdr:to xmlns:xdr="http://schemas.openxmlformats.org/drawingml/2006/spreadsheetDrawing">
      <xdr:col>24</xdr:col>
      <xdr:colOff>63500</xdr:colOff>
      <xdr:row>37</xdr:row>
      <xdr:rowOff>123825</xdr:rowOff>
    </xdr:to>
    <xdr:cxnSp macro="">
      <xdr:nvCxnSpPr>
        <xdr:cNvPr id="62" name="直線コネクタ 61"/>
        <xdr:cNvCxnSpPr/>
      </xdr:nvCxnSpPr>
      <xdr:spPr>
        <a:xfrm flipV="1">
          <a:off x="3797300" y="644271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168275</xdr:rowOff>
    </xdr:from>
    <xdr:ext cx="598805" cy="257175"/>
    <xdr:sp macro="" textlink="">
      <xdr:nvSpPr>
        <xdr:cNvPr id="63" name="人件費平均値テキスト"/>
        <xdr:cNvSpPr txBox="1"/>
      </xdr:nvSpPr>
      <xdr:spPr>
        <a:xfrm>
          <a:off x="4686300" y="616902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145415</xdr:rowOff>
    </xdr:from>
    <xdr:to xmlns:xdr="http://schemas.openxmlformats.org/drawingml/2006/spreadsheetDrawing">
      <xdr:col>24</xdr:col>
      <xdr:colOff>114300</xdr:colOff>
      <xdr:row>37</xdr:row>
      <xdr:rowOff>75565</xdr:rowOff>
    </xdr:to>
    <xdr:sp macro="" textlink="">
      <xdr:nvSpPr>
        <xdr:cNvPr id="64" name="フローチャート: 判断 63"/>
        <xdr:cNvSpPr/>
      </xdr:nvSpPr>
      <xdr:spPr>
        <a:xfrm>
          <a:off x="45847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123825</xdr:rowOff>
    </xdr:from>
    <xdr:to xmlns:xdr="http://schemas.openxmlformats.org/drawingml/2006/spreadsheetDrawing">
      <xdr:col>19</xdr:col>
      <xdr:colOff>177800</xdr:colOff>
      <xdr:row>37</xdr:row>
      <xdr:rowOff>125730</xdr:rowOff>
    </xdr:to>
    <xdr:cxnSp macro="">
      <xdr:nvCxnSpPr>
        <xdr:cNvPr id="65" name="直線コネクタ 64"/>
        <xdr:cNvCxnSpPr/>
      </xdr:nvCxnSpPr>
      <xdr:spPr>
        <a:xfrm flipV="1">
          <a:off x="2908300" y="6467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166370</xdr:rowOff>
    </xdr:from>
    <xdr:to xmlns:xdr="http://schemas.openxmlformats.org/drawingml/2006/spreadsheetDrawing">
      <xdr:col>20</xdr:col>
      <xdr:colOff>38100</xdr:colOff>
      <xdr:row>37</xdr:row>
      <xdr:rowOff>96520</xdr:rowOff>
    </xdr:to>
    <xdr:sp macro="" textlink="">
      <xdr:nvSpPr>
        <xdr:cNvPr id="66" name="フローチャート: 判断 65"/>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113030</xdr:rowOff>
    </xdr:from>
    <xdr:ext cx="596900" cy="259080"/>
    <xdr:sp macro="" textlink="">
      <xdr:nvSpPr>
        <xdr:cNvPr id="67" name="テキスト ボックス 66"/>
        <xdr:cNvSpPr txBox="1"/>
      </xdr:nvSpPr>
      <xdr:spPr>
        <a:xfrm>
          <a:off x="3497580" y="6113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125730</xdr:rowOff>
    </xdr:from>
    <xdr:to xmlns:xdr="http://schemas.openxmlformats.org/drawingml/2006/spreadsheetDrawing">
      <xdr:col>15</xdr:col>
      <xdr:colOff>50800</xdr:colOff>
      <xdr:row>37</xdr:row>
      <xdr:rowOff>154940</xdr:rowOff>
    </xdr:to>
    <xdr:cxnSp macro="">
      <xdr:nvCxnSpPr>
        <xdr:cNvPr id="68" name="直線コネクタ 67"/>
        <xdr:cNvCxnSpPr/>
      </xdr:nvCxnSpPr>
      <xdr:spPr>
        <a:xfrm flipV="1">
          <a:off x="2019300" y="64693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24765</xdr:rowOff>
    </xdr:from>
    <xdr:to xmlns:xdr="http://schemas.openxmlformats.org/drawingml/2006/spreadsheetDrawing">
      <xdr:col>15</xdr:col>
      <xdr:colOff>101600</xdr:colOff>
      <xdr:row>37</xdr:row>
      <xdr:rowOff>126365</xdr:rowOff>
    </xdr:to>
    <xdr:sp macro="" textlink="">
      <xdr:nvSpPr>
        <xdr:cNvPr id="69" name="フローチャート: 判断 68"/>
        <xdr:cNvSpPr/>
      </xdr:nvSpPr>
      <xdr:spPr>
        <a:xfrm>
          <a:off x="2857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143510</xdr:rowOff>
    </xdr:from>
    <xdr:ext cx="596900" cy="257175"/>
    <xdr:sp macro="" textlink="">
      <xdr:nvSpPr>
        <xdr:cNvPr id="70" name="テキスト ボックス 69"/>
        <xdr:cNvSpPr txBox="1"/>
      </xdr:nvSpPr>
      <xdr:spPr>
        <a:xfrm>
          <a:off x="2608580" y="61442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154940</xdr:rowOff>
    </xdr:from>
    <xdr:to xmlns:xdr="http://schemas.openxmlformats.org/drawingml/2006/spreadsheetDrawing">
      <xdr:col>10</xdr:col>
      <xdr:colOff>114300</xdr:colOff>
      <xdr:row>38</xdr:row>
      <xdr:rowOff>6350</xdr:rowOff>
    </xdr:to>
    <xdr:cxnSp macro="">
      <xdr:nvCxnSpPr>
        <xdr:cNvPr id="71" name="直線コネクタ 70"/>
        <xdr:cNvCxnSpPr/>
      </xdr:nvCxnSpPr>
      <xdr:spPr>
        <a:xfrm flipV="1">
          <a:off x="1130300" y="64985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168910</xdr:rowOff>
    </xdr:to>
    <xdr:sp macro="" textlink="">
      <xdr:nvSpPr>
        <xdr:cNvPr id="72" name="フローチャート: 判断 71"/>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13970</xdr:rowOff>
    </xdr:from>
    <xdr:ext cx="596900" cy="259080"/>
    <xdr:sp macro="" textlink="">
      <xdr:nvSpPr>
        <xdr:cNvPr id="73" name="テキスト ボックス 72"/>
        <xdr:cNvSpPr txBox="1"/>
      </xdr:nvSpPr>
      <xdr:spPr>
        <a:xfrm>
          <a:off x="1719580" y="6186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79375</xdr:rowOff>
    </xdr:from>
    <xdr:to xmlns:xdr="http://schemas.openxmlformats.org/drawingml/2006/spreadsheetDrawing">
      <xdr:col>6</xdr:col>
      <xdr:colOff>38100</xdr:colOff>
      <xdr:row>38</xdr:row>
      <xdr:rowOff>9525</xdr:rowOff>
    </xdr:to>
    <xdr:sp macro="" textlink="">
      <xdr:nvSpPr>
        <xdr:cNvPr id="74" name="フローチャート: 判断 73"/>
        <xdr:cNvSpPr/>
      </xdr:nvSpPr>
      <xdr:spPr>
        <a:xfrm>
          <a:off x="107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26035</xdr:rowOff>
    </xdr:from>
    <xdr:ext cx="596900" cy="259080"/>
    <xdr:sp macro="" textlink="">
      <xdr:nvSpPr>
        <xdr:cNvPr id="75" name="テキスト ボックス 74"/>
        <xdr:cNvSpPr txBox="1"/>
      </xdr:nvSpPr>
      <xdr:spPr>
        <a:xfrm>
          <a:off x="830580" y="61982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81" name="楕円 80"/>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26670</xdr:rowOff>
    </xdr:from>
    <xdr:ext cx="598805" cy="259080"/>
    <xdr:sp macro="" textlink="">
      <xdr:nvSpPr>
        <xdr:cNvPr id="82" name="人件費該当値テキスト"/>
        <xdr:cNvSpPr txBox="1"/>
      </xdr:nvSpPr>
      <xdr:spPr>
        <a:xfrm>
          <a:off x="4686300" y="637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73025</xdr:rowOff>
    </xdr:from>
    <xdr:to xmlns:xdr="http://schemas.openxmlformats.org/drawingml/2006/spreadsheetDrawing">
      <xdr:col>20</xdr:col>
      <xdr:colOff>38100</xdr:colOff>
      <xdr:row>38</xdr:row>
      <xdr:rowOff>3175</xdr:rowOff>
    </xdr:to>
    <xdr:sp macro="" textlink="">
      <xdr:nvSpPr>
        <xdr:cNvPr id="83" name="楕円 82"/>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166370</xdr:rowOff>
    </xdr:from>
    <xdr:ext cx="596900" cy="257175"/>
    <xdr:sp macro="" textlink="">
      <xdr:nvSpPr>
        <xdr:cNvPr id="84" name="テキスト ボックス 83"/>
        <xdr:cNvSpPr txBox="1"/>
      </xdr:nvSpPr>
      <xdr:spPr>
        <a:xfrm>
          <a:off x="3497580" y="65100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74930</xdr:rowOff>
    </xdr:from>
    <xdr:to xmlns:xdr="http://schemas.openxmlformats.org/drawingml/2006/spreadsheetDrawing">
      <xdr:col>15</xdr:col>
      <xdr:colOff>101600</xdr:colOff>
      <xdr:row>38</xdr:row>
      <xdr:rowOff>5080</xdr:rowOff>
    </xdr:to>
    <xdr:sp macro="" textlink="">
      <xdr:nvSpPr>
        <xdr:cNvPr id="85" name="楕円 84"/>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167640</xdr:rowOff>
    </xdr:from>
    <xdr:ext cx="596900" cy="257175"/>
    <xdr:sp macro="" textlink="">
      <xdr:nvSpPr>
        <xdr:cNvPr id="86" name="テキスト ボックス 85"/>
        <xdr:cNvSpPr txBox="1"/>
      </xdr:nvSpPr>
      <xdr:spPr>
        <a:xfrm>
          <a:off x="2608580" y="6511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103505</xdr:rowOff>
    </xdr:from>
    <xdr:to xmlns:xdr="http://schemas.openxmlformats.org/drawingml/2006/spreadsheetDrawing">
      <xdr:col>10</xdr:col>
      <xdr:colOff>165100</xdr:colOff>
      <xdr:row>38</xdr:row>
      <xdr:rowOff>33655</xdr:rowOff>
    </xdr:to>
    <xdr:sp macro="" textlink="">
      <xdr:nvSpPr>
        <xdr:cNvPr id="87" name="楕円 86"/>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24765</xdr:rowOff>
    </xdr:from>
    <xdr:ext cx="596900" cy="259080"/>
    <xdr:sp macro="" textlink="">
      <xdr:nvSpPr>
        <xdr:cNvPr id="88" name="テキスト ボックス 87"/>
        <xdr:cNvSpPr txBox="1"/>
      </xdr:nvSpPr>
      <xdr:spPr>
        <a:xfrm>
          <a:off x="1719580" y="65398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126365</xdr:rowOff>
    </xdr:from>
    <xdr:to xmlns:xdr="http://schemas.openxmlformats.org/drawingml/2006/spreadsheetDrawing">
      <xdr:col>6</xdr:col>
      <xdr:colOff>38100</xdr:colOff>
      <xdr:row>38</xdr:row>
      <xdr:rowOff>56515</xdr:rowOff>
    </xdr:to>
    <xdr:sp macro="" textlink="">
      <xdr:nvSpPr>
        <xdr:cNvPr id="89" name="楕円 88"/>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47625</xdr:rowOff>
    </xdr:from>
    <xdr:ext cx="596900" cy="259080"/>
    <xdr:sp macro="" textlink="">
      <xdr:nvSpPr>
        <xdr:cNvPr id="90" name="テキスト ボックス 89"/>
        <xdr:cNvSpPr txBox="1"/>
      </xdr:nvSpPr>
      <xdr:spPr>
        <a:xfrm>
          <a:off x="830580" y="65627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9" name="テキスト ボックス 98"/>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2" name="テキスト ボックス 101"/>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4" name="テキスト ボックス 103"/>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3895" cy="257175"/>
    <xdr:sp macro="" textlink="">
      <xdr:nvSpPr>
        <xdr:cNvPr id="106" name="テキスト ボックス 105"/>
        <xdr:cNvSpPr txBox="1"/>
      </xdr:nvSpPr>
      <xdr:spPr>
        <a:xfrm>
          <a:off x="76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3895" cy="259080"/>
    <xdr:sp macro="" textlink="">
      <xdr:nvSpPr>
        <xdr:cNvPr id="108" name="テキスト ボックス 107"/>
        <xdr:cNvSpPr txBox="1"/>
      </xdr:nvSpPr>
      <xdr:spPr>
        <a:xfrm>
          <a:off x="76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895" cy="259080"/>
    <xdr:sp macro="" textlink="">
      <xdr:nvSpPr>
        <xdr:cNvPr id="110" name="テキスト ボックス 109"/>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2" name="テキスト ボックス 111"/>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13335</xdr:rowOff>
    </xdr:from>
    <xdr:to xmlns:xdr="http://schemas.openxmlformats.org/drawingml/2006/spreadsheetDrawing">
      <xdr:col>24</xdr:col>
      <xdr:colOff>62865</xdr:colOff>
      <xdr:row>58</xdr:row>
      <xdr:rowOff>145415</xdr:rowOff>
    </xdr:to>
    <xdr:cxnSp macro="">
      <xdr:nvCxnSpPr>
        <xdr:cNvPr id="114" name="直線コネクタ 113"/>
        <xdr:cNvCxnSpPr/>
      </xdr:nvCxnSpPr>
      <xdr:spPr>
        <a:xfrm flipV="1">
          <a:off x="4633595" y="8585835"/>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149225</xdr:rowOff>
    </xdr:from>
    <xdr:ext cx="534670" cy="259080"/>
    <xdr:sp macro="" textlink="">
      <xdr:nvSpPr>
        <xdr:cNvPr id="115" name="物件費最小値テキスト"/>
        <xdr:cNvSpPr txBox="1"/>
      </xdr:nvSpPr>
      <xdr:spPr>
        <a:xfrm>
          <a:off x="4686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145415</xdr:rowOff>
    </xdr:from>
    <xdr:to xmlns:xdr="http://schemas.openxmlformats.org/drawingml/2006/spreadsheetDrawing">
      <xdr:col>24</xdr:col>
      <xdr:colOff>152400</xdr:colOff>
      <xdr:row>58</xdr:row>
      <xdr:rowOff>145415</xdr:rowOff>
    </xdr:to>
    <xdr:cxnSp macro="">
      <xdr:nvCxnSpPr>
        <xdr:cNvPr id="116" name="直線コネクタ 115"/>
        <xdr:cNvCxnSpPr/>
      </xdr:nvCxnSpPr>
      <xdr:spPr>
        <a:xfrm>
          <a:off x="4546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132080</xdr:rowOff>
    </xdr:from>
    <xdr:ext cx="690245" cy="257175"/>
    <xdr:sp macro="" textlink="">
      <xdr:nvSpPr>
        <xdr:cNvPr id="117" name="物件費最大値テキスト"/>
        <xdr:cNvSpPr txBox="1"/>
      </xdr:nvSpPr>
      <xdr:spPr>
        <a:xfrm>
          <a:off x="4686300" y="836168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2,065,732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13335</xdr:rowOff>
    </xdr:from>
    <xdr:to xmlns:xdr="http://schemas.openxmlformats.org/drawingml/2006/spreadsheetDrawing">
      <xdr:col>24</xdr:col>
      <xdr:colOff>152400</xdr:colOff>
      <xdr:row>50</xdr:row>
      <xdr:rowOff>13335</xdr:rowOff>
    </xdr:to>
    <xdr:cxnSp macro="">
      <xdr:nvCxnSpPr>
        <xdr:cNvPr id="118" name="直線コネクタ 117"/>
        <xdr:cNvCxnSpPr/>
      </xdr:nvCxnSpPr>
      <xdr:spPr>
        <a:xfrm>
          <a:off x="4546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68580</xdr:rowOff>
    </xdr:from>
    <xdr:to xmlns:xdr="http://schemas.openxmlformats.org/drawingml/2006/spreadsheetDrawing">
      <xdr:col>24</xdr:col>
      <xdr:colOff>63500</xdr:colOff>
      <xdr:row>58</xdr:row>
      <xdr:rowOff>71120</xdr:rowOff>
    </xdr:to>
    <xdr:cxnSp macro="">
      <xdr:nvCxnSpPr>
        <xdr:cNvPr id="119" name="直線コネクタ 118"/>
        <xdr:cNvCxnSpPr/>
      </xdr:nvCxnSpPr>
      <xdr:spPr>
        <a:xfrm>
          <a:off x="3797300" y="100126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142240</xdr:rowOff>
    </xdr:from>
    <xdr:ext cx="598805" cy="259080"/>
    <xdr:sp macro="" textlink="">
      <xdr:nvSpPr>
        <xdr:cNvPr id="120" name="物件費平均値テキスト"/>
        <xdr:cNvSpPr txBox="1"/>
      </xdr:nvSpPr>
      <xdr:spPr>
        <a:xfrm>
          <a:off x="4686300" y="97434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119380</xdr:rowOff>
    </xdr:from>
    <xdr:to xmlns:xdr="http://schemas.openxmlformats.org/drawingml/2006/spreadsheetDrawing">
      <xdr:col>24</xdr:col>
      <xdr:colOff>114300</xdr:colOff>
      <xdr:row>58</xdr:row>
      <xdr:rowOff>49530</xdr:rowOff>
    </xdr:to>
    <xdr:sp macro="" textlink="">
      <xdr:nvSpPr>
        <xdr:cNvPr id="121" name="フローチャート: 判断 120"/>
        <xdr:cNvSpPr/>
      </xdr:nvSpPr>
      <xdr:spPr>
        <a:xfrm>
          <a:off x="45847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68580</xdr:rowOff>
    </xdr:from>
    <xdr:to xmlns:xdr="http://schemas.openxmlformats.org/drawingml/2006/spreadsheetDrawing">
      <xdr:col>19</xdr:col>
      <xdr:colOff>177800</xdr:colOff>
      <xdr:row>58</xdr:row>
      <xdr:rowOff>88900</xdr:rowOff>
    </xdr:to>
    <xdr:cxnSp macro="">
      <xdr:nvCxnSpPr>
        <xdr:cNvPr id="122" name="直線コネクタ 121"/>
        <xdr:cNvCxnSpPr/>
      </xdr:nvCxnSpPr>
      <xdr:spPr>
        <a:xfrm flipV="1">
          <a:off x="2908300" y="10012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146685</xdr:rowOff>
    </xdr:from>
    <xdr:to xmlns:xdr="http://schemas.openxmlformats.org/drawingml/2006/spreadsheetDrawing">
      <xdr:col>20</xdr:col>
      <xdr:colOff>38100</xdr:colOff>
      <xdr:row>58</xdr:row>
      <xdr:rowOff>76835</xdr:rowOff>
    </xdr:to>
    <xdr:sp macro="" textlink="">
      <xdr:nvSpPr>
        <xdr:cNvPr id="123" name="フローチャート: 判断 122"/>
        <xdr:cNvSpPr/>
      </xdr:nvSpPr>
      <xdr:spPr>
        <a:xfrm>
          <a:off x="3746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93345</xdr:rowOff>
    </xdr:from>
    <xdr:ext cx="596900" cy="259080"/>
    <xdr:sp macro="" textlink="">
      <xdr:nvSpPr>
        <xdr:cNvPr id="124" name="テキスト ボックス 123"/>
        <xdr:cNvSpPr txBox="1"/>
      </xdr:nvSpPr>
      <xdr:spPr>
        <a:xfrm>
          <a:off x="3497580" y="9694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86995</xdr:rowOff>
    </xdr:from>
    <xdr:to xmlns:xdr="http://schemas.openxmlformats.org/drawingml/2006/spreadsheetDrawing">
      <xdr:col>15</xdr:col>
      <xdr:colOff>50800</xdr:colOff>
      <xdr:row>58</xdr:row>
      <xdr:rowOff>88900</xdr:rowOff>
    </xdr:to>
    <xdr:cxnSp macro="">
      <xdr:nvCxnSpPr>
        <xdr:cNvPr id="125" name="直線コネクタ 124"/>
        <xdr:cNvCxnSpPr/>
      </xdr:nvCxnSpPr>
      <xdr:spPr>
        <a:xfrm>
          <a:off x="2019300" y="10031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6" name="フローチャート: 判断 125"/>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96900" cy="257175"/>
    <xdr:sp macro="" textlink="">
      <xdr:nvSpPr>
        <xdr:cNvPr id="127" name="テキスト ボックス 126"/>
        <xdr:cNvSpPr txBox="1"/>
      </xdr:nvSpPr>
      <xdr:spPr>
        <a:xfrm>
          <a:off x="2608580" y="97135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63500</xdr:rowOff>
    </xdr:from>
    <xdr:to xmlns:xdr="http://schemas.openxmlformats.org/drawingml/2006/spreadsheetDrawing">
      <xdr:col>10</xdr:col>
      <xdr:colOff>114300</xdr:colOff>
      <xdr:row>58</xdr:row>
      <xdr:rowOff>86995</xdr:rowOff>
    </xdr:to>
    <xdr:cxnSp macro="">
      <xdr:nvCxnSpPr>
        <xdr:cNvPr id="128" name="直線コネクタ 127"/>
        <xdr:cNvCxnSpPr/>
      </xdr:nvCxnSpPr>
      <xdr:spPr>
        <a:xfrm>
          <a:off x="1130300" y="1000760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169545</xdr:rowOff>
    </xdr:from>
    <xdr:to xmlns:xdr="http://schemas.openxmlformats.org/drawingml/2006/spreadsheetDrawing">
      <xdr:col>10</xdr:col>
      <xdr:colOff>165100</xdr:colOff>
      <xdr:row>58</xdr:row>
      <xdr:rowOff>99695</xdr:rowOff>
    </xdr:to>
    <xdr:sp macro="" textlink="">
      <xdr:nvSpPr>
        <xdr:cNvPr id="129" name="フローチャート: 判断 128"/>
        <xdr:cNvSpPr/>
      </xdr:nvSpPr>
      <xdr:spPr>
        <a:xfrm>
          <a:off x="1968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116205</xdr:rowOff>
    </xdr:from>
    <xdr:ext cx="596900" cy="259080"/>
    <xdr:sp macro="" textlink="">
      <xdr:nvSpPr>
        <xdr:cNvPr id="130" name="テキスト ボックス 129"/>
        <xdr:cNvSpPr txBox="1"/>
      </xdr:nvSpPr>
      <xdr:spPr>
        <a:xfrm>
          <a:off x="1719580" y="97174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xdr:rowOff>
    </xdr:from>
    <xdr:to xmlns:xdr="http://schemas.openxmlformats.org/drawingml/2006/spreadsheetDrawing">
      <xdr:col>6</xdr:col>
      <xdr:colOff>38100</xdr:colOff>
      <xdr:row>58</xdr:row>
      <xdr:rowOff>102870</xdr:rowOff>
    </xdr:to>
    <xdr:sp macro="" textlink="">
      <xdr:nvSpPr>
        <xdr:cNvPr id="131" name="フローチャート: 判断 130"/>
        <xdr:cNvSpPr/>
      </xdr:nvSpPr>
      <xdr:spPr>
        <a:xfrm>
          <a:off x="10795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119380</xdr:rowOff>
    </xdr:from>
    <xdr:ext cx="596900" cy="259080"/>
    <xdr:sp macro="" textlink="">
      <xdr:nvSpPr>
        <xdr:cNvPr id="132" name="テキスト ボックス 131"/>
        <xdr:cNvSpPr txBox="1"/>
      </xdr:nvSpPr>
      <xdr:spPr>
        <a:xfrm>
          <a:off x="830580" y="9720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20320</xdr:rowOff>
    </xdr:from>
    <xdr:to xmlns:xdr="http://schemas.openxmlformats.org/drawingml/2006/spreadsheetDrawing">
      <xdr:col>24</xdr:col>
      <xdr:colOff>114300</xdr:colOff>
      <xdr:row>58</xdr:row>
      <xdr:rowOff>121920</xdr:rowOff>
    </xdr:to>
    <xdr:sp macro="" textlink="">
      <xdr:nvSpPr>
        <xdr:cNvPr id="138" name="楕円 137"/>
        <xdr:cNvSpPr/>
      </xdr:nvSpPr>
      <xdr:spPr>
        <a:xfrm>
          <a:off x="4584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106680</xdr:rowOff>
    </xdr:from>
    <xdr:ext cx="598805" cy="259080"/>
    <xdr:sp macro="" textlink="">
      <xdr:nvSpPr>
        <xdr:cNvPr id="139" name="物件費該当値テキスト"/>
        <xdr:cNvSpPr txBox="1"/>
      </xdr:nvSpPr>
      <xdr:spPr>
        <a:xfrm>
          <a:off x="4686300" y="9879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119380</xdr:rowOff>
    </xdr:to>
    <xdr:sp macro="" textlink="">
      <xdr:nvSpPr>
        <xdr:cNvPr id="140" name="楕円 139"/>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110490</xdr:rowOff>
    </xdr:from>
    <xdr:ext cx="596900" cy="257175"/>
    <xdr:sp macro="" textlink="">
      <xdr:nvSpPr>
        <xdr:cNvPr id="141" name="テキスト ボックス 140"/>
        <xdr:cNvSpPr txBox="1"/>
      </xdr:nvSpPr>
      <xdr:spPr>
        <a:xfrm>
          <a:off x="3497580" y="100545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38100</xdr:rowOff>
    </xdr:from>
    <xdr:to xmlns:xdr="http://schemas.openxmlformats.org/drawingml/2006/spreadsheetDrawing">
      <xdr:col>15</xdr:col>
      <xdr:colOff>101600</xdr:colOff>
      <xdr:row>58</xdr:row>
      <xdr:rowOff>139700</xdr:rowOff>
    </xdr:to>
    <xdr:sp macro="" textlink="">
      <xdr:nvSpPr>
        <xdr:cNvPr id="142" name="楕円 141"/>
        <xdr:cNvSpPr/>
      </xdr:nvSpPr>
      <xdr:spPr>
        <a:xfrm>
          <a:off x="2857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130810</xdr:rowOff>
    </xdr:from>
    <xdr:ext cx="596900" cy="259080"/>
    <xdr:sp macro="" textlink="">
      <xdr:nvSpPr>
        <xdr:cNvPr id="143" name="テキスト ボックス 142"/>
        <xdr:cNvSpPr txBox="1"/>
      </xdr:nvSpPr>
      <xdr:spPr>
        <a:xfrm>
          <a:off x="2608580" y="100749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36195</xdr:rowOff>
    </xdr:from>
    <xdr:to xmlns:xdr="http://schemas.openxmlformats.org/drawingml/2006/spreadsheetDrawing">
      <xdr:col>10</xdr:col>
      <xdr:colOff>165100</xdr:colOff>
      <xdr:row>58</xdr:row>
      <xdr:rowOff>137795</xdr:rowOff>
    </xdr:to>
    <xdr:sp macro="" textlink="">
      <xdr:nvSpPr>
        <xdr:cNvPr id="144" name="楕円 143"/>
        <xdr:cNvSpPr/>
      </xdr:nvSpPr>
      <xdr:spPr>
        <a:xfrm>
          <a:off x="196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128905</xdr:rowOff>
    </xdr:from>
    <xdr:ext cx="596900" cy="259080"/>
    <xdr:sp macro="" textlink="">
      <xdr:nvSpPr>
        <xdr:cNvPr id="145" name="テキスト ボックス 144"/>
        <xdr:cNvSpPr txBox="1"/>
      </xdr:nvSpPr>
      <xdr:spPr>
        <a:xfrm>
          <a:off x="1719580" y="100730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46" name="楕円 145"/>
        <xdr:cNvSpPr/>
      </xdr:nvSpPr>
      <xdr:spPr>
        <a:xfrm>
          <a:off x="107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104775</xdr:rowOff>
    </xdr:from>
    <xdr:ext cx="596900" cy="259080"/>
    <xdr:sp macro="" textlink="">
      <xdr:nvSpPr>
        <xdr:cNvPr id="147" name="テキスト ボックス 146"/>
        <xdr:cNvSpPr txBox="1"/>
      </xdr:nvSpPr>
      <xdr:spPr>
        <a:xfrm>
          <a:off x="830580" y="100488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7015" cy="257175"/>
    <xdr:sp macro="" textlink="">
      <xdr:nvSpPr>
        <xdr:cNvPr id="159" name="テキスト ボックス 158"/>
        <xdr:cNvSpPr txBox="1"/>
      </xdr:nvSpPr>
      <xdr:spPr>
        <a:xfrm>
          <a:off x="513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1" name="テキスト ボックス 160"/>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3725" cy="257175"/>
    <xdr:sp macro="" textlink="">
      <xdr:nvSpPr>
        <xdr:cNvPr id="163" name="テキスト ボックス 162"/>
        <xdr:cNvSpPr txBox="1"/>
      </xdr:nvSpPr>
      <xdr:spPr>
        <a:xfrm>
          <a:off x="166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5" name="テキスト ボックス 164"/>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52705</xdr:rowOff>
    </xdr:from>
    <xdr:to xmlns:xdr="http://schemas.openxmlformats.org/drawingml/2006/spreadsheetDrawing">
      <xdr:col>24</xdr:col>
      <xdr:colOff>62865</xdr:colOff>
      <xdr:row>78</xdr:row>
      <xdr:rowOff>23495</xdr:rowOff>
    </xdr:to>
    <xdr:cxnSp macro="">
      <xdr:nvCxnSpPr>
        <xdr:cNvPr id="167" name="直線コネクタ 166"/>
        <xdr:cNvCxnSpPr/>
      </xdr:nvCxnSpPr>
      <xdr:spPr>
        <a:xfrm flipV="1">
          <a:off x="4633595" y="12225655"/>
          <a:ext cx="127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27305</xdr:rowOff>
    </xdr:from>
    <xdr:ext cx="378460" cy="259080"/>
    <xdr:sp macro="" textlink="">
      <xdr:nvSpPr>
        <xdr:cNvPr id="168" name="維持補修費最小値テキスト"/>
        <xdr:cNvSpPr txBox="1"/>
      </xdr:nvSpPr>
      <xdr:spPr>
        <a:xfrm>
          <a:off x="468630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23495</xdr:rowOff>
    </xdr:from>
    <xdr:to xmlns:xdr="http://schemas.openxmlformats.org/drawingml/2006/spreadsheetDrawing">
      <xdr:col>24</xdr:col>
      <xdr:colOff>152400</xdr:colOff>
      <xdr:row>78</xdr:row>
      <xdr:rowOff>23495</xdr:rowOff>
    </xdr:to>
    <xdr:cxnSp macro="">
      <xdr:nvCxnSpPr>
        <xdr:cNvPr id="169" name="直線コネクタ 168"/>
        <xdr:cNvCxnSpPr/>
      </xdr:nvCxnSpPr>
      <xdr:spPr>
        <a:xfrm>
          <a:off x="4546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170815</xdr:rowOff>
    </xdr:from>
    <xdr:ext cx="598805" cy="258445"/>
    <xdr:sp macro="" textlink="">
      <xdr:nvSpPr>
        <xdr:cNvPr id="170" name="維持補修費最大値テキスト"/>
        <xdr:cNvSpPr txBox="1"/>
      </xdr:nvSpPr>
      <xdr:spPr>
        <a:xfrm>
          <a:off x="4686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52705</xdr:rowOff>
    </xdr:from>
    <xdr:to xmlns:xdr="http://schemas.openxmlformats.org/drawingml/2006/spreadsheetDrawing">
      <xdr:col>24</xdr:col>
      <xdr:colOff>152400</xdr:colOff>
      <xdr:row>71</xdr:row>
      <xdr:rowOff>52705</xdr:rowOff>
    </xdr:to>
    <xdr:cxnSp macro="">
      <xdr:nvCxnSpPr>
        <xdr:cNvPr id="171" name="直線コネクタ 170"/>
        <xdr:cNvCxnSpPr/>
      </xdr:nvCxnSpPr>
      <xdr:spPr>
        <a:xfrm>
          <a:off x="4546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166370</xdr:rowOff>
    </xdr:from>
    <xdr:to xmlns:xdr="http://schemas.openxmlformats.org/drawingml/2006/spreadsheetDrawing">
      <xdr:col>24</xdr:col>
      <xdr:colOff>63500</xdr:colOff>
      <xdr:row>77</xdr:row>
      <xdr:rowOff>167640</xdr:rowOff>
    </xdr:to>
    <xdr:cxnSp macro="">
      <xdr:nvCxnSpPr>
        <xdr:cNvPr id="172" name="直線コネクタ 171"/>
        <xdr:cNvCxnSpPr/>
      </xdr:nvCxnSpPr>
      <xdr:spPr>
        <a:xfrm>
          <a:off x="3797300" y="133680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6985</xdr:rowOff>
    </xdr:from>
    <xdr:ext cx="534670" cy="257175"/>
    <xdr:sp macro="" textlink="">
      <xdr:nvSpPr>
        <xdr:cNvPr id="173" name="維持補修費平均値テキスト"/>
        <xdr:cNvSpPr txBox="1"/>
      </xdr:nvSpPr>
      <xdr:spPr>
        <a:xfrm>
          <a:off x="4686300" y="130371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155575</xdr:rowOff>
    </xdr:from>
    <xdr:to xmlns:xdr="http://schemas.openxmlformats.org/drawingml/2006/spreadsheetDrawing">
      <xdr:col>24</xdr:col>
      <xdr:colOff>114300</xdr:colOff>
      <xdr:row>77</xdr:row>
      <xdr:rowOff>86360</xdr:rowOff>
    </xdr:to>
    <xdr:sp macro="" textlink="">
      <xdr:nvSpPr>
        <xdr:cNvPr id="174" name="フローチャート: 判断 173"/>
        <xdr:cNvSpPr/>
      </xdr:nvSpPr>
      <xdr:spPr>
        <a:xfrm>
          <a:off x="45847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166370</xdr:rowOff>
    </xdr:from>
    <xdr:to xmlns:xdr="http://schemas.openxmlformats.org/drawingml/2006/spreadsheetDrawing">
      <xdr:col>19</xdr:col>
      <xdr:colOff>177800</xdr:colOff>
      <xdr:row>78</xdr:row>
      <xdr:rowOff>635</xdr:rowOff>
    </xdr:to>
    <xdr:cxnSp macro="">
      <xdr:nvCxnSpPr>
        <xdr:cNvPr id="175" name="直線コネクタ 174"/>
        <xdr:cNvCxnSpPr/>
      </xdr:nvCxnSpPr>
      <xdr:spPr>
        <a:xfrm flipV="1">
          <a:off x="2908300" y="13368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6" name="フローチャート: 判断 175"/>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110490</xdr:rowOff>
    </xdr:from>
    <xdr:ext cx="532765" cy="257175"/>
    <xdr:sp macro="" textlink="">
      <xdr:nvSpPr>
        <xdr:cNvPr id="177" name="テキスト ボックス 176"/>
        <xdr:cNvSpPr txBox="1"/>
      </xdr:nvSpPr>
      <xdr:spPr>
        <a:xfrm>
          <a:off x="3529965" y="12969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164465</xdr:rowOff>
    </xdr:from>
    <xdr:to xmlns:xdr="http://schemas.openxmlformats.org/drawingml/2006/spreadsheetDrawing">
      <xdr:col>15</xdr:col>
      <xdr:colOff>50800</xdr:colOff>
      <xdr:row>78</xdr:row>
      <xdr:rowOff>635</xdr:rowOff>
    </xdr:to>
    <xdr:cxnSp macro="">
      <xdr:nvCxnSpPr>
        <xdr:cNvPr id="178" name="直線コネクタ 177"/>
        <xdr:cNvCxnSpPr/>
      </xdr:nvCxnSpPr>
      <xdr:spPr>
        <a:xfrm>
          <a:off x="2019300" y="133661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77470</xdr:rowOff>
    </xdr:from>
    <xdr:ext cx="532765" cy="257175"/>
    <xdr:sp macro="" textlink="">
      <xdr:nvSpPr>
        <xdr:cNvPr id="180" name="テキスト ボックス 179"/>
        <xdr:cNvSpPr txBox="1"/>
      </xdr:nvSpPr>
      <xdr:spPr>
        <a:xfrm>
          <a:off x="2640965" y="12936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164465</xdr:rowOff>
    </xdr:from>
    <xdr:to xmlns:xdr="http://schemas.openxmlformats.org/drawingml/2006/spreadsheetDrawing">
      <xdr:col>10</xdr:col>
      <xdr:colOff>114300</xdr:colOff>
      <xdr:row>78</xdr:row>
      <xdr:rowOff>3810</xdr:rowOff>
    </xdr:to>
    <xdr:cxnSp macro="">
      <xdr:nvCxnSpPr>
        <xdr:cNvPr id="181" name="直線コネクタ 180"/>
        <xdr:cNvCxnSpPr/>
      </xdr:nvCxnSpPr>
      <xdr:spPr>
        <a:xfrm flipV="1">
          <a:off x="1130300" y="133661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2765" cy="257175"/>
    <xdr:sp macro="" textlink="">
      <xdr:nvSpPr>
        <xdr:cNvPr id="183" name="テキスト ボックス 182"/>
        <xdr:cNvSpPr txBox="1"/>
      </xdr:nvSpPr>
      <xdr:spPr>
        <a:xfrm>
          <a:off x="1751965" y="12980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109855</xdr:rowOff>
    </xdr:from>
    <xdr:ext cx="532765" cy="257175"/>
    <xdr:sp macro="" textlink="">
      <xdr:nvSpPr>
        <xdr:cNvPr id="185" name="テキスト ボックス 184"/>
        <xdr:cNvSpPr txBox="1"/>
      </xdr:nvSpPr>
      <xdr:spPr>
        <a:xfrm>
          <a:off x="862965" y="12968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116840</xdr:rowOff>
    </xdr:from>
    <xdr:to xmlns:xdr="http://schemas.openxmlformats.org/drawingml/2006/spreadsheetDrawing">
      <xdr:col>24</xdr:col>
      <xdr:colOff>114300</xdr:colOff>
      <xdr:row>78</xdr:row>
      <xdr:rowOff>46990</xdr:rowOff>
    </xdr:to>
    <xdr:sp macro="" textlink="">
      <xdr:nvSpPr>
        <xdr:cNvPr id="191" name="楕円 190"/>
        <xdr:cNvSpPr/>
      </xdr:nvSpPr>
      <xdr:spPr>
        <a:xfrm>
          <a:off x="4584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31750</xdr:rowOff>
    </xdr:from>
    <xdr:ext cx="469900" cy="257175"/>
    <xdr:sp macro="" textlink="">
      <xdr:nvSpPr>
        <xdr:cNvPr id="192" name="維持補修費該当値テキスト"/>
        <xdr:cNvSpPr txBox="1"/>
      </xdr:nvSpPr>
      <xdr:spPr>
        <a:xfrm>
          <a:off x="4686300" y="132334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114935</xdr:rowOff>
    </xdr:from>
    <xdr:to xmlns:xdr="http://schemas.openxmlformats.org/drawingml/2006/spreadsheetDrawing">
      <xdr:col>20</xdr:col>
      <xdr:colOff>38100</xdr:colOff>
      <xdr:row>78</xdr:row>
      <xdr:rowOff>45085</xdr:rowOff>
    </xdr:to>
    <xdr:sp macro="" textlink="">
      <xdr:nvSpPr>
        <xdr:cNvPr id="193" name="楕円 192"/>
        <xdr:cNvSpPr/>
      </xdr:nvSpPr>
      <xdr:spPr>
        <a:xfrm>
          <a:off x="3746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36195</xdr:rowOff>
    </xdr:from>
    <xdr:ext cx="467995" cy="259080"/>
    <xdr:sp macro="" textlink="">
      <xdr:nvSpPr>
        <xdr:cNvPr id="194" name="テキスト ボックス 193"/>
        <xdr:cNvSpPr txBox="1"/>
      </xdr:nvSpPr>
      <xdr:spPr>
        <a:xfrm>
          <a:off x="3562350" y="13409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121285</xdr:rowOff>
    </xdr:from>
    <xdr:to xmlns:xdr="http://schemas.openxmlformats.org/drawingml/2006/spreadsheetDrawing">
      <xdr:col>15</xdr:col>
      <xdr:colOff>101600</xdr:colOff>
      <xdr:row>78</xdr:row>
      <xdr:rowOff>52070</xdr:rowOff>
    </xdr:to>
    <xdr:sp macro="" textlink="">
      <xdr:nvSpPr>
        <xdr:cNvPr id="195" name="楕円 194"/>
        <xdr:cNvSpPr/>
      </xdr:nvSpPr>
      <xdr:spPr>
        <a:xfrm>
          <a:off x="28575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42545</xdr:rowOff>
    </xdr:from>
    <xdr:ext cx="467995" cy="257175"/>
    <xdr:sp macro="" textlink="">
      <xdr:nvSpPr>
        <xdr:cNvPr id="196" name="テキスト ボックス 195"/>
        <xdr:cNvSpPr txBox="1"/>
      </xdr:nvSpPr>
      <xdr:spPr>
        <a:xfrm>
          <a:off x="2673350" y="13415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113665</xdr:rowOff>
    </xdr:from>
    <xdr:to xmlns:xdr="http://schemas.openxmlformats.org/drawingml/2006/spreadsheetDrawing">
      <xdr:col>10</xdr:col>
      <xdr:colOff>165100</xdr:colOff>
      <xdr:row>78</xdr:row>
      <xdr:rowOff>43815</xdr:rowOff>
    </xdr:to>
    <xdr:sp macro="" textlink="">
      <xdr:nvSpPr>
        <xdr:cNvPr id="197" name="楕円 196"/>
        <xdr:cNvSpPr/>
      </xdr:nvSpPr>
      <xdr:spPr>
        <a:xfrm>
          <a:off x="1968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34925</xdr:rowOff>
    </xdr:from>
    <xdr:ext cx="467995" cy="259080"/>
    <xdr:sp macro="" textlink="">
      <xdr:nvSpPr>
        <xdr:cNvPr id="198" name="テキスト ボックス 197"/>
        <xdr:cNvSpPr txBox="1"/>
      </xdr:nvSpPr>
      <xdr:spPr>
        <a:xfrm>
          <a:off x="1784350" y="13408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124460</xdr:rowOff>
    </xdr:from>
    <xdr:to xmlns:xdr="http://schemas.openxmlformats.org/drawingml/2006/spreadsheetDrawing">
      <xdr:col>6</xdr:col>
      <xdr:colOff>38100</xdr:colOff>
      <xdr:row>78</xdr:row>
      <xdr:rowOff>54610</xdr:rowOff>
    </xdr:to>
    <xdr:sp macro="" textlink="">
      <xdr:nvSpPr>
        <xdr:cNvPr id="199" name="楕円 198"/>
        <xdr:cNvSpPr/>
      </xdr:nvSpPr>
      <xdr:spPr>
        <a:xfrm>
          <a:off x="1079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45720</xdr:rowOff>
    </xdr:from>
    <xdr:ext cx="467995" cy="259080"/>
    <xdr:sp macro="" textlink="">
      <xdr:nvSpPr>
        <xdr:cNvPr id="200" name="テキスト ボックス 199"/>
        <xdr:cNvSpPr txBox="1"/>
      </xdr:nvSpPr>
      <xdr:spPr>
        <a:xfrm>
          <a:off x="895350" y="13418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09" name="テキスト ボックス 208"/>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015" cy="259080"/>
    <xdr:sp macro="" textlink="">
      <xdr:nvSpPr>
        <xdr:cNvPr id="212" name="テキスト ボックス 211"/>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16" name="テキスト ボックス 215"/>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18" name="テキスト ボックス 217"/>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0" name="テキスト ボックス 219"/>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2" name="テキスト ボックス 221"/>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148590</xdr:rowOff>
    </xdr:from>
    <xdr:to xmlns:xdr="http://schemas.openxmlformats.org/drawingml/2006/spreadsheetDrawing">
      <xdr:col>24</xdr:col>
      <xdr:colOff>62865</xdr:colOff>
      <xdr:row>98</xdr:row>
      <xdr:rowOff>118110</xdr:rowOff>
    </xdr:to>
    <xdr:cxnSp macro="">
      <xdr:nvCxnSpPr>
        <xdr:cNvPr id="224" name="直線コネクタ 223"/>
        <xdr:cNvCxnSpPr/>
      </xdr:nvCxnSpPr>
      <xdr:spPr>
        <a:xfrm flipV="1">
          <a:off x="4633595" y="1557909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122555</xdr:rowOff>
    </xdr:from>
    <xdr:ext cx="534670" cy="257175"/>
    <xdr:sp macro="" textlink="">
      <xdr:nvSpPr>
        <xdr:cNvPr id="225" name="扶助費最小値テキスト"/>
        <xdr:cNvSpPr txBox="1"/>
      </xdr:nvSpPr>
      <xdr:spPr>
        <a:xfrm>
          <a:off x="4686300" y="169246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118110</xdr:rowOff>
    </xdr:from>
    <xdr:to xmlns:xdr="http://schemas.openxmlformats.org/drawingml/2006/spreadsheetDrawing">
      <xdr:col>24</xdr:col>
      <xdr:colOff>152400</xdr:colOff>
      <xdr:row>98</xdr:row>
      <xdr:rowOff>118110</xdr:rowOff>
    </xdr:to>
    <xdr:cxnSp macro="">
      <xdr:nvCxnSpPr>
        <xdr:cNvPr id="226" name="直線コネクタ 225"/>
        <xdr:cNvCxnSpPr/>
      </xdr:nvCxnSpPr>
      <xdr:spPr>
        <a:xfrm>
          <a:off x="4546600" y="1692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95250</xdr:rowOff>
    </xdr:from>
    <xdr:ext cx="598805" cy="259080"/>
    <xdr:sp macro="" textlink="">
      <xdr:nvSpPr>
        <xdr:cNvPr id="227" name="扶助費最大値テキスト"/>
        <xdr:cNvSpPr txBox="1"/>
      </xdr:nvSpPr>
      <xdr:spPr>
        <a:xfrm>
          <a:off x="4686300" y="15354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148590</xdr:rowOff>
    </xdr:from>
    <xdr:to xmlns:xdr="http://schemas.openxmlformats.org/drawingml/2006/spreadsheetDrawing">
      <xdr:col>24</xdr:col>
      <xdr:colOff>152400</xdr:colOff>
      <xdr:row>90</xdr:row>
      <xdr:rowOff>148590</xdr:rowOff>
    </xdr:to>
    <xdr:cxnSp macro="">
      <xdr:nvCxnSpPr>
        <xdr:cNvPr id="228" name="直線コネクタ 227"/>
        <xdr:cNvCxnSpPr/>
      </xdr:nvCxnSpPr>
      <xdr:spPr>
        <a:xfrm>
          <a:off x="4546600" y="1557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116205</xdr:rowOff>
    </xdr:from>
    <xdr:to xmlns:xdr="http://schemas.openxmlformats.org/drawingml/2006/spreadsheetDrawing">
      <xdr:col>24</xdr:col>
      <xdr:colOff>63500</xdr:colOff>
      <xdr:row>98</xdr:row>
      <xdr:rowOff>38735</xdr:rowOff>
    </xdr:to>
    <xdr:cxnSp macro="">
      <xdr:nvCxnSpPr>
        <xdr:cNvPr id="229" name="直線コネクタ 228"/>
        <xdr:cNvCxnSpPr/>
      </xdr:nvCxnSpPr>
      <xdr:spPr>
        <a:xfrm>
          <a:off x="3797300" y="1674685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54610</xdr:rowOff>
    </xdr:from>
    <xdr:ext cx="534670" cy="257175"/>
    <xdr:sp macro="" textlink="">
      <xdr:nvSpPr>
        <xdr:cNvPr id="230" name="扶助費平均値テキスト"/>
        <xdr:cNvSpPr txBox="1"/>
      </xdr:nvSpPr>
      <xdr:spPr>
        <a:xfrm>
          <a:off x="4686300" y="161709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31750</xdr:rowOff>
    </xdr:from>
    <xdr:to xmlns:xdr="http://schemas.openxmlformats.org/drawingml/2006/spreadsheetDrawing">
      <xdr:col>24</xdr:col>
      <xdr:colOff>114300</xdr:colOff>
      <xdr:row>95</xdr:row>
      <xdr:rowOff>133350</xdr:rowOff>
    </xdr:to>
    <xdr:sp macro="" textlink="">
      <xdr:nvSpPr>
        <xdr:cNvPr id="231" name="フローチャート: 判断 230"/>
        <xdr:cNvSpPr/>
      </xdr:nvSpPr>
      <xdr:spPr>
        <a:xfrm>
          <a:off x="45847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116205</xdr:rowOff>
    </xdr:from>
    <xdr:to xmlns:xdr="http://schemas.openxmlformats.org/drawingml/2006/spreadsheetDrawing">
      <xdr:col>19</xdr:col>
      <xdr:colOff>177800</xdr:colOff>
      <xdr:row>98</xdr:row>
      <xdr:rowOff>34290</xdr:rowOff>
    </xdr:to>
    <xdr:cxnSp macro="">
      <xdr:nvCxnSpPr>
        <xdr:cNvPr id="232" name="直線コネクタ 231"/>
        <xdr:cNvCxnSpPr/>
      </xdr:nvCxnSpPr>
      <xdr:spPr>
        <a:xfrm flipV="1">
          <a:off x="2908300" y="1674685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143510</xdr:rowOff>
    </xdr:from>
    <xdr:to xmlns:xdr="http://schemas.openxmlformats.org/drawingml/2006/spreadsheetDrawing">
      <xdr:col>20</xdr:col>
      <xdr:colOff>38100</xdr:colOff>
      <xdr:row>95</xdr:row>
      <xdr:rowOff>73660</xdr:rowOff>
    </xdr:to>
    <xdr:sp macro="" textlink="">
      <xdr:nvSpPr>
        <xdr:cNvPr id="233" name="フローチャート: 判断 232"/>
        <xdr:cNvSpPr/>
      </xdr:nvSpPr>
      <xdr:spPr>
        <a:xfrm>
          <a:off x="3746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90170</xdr:rowOff>
    </xdr:from>
    <xdr:ext cx="532765" cy="259080"/>
    <xdr:sp macro="" textlink="">
      <xdr:nvSpPr>
        <xdr:cNvPr id="234" name="テキスト ボックス 233"/>
        <xdr:cNvSpPr txBox="1"/>
      </xdr:nvSpPr>
      <xdr:spPr>
        <a:xfrm>
          <a:off x="3529965" y="16035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34290</xdr:rowOff>
    </xdr:from>
    <xdr:to xmlns:xdr="http://schemas.openxmlformats.org/drawingml/2006/spreadsheetDrawing">
      <xdr:col>15</xdr:col>
      <xdr:colOff>50800</xdr:colOff>
      <xdr:row>98</xdr:row>
      <xdr:rowOff>43180</xdr:rowOff>
    </xdr:to>
    <xdr:cxnSp macro="">
      <xdr:nvCxnSpPr>
        <xdr:cNvPr id="235" name="直線コネクタ 234"/>
        <xdr:cNvCxnSpPr/>
      </xdr:nvCxnSpPr>
      <xdr:spPr>
        <a:xfrm flipV="1">
          <a:off x="2019300" y="168363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2765" cy="259080"/>
    <xdr:sp macro="" textlink="">
      <xdr:nvSpPr>
        <xdr:cNvPr id="237" name="テキスト ボックス 236"/>
        <xdr:cNvSpPr txBox="1"/>
      </xdr:nvSpPr>
      <xdr:spPr>
        <a:xfrm>
          <a:off x="2640965" y="16196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43180</xdr:rowOff>
    </xdr:from>
    <xdr:to xmlns:xdr="http://schemas.openxmlformats.org/drawingml/2006/spreadsheetDrawing">
      <xdr:col>10</xdr:col>
      <xdr:colOff>114300</xdr:colOff>
      <xdr:row>98</xdr:row>
      <xdr:rowOff>56515</xdr:rowOff>
    </xdr:to>
    <xdr:cxnSp macro="">
      <xdr:nvCxnSpPr>
        <xdr:cNvPr id="238" name="直線コネクタ 237"/>
        <xdr:cNvCxnSpPr/>
      </xdr:nvCxnSpPr>
      <xdr:spPr>
        <a:xfrm flipV="1">
          <a:off x="1130300" y="16845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2765" cy="259080"/>
    <xdr:sp macro="" textlink="">
      <xdr:nvSpPr>
        <xdr:cNvPr id="240" name="テキスト ボックス 239"/>
        <xdr:cNvSpPr txBox="1"/>
      </xdr:nvSpPr>
      <xdr:spPr>
        <a:xfrm>
          <a:off x="1751965" y="162236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2765" cy="259080"/>
    <xdr:sp macro="" textlink="">
      <xdr:nvSpPr>
        <xdr:cNvPr id="242" name="テキスト ボックス 241"/>
        <xdr:cNvSpPr txBox="1"/>
      </xdr:nvSpPr>
      <xdr:spPr>
        <a:xfrm>
          <a:off x="862965" y="16242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159385</xdr:rowOff>
    </xdr:from>
    <xdr:to xmlns:xdr="http://schemas.openxmlformats.org/drawingml/2006/spreadsheetDrawing">
      <xdr:col>24</xdr:col>
      <xdr:colOff>114300</xdr:colOff>
      <xdr:row>98</xdr:row>
      <xdr:rowOff>89535</xdr:rowOff>
    </xdr:to>
    <xdr:sp macro="" textlink="">
      <xdr:nvSpPr>
        <xdr:cNvPr id="248" name="楕円 247"/>
        <xdr:cNvSpPr/>
      </xdr:nvSpPr>
      <xdr:spPr>
        <a:xfrm>
          <a:off x="45847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74930</xdr:rowOff>
    </xdr:from>
    <xdr:ext cx="534670" cy="257175"/>
    <xdr:sp macro="" textlink="">
      <xdr:nvSpPr>
        <xdr:cNvPr id="249" name="扶助費該当値テキスト"/>
        <xdr:cNvSpPr txBox="1"/>
      </xdr:nvSpPr>
      <xdr:spPr>
        <a:xfrm>
          <a:off x="4686300" y="167055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65405</xdr:rowOff>
    </xdr:from>
    <xdr:to xmlns:xdr="http://schemas.openxmlformats.org/drawingml/2006/spreadsheetDrawing">
      <xdr:col>20</xdr:col>
      <xdr:colOff>38100</xdr:colOff>
      <xdr:row>97</xdr:row>
      <xdr:rowOff>167005</xdr:rowOff>
    </xdr:to>
    <xdr:sp macro="" textlink="">
      <xdr:nvSpPr>
        <xdr:cNvPr id="250" name="楕円 249"/>
        <xdr:cNvSpPr/>
      </xdr:nvSpPr>
      <xdr:spPr>
        <a:xfrm>
          <a:off x="3746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158115</xdr:rowOff>
    </xdr:from>
    <xdr:ext cx="532765" cy="257175"/>
    <xdr:sp macro="" textlink="">
      <xdr:nvSpPr>
        <xdr:cNvPr id="251" name="テキスト ボックス 250"/>
        <xdr:cNvSpPr txBox="1"/>
      </xdr:nvSpPr>
      <xdr:spPr>
        <a:xfrm>
          <a:off x="3529965" y="16788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154940</xdr:rowOff>
    </xdr:from>
    <xdr:to xmlns:xdr="http://schemas.openxmlformats.org/drawingml/2006/spreadsheetDrawing">
      <xdr:col>15</xdr:col>
      <xdr:colOff>101600</xdr:colOff>
      <xdr:row>98</xdr:row>
      <xdr:rowOff>85090</xdr:rowOff>
    </xdr:to>
    <xdr:sp macro="" textlink="">
      <xdr:nvSpPr>
        <xdr:cNvPr id="252" name="楕円 251"/>
        <xdr:cNvSpPr/>
      </xdr:nvSpPr>
      <xdr:spPr>
        <a:xfrm>
          <a:off x="2857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76200</xdr:rowOff>
    </xdr:from>
    <xdr:ext cx="532765" cy="257175"/>
    <xdr:sp macro="" textlink="">
      <xdr:nvSpPr>
        <xdr:cNvPr id="253" name="テキスト ボックス 252"/>
        <xdr:cNvSpPr txBox="1"/>
      </xdr:nvSpPr>
      <xdr:spPr>
        <a:xfrm>
          <a:off x="2640965" y="16878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163830</xdr:rowOff>
    </xdr:from>
    <xdr:to xmlns:xdr="http://schemas.openxmlformats.org/drawingml/2006/spreadsheetDrawing">
      <xdr:col>10</xdr:col>
      <xdr:colOff>165100</xdr:colOff>
      <xdr:row>98</xdr:row>
      <xdr:rowOff>93980</xdr:rowOff>
    </xdr:to>
    <xdr:sp macro="" textlink="">
      <xdr:nvSpPr>
        <xdr:cNvPr id="254" name="楕円 253"/>
        <xdr:cNvSpPr/>
      </xdr:nvSpPr>
      <xdr:spPr>
        <a:xfrm>
          <a:off x="1968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85090</xdr:rowOff>
    </xdr:from>
    <xdr:ext cx="532765" cy="259080"/>
    <xdr:sp macro="" textlink="">
      <xdr:nvSpPr>
        <xdr:cNvPr id="255" name="テキスト ボックス 254"/>
        <xdr:cNvSpPr txBox="1"/>
      </xdr:nvSpPr>
      <xdr:spPr>
        <a:xfrm>
          <a:off x="1751965" y="16887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6350</xdr:rowOff>
    </xdr:from>
    <xdr:to xmlns:xdr="http://schemas.openxmlformats.org/drawingml/2006/spreadsheetDrawing">
      <xdr:col>6</xdr:col>
      <xdr:colOff>38100</xdr:colOff>
      <xdr:row>98</xdr:row>
      <xdr:rowOff>107315</xdr:rowOff>
    </xdr:to>
    <xdr:sp macro="" textlink="">
      <xdr:nvSpPr>
        <xdr:cNvPr id="256" name="楕円 255"/>
        <xdr:cNvSpPr/>
      </xdr:nvSpPr>
      <xdr:spPr>
        <a:xfrm>
          <a:off x="1079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98425</xdr:rowOff>
    </xdr:from>
    <xdr:ext cx="532765" cy="257175"/>
    <xdr:sp macro="" textlink="">
      <xdr:nvSpPr>
        <xdr:cNvPr id="257" name="テキスト ボックス 256"/>
        <xdr:cNvSpPr txBox="1"/>
      </xdr:nvSpPr>
      <xdr:spPr>
        <a:xfrm>
          <a:off x="862965" y="16900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6" name="テキスト ボックス 265"/>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69" name="テキスト ボックス 268"/>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1" name="テキスト ボックス 270"/>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73" name="テキスト ボックス 272"/>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75" name="テキスト ボックス 274"/>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77" name="テキスト ボックス 276"/>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895" cy="257175"/>
    <xdr:sp macro="" textlink="">
      <xdr:nvSpPr>
        <xdr:cNvPr id="279" name="テキスト ボックス 278"/>
        <xdr:cNvSpPr txBox="1"/>
      </xdr:nvSpPr>
      <xdr:spPr>
        <a:xfrm>
          <a:off x="5918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132080</xdr:rowOff>
    </xdr:from>
    <xdr:to xmlns:xdr="http://schemas.openxmlformats.org/drawingml/2006/spreadsheetDrawing">
      <xdr:col>54</xdr:col>
      <xdr:colOff>189865</xdr:colOff>
      <xdr:row>38</xdr:row>
      <xdr:rowOff>62230</xdr:rowOff>
    </xdr:to>
    <xdr:cxnSp macro="">
      <xdr:nvCxnSpPr>
        <xdr:cNvPr id="281" name="直線コネクタ 280"/>
        <xdr:cNvCxnSpPr/>
      </xdr:nvCxnSpPr>
      <xdr:spPr>
        <a:xfrm flipV="1">
          <a:off x="10475595" y="527558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66040</xdr:rowOff>
    </xdr:from>
    <xdr:ext cx="534670" cy="257175"/>
    <xdr:sp macro="" textlink="">
      <xdr:nvSpPr>
        <xdr:cNvPr id="282" name="補助費等最小値テキスト"/>
        <xdr:cNvSpPr txBox="1"/>
      </xdr:nvSpPr>
      <xdr:spPr>
        <a:xfrm>
          <a:off x="10528300" y="6581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62230</xdr:rowOff>
    </xdr:from>
    <xdr:to xmlns:xdr="http://schemas.openxmlformats.org/drawingml/2006/spreadsheetDrawing">
      <xdr:col>55</xdr:col>
      <xdr:colOff>88900</xdr:colOff>
      <xdr:row>38</xdr:row>
      <xdr:rowOff>62230</xdr:rowOff>
    </xdr:to>
    <xdr:cxnSp macro="">
      <xdr:nvCxnSpPr>
        <xdr:cNvPr id="283" name="直線コネクタ 282"/>
        <xdr:cNvCxnSpPr/>
      </xdr:nvCxnSpPr>
      <xdr:spPr>
        <a:xfrm>
          <a:off x="10388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79375</xdr:rowOff>
    </xdr:from>
    <xdr:ext cx="598805" cy="258445"/>
    <xdr:sp macro="" textlink="">
      <xdr:nvSpPr>
        <xdr:cNvPr id="284" name="補助費等最大値テキスト"/>
        <xdr:cNvSpPr txBox="1"/>
      </xdr:nvSpPr>
      <xdr:spPr>
        <a:xfrm>
          <a:off x="10528300" y="505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132080</xdr:rowOff>
    </xdr:from>
    <xdr:to xmlns:xdr="http://schemas.openxmlformats.org/drawingml/2006/spreadsheetDrawing">
      <xdr:col>55</xdr:col>
      <xdr:colOff>88900</xdr:colOff>
      <xdr:row>30</xdr:row>
      <xdr:rowOff>132080</xdr:rowOff>
    </xdr:to>
    <xdr:cxnSp macro="">
      <xdr:nvCxnSpPr>
        <xdr:cNvPr id="285" name="直線コネクタ 284"/>
        <xdr:cNvCxnSpPr/>
      </xdr:nvCxnSpPr>
      <xdr:spPr>
        <a:xfrm>
          <a:off x="10388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79375</xdr:rowOff>
    </xdr:from>
    <xdr:to xmlns:xdr="http://schemas.openxmlformats.org/drawingml/2006/spreadsheetDrawing">
      <xdr:col>55</xdr:col>
      <xdr:colOff>0</xdr:colOff>
      <xdr:row>36</xdr:row>
      <xdr:rowOff>22860</xdr:rowOff>
    </xdr:to>
    <xdr:cxnSp macro="">
      <xdr:nvCxnSpPr>
        <xdr:cNvPr id="286" name="直線コネクタ 285"/>
        <xdr:cNvCxnSpPr/>
      </xdr:nvCxnSpPr>
      <xdr:spPr>
        <a:xfrm flipV="1">
          <a:off x="9639300" y="608012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45085</xdr:rowOff>
    </xdr:from>
    <xdr:ext cx="598805" cy="258445"/>
    <xdr:sp macro="" textlink="">
      <xdr:nvSpPr>
        <xdr:cNvPr id="287" name="補助費等平均値テキスト"/>
        <xdr:cNvSpPr txBox="1"/>
      </xdr:nvSpPr>
      <xdr:spPr>
        <a:xfrm>
          <a:off x="10528300" y="62172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66675</xdr:rowOff>
    </xdr:from>
    <xdr:to xmlns:xdr="http://schemas.openxmlformats.org/drawingml/2006/spreadsheetDrawing">
      <xdr:col>55</xdr:col>
      <xdr:colOff>50800</xdr:colOff>
      <xdr:row>36</xdr:row>
      <xdr:rowOff>168275</xdr:rowOff>
    </xdr:to>
    <xdr:sp macro="" textlink="">
      <xdr:nvSpPr>
        <xdr:cNvPr id="288" name="フローチャート: 判断 287"/>
        <xdr:cNvSpPr/>
      </xdr:nvSpPr>
      <xdr:spPr>
        <a:xfrm>
          <a:off x="10426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2540</xdr:rowOff>
    </xdr:from>
    <xdr:to xmlns:xdr="http://schemas.openxmlformats.org/drawingml/2006/spreadsheetDrawing">
      <xdr:col>50</xdr:col>
      <xdr:colOff>114300</xdr:colOff>
      <xdr:row>36</xdr:row>
      <xdr:rowOff>22860</xdr:rowOff>
    </xdr:to>
    <xdr:cxnSp macro="">
      <xdr:nvCxnSpPr>
        <xdr:cNvPr id="289" name="直線コネクタ 288"/>
        <xdr:cNvCxnSpPr/>
      </xdr:nvCxnSpPr>
      <xdr:spPr>
        <a:xfrm>
          <a:off x="8750300" y="600329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97790</xdr:rowOff>
    </xdr:from>
    <xdr:to xmlns:xdr="http://schemas.openxmlformats.org/drawingml/2006/spreadsheetDrawing">
      <xdr:col>50</xdr:col>
      <xdr:colOff>165100</xdr:colOff>
      <xdr:row>37</xdr:row>
      <xdr:rowOff>27305</xdr:rowOff>
    </xdr:to>
    <xdr:sp macro="" textlink="">
      <xdr:nvSpPr>
        <xdr:cNvPr id="290" name="フローチャート: 判断 289"/>
        <xdr:cNvSpPr/>
      </xdr:nvSpPr>
      <xdr:spPr>
        <a:xfrm>
          <a:off x="9588500" y="626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18415</xdr:rowOff>
    </xdr:from>
    <xdr:ext cx="596900" cy="257175"/>
    <xdr:sp macro="" textlink="">
      <xdr:nvSpPr>
        <xdr:cNvPr id="291" name="テキスト ボックス 290"/>
        <xdr:cNvSpPr txBox="1"/>
      </xdr:nvSpPr>
      <xdr:spPr>
        <a:xfrm>
          <a:off x="9339580" y="63620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2540</xdr:rowOff>
    </xdr:from>
    <xdr:to xmlns:xdr="http://schemas.openxmlformats.org/drawingml/2006/spreadsheetDrawing">
      <xdr:col>45</xdr:col>
      <xdr:colOff>177800</xdr:colOff>
      <xdr:row>36</xdr:row>
      <xdr:rowOff>151765</xdr:rowOff>
    </xdr:to>
    <xdr:cxnSp macro="">
      <xdr:nvCxnSpPr>
        <xdr:cNvPr id="292" name="直線コネクタ 291"/>
        <xdr:cNvCxnSpPr/>
      </xdr:nvCxnSpPr>
      <xdr:spPr>
        <a:xfrm flipV="1">
          <a:off x="7861300" y="6003290"/>
          <a:ext cx="8890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130175</xdr:rowOff>
    </xdr:from>
    <xdr:ext cx="596900" cy="259080"/>
    <xdr:sp macro="" textlink="">
      <xdr:nvSpPr>
        <xdr:cNvPr id="294" name="テキスト ボックス 293"/>
        <xdr:cNvSpPr txBox="1"/>
      </xdr:nvSpPr>
      <xdr:spPr>
        <a:xfrm>
          <a:off x="8450580" y="61309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151765</xdr:rowOff>
    </xdr:from>
    <xdr:to xmlns:xdr="http://schemas.openxmlformats.org/drawingml/2006/spreadsheetDrawing">
      <xdr:col>41</xdr:col>
      <xdr:colOff>50800</xdr:colOff>
      <xdr:row>36</xdr:row>
      <xdr:rowOff>165100</xdr:rowOff>
    </xdr:to>
    <xdr:cxnSp macro="">
      <xdr:nvCxnSpPr>
        <xdr:cNvPr id="295" name="直線コネクタ 294"/>
        <xdr:cNvCxnSpPr/>
      </xdr:nvCxnSpPr>
      <xdr:spPr>
        <a:xfrm flipV="1">
          <a:off x="6972300" y="63239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50800</xdr:rowOff>
    </xdr:from>
    <xdr:ext cx="596900" cy="259080"/>
    <xdr:sp macro="" textlink="">
      <xdr:nvSpPr>
        <xdr:cNvPr id="297" name="テキスト ボックス 296"/>
        <xdr:cNvSpPr txBox="1"/>
      </xdr:nvSpPr>
      <xdr:spPr>
        <a:xfrm>
          <a:off x="7561580" y="63944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69215</xdr:rowOff>
    </xdr:from>
    <xdr:ext cx="596900" cy="259080"/>
    <xdr:sp macro="" textlink="">
      <xdr:nvSpPr>
        <xdr:cNvPr id="299" name="テキスト ボックス 298"/>
        <xdr:cNvSpPr txBox="1"/>
      </xdr:nvSpPr>
      <xdr:spPr>
        <a:xfrm>
          <a:off x="6672580" y="64128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29210</xdr:rowOff>
    </xdr:from>
    <xdr:to xmlns:xdr="http://schemas.openxmlformats.org/drawingml/2006/spreadsheetDrawing">
      <xdr:col>55</xdr:col>
      <xdr:colOff>50800</xdr:colOff>
      <xdr:row>35</xdr:row>
      <xdr:rowOff>130175</xdr:rowOff>
    </xdr:to>
    <xdr:sp macro="" textlink="">
      <xdr:nvSpPr>
        <xdr:cNvPr id="305" name="楕円 304"/>
        <xdr:cNvSpPr/>
      </xdr:nvSpPr>
      <xdr:spPr>
        <a:xfrm>
          <a:off x="104267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52070</xdr:rowOff>
    </xdr:from>
    <xdr:ext cx="598805" cy="257175"/>
    <xdr:sp macro="" textlink="">
      <xdr:nvSpPr>
        <xdr:cNvPr id="306" name="補助費等該当値テキスト"/>
        <xdr:cNvSpPr txBox="1"/>
      </xdr:nvSpPr>
      <xdr:spPr>
        <a:xfrm>
          <a:off x="10528300" y="58813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143510</xdr:rowOff>
    </xdr:from>
    <xdr:to xmlns:xdr="http://schemas.openxmlformats.org/drawingml/2006/spreadsheetDrawing">
      <xdr:col>50</xdr:col>
      <xdr:colOff>165100</xdr:colOff>
      <xdr:row>36</xdr:row>
      <xdr:rowOff>73660</xdr:rowOff>
    </xdr:to>
    <xdr:sp macro="" textlink="">
      <xdr:nvSpPr>
        <xdr:cNvPr id="307" name="楕円 306"/>
        <xdr:cNvSpPr/>
      </xdr:nvSpPr>
      <xdr:spPr>
        <a:xfrm>
          <a:off x="9588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90170</xdr:rowOff>
    </xdr:from>
    <xdr:ext cx="596900" cy="259080"/>
    <xdr:sp macro="" textlink="">
      <xdr:nvSpPr>
        <xdr:cNvPr id="308" name="テキスト ボックス 307"/>
        <xdr:cNvSpPr txBox="1"/>
      </xdr:nvSpPr>
      <xdr:spPr>
        <a:xfrm>
          <a:off x="9339580" y="59194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123190</xdr:rowOff>
    </xdr:from>
    <xdr:to xmlns:xdr="http://schemas.openxmlformats.org/drawingml/2006/spreadsheetDrawing">
      <xdr:col>46</xdr:col>
      <xdr:colOff>38100</xdr:colOff>
      <xdr:row>35</xdr:row>
      <xdr:rowOff>53340</xdr:rowOff>
    </xdr:to>
    <xdr:sp macro="" textlink="">
      <xdr:nvSpPr>
        <xdr:cNvPr id="309" name="楕円 308"/>
        <xdr:cNvSpPr/>
      </xdr:nvSpPr>
      <xdr:spPr>
        <a:xfrm>
          <a:off x="8699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69850</xdr:rowOff>
    </xdr:from>
    <xdr:ext cx="596900" cy="259080"/>
    <xdr:sp macro="" textlink="">
      <xdr:nvSpPr>
        <xdr:cNvPr id="310" name="テキスト ボックス 309"/>
        <xdr:cNvSpPr txBox="1"/>
      </xdr:nvSpPr>
      <xdr:spPr>
        <a:xfrm>
          <a:off x="8450580" y="5727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100965</xdr:rowOff>
    </xdr:from>
    <xdr:to xmlns:xdr="http://schemas.openxmlformats.org/drawingml/2006/spreadsheetDrawing">
      <xdr:col>41</xdr:col>
      <xdr:colOff>101600</xdr:colOff>
      <xdr:row>37</xdr:row>
      <xdr:rowOff>31115</xdr:rowOff>
    </xdr:to>
    <xdr:sp macro="" textlink="">
      <xdr:nvSpPr>
        <xdr:cNvPr id="311" name="楕円 310"/>
        <xdr:cNvSpPr/>
      </xdr:nvSpPr>
      <xdr:spPr>
        <a:xfrm>
          <a:off x="7810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47625</xdr:rowOff>
    </xdr:from>
    <xdr:ext cx="596900" cy="259080"/>
    <xdr:sp macro="" textlink="">
      <xdr:nvSpPr>
        <xdr:cNvPr id="312" name="テキスト ボックス 311"/>
        <xdr:cNvSpPr txBox="1"/>
      </xdr:nvSpPr>
      <xdr:spPr>
        <a:xfrm>
          <a:off x="7561580" y="60483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114300</xdr:rowOff>
    </xdr:from>
    <xdr:to xmlns:xdr="http://schemas.openxmlformats.org/drawingml/2006/spreadsheetDrawing">
      <xdr:col>36</xdr:col>
      <xdr:colOff>165100</xdr:colOff>
      <xdr:row>37</xdr:row>
      <xdr:rowOff>44450</xdr:rowOff>
    </xdr:to>
    <xdr:sp macro="" textlink="">
      <xdr:nvSpPr>
        <xdr:cNvPr id="313" name="楕円 312"/>
        <xdr:cNvSpPr/>
      </xdr:nvSpPr>
      <xdr:spPr>
        <a:xfrm>
          <a:off x="6921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60960</xdr:rowOff>
    </xdr:from>
    <xdr:ext cx="596900" cy="259080"/>
    <xdr:sp macro="" textlink="">
      <xdr:nvSpPr>
        <xdr:cNvPr id="314" name="テキスト ボックス 313"/>
        <xdr:cNvSpPr txBox="1"/>
      </xdr:nvSpPr>
      <xdr:spPr>
        <a:xfrm>
          <a:off x="6672580" y="6061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3" name="テキスト ボックス 322"/>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26" name="テキスト ボックス 325"/>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3895" cy="259080"/>
    <xdr:sp macro="" textlink="">
      <xdr:nvSpPr>
        <xdr:cNvPr id="328" name="テキスト ボックス 327"/>
        <xdr:cNvSpPr txBox="1"/>
      </xdr:nvSpPr>
      <xdr:spPr>
        <a:xfrm>
          <a:off x="5918200" y="9636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3895" cy="257175"/>
    <xdr:sp macro="" textlink="">
      <xdr:nvSpPr>
        <xdr:cNvPr id="330" name="テキスト ボックス 329"/>
        <xdr:cNvSpPr txBox="1"/>
      </xdr:nvSpPr>
      <xdr:spPr>
        <a:xfrm>
          <a:off x="5918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3895" cy="259080"/>
    <xdr:sp macro="" textlink="">
      <xdr:nvSpPr>
        <xdr:cNvPr id="332" name="テキスト ボックス 331"/>
        <xdr:cNvSpPr txBox="1"/>
      </xdr:nvSpPr>
      <xdr:spPr>
        <a:xfrm>
          <a:off x="5918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3895" cy="259080"/>
    <xdr:sp macro="" textlink="">
      <xdr:nvSpPr>
        <xdr:cNvPr id="334" name="テキスト ボックス 333"/>
        <xdr:cNvSpPr txBox="1"/>
      </xdr:nvSpPr>
      <xdr:spPr>
        <a:xfrm>
          <a:off x="5918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895" cy="257175"/>
    <xdr:sp macro="" textlink="">
      <xdr:nvSpPr>
        <xdr:cNvPr id="336" name="テキスト ボックス 335"/>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130175</xdr:rowOff>
    </xdr:from>
    <xdr:to xmlns:xdr="http://schemas.openxmlformats.org/drawingml/2006/spreadsheetDrawing">
      <xdr:col>54</xdr:col>
      <xdr:colOff>189865</xdr:colOff>
      <xdr:row>59</xdr:row>
      <xdr:rowOff>30480</xdr:rowOff>
    </xdr:to>
    <xdr:cxnSp macro="">
      <xdr:nvCxnSpPr>
        <xdr:cNvPr id="338" name="直線コネクタ 337"/>
        <xdr:cNvCxnSpPr/>
      </xdr:nvCxnSpPr>
      <xdr:spPr>
        <a:xfrm flipV="1">
          <a:off x="10475595" y="887412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534670" cy="259080"/>
    <xdr:sp macro="" textlink="">
      <xdr:nvSpPr>
        <xdr:cNvPr id="339" name="普通建設事業費最小値テキスト"/>
        <xdr:cNvSpPr txBox="1"/>
      </xdr:nvSpPr>
      <xdr:spPr>
        <a:xfrm>
          <a:off x="10528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40" name="直線コネクタ 339"/>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77470</xdr:rowOff>
    </xdr:from>
    <xdr:ext cx="690245" cy="257175"/>
    <xdr:sp macro="" textlink="">
      <xdr:nvSpPr>
        <xdr:cNvPr id="341" name="普通建設事業費最大値テキスト"/>
        <xdr:cNvSpPr txBox="1"/>
      </xdr:nvSpPr>
      <xdr:spPr>
        <a:xfrm>
          <a:off x="10528300" y="864997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130175</xdr:rowOff>
    </xdr:from>
    <xdr:to xmlns:xdr="http://schemas.openxmlformats.org/drawingml/2006/spreadsheetDrawing">
      <xdr:col>55</xdr:col>
      <xdr:colOff>88900</xdr:colOff>
      <xdr:row>51</xdr:row>
      <xdr:rowOff>130175</xdr:rowOff>
    </xdr:to>
    <xdr:cxnSp macro="">
      <xdr:nvCxnSpPr>
        <xdr:cNvPr id="342" name="直線コネクタ 341"/>
        <xdr:cNvCxnSpPr/>
      </xdr:nvCxnSpPr>
      <xdr:spPr>
        <a:xfrm>
          <a:off x="10388600" y="887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143510</xdr:rowOff>
    </xdr:from>
    <xdr:to xmlns:xdr="http://schemas.openxmlformats.org/drawingml/2006/spreadsheetDrawing">
      <xdr:col>55</xdr:col>
      <xdr:colOff>0</xdr:colOff>
      <xdr:row>58</xdr:row>
      <xdr:rowOff>146685</xdr:rowOff>
    </xdr:to>
    <xdr:cxnSp macro="">
      <xdr:nvCxnSpPr>
        <xdr:cNvPr id="343" name="直線コネクタ 342"/>
        <xdr:cNvCxnSpPr/>
      </xdr:nvCxnSpPr>
      <xdr:spPr>
        <a:xfrm>
          <a:off x="9639300" y="991616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74930</xdr:rowOff>
    </xdr:from>
    <xdr:ext cx="598805" cy="257175"/>
    <xdr:sp macro="" textlink="">
      <xdr:nvSpPr>
        <xdr:cNvPr id="344" name="普通建設事業費平均値テキスト"/>
        <xdr:cNvSpPr txBox="1"/>
      </xdr:nvSpPr>
      <xdr:spPr>
        <a:xfrm>
          <a:off x="10528300" y="984758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52070</xdr:rowOff>
    </xdr:from>
    <xdr:to xmlns:xdr="http://schemas.openxmlformats.org/drawingml/2006/spreadsheetDrawing">
      <xdr:col>55</xdr:col>
      <xdr:colOff>50800</xdr:colOff>
      <xdr:row>58</xdr:row>
      <xdr:rowOff>153670</xdr:rowOff>
    </xdr:to>
    <xdr:sp macro="" textlink="">
      <xdr:nvSpPr>
        <xdr:cNvPr id="345" name="フローチャート: 判断 344"/>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143510</xdr:rowOff>
    </xdr:from>
    <xdr:to xmlns:xdr="http://schemas.openxmlformats.org/drawingml/2006/spreadsheetDrawing">
      <xdr:col>50</xdr:col>
      <xdr:colOff>114300</xdr:colOff>
      <xdr:row>58</xdr:row>
      <xdr:rowOff>47625</xdr:rowOff>
    </xdr:to>
    <xdr:cxnSp macro="">
      <xdr:nvCxnSpPr>
        <xdr:cNvPr id="346" name="直線コネクタ 345"/>
        <xdr:cNvCxnSpPr/>
      </xdr:nvCxnSpPr>
      <xdr:spPr>
        <a:xfrm flipV="1">
          <a:off x="8750300" y="991616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26670</xdr:rowOff>
    </xdr:from>
    <xdr:to xmlns:xdr="http://schemas.openxmlformats.org/drawingml/2006/spreadsheetDrawing">
      <xdr:col>50</xdr:col>
      <xdr:colOff>165100</xdr:colOff>
      <xdr:row>58</xdr:row>
      <xdr:rowOff>128270</xdr:rowOff>
    </xdr:to>
    <xdr:sp macro="" textlink="">
      <xdr:nvSpPr>
        <xdr:cNvPr id="347" name="フローチャート: 判断 346"/>
        <xdr:cNvSpPr/>
      </xdr:nvSpPr>
      <xdr:spPr>
        <a:xfrm>
          <a:off x="9588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119380</xdr:rowOff>
    </xdr:from>
    <xdr:ext cx="596900" cy="259080"/>
    <xdr:sp macro="" textlink="">
      <xdr:nvSpPr>
        <xdr:cNvPr id="348" name="テキスト ボックス 347"/>
        <xdr:cNvSpPr txBox="1"/>
      </xdr:nvSpPr>
      <xdr:spPr>
        <a:xfrm>
          <a:off x="9339580" y="10063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47625</xdr:rowOff>
    </xdr:from>
    <xdr:to xmlns:xdr="http://schemas.openxmlformats.org/drawingml/2006/spreadsheetDrawing">
      <xdr:col>45</xdr:col>
      <xdr:colOff>177800</xdr:colOff>
      <xdr:row>59</xdr:row>
      <xdr:rowOff>6350</xdr:rowOff>
    </xdr:to>
    <xdr:cxnSp macro="">
      <xdr:nvCxnSpPr>
        <xdr:cNvPr id="349" name="直線コネクタ 348"/>
        <xdr:cNvCxnSpPr/>
      </xdr:nvCxnSpPr>
      <xdr:spPr>
        <a:xfrm flipV="1">
          <a:off x="7861300" y="999172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50165</xdr:rowOff>
    </xdr:from>
    <xdr:to xmlns:xdr="http://schemas.openxmlformats.org/drawingml/2006/spreadsheetDrawing">
      <xdr:col>46</xdr:col>
      <xdr:colOff>38100</xdr:colOff>
      <xdr:row>58</xdr:row>
      <xdr:rowOff>151765</xdr:rowOff>
    </xdr:to>
    <xdr:sp macro="" textlink="">
      <xdr:nvSpPr>
        <xdr:cNvPr id="350" name="フローチャート: 判断 349"/>
        <xdr:cNvSpPr/>
      </xdr:nvSpPr>
      <xdr:spPr>
        <a:xfrm>
          <a:off x="8699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143510</xdr:rowOff>
    </xdr:from>
    <xdr:ext cx="596900" cy="257175"/>
    <xdr:sp macro="" textlink="">
      <xdr:nvSpPr>
        <xdr:cNvPr id="351" name="テキスト ボックス 350"/>
        <xdr:cNvSpPr txBox="1"/>
      </xdr:nvSpPr>
      <xdr:spPr>
        <a:xfrm>
          <a:off x="8450580" y="100876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6350</xdr:rowOff>
    </xdr:from>
    <xdr:to xmlns:xdr="http://schemas.openxmlformats.org/drawingml/2006/spreadsheetDrawing">
      <xdr:col>41</xdr:col>
      <xdr:colOff>50800</xdr:colOff>
      <xdr:row>59</xdr:row>
      <xdr:rowOff>19685</xdr:rowOff>
    </xdr:to>
    <xdr:cxnSp macro="">
      <xdr:nvCxnSpPr>
        <xdr:cNvPr id="352" name="直線コネクタ 351"/>
        <xdr:cNvCxnSpPr/>
      </xdr:nvCxnSpPr>
      <xdr:spPr>
        <a:xfrm flipV="1">
          <a:off x="6972300" y="101219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63500</xdr:rowOff>
    </xdr:from>
    <xdr:to xmlns:xdr="http://schemas.openxmlformats.org/drawingml/2006/spreadsheetDrawing">
      <xdr:col>41</xdr:col>
      <xdr:colOff>101600</xdr:colOff>
      <xdr:row>58</xdr:row>
      <xdr:rowOff>164465</xdr:rowOff>
    </xdr:to>
    <xdr:sp macro="" textlink="">
      <xdr:nvSpPr>
        <xdr:cNvPr id="353" name="フローチャート: 判断 352"/>
        <xdr:cNvSpPr/>
      </xdr:nvSpPr>
      <xdr:spPr>
        <a:xfrm>
          <a:off x="7810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9525</xdr:rowOff>
    </xdr:from>
    <xdr:ext cx="596900" cy="257175"/>
    <xdr:sp macro="" textlink="">
      <xdr:nvSpPr>
        <xdr:cNvPr id="354" name="テキスト ボックス 353"/>
        <xdr:cNvSpPr txBox="1"/>
      </xdr:nvSpPr>
      <xdr:spPr>
        <a:xfrm>
          <a:off x="7561580" y="97821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61595</xdr:rowOff>
    </xdr:from>
    <xdr:to xmlns:xdr="http://schemas.openxmlformats.org/drawingml/2006/spreadsheetDrawing">
      <xdr:col>36</xdr:col>
      <xdr:colOff>165100</xdr:colOff>
      <xdr:row>58</xdr:row>
      <xdr:rowOff>163195</xdr:rowOff>
    </xdr:to>
    <xdr:sp macro="" textlink="">
      <xdr:nvSpPr>
        <xdr:cNvPr id="355" name="フローチャート: 判断 354"/>
        <xdr:cNvSpPr/>
      </xdr:nvSpPr>
      <xdr:spPr>
        <a:xfrm>
          <a:off x="6921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8255</xdr:rowOff>
    </xdr:from>
    <xdr:ext cx="596900" cy="257175"/>
    <xdr:sp macro="" textlink="">
      <xdr:nvSpPr>
        <xdr:cNvPr id="356" name="テキスト ボックス 355"/>
        <xdr:cNvSpPr txBox="1"/>
      </xdr:nvSpPr>
      <xdr:spPr>
        <a:xfrm>
          <a:off x="6672580" y="97809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95885</xdr:rowOff>
    </xdr:from>
    <xdr:to xmlns:xdr="http://schemas.openxmlformats.org/drawingml/2006/spreadsheetDrawing">
      <xdr:col>55</xdr:col>
      <xdr:colOff>50800</xdr:colOff>
      <xdr:row>59</xdr:row>
      <xdr:rowOff>26035</xdr:rowOff>
    </xdr:to>
    <xdr:sp macro="" textlink="">
      <xdr:nvSpPr>
        <xdr:cNvPr id="362" name="楕円 361"/>
        <xdr:cNvSpPr/>
      </xdr:nvSpPr>
      <xdr:spPr>
        <a:xfrm>
          <a:off x="104267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30480</xdr:rowOff>
    </xdr:from>
    <xdr:ext cx="598805" cy="257175"/>
    <xdr:sp macro="" textlink="">
      <xdr:nvSpPr>
        <xdr:cNvPr id="363" name="普通建設事業費該当値テキスト"/>
        <xdr:cNvSpPr txBox="1"/>
      </xdr:nvSpPr>
      <xdr:spPr>
        <a:xfrm>
          <a:off x="10528300" y="99745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92075</xdr:rowOff>
    </xdr:from>
    <xdr:to xmlns:xdr="http://schemas.openxmlformats.org/drawingml/2006/spreadsheetDrawing">
      <xdr:col>50</xdr:col>
      <xdr:colOff>165100</xdr:colOff>
      <xdr:row>58</xdr:row>
      <xdr:rowOff>22225</xdr:rowOff>
    </xdr:to>
    <xdr:sp macro="" textlink="">
      <xdr:nvSpPr>
        <xdr:cNvPr id="364" name="楕円 363"/>
        <xdr:cNvSpPr/>
      </xdr:nvSpPr>
      <xdr:spPr>
        <a:xfrm>
          <a:off x="958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38735</xdr:rowOff>
    </xdr:from>
    <xdr:ext cx="596900" cy="259080"/>
    <xdr:sp macro="" textlink="">
      <xdr:nvSpPr>
        <xdr:cNvPr id="365" name="テキスト ボックス 364"/>
        <xdr:cNvSpPr txBox="1"/>
      </xdr:nvSpPr>
      <xdr:spPr>
        <a:xfrm>
          <a:off x="9339580" y="96399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168275</xdr:rowOff>
    </xdr:from>
    <xdr:to xmlns:xdr="http://schemas.openxmlformats.org/drawingml/2006/spreadsheetDrawing">
      <xdr:col>46</xdr:col>
      <xdr:colOff>38100</xdr:colOff>
      <xdr:row>58</xdr:row>
      <xdr:rowOff>98425</xdr:rowOff>
    </xdr:to>
    <xdr:sp macro="" textlink="">
      <xdr:nvSpPr>
        <xdr:cNvPr id="366" name="楕円 365"/>
        <xdr:cNvSpPr/>
      </xdr:nvSpPr>
      <xdr:spPr>
        <a:xfrm>
          <a:off x="869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114935</xdr:rowOff>
    </xdr:from>
    <xdr:ext cx="596900" cy="259080"/>
    <xdr:sp macro="" textlink="">
      <xdr:nvSpPr>
        <xdr:cNvPr id="367" name="テキスト ボックス 366"/>
        <xdr:cNvSpPr txBox="1"/>
      </xdr:nvSpPr>
      <xdr:spPr>
        <a:xfrm>
          <a:off x="8450580" y="97161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127000</xdr:rowOff>
    </xdr:from>
    <xdr:to xmlns:xdr="http://schemas.openxmlformats.org/drawingml/2006/spreadsheetDrawing">
      <xdr:col>41</xdr:col>
      <xdr:colOff>101600</xdr:colOff>
      <xdr:row>59</xdr:row>
      <xdr:rowOff>57150</xdr:rowOff>
    </xdr:to>
    <xdr:sp macro="" textlink="">
      <xdr:nvSpPr>
        <xdr:cNvPr id="368" name="楕円 367"/>
        <xdr:cNvSpPr/>
      </xdr:nvSpPr>
      <xdr:spPr>
        <a:xfrm>
          <a:off x="7810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48260</xdr:rowOff>
    </xdr:from>
    <xdr:ext cx="532765" cy="259080"/>
    <xdr:sp macro="" textlink="">
      <xdr:nvSpPr>
        <xdr:cNvPr id="369" name="テキスト ボックス 368"/>
        <xdr:cNvSpPr txBox="1"/>
      </xdr:nvSpPr>
      <xdr:spPr>
        <a:xfrm>
          <a:off x="7593965" y="10163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140335</xdr:rowOff>
    </xdr:from>
    <xdr:to xmlns:xdr="http://schemas.openxmlformats.org/drawingml/2006/spreadsheetDrawing">
      <xdr:col>36</xdr:col>
      <xdr:colOff>165100</xdr:colOff>
      <xdr:row>59</xdr:row>
      <xdr:rowOff>70485</xdr:rowOff>
    </xdr:to>
    <xdr:sp macro="" textlink="">
      <xdr:nvSpPr>
        <xdr:cNvPr id="370" name="楕円 369"/>
        <xdr:cNvSpPr/>
      </xdr:nvSpPr>
      <xdr:spPr>
        <a:xfrm>
          <a:off x="6921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61595</xdr:rowOff>
    </xdr:from>
    <xdr:ext cx="532765" cy="259080"/>
    <xdr:sp macro="" textlink="">
      <xdr:nvSpPr>
        <xdr:cNvPr id="371" name="テキスト ボックス 370"/>
        <xdr:cNvSpPr txBox="1"/>
      </xdr:nvSpPr>
      <xdr:spPr>
        <a:xfrm>
          <a:off x="6704965" y="10177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0" name="テキスト ボックス 379"/>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3" name="テキスト ボックス 382"/>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725" cy="259080"/>
    <xdr:sp macro="" textlink="">
      <xdr:nvSpPr>
        <xdr:cNvPr id="385" name="テキスト ボックス 384"/>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87" name="テキスト ボックス 386"/>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725" cy="259080"/>
    <xdr:sp macro="" textlink="">
      <xdr:nvSpPr>
        <xdr:cNvPr id="389" name="テキスト ボックス 388"/>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3895" cy="259080"/>
    <xdr:sp macro="" textlink="">
      <xdr:nvSpPr>
        <xdr:cNvPr id="391" name="テキスト ボックス 390"/>
        <xdr:cNvSpPr txBox="1"/>
      </xdr:nvSpPr>
      <xdr:spPr>
        <a:xfrm>
          <a:off x="5918200"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895" cy="257175"/>
    <xdr:sp macro="" textlink="">
      <xdr:nvSpPr>
        <xdr:cNvPr id="393" name="テキスト ボックス 392"/>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156210</xdr:rowOff>
    </xdr:from>
    <xdr:to xmlns:xdr="http://schemas.openxmlformats.org/drawingml/2006/spreadsheetDrawing">
      <xdr:col>54</xdr:col>
      <xdr:colOff>189865</xdr:colOff>
      <xdr:row>79</xdr:row>
      <xdr:rowOff>44450</xdr:rowOff>
    </xdr:to>
    <xdr:cxnSp macro="">
      <xdr:nvCxnSpPr>
        <xdr:cNvPr id="395" name="直線コネクタ 394"/>
        <xdr:cNvCxnSpPr/>
      </xdr:nvCxnSpPr>
      <xdr:spPr>
        <a:xfrm flipV="1">
          <a:off x="10475595" y="1215771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7" name="直線コネクタ 39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102870</xdr:rowOff>
    </xdr:from>
    <xdr:ext cx="690245" cy="259080"/>
    <xdr:sp macro="" textlink="">
      <xdr:nvSpPr>
        <xdr:cNvPr id="398" name="普通建設事業費 （ うち新規整備　）最大値テキスト"/>
        <xdr:cNvSpPr txBox="1"/>
      </xdr:nvSpPr>
      <xdr:spPr>
        <a:xfrm>
          <a:off x="10528300" y="119329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156210</xdr:rowOff>
    </xdr:from>
    <xdr:to xmlns:xdr="http://schemas.openxmlformats.org/drawingml/2006/spreadsheetDrawing">
      <xdr:col>55</xdr:col>
      <xdr:colOff>88900</xdr:colOff>
      <xdr:row>70</xdr:row>
      <xdr:rowOff>156210</xdr:rowOff>
    </xdr:to>
    <xdr:cxnSp macro="">
      <xdr:nvCxnSpPr>
        <xdr:cNvPr id="399" name="直線コネクタ 398"/>
        <xdr:cNvCxnSpPr/>
      </xdr:nvCxnSpPr>
      <xdr:spPr>
        <a:xfrm>
          <a:off x="10388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83820</xdr:rowOff>
    </xdr:from>
    <xdr:to xmlns:xdr="http://schemas.openxmlformats.org/drawingml/2006/spreadsheetDrawing">
      <xdr:col>55</xdr:col>
      <xdr:colOff>0</xdr:colOff>
      <xdr:row>79</xdr:row>
      <xdr:rowOff>24765</xdr:rowOff>
    </xdr:to>
    <xdr:cxnSp macro="">
      <xdr:nvCxnSpPr>
        <xdr:cNvPr id="400" name="直線コネクタ 399"/>
        <xdr:cNvCxnSpPr/>
      </xdr:nvCxnSpPr>
      <xdr:spPr>
        <a:xfrm>
          <a:off x="9639300" y="12942570"/>
          <a:ext cx="838200" cy="626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63500</xdr:rowOff>
    </xdr:from>
    <xdr:ext cx="534670" cy="257175"/>
    <xdr:sp macro="" textlink="">
      <xdr:nvSpPr>
        <xdr:cNvPr id="401" name="普通建設事業費 （ うち新規整備　）平均値テキスト"/>
        <xdr:cNvSpPr txBox="1"/>
      </xdr:nvSpPr>
      <xdr:spPr>
        <a:xfrm>
          <a:off x="10528300" y="132651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40640</xdr:rowOff>
    </xdr:from>
    <xdr:to xmlns:xdr="http://schemas.openxmlformats.org/drawingml/2006/spreadsheetDrawing">
      <xdr:col>55</xdr:col>
      <xdr:colOff>50800</xdr:colOff>
      <xdr:row>78</xdr:row>
      <xdr:rowOff>142240</xdr:rowOff>
    </xdr:to>
    <xdr:sp macro="" textlink="">
      <xdr:nvSpPr>
        <xdr:cNvPr id="402" name="フローチャート: 判断 401"/>
        <xdr:cNvSpPr/>
      </xdr:nvSpPr>
      <xdr:spPr>
        <a:xfrm>
          <a:off x="10426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83820</xdr:rowOff>
    </xdr:from>
    <xdr:to xmlns:xdr="http://schemas.openxmlformats.org/drawingml/2006/spreadsheetDrawing">
      <xdr:col>50</xdr:col>
      <xdr:colOff>114300</xdr:colOff>
      <xdr:row>77</xdr:row>
      <xdr:rowOff>22225</xdr:rowOff>
    </xdr:to>
    <xdr:cxnSp macro="">
      <xdr:nvCxnSpPr>
        <xdr:cNvPr id="403" name="直線コネクタ 402"/>
        <xdr:cNvCxnSpPr/>
      </xdr:nvCxnSpPr>
      <xdr:spPr>
        <a:xfrm flipV="1">
          <a:off x="8750300" y="1294257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160655</xdr:rowOff>
    </xdr:from>
    <xdr:to xmlns:xdr="http://schemas.openxmlformats.org/drawingml/2006/spreadsheetDrawing">
      <xdr:col>50</xdr:col>
      <xdr:colOff>165100</xdr:colOff>
      <xdr:row>78</xdr:row>
      <xdr:rowOff>90805</xdr:rowOff>
    </xdr:to>
    <xdr:sp macro="" textlink="">
      <xdr:nvSpPr>
        <xdr:cNvPr id="404" name="フローチャート: 判断 403"/>
        <xdr:cNvSpPr/>
      </xdr:nvSpPr>
      <xdr:spPr>
        <a:xfrm>
          <a:off x="9588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78</xdr:row>
      <xdr:rowOff>81915</xdr:rowOff>
    </xdr:from>
    <xdr:ext cx="596900" cy="259080"/>
    <xdr:sp macro="" textlink="">
      <xdr:nvSpPr>
        <xdr:cNvPr id="405" name="テキスト ボックス 404"/>
        <xdr:cNvSpPr txBox="1"/>
      </xdr:nvSpPr>
      <xdr:spPr>
        <a:xfrm>
          <a:off x="9339580" y="13455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22225</xdr:rowOff>
    </xdr:from>
    <xdr:to xmlns:xdr="http://schemas.openxmlformats.org/drawingml/2006/spreadsheetDrawing">
      <xdr:col>45</xdr:col>
      <xdr:colOff>177800</xdr:colOff>
      <xdr:row>79</xdr:row>
      <xdr:rowOff>15875</xdr:rowOff>
    </xdr:to>
    <xdr:cxnSp macro="">
      <xdr:nvCxnSpPr>
        <xdr:cNvPr id="406" name="直線コネクタ 405"/>
        <xdr:cNvCxnSpPr/>
      </xdr:nvCxnSpPr>
      <xdr:spPr>
        <a:xfrm flipV="1">
          <a:off x="7861300" y="13223875"/>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166370</xdr:rowOff>
    </xdr:to>
    <xdr:sp macro="" textlink="">
      <xdr:nvSpPr>
        <xdr:cNvPr id="407" name="フローチャート: 判断 406"/>
        <xdr:cNvSpPr/>
      </xdr:nvSpPr>
      <xdr:spPr>
        <a:xfrm>
          <a:off x="8699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156845</xdr:rowOff>
    </xdr:from>
    <xdr:ext cx="532765" cy="257175"/>
    <xdr:sp macro="" textlink="">
      <xdr:nvSpPr>
        <xdr:cNvPr id="408" name="テキスト ボックス 407"/>
        <xdr:cNvSpPr txBox="1"/>
      </xdr:nvSpPr>
      <xdr:spPr>
        <a:xfrm>
          <a:off x="8482965" y="13529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15875</xdr:rowOff>
    </xdr:from>
    <xdr:to xmlns:xdr="http://schemas.openxmlformats.org/drawingml/2006/spreadsheetDrawing">
      <xdr:col>41</xdr:col>
      <xdr:colOff>50800</xdr:colOff>
      <xdr:row>79</xdr:row>
      <xdr:rowOff>31750</xdr:rowOff>
    </xdr:to>
    <xdr:cxnSp macro="">
      <xdr:nvCxnSpPr>
        <xdr:cNvPr id="409" name="直線コネクタ 408"/>
        <xdr:cNvCxnSpPr/>
      </xdr:nvCxnSpPr>
      <xdr:spPr>
        <a:xfrm flipV="1">
          <a:off x="6972300" y="135604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10" name="フローチャート: 判断 409"/>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2765" cy="259080"/>
    <xdr:sp macro="" textlink="">
      <xdr:nvSpPr>
        <xdr:cNvPr id="411" name="テキスト ボックス 410"/>
        <xdr:cNvSpPr txBox="1"/>
      </xdr:nvSpPr>
      <xdr:spPr>
        <a:xfrm>
          <a:off x="7593965" y="13214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6985</xdr:rowOff>
    </xdr:to>
    <xdr:sp macro="" textlink="">
      <xdr:nvSpPr>
        <xdr:cNvPr id="412" name="フローチャート: 判断 411"/>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23495</xdr:rowOff>
    </xdr:from>
    <xdr:ext cx="532765" cy="259080"/>
    <xdr:sp macro="" textlink="">
      <xdr:nvSpPr>
        <xdr:cNvPr id="413" name="テキスト ボックス 412"/>
        <xdr:cNvSpPr txBox="1"/>
      </xdr:nvSpPr>
      <xdr:spPr>
        <a:xfrm>
          <a:off x="6704965" y="13225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145415</xdr:rowOff>
    </xdr:from>
    <xdr:to xmlns:xdr="http://schemas.openxmlformats.org/drawingml/2006/spreadsheetDrawing">
      <xdr:col>55</xdr:col>
      <xdr:colOff>50800</xdr:colOff>
      <xdr:row>79</xdr:row>
      <xdr:rowOff>75565</xdr:rowOff>
    </xdr:to>
    <xdr:sp macro="" textlink="">
      <xdr:nvSpPr>
        <xdr:cNvPr id="419" name="楕円 418"/>
        <xdr:cNvSpPr/>
      </xdr:nvSpPr>
      <xdr:spPr>
        <a:xfrm>
          <a:off x="104267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60325</xdr:rowOff>
    </xdr:from>
    <xdr:ext cx="534670" cy="259080"/>
    <xdr:sp macro="" textlink="">
      <xdr:nvSpPr>
        <xdr:cNvPr id="420" name="普通建設事業費 （ うち新規整備　）該当値テキスト"/>
        <xdr:cNvSpPr txBox="1"/>
      </xdr:nvSpPr>
      <xdr:spPr>
        <a:xfrm>
          <a:off x="10528300" y="13433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33020</xdr:rowOff>
    </xdr:from>
    <xdr:to xmlns:xdr="http://schemas.openxmlformats.org/drawingml/2006/spreadsheetDrawing">
      <xdr:col>50</xdr:col>
      <xdr:colOff>165100</xdr:colOff>
      <xdr:row>75</xdr:row>
      <xdr:rowOff>134620</xdr:rowOff>
    </xdr:to>
    <xdr:sp macro="" textlink="">
      <xdr:nvSpPr>
        <xdr:cNvPr id="421" name="楕円 420"/>
        <xdr:cNvSpPr/>
      </xdr:nvSpPr>
      <xdr:spPr>
        <a:xfrm>
          <a:off x="958850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73</xdr:row>
      <xdr:rowOff>151130</xdr:rowOff>
    </xdr:from>
    <xdr:ext cx="596900" cy="259080"/>
    <xdr:sp macro="" textlink="">
      <xdr:nvSpPr>
        <xdr:cNvPr id="422" name="テキスト ボックス 421"/>
        <xdr:cNvSpPr txBox="1"/>
      </xdr:nvSpPr>
      <xdr:spPr>
        <a:xfrm>
          <a:off x="9339580" y="126669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143510</xdr:rowOff>
    </xdr:from>
    <xdr:to xmlns:xdr="http://schemas.openxmlformats.org/drawingml/2006/spreadsheetDrawing">
      <xdr:col>46</xdr:col>
      <xdr:colOff>38100</xdr:colOff>
      <xdr:row>77</xdr:row>
      <xdr:rowOff>73025</xdr:rowOff>
    </xdr:to>
    <xdr:sp macro="" textlink="">
      <xdr:nvSpPr>
        <xdr:cNvPr id="423" name="楕円 422"/>
        <xdr:cNvSpPr/>
      </xdr:nvSpPr>
      <xdr:spPr>
        <a:xfrm>
          <a:off x="8699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75</xdr:row>
      <xdr:rowOff>89535</xdr:rowOff>
    </xdr:from>
    <xdr:ext cx="596900" cy="257175"/>
    <xdr:sp macro="" textlink="">
      <xdr:nvSpPr>
        <xdr:cNvPr id="424" name="テキスト ボックス 423"/>
        <xdr:cNvSpPr txBox="1"/>
      </xdr:nvSpPr>
      <xdr:spPr>
        <a:xfrm>
          <a:off x="8450580" y="129482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136525</xdr:rowOff>
    </xdr:from>
    <xdr:to xmlns:xdr="http://schemas.openxmlformats.org/drawingml/2006/spreadsheetDrawing">
      <xdr:col>41</xdr:col>
      <xdr:colOff>101600</xdr:colOff>
      <xdr:row>79</xdr:row>
      <xdr:rowOff>66675</xdr:rowOff>
    </xdr:to>
    <xdr:sp macro="" textlink="">
      <xdr:nvSpPr>
        <xdr:cNvPr id="425" name="楕円 424"/>
        <xdr:cNvSpPr/>
      </xdr:nvSpPr>
      <xdr:spPr>
        <a:xfrm>
          <a:off x="7810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57785</xdr:rowOff>
    </xdr:from>
    <xdr:ext cx="532765" cy="259080"/>
    <xdr:sp macro="" textlink="">
      <xdr:nvSpPr>
        <xdr:cNvPr id="426" name="テキスト ボックス 425"/>
        <xdr:cNvSpPr txBox="1"/>
      </xdr:nvSpPr>
      <xdr:spPr>
        <a:xfrm>
          <a:off x="7593965" y="13602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152400</xdr:rowOff>
    </xdr:from>
    <xdr:to xmlns:xdr="http://schemas.openxmlformats.org/drawingml/2006/spreadsheetDrawing">
      <xdr:col>36</xdr:col>
      <xdr:colOff>165100</xdr:colOff>
      <xdr:row>79</xdr:row>
      <xdr:rowOff>82550</xdr:rowOff>
    </xdr:to>
    <xdr:sp macro="" textlink="">
      <xdr:nvSpPr>
        <xdr:cNvPr id="427" name="楕円 426"/>
        <xdr:cNvSpPr/>
      </xdr:nvSpPr>
      <xdr:spPr>
        <a:xfrm>
          <a:off x="6921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73660</xdr:rowOff>
    </xdr:from>
    <xdr:ext cx="467995" cy="259080"/>
    <xdr:sp macro="" textlink="">
      <xdr:nvSpPr>
        <xdr:cNvPr id="428" name="テキスト ボックス 427"/>
        <xdr:cNvSpPr txBox="1"/>
      </xdr:nvSpPr>
      <xdr:spPr>
        <a:xfrm>
          <a:off x="6737350" y="13618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7" name="テキスト ボックス 436"/>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40" name="テキスト ボックス 439"/>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3895" cy="257175"/>
    <xdr:sp macro="" textlink="">
      <xdr:nvSpPr>
        <xdr:cNvPr id="442" name="テキスト ボックス 441"/>
        <xdr:cNvSpPr txBox="1"/>
      </xdr:nvSpPr>
      <xdr:spPr>
        <a:xfrm>
          <a:off x="5918200" y="16342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3895" cy="257175"/>
    <xdr:sp macro="" textlink="">
      <xdr:nvSpPr>
        <xdr:cNvPr id="444" name="テキスト ボックス 443"/>
        <xdr:cNvSpPr txBox="1"/>
      </xdr:nvSpPr>
      <xdr:spPr>
        <a:xfrm>
          <a:off x="5918200"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3895" cy="257175"/>
    <xdr:sp macro="" textlink="">
      <xdr:nvSpPr>
        <xdr:cNvPr id="446" name="テキスト ボックス 445"/>
        <xdr:cNvSpPr txBox="1"/>
      </xdr:nvSpPr>
      <xdr:spPr>
        <a:xfrm>
          <a:off x="5918200"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895" cy="257175"/>
    <xdr:sp macro="" textlink="">
      <xdr:nvSpPr>
        <xdr:cNvPr id="448" name="テキスト ボックス 447"/>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56515</xdr:rowOff>
    </xdr:from>
    <xdr:to xmlns:xdr="http://schemas.openxmlformats.org/drawingml/2006/spreadsheetDrawing">
      <xdr:col>54</xdr:col>
      <xdr:colOff>189865</xdr:colOff>
      <xdr:row>98</xdr:row>
      <xdr:rowOff>129540</xdr:rowOff>
    </xdr:to>
    <xdr:cxnSp macro="">
      <xdr:nvCxnSpPr>
        <xdr:cNvPr id="450" name="直線コネクタ 449"/>
        <xdr:cNvCxnSpPr/>
      </xdr:nvCxnSpPr>
      <xdr:spPr>
        <a:xfrm flipV="1">
          <a:off x="10475595" y="15829915"/>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133350</xdr:rowOff>
    </xdr:from>
    <xdr:ext cx="534670" cy="257175"/>
    <xdr:sp macro="" textlink="">
      <xdr:nvSpPr>
        <xdr:cNvPr id="451" name="普通建設事業費 （ うち更新整備　）最小値テキスト"/>
        <xdr:cNvSpPr txBox="1"/>
      </xdr:nvSpPr>
      <xdr:spPr>
        <a:xfrm>
          <a:off x="10528300" y="169354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129540</xdr:rowOff>
    </xdr:from>
    <xdr:to xmlns:xdr="http://schemas.openxmlformats.org/drawingml/2006/spreadsheetDrawing">
      <xdr:col>55</xdr:col>
      <xdr:colOff>88900</xdr:colOff>
      <xdr:row>98</xdr:row>
      <xdr:rowOff>129540</xdr:rowOff>
    </xdr:to>
    <xdr:cxnSp macro="">
      <xdr:nvCxnSpPr>
        <xdr:cNvPr id="452" name="直線コネクタ 451"/>
        <xdr:cNvCxnSpPr/>
      </xdr:nvCxnSpPr>
      <xdr:spPr>
        <a:xfrm>
          <a:off x="10388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xdr:rowOff>
    </xdr:from>
    <xdr:ext cx="690245" cy="259080"/>
    <xdr:sp macro="" textlink="">
      <xdr:nvSpPr>
        <xdr:cNvPr id="453" name="普通建設事業費 （ うち更新整備　）最大値テキスト"/>
        <xdr:cNvSpPr txBox="1"/>
      </xdr:nvSpPr>
      <xdr:spPr>
        <a:xfrm>
          <a:off x="10528300" y="156051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56515</xdr:rowOff>
    </xdr:from>
    <xdr:to xmlns:xdr="http://schemas.openxmlformats.org/drawingml/2006/spreadsheetDrawing">
      <xdr:col>55</xdr:col>
      <xdr:colOff>88900</xdr:colOff>
      <xdr:row>92</xdr:row>
      <xdr:rowOff>56515</xdr:rowOff>
    </xdr:to>
    <xdr:cxnSp macro="">
      <xdr:nvCxnSpPr>
        <xdr:cNvPr id="454" name="直線コネクタ 453"/>
        <xdr:cNvCxnSpPr/>
      </xdr:nvCxnSpPr>
      <xdr:spPr>
        <a:xfrm>
          <a:off x="10388600" y="1582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71120</xdr:rowOff>
    </xdr:from>
    <xdr:to xmlns:xdr="http://schemas.openxmlformats.org/drawingml/2006/spreadsheetDrawing">
      <xdr:col>55</xdr:col>
      <xdr:colOff>0</xdr:colOff>
      <xdr:row>98</xdr:row>
      <xdr:rowOff>87630</xdr:rowOff>
    </xdr:to>
    <xdr:cxnSp macro="">
      <xdr:nvCxnSpPr>
        <xdr:cNvPr id="455" name="直線コネクタ 454"/>
        <xdr:cNvCxnSpPr/>
      </xdr:nvCxnSpPr>
      <xdr:spPr>
        <a:xfrm flipV="1">
          <a:off x="9639300" y="1687322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7175"/>
    <xdr:sp macro="" textlink="">
      <xdr:nvSpPr>
        <xdr:cNvPr id="456" name="普通建設事業費 （ うち更新整備　）平均値テキスト"/>
        <xdr:cNvSpPr txBox="1"/>
      </xdr:nvSpPr>
      <xdr:spPr>
        <a:xfrm>
          <a:off x="10528300" y="166598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107315</xdr:rowOff>
    </xdr:to>
    <xdr:sp macro="" textlink="">
      <xdr:nvSpPr>
        <xdr:cNvPr id="457" name="フローチャート: 判断 456"/>
        <xdr:cNvSpPr/>
      </xdr:nvSpPr>
      <xdr:spPr>
        <a:xfrm>
          <a:off x="104267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83185</xdr:rowOff>
    </xdr:from>
    <xdr:to xmlns:xdr="http://schemas.openxmlformats.org/drawingml/2006/spreadsheetDrawing">
      <xdr:col>50</xdr:col>
      <xdr:colOff>114300</xdr:colOff>
      <xdr:row>98</xdr:row>
      <xdr:rowOff>87630</xdr:rowOff>
    </xdr:to>
    <xdr:cxnSp macro="">
      <xdr:nvCxnSpPr>
        <xdr:cNvPr id="458" name="直線コネクタ 457"/>
        <xdr:cNvCxnSpPr/>
      </xdr:nvCxnSpPr>
      <xdr:spPr>
        <a:xfrm>
          <a:off x="8750300" y="16885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3175</xdr:rowOff>
    </xdr:from>
    <xdr:to xmlns:xdr="http://schemas.openxmlformats.org/drawingml/2006/spreadsheetDrawing">
      <xdr:col>50</xdr:col>
      <xdr:colOff>165100</xdr:colOff>
      <xdr:row>98</xdr:row>
      <xdr:rowOff>104775</xdr:rowOff>
    </xdr:to>
    <xdr:sp macro="" textlink="">
      <xdr:nvSpPr>
        <xdr:cNvPr id="459" name="フローチャート: 判断 458"/>
        <xdr:cNvSpPr/>
      </xdr:nvSpPr>
      <xdr:spPr>
        <a:xfrm>
          <a:off x="9588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121285</xdr:rowOff>
    </xdr:from>
    <xdr:ext cx="596900" cy="257175"/>
    <xdr:sp macro="" textlink="">
      <xdr:nvSpPr>
        <xdr:cNvPr id="460" name="テキスト ボックス 459"/>
        <xdr:cNvSpPr txBox="1"/>
      </xdr:nvSpPr>
      <xdr:spPr>
        <a:xfrm>
          <a:off x="9339580" y="165804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83185</xdr:rowOff>
    </xdr:from>
    <xdr:to xmlns:xdr="http://schemas.openxmlformats.org/drawingml/2006/spreadsheetDrawing">
      <xdr:col>45</xdr:col>
      <xdr:colOff>177800</xdr:colOff>
      <xdr:row>98</xdr:row>
      <xdr:rowOff>111760</xdr:rowOff>
    </xdr:to>
    <xdr:cxnSp macro="">
      <xdr:nvCxnSpPr>
        <xdr:cNvPr id="461" name="直線コネクタ 460"/>
        <xdr:cNvCxnSpPr/>
      </xdr:nvCxnSpPr>
      <xdr:spPr>
        <a:xfrm flipV="1">
          <a:off x="7861300" y="168852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107950</xdr:rowOff>
    </xdr:to>
    <xdr:sp macro="" textlink="">
      <xdr:nvSpPr>
        <xdr:cNvPr id="462" name="フローチャート: 判断 461"/>
        <xdr:cNvSpPr/>
      </xdr:nvSpPr>
      <xdr:spPr>
        <a:xfrm>
          <a:off x="8699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124460</xdr:rowOff>
    </xdr:from>
    <xdr:ext cx="596900" cy="259080"/>
    <xdr:sp macro="" textlink="">
      <xdr:nvSpPr>
        <xdr:cNvPr id="463" name="テキスト ボックス 462"/>
        <xdr:cNvSpPr txBox="1"/>
      </xdr:nvSpPr>
      <xdr:spPr>
        <a:xfrm>
          <a:off x="8450580" y="165836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111760</xdr:rowOff>
    </xdr:from>
    <xdr:to xmlns:xdr="http://schemas.openxmlformats.org/drawingml/2006/spreadsheetDrawing">
      <xdr:col>41</xdr:col>
      <xdr:colOff>50800</xdr:colOff>
      <xdr:row>98</xdr:row>
      <xdr:rowOff>125095</xdr:rowOff>
    </xdr:to>
    <xdr:cxnSp macro="">
      <xdr:nvCxnSpPr>
        <xdr:cNvPr id="464" name="直線コネクタ 463"/>
        <xdr:cNvCxnSpPr/>
      </xdr:nvCxnSpPr>
      <xdr:spPr>
        <a:xfrm flipV="1">
          <a:off x="6972300" y="169138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65" name="フローチャート: 判断 464"/>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142240</xdr:rowOff>
    </xdr:from>
    <xdr:ext cx="596900" cy="259080"/>
    <xdr:sp macro="" textlink="">
      <xdr:nvSpPr>
        <xdr:cNvPr id="466" name="テキスト ボックス 465"/>
        <xdr:cNvSpPr txBox="1"/>
      </xdr:nvSpPr>
      <xdr:spPr>
        <a:xfrm>
          <a:off x="7561580" y="166014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25400</xdr:rowOff>
    </xdr:from>
    <xdr:to xmlns:xdr="http://schemas.openxmlformats.org/drawingml/2006/spreadsheetDrawing">
      <xdr:col>36</xdr:col>
      <xdr:colOff>165100</xdr:colOff>
      <xdr:row>98</xdr:row>
      <xdr:rowOff>127000</xdr:rowOff>
    </xdr:to>
    <xdr:sp macro="" textlink="">
      <xdr:nvSpPr>
        <xdr:cNvPr id="467" name="フローチャート: 判断 466"/>
        <xdr:cNvSpPr/>
      </xdr:nvSpPr>
      <xdr:spPr>
        <a:xfrm>
          <a:off x="6921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143510</xdr:rowOff>
    </xdr:from>
    <xdr:ext cx="596900" cy="257175"/>
    <xdr:sp macro="" textlink="">
      <xdr:nvSpPr>
        <xdr:cNvPr id="468" name="テキスト ボックス 467"/>
        <xdr:cNvSpPr txBox="1"/>
      </xdr:nvSpPr>
      <xdr:spPr>
        <a:xfrm>
          <a:off x="6672580" y="16602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20320</xdr:rowOff>
    </xdr:from>
    <xdr:to xmlns:xdr="http://schemas.openxmlformats.org/drawingml/2006/spreadsheetDrawing">
      <xdr:col>55</xdr:col>
      <xdr:colOff>50800</xdr:colOff>
      <xdr:row>98</xdr:row>
      <xdr:rowOff>121920</xdr:rowOff>
    </xdr:to>
    <xdr:sp macro="" textlink="">
      <xdr:nvSpPr>
        <xdr:cNvPr id="474" name="楕円 473"/>
        <xdr:cNvSpPr/>
      </xdr:nvSpPr>
      <xdr:spPr>
        <a:xfrm>
          <a:off x="104267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155575</xdr:rowOff>
    </xdr:from>
    <xdr:ext cx="598805" cy="257175"/>
    <xdr:sp macro="" textlink="">
      <xdr:nvSpPr>
        <xdr:cNvPr id="475" name="普通建設事業費 （ うち更新整備　）該当値テキスト"/>
        <xdr:cNvSpPr txBox="1"/>
      </xdr:nvSpPr>
      <xdr:spPr>
        <a:xfrm>
          <a:off x="10528300" y="167862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36830</xdr:rowOff>
    </xdr:from>
    <xdr:to xmlns:xdr="http://schemas.openxmlformats.org/drawingml/2006/spreadsheetDrawing">
      <xdr:col>50</xdr:col>
      <xdr:colOff>165100</xdr:colOff>
      <xdr:row>98</xdr:row>
      <xdr:rowOff>138430</xdr:rowOff>
    </xdr:to>
    <xdr:sp macro="" textlink="">
      <xdr:nvSpPr>
        <xdr:cNvPr id="476" name="楕円 475"/>
        <xdr:cNvSpPr/>
      </xdr:nvSpPr>
      <xdr:spPr>
        <a:xfrm>
          <a:off x="9588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129540</xdr:rowOff>
    </xdr:from>
    <xdr:ext cx="596900" cy="259080"/>
    <xdr:sp macro="" textlink="">
      <xdr:nvSpPr>
        <xdr:cNvPr id="477" name="テキスト ボックス 476"/>
        <xdr:cNvSpPr txBox="1"/>
      </xdr:nvSpPr>
      <xdr:spPr>
        <a:xfrm>
          <a:off x="9339580" y="16931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32385</xdr:rowOff>
    </xdr:from>
    <xdr:to xmlns:xdr="http://schemas.openxmlformats.org/drawingml/2006/spreadsheetDrawing">
      <xdr:col>46</xdr:col>
      <xdr:colOff>38100</xdr:colOff>
      <xdr:row>98</xdr:row>
      <xdr:rowOff>133985</xdr:rowOff>
    </xdr:to>
    <xdr:sp macro="" textlink="">
      <xdr:nvSpPr>
        <xdr:cNvPr id="478" name="楕円 477"/>
        <xdr:cNvSpPr/>
      </xdr:nvSpPr>
      <xdr:spPr>
        <a:xfrm>
          <a:off x="8699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125095</xdr:rowOff>
    </xdr:from>
    <xdr:ext cx="596900" cy="258445"/>
    <xdr:sp macro="" textlink="">
      <xdr:nvSpPr>
        <xdr:cNvPr id="479" name="テキスト ボックス 478"/>
        <xdr:cNvSpPr txBox="1"/>
      </xdr:nvSpPr>
      <xdr:spPr>
        <a:xfrm>
          <a:off x="8450580" y="169271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60960</xdr:rowOff>
    </xdr:from>
    <xdr:to xmlns:xdr="http://schemas.openxmlformats.org/drawingml/2006/spreadsheetDrawing">
      <xdr:col>41</xdr:col>
      <xdr:colOff>101600</xdr:colOff>
      <xdr:row>98</xdr:row>
      <xdr:rowOff>162560</xdr:rowOff>
    </xdr:to>
    <xdr:sp macro="" textlink="">
      <xdr:nvSpPr>
        <xdr:cNvPr id="480" name="楕円 479"/>
        <xdr:cNvSpPr/>
      </xdr:nvSpPr>
      <xdr:spPr>
        <a:xfrm>
          <a:off x="7810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153670</xdr:rowOff>
    </xdr:from>
    <xdr:ext cx="532765" cy="259080"/>
    <xdr:sp macro="" textlink="">
      <xdr:nvSpPr>
        <xdr:cNvPr id="481" name="テキスト ボックス 480"/>
        <xdr:cNvSpPr txBox="1"/>
      </xdr:nvSpPr>
      <xdr:spPr>
        <a:xfrm>
          <a:off x="7593965" y="16955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2" name="楕円 481"/>
        <xdr:cNvSpPr/>
      </xdr:nvSpPr>
      <xdr:spPr>
        <a:xfrm>
          <a:off x="6921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2765" cy="257175"/>
    <xdr:sp macro="" textlink="">
      <xdr:nvSpPr>
        <xdr:cNvPr id="483" name="テキスト ボックス 482"/>
        <xdr:cNvSpPr txBox="1"/>
      </xdr:nvSpPr>
      <xdr:spPr>
        <a:xfrm>
          <a:off x="670496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2" name="テキスト ボックス 491"/>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495" name="テキスト ボックス 494"/>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3725" cy="257175"/>
    <xdr:sp macro="" textlink="">
      <xdr:nvSpPr>
        <xdr:cNvPr id="497" name="テキスト ボックス 496"/>
        <xdr:cNvSpPr txBox="1"/>
      </xdr:nvSpPr>
      <xdr:spPr>
        <a:xfrm>
          <a:off x="11850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3725" cy="259080"/>
    <xdr:sp macro="" textlink="">
      <xdr:nvSpPr>
        <xdr:cNvPr id="499" name="テキスト ボックス 498"/>
        <xdr:cNvSpPr txBox="1"/>
      </xdr:nvSpPr>
      <xdr:spPr>
        <a:xfrm>
          <a:off x="11850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3725" cy="257175"/>
    <xdr:sp macro="" textlink="">
      <xdr:nvSpPr>
        <xdr:cNvPr id="501" name="テキスト ボックス 500"/>
        <xdr:cNvSpPr txBox="1"/>
      </xdr:nvSpPr>
      <xdr:spPr>
        <a:xfrm>
          <a:off x="11850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725" cy="258445"/>
    <xdr:sp macro="" textlink="">
      <xdr:nvSpPr>
        <xdr:cNvPr id="503" name="テキスト ボックス 502"/>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05" name="テキスト ボックス 504"/>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7" name="テキスト ボックス 50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130810</xdr:rowOff>
    </xdr:from>
    <xdr:to xmlns:xdr="http://schemas.openxmlformats.org/drawingml/2006/spreadsheetDrawing">
      <xdr:col>85</xdr:col>
      <xdr:colOff>126365</xdr:colOff>
      <xdr:row>39</xdr:row>
      <xdr:rowOff>99060</xdr:rowOff>
    </xdr:to>
    <xdr:cxnSp macro="">
      <xdr:nvCxnSpPr>
        <xdr:cNvPr id="509" name="直線コネクタ 508"/>
        <xdr:cNvCxnSpPr/>
      </xdr:nvCxnSpPr>
      <xdr:spPr>
        <a:xfrm flipV="1">
          <a:off x="16317595" y="5274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0"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1" name="直線コネクタ 510"/>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77470</xdr:rowOff>
    </xdr:from>
    <xdr:ext cx="598805" cy="257175"/>
    <xdr:sp macro="" textlink="">
      <xdr:nvSpPr>
        <xdr:cNvPr id="512" name="災害復旧事業費最大値テキスト"/>
        <xdr:cNvSpPr txBox="1"/>
      </xdr:nvSpPr>
      <xdr:spPr>
        <a:xfrm>
          <a:off x="16370300" y="50495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130810</xdr:rowOff>
    </xdr:from>
    <xdr:to xmlns:xdr="http://schemas.openxmlformats.org/drawingml/2006/spreadsheetDrawing">
      <xdr:col>86</xdr:col>
      <xdr:colOff>25400</xdr:colOff>
      <xdr:row>30</xdr:row>
      <xdr:rowOff>130810</xdr:rowOff>
    </xdr:to>
    <xdr:cxnSp macro="">
      <xdr:nvCxnSpPr>
        <xdr:cNvPr id="513" name="直線コネクタ 512"/>
        <xdr:cNvCxnSpPr/>
      </xdr:nvCxnSpPr>
      <xdr:spPr>
        <a:xfrm>
          <a:off x="16230600" y="527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90170</xdr:rowOff>
    </xdr:from>
    <xdr:to xmlns:xdr="http://schemas.openxmlformats.org/drawingml/2006/spreadsheetDrawing">
      <xdr:col>85</xdr:col>
      <xdr:colOff>127000</xdr:colOff>
      <xdr:row>39</xdr:row>
      <xdr:rowOff>99060</xdr:rowOff>
    </xdr:to>
    <xdr:cxnSp macro="">
      <xdr:nvCxnSpPr>
        <xdr:cNvPr id="514" name="直線コネクタ 513"/>
        <xdr:cNvCxnSpPr/>
      </xdr:nvCxnSpPr>
      <xdr:spPr>
        <a:xfrm flipV="1">
          <a:off x="15481300" y="67767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5080</xdr:rowOff>
    </xdr:from>
    <xdr:ext cx="534670" cy="259080"/>
    <xdr:sp macro="" textlink="">
      <xdr:nvSpPr>
        <xdr:cNvPr id="515" name="災害復旧事業費平均値テキスト"/>
        <xdr:cNvSpPr txBox="1"/>
      </xdr:nvSpPr>
      <xdr:spPr>
        <a:xfrm>
          <a:off x="16370300" y="6520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153670</xdr:rowOff>
    </xdr:from>
    <xdr:to xmlns:xdr="http://schemas.openxmlformats.org/drawingml/2006/spreadsheetDrawing">
      <xdr:col>85</xdr:col>
      <xdr:colOff>177800</xdr:colOff>
      <xdr:row>39</xdr:row>
      <xdr:rowOff>83820</xdr:rowOff>
    </xdr:to>
    <xdr:sp macro="" textlink="">
      <xdr:nvSpPr>
        <xdr:cNvPr id="516" name="フローチャート: 判断 515"/>
        <xdr:cNvSpPr/>
      </xdr:nvSpPr>
      <xdr:spPr>
        <a:xfrm>
          <a:off x="16268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99060</xdr:rowOff>
    </xdr:to>
    <xdr:cxnSp macro="">
      <xdr:nvCxnSpPr>
        <xdr:cNvPr id="517" name="直線コネクタ 516"/>
        <xdr:cNvCxnSpPr/>
      </xdr:nvCxnSpPr>
      <xdr:spPr>
        <a:xfrm>
          <a:off x="14592300" y="67830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149860</xdr:rowOff>
    </xdr:from>
    <xdr:to xmlns:xdr="http://schemas.openxmlformats.org/drawingml/2006/spreadsheetDrawing">
      <xdr:col>81</xdr:col>
      <xdr:colOff>101600</xdr:colOff>
      <xdr:row>39</xdr:row>
      <xdr:rowOff>80010</xdr:rowOff>
    </xdr:to>
    <xdr:sp macro="" textlink="">
      <xdr:nvSpPr>
        <xdr:cNvPr id="518" name="フローチャート: 判断 517"/>
        <xdr:cNvSpPr/>
      </xdr:nvSpPr>
      <xdr:spPr>
        <a:xfrm>
          <a:off x="15430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97790</xdr:rowOff>
    </xdr:from>
    <xdr:ext cx="532765" cy="257175"/>
    <xdr:sp macro="" textlink="">
      <xdr:nvSpPr>
        <xdr:cNvPr id="519" name="テキスト ボックス 518"/>
        <xdr:cNvSpPr txBox="1"/>
      </xdr:nvSpPr>
      <xdr:spPr>
        <a:xfrm>
          <a:off x="15213965" y="64414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96520</xdr:rowOff>
    </xdr:from>
    <xdr:to xmlns:xdr="http://schemas.openxmlformats.org/drawingml/2006/spreadsheetDrawing">
      <xdr:col>76</xdr:col>
      <xdr:colOff>114300</xdr:colOff>
      <xdr:row>39</xdr:row>
      <xdr:rowOff>97790</xdr:rowOff>
    </xdr:to>
    <xdr:cxnSp macro="">
      <xdr:nvCxnSpPr>
        <xdr:cNvPr id="520" name="直線コネクタ 519"/>
        <xdr:cNvCxnSpPr/>
      </xdr:nvCxnSpPr>
      <xdr:spPr>
        <a:xfrm flipV="1">
          <a:off x="13703300" y="67830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142240</xdr:rowOff>
    </xdr:from>
    <xdr:to xmlns:xdr="http://schemas.openxmlformats.org/drawingml/2006/spreadsheetDrawing">
      <xdr:col>76</xdr:col>
      <xdr:colOff>165100</xdr:colOff>
      <xdr:row>39</xdr:row>
      <xdr:rowOff>72390</xdr:rowOff>
    </xdr:to>
    <xdr:sp macro="" textlink="">
      <xdr:nvSpPr>
        <xdr:cNvPr id="521" name="フローチャート: 判断 520"/>
        <xdr:cNvSpPr/>
      </xdr:nvSpPr>
      <xdr:spPr>
        <a:xfrm>
          <a:off x="14541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88900</xdr:rowOff>
    </xdr:from>
    <xdr:ext cx="532765" cy="257175"/>
    <xdr:sp macro="" textlink="">
      <xdr:nvSpPr>
        <xdr:cNvPr id="522" name="テキスト ボックス 521"/>
        <xdr:cNvSpPr txBox="1"/>
      </xdr:nvSpPr>
      <xdr:spPr>
        <a:xfrm>
          <a:off x="14324965" y="6432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95885</xdr:rowOff>
    </xdr:from>
    <xdr:to xmlns:xdr="http://schemas.openxmlformats.org/drawingml/2006/spreadsheetDrawing">
      <xdr:col>71</xdr:col>
      <xdr:colOff>177800</xdr:colOff>
      <xdr:row>39</xdr:row>
      <xdr:rowOff>97790</xdr:rowOff>
    </xdr:to>
    <xdr:cxnSp macro="">
      <xdr:nvCxnSpPr>
        <xdr:cNvPr id="523" name="直線コネクタ 522"/>
        <xdr:cNvCxnSpPr/>
      </xdr:nvCxnSpPr>
      <xdr:spPr>
        <a:xfrm>
          <a:off x="12814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144145</xdr:rowOff>
    </xdr:from>
    <xdr:to xmlns:xdr="http://schemas.openxmlformats.org/drawingml/2006/spreadsheetDrawing">
      <xdr:col>72</xdr:col>
      <xdr:colOff>38100</xdr:colOff>
      <xdr:row>39</xdr:row>
      <xdr:rowOff>74930</xdr:rowOff>
    </xdr:to>
    <xdr:sp macro="" textlink="">
      <xdr:nvSpPr>
        <xdr:cNvPr id="524" name="フローチャート: 判断 523"/>
        <xdr:cNvSpPr/>
      </xdr:nvSpPr>
      <xdr:spPr>
        <a:xfrm>
          <a:off x="13652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90805</xdr:rowOff>
    </xdr:from>
    <xdr:ext cx="532765" cy="258445"/>
    <xdr:sp macro="" textlink="">
      <xdr:nvSpPr>
        <xdr:cNvPr id="525" name="テキスト ボックス 524"/>
        <xdr:cNvSpPr txBox="1"/>
      </xdr:nvSpPr>
      <xdr:spPr>
        <a:xfrm>
          <a:off x="13435965" y="6434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156845</xdr:rowOff>
    </xdr:from>
    <xdr:to xmlns:xdr="http://schemas.openxmlformats.org/drawingml/2006/spreadsheetDrawing">
      <xdr:col>67</xdr:col>
      <xdr:colOff>101600</xdr:colOff>
      <xdr:row>39</xdr:row>
      <xdr:rowOff>86995</xdr:rowOff>
    </xdr:to>
    <xdr:sp macro="" textlink="">
      <xdr:nvSpPr>
        <xdr:cNvPr id="526" name="フローチャート: 判断 525"/>
        <xdr:cNvSpPr/>
      </xdr:nvSpPr>
      <xdr:spPr>
        <a:xfrm>
          <a:off x="12763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103505</xdr:rowOff>
    </xdr:from>
    <xdr:ext cx="532765" cy="259080"/>
    <xdr:sp macro="" textlink="">
      <xdr:nvSpPr>
        <xdr:cNvPr id="527" name="テキスト ボックス 526"/>
        <xdr:cNvSpPr txBox="1"/>
      </xdr:nvSpPr>
      <xdr:spPr>
        <a:xfrm>
          <a:off x="12546965" y="6447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39370</xdr:rowOff>
    </xdr:from>
    <xdr:to xmlns:xdr="http://schemas.openxmlformats.org/drawingml/2006/spreadsheetDrawing">
      <xdr:col>85</xdr:col>
      <xdr:colOff>177800</xdr:colOff>
      <xdr:row>39</xdr:row>
      <xdr:rowOff>140970</xdr:rowOff>
    </xdr:to>
    <xdr:sp macro="" textlink="">
      <xdr:nvSpPr>
        <xdr:cNvPr id="533" name="楕円 532"/>
        <xdr:cNvSpPr/>
      </xdr:nvSpPr>
      <xdr:spPr>
        <a:xfrm>
          <a:off x="16268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132080</xdr:rowOff>
    </xdr:from>
    <xdr:ext cx="469900" cy="257175"/>
    <xdr:sp macro="" textlink="">
      <xdr:nvSpPr>
        <xdr:cNvPr id="534" name="災害復旧事業費該当値テキスト"/>
        <xdr:cNvSpPr txBox="1"/>
      </xdr:nvSpPr>
      <xdr:spPr>
        <a:xfrm>
          <a:off x="16370300" y="6647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35" name="楕円 534"/>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7650" cy="259080"/>
    <xdr:sp macro="" textlink="">
      <xdr:nvSpPr>
        <xdr:cNvPr id="536" name="テキスト ボックス 535"/>
        <xdr:cNvSpPr txBox="1"/>
      </xdr:nvSpPr>
      <xdr:spPr>
        <a:xfrm>
          <a:off x="1535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45720</xdr:rowOff>
    </xdr:from>
    <xdr:to xmlns:xdr="http://schemas.openxmlformats.org/drawingml/2006/spreadsheetDrawing">
      <xdr:col>76</xdr:col>
      <xdr:colOff>165100</xdr:colOff>
      <xdr:row>39</xdr:row>
      <xdr:rowOff>147320</xdr:rowOff>
    </xdr:to>
    <xdr:sp macro="" textlink="">
      <xdr:nvSpPr>
        <xdr:cNvPr id="537" name="楕円 536"/>
        <xdr:cNvSpPr/>
      </xdr:nvSpPr>
      <xdr:spPr>
        <a:xfrm>
          <a:off x="14541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138430</xdr:rowOff>
    </xdr:from>
    <xdr:ext cx="378460" cy="259080"/>
    <xdr:sp macro="" textlink="">
      <xdr:nvSpPr>
        <xdr:cNvPr id="538" name="テキスト ボックス 537"/>
        <xdr:cNvSpPr txBox="1"/>
      </xdr:nvSpPr>
      <xdr:spPr>
        <a:xfrm>
          <a:off x="14403070" y="6824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46355</xdr:rowOff>
    </xdr:from>
    <xdr:to xmlns:xdr="http://schemas.openxmlformats.org/drawingml/2006/spreadsheetDrawing">
      <xdr:col>72</xdr:col>
      <xdr:colOff>38100</xdr:colOff>
      <xdr:row>39</xdr:row>
      <xdr:rowOff>147955</xdr:rowOff>
    </xdr:to>
    <xdr:sp macro="" textlink="">
      <xdr:nvSpPr>
        <xdr:cNvPr id="539" name="楕円 538"/>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139065</xdr:rowOff>
    </xdr:from>
    <xdr:ext cx="378460" cy="259080"/>
    <xdr:sp macro="" textlink="">
      <xdr:nvSpPr>
        <xdr:cNvPr id="540" name="テキスト ボックス 539"/>
        <xdr:cNvSpPr txBox="1"/>
      </xdr:nvSpPr>
      <xdr:spPr>
        <a:xfrm>
          <a:off x="13514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45085</xdr:rowOff>
    </xdr:from>
    <xdr:to xmlns:xdr="http://schemas.openxmlformats.org/drawingml/2006/spreadsheetDrawing">
      <xdr:col>67</xdr:col>
      <xdr:colOff>101600</xdr:colOff>
      <xdr:row>39</xdr:row>
      <xdr:rowOff>146685</xdr:rowOff>
    </xdr:to>
    <xdr:sp macro="" textlink="">
      <xdr:nvSpPr>
        <xdr:cNvPr id="541" name="楕円 540"/>
        <xdr:cNvSpPr/>
      </xdr:nvSpPr>
      <xdr:spPr>
        <a:xfrm>
          <a:off x="12763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137795</xdr:rowOff>
    </xdr:from>
    <xdr:ext cx="378460" cy="259080"/>
    <xdr:sp macro="" textlink="">
      <xdr:nvSpPr>
        <xdr:cNvPr id="542" name="テキスト ボックス 541"/>
        <xdr:cNvSpPr txBox="1"/>
      </xdr:nvSpPr>
      <xdr:spPr>
        <a:xfrm>
          <a:off x="12625070" y="6824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1" name="テキスト ボックス 55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54" name="テキスト ボックス 553"/>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56" name="テキスト ボックス 555"/>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68" name="テキスト ボックス 567"/>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71" name="テキスト ボックス 570"/>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74" name="テキスト ボックス 573"/>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76" name="テキスト ボックス 575"/>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85" name="テキスト ボックス 584"/>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87" name="テキスト ボックス 586"/>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89" name="テキスト ボックス 588"/>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91" name="テキスト ボックス 590"/>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0" name="テキスト ボックス 59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03" name="テキスト ボックス 602"/>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725" cy="259080"/>
    <xdr:sp macro="" textlink="">
      <xdr:nvSpPr>
        <xdr:cNvPr id="605" name="テキスト ボックス 604"/>
        <xdr:cNvSpPr txBox="1"/>
      </xdr:nvSpPr>
      <xdr:spPr>
        <a:xfrm>
          <a:off x="11850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73</xdr:row>
      <xdr:rowOff>168910</xdr:rowOff>
    </xdr:from>
    <xdr:ext cx="683895" cy="257175"/>
    <xdr:sp macro="" textlink="">
      <xdr:nvSpPr>
        <xdr:cNvPr id="607" name="テキスト ボックス 606"/>
        <xdr:cNvSpPr txBox="1"/>
      </xdr:nvSpPr>
      <xdr:spPr>
        <a:xfrm>
          <a:off x="11760200" y="1268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71</xdr:row>
      <xdr:rowOff>130810</xdr:rowOff>
    </xdr:from>
    <xdr:ext cx="683895" cy="259080"/>
    <xdr:sp macro="" textlink="">
      <xdr:nvSpPr>
        <xdr:cNvPr id="609" name="テキスト ボックス 608"/>
        <xdr:cNvSpPr txBox="1"/>
      </xdr:nvSpPr>
      <xdr:spPr>
        <a:xfrm>
          <a:off x="11760200" y="1230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3895" cy="259080"/>
    <xdr:sp macro="" textlink="">
      <xdr:nvSpPr>
        <xdr:cNvPr id="611" name="テキスト ボックス 610"/>
        <xdr:cNvSpPr txBox="1"/>
      </xdr:nvSpPr>
      <xdr:spPr>
        <a:xfrm>
          <a:off x="11760200"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895" cy="257175"/>
    <xdr:sp macro="" textlink="">
      <xdr:nvSpPr>
        <xdr:cNvPr id="613" name="テキスト ボックス 612"/>
        <xdr:cNvSpPr txBox="1"/>
      </xdr:nvSpPr>
      <xdr:spPr>
        <a:xfrm>
          <a:off x="11760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77470</xdr:rowOff>
    </xdr:from>
    <xdr:to xmlns:xdr="http://schemas.openxmlformats.org/drawingml/2006/spreadsheetDrawing">
      <xdr:col>85</xdr:col>
      <xdr:colOff>126365</xdr:colOff>
      <xdr:row>79</xdr:row>
      <xdr:rowOff>44450</xdr:rowOff>
    </xdr:to>
    <xdr:cxnSp macro="">
      <xdr:nvCxnSpPr>
        <xdr:cNvPr id="615" name="直線コネクタ 614"/>
        <xdr:cNvCxnSpPr/>
      </xdr:nvCxnSpPr>
      <xdr:spPr>
        <a:xfrm flipV="1">
          <a:off x="16317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16"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17" name="直線コネクタ 61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24130</xdr:rowOff>
    </xdr:from>
    <xdr:ext cx="690245" cy="259080"/>
    <xdr:sp macro="" textlink="">
      <xdr:nvSpPr>
        <xdr:cNvPr id="618" name="公債費最大値テキスト"/>
        <xdr:cNvSpPr txBox="1"/>
      </xdr:nvSpPr>
      <xdr:spPr>
        <a:xfrm>
          <a:off x="16370300" y="11854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1,981,705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77470</xdr:rowOff>
    </xdr:from>
    <xdr:to xmlns:xdr="http://schemas.openxmlformats.org/drawingml/2006/spreadsheetDrawing">
      <xdr:col>86</xdr:col>
      <xdr:colOff>25400</xdr:colOff>
      <xdr:row>70</xdr:row>
      <xdr:rowOff>77470</xdr:rowOff>
    </xdr:to>
    <xdr:cxnSp macro="">
      <xdr:nvCxnSpPr>
        <xdr:cNvPr id="619" name="直線コネクタ 618"/>
        <xdr:cNvCxnSpPr/>
      </xdr:nvCxnSpPr>
      <xdr:spPr>
        <a:xfrm>
          <a:off x="16230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120650</xdr:rowOff>
    </xdr:from>
    <xdr:to xmlns:xdr="http://schemas.openxmlformats.org/drawingml/2006/spreadsheetDrawing">
      <xdr:col>85</xdr:col>
      <xdr:colOff>127000</xdr:colOff>
      <xdr:row>78</xdr:row>
      <xdr:rowOff>125095</xdr:rowOff>
    </xdr:to>
    <xdr:cxnSp macro="">
      <xdr:nvCxnSpPr>
        <xdr:cNvPr id="620" name="直線コネクタ 619"/>
        <xdr:cNvCxnSpPr/>
      </xdr:nvCxnSpPr>
      <xdr:spPr>
        <a:xfrm flipV="1">
          <a:off x="15481300" y="134937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98805" cy="257175"/>
    <xdr:sp macro="" textlink="">
      <xdr:nvSpPr>
        <xdr:cNvPr id="621" name="公債費平均値テキスト"/>
        <xdr:cNvSpPr txBox="1"/>
      </xdr:nvSpPr>
      <xdr:spPr>
        <a:xfrm>
          <a:off x="16370300" y="1326515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141605</xdr:rowOff>
    </xdr:to>
    <xdr:sp macro="" textlink="">
      <xdr:nvSpPr>
        <xdr:cNvPr id="622" name="フローチャート: 判断 621"/>
        <xdr:cNvSpPr/>
      </xdr:nvSpPr>
      <xdr:spPr>
        <a:xfrm>
          <a:off x="162687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125095</xdr:rowOff>
    </xdr:from>
    <xdr:to xmlns:xdr="http://schemas.openxmlformats.org/drawingml/2006/spreadsheetDrawing">
      <xdr:col>81</xdr:col>
      <xdr:colOff>50800</xdr:colOff>
      <xdr:row>78</xdr:row>
      <xdr:rowOff>127635</xdr:rowOff>
    </xdr:to>
    <xdr:cxnSp macro="">
      <xdr:nvCxnSpPr>
        <xdr:cNvPr id="623" name="直線コネクタ 622"/>
        <xdr:cNvCxnSpPr/>
      </xdr:nvCxnSpPr>
      <xdr:spPr>
        <a:xfrm flipV="1">
          <a:off x="14592300" y="13498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50800</xdr:rowOff>
    </xdr:from>
    <xdr:to xmlns:xdr="http://schemas.openxmlformats.org/drawingml/2006/spreadsheetDrawing">
      <xdr:col>81</xdr:col>
      <xdr:colOff>101600</xdr:colOff>
      <xdr:row>78</xdr:row>
      <xdr:rowOff>152400</xdr:rowOff>
    </xdr:to>
    <xdr:sp macro="" textlink="">
      <xdr:nvSpPr>
        <xdr:cNvPr id="624" name="フローチャート: 判断 623"/>
        <xdr:cNvSpPr/>
      </xdr:nvSpPr>
      <xdr:spPr>
        <a:xfrm>
          <a:off x="15430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168910</xdr:rowOff>
    </xdr:from>
    <xdr:ext cx="596900" cy="257175"/>
    <xdr:sp macro="" textlink="">
      <xdr:nvSpPr>
        <xdr:cNvPr id="625" name="テキスト ボックス 624"/>
        <xdr:cNvSpPr txBox="1"/>
      </xdr:nvSpPr>
      <xdr:spPr>
        <a:xfrm>
          <a:off x="15181580" y="13199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127635</xdr:rowOff>
    </xdr:from>
    <xdr:to xmlns:xdr="http://schemas.openxmlformats.org/drawingml/2006/spreadsheetDrawing">
      <xdr:col>76</xdr:col>
      <xdr:colOff>114300</xdr:colOff>
      <xdr:row>78</xdr:row>
      <xdr:rowOff>128905</xdr:rowOff>
    </xdr:to>
    <xdr:cxnSp macro="">
      <xdr:nvCxnSpPr>
        <xdr:cNvPr id="626" name="直線コネクタ 625"/>
        <xdr:cNvCxnSpPr/>
      </xdr:nvCxnSpPr>
      <xdr:spPr>
        <a:xfrm flipV="1">
          <a:off x="13703300" y="13500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27" name="フローチャート: 判断 626"/>
        <xdr:cNvSpPr/>
      </xdr:nvSpPr>
      <xdr:spPr>
        <a:xfrm>
          <a:off x="14541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168910</xdr:rowOff>
    </xdr:from>
    <xdr:ext cx="596900" cy="257175"/>
    <xdr:sp macro="" textlink="">
      <xdr:nvSpPr>
        <xdr:cNvPr id="628" name="テキスト ボックス 627"/>
        <xdr:cNvSpPr txBox="1"/>
      </xdr:nvSpPr>
      <xdr:spPr>
        <a:xfrm>
          <a:off x="14292580" y="13199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128905</xdr:rowOff>
    </xdr:from>
    <xdr:to xmlns:xdr="http://schemas.openxmlformats.org/drawingml/2006/spreadsheetDrawing">
      <xdr:col>71</xdr:col>
      <xdr:colOff>177800</xdr:colOff>
      <xdr:row>78</xdr:row>
      <xdr:rowOff>132715</xdr:rowOff>
    </xdr:to>
    <xdr:cxnSp macro="">
      <xdr:nvCxnSpPr>
        <xdr:cNvPr id="629" name="直線コネクタ 628"/>
        <xdr:cNvCxnSpPr/>
      </xdr:nvCxnSpPr>
      <xdr:spPr>
        <a:xfrm flipV="1">
          <a:off x="12814300" y="135020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53975</xdr:rowOff>
    </xdr:from>
    <xdr:to xmlns:xdr="http://schemas.openxmlformats.org/drawingml/2006/spreadsheetDrawing">
      <xdr:col>72</xdr:col>
      <xdr:colOff>38100</xdr:colOff>
      <xdr:row>78</xdr:row>
      <xdr:rowOff>155575</xdr:rowOff>
    </xdr:to>
    <xdr:sp macro="" textlink="">
      <xdr:nvSpPr>
        <xdr:cNvPr id="630" name="フローチャート: 判断 629"/>
        <xdr:cNvSpPr/>
      </xdr:nvSpPr>
      <xdr:spPr>
        <a:xfrm>
          <a:off x="13652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635</xdr:rowOff>
    </xdr:from>
    <xdr:ext cx="596900" cy="259080"/>
    <xdr:sp macro="" textlink="">
      <xdr:nvSpPr>
        <xdr:cNvPr id="631" name="テキスト ボックス 630"/>
        <xdr:cNvSpPr txBox="1"/>
      </xdr:nvSpPr>
      <xdr:spPr>
        <a:xfrm>
          <a:off x="13403580" y="132022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55880</xdr:rowOff>
    </xdr:from>
    <xdr:to xmlns:xdr="http://schemas.openxmlformats.org/drawingml/2006/spreadsheetDrawing">
      <xdr:col>67</xdr:col>
      <xdr:colOff>101600</xdr:colOff>
      <xdr:row>78</xdr:row>
      <xdr:rowOff>157480</xdr:rowOff>
    </xdr:to>
    <xdr:sp macro="" textlink="">
      <xdr:nvSpPr>
        <xdr:cNvPr id="632" name="フローチャート: 判断 631"/>
        <xdr:cNvSpPr/>
      </xdr:nvSpPr>
      <xdr:spPr>
        <a:xfrm>
          <a:off x="127635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2540</xdr:rowOff>
    </xdr:from>
    <xdr:ext cx="596900" cy="259080"/>
    <xdr:sp macro="" textlink="">
      <xdr:nvSpPr>
        <xdr:cNvPr id="633" name="テキスト ボックス 632"/>
        <xdr:cNvSpPr txBox="1"/>
      </xdr:nvSpPr>
      <xdr:spPr>
        <a:xfrm>
          <a:off x="12514580" y="132041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69850</xdr:rowOff>
    </xdr:from>
    <xdr:to xmlns:xdr="http://schemas.openxmlformats.org/drawingml/2006/spreadsheetDrawing">
      <xdr:col>85</xdr:col>
      <xdr:colOff>177800</xdr:colOff>
      <xdr:row>79</xdr:row>
      <xdr:rowOff>0</xdr:rowOff>
    </xdr:to>
    <xdr:sp macro="" textlink="">
      <xdr:nvSpPr>
        <xdr:cNvPr id="639" name="楕円 638"/>
        <xdr:cNvSpPr/>
      </xdr:nvSpPr>
      <xdr:spPr>
        <a:xfrm>
          <a:off x="162687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18415</xdr:rowOff>
    </xdr:from>
    <xdr:ext cx="598805" cy="257175"/>
    <xdr:sp macro="" textlink="">
      <xdr:nvSpPr>
        <xdr:cNvPr id="640" name="公債費該当値テキスト"/>
        <xdr:cNvSpPr txBox="1"/>
      </xdr:nvSpPr>
      <xdr:spPr>
        <a:xfrm>
          <a:off x="16370300" y="133915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74930</xdr:rowOff>
    </xdr:from>
    <xdr:to xmlns:xdr="http://schemas.openxmlformats.org/drawingml/2006/spreadsheetDrawing">
      <xdr:col>81</xdr:col>
      <xdr:colOff>101600</xdr:colOff>
      <xdr:row>79</xdr:row>
      <xdr:rowOff>4445</xdr:rowOff>
    </xdr:to>
    <xdr:sp macro="" textlink="">
      <xdr:nvSpPr>
        <xdr:cNvPr id="641" name="楕円 640"/>
        <xdr:cNvSpPr/>
      </xdr:nvSpPr>
      <xdr:spPr>
        <a:xfrm>
          <a:off x="15430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167005</xdr:rowOff>
    </xdr:from>
    <xdr:ext cx="596900" cy="257175"/>
    <xdr:sp macro="" textlink="">
      <xdr:nvSpPr>
        <xdr:cNvPr id="642" name="テキスト ボックス 641"/>
        <xdr:cNvSpPr txBox="1"/>
      </xdr:nvSpPr>
      <xdr:spPr>
        <a:xfrm>
          <a:off x="15181580" y="135401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76835</xdr:rowOff>
    </xdr:from>
    <xdr:to xmlns:xdr="http://schemas.openxmlformats.org/drawingml/2006/spreadsheetDrawing">
      <xdr:col>76</xdr:col>
      <xdr:colOff>165100</xdr:colOff>
      <xdr:row>79</xdr:row>
      <xdr:rowOff>6985</xdr:rowOff>
    </xdr:to>
    <xdr:sp macro="" textlink="">
      <xdr:nvSpPr>
        <xdr:cNvPr id="643" name="楕円 642"/>
        <xdr:cNvSpPr/>
      </xdr:nvSpPr>
      <xdr:spPr>
        <a:xfrm>
          <a:off x="14541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169545</xdr:rowOff>
    </xdr:from>
    <xdr:ext cx="596900" cy="257175"/>
    <xdr:sp macro="" textlink="">
      <xdr:nvSpPr>
        <xdr:cNvPr id="644" name="テキスト ボックス 643"/>
        <xdr:cNvSpPr txBox="1"/>
      </xdr:nvSpPr>
      <xdr:spPr>
        <a:xfrm>
          <a:off x="14292580" y="135426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78105</xdr:rowOff>
    </xdr:from>
    <xdr:to xmlns:xdr="http://schemas.openxmlformats.org/drawingml/2006/spreadsheetDrawing">
      <xdr:col>72</xdr:col>
      <xdr:colOff>38100</xdr:colOff>
      <xdr:row>79</xdr:row>
      <xdr:rowOff>8255</xdr:rowOff>
    </xdr:to>
    <xdr:sp macro="" textlink="">
      <xdr:nvSpPr>
        <xdr:cNvPr id="645" name="楕円 644"/>
        <xdr:cNvSpPr/>
      </xdr:nvSpPr>
      <xdr:spPr>
        <a:xfrm>
          <a:off x="13652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170815</xdr:rowOff>
    </xdr:from>
    <xdr:ext cx="596900" cy="258445"/>
    <xdr:sp macro="" textlink="">
      <xdr:nvSpPr>
        <xdr:cNvPr id="646" name="テキスト ボックス 645"/>
        <xdr:cNvSpPr txBox="1"/>
      </xdr:nvSpPr>
      <xdr:spPr>
        <a:xfrm>
          <a:off x="13403580" y="135439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7" name="楕円 646"/>
        <xdr:cNvSpPr/>
      </xdr:nvSpPr>
      <xdr:spPr>
        <a:xfrm>
          <a:off x="12763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79</xdr:row>
      <xdr:rowOff>3175</xdr:rowOff>
    </xdr:from>
    <xdr:ext cx="596900" cy="259080"/>
    <xdr:sp macro="" textlink="">
      <xdr:nvSpPr>
        <xdr:cNvPr id="648" name="テキスト ボックス 647"/>
        <xdr:cNvSpPr txBox="1"/>
      </xdr:nvSpPr>
      <xdr:spPr>
        <a:xfrm>
          <a:off x="12514580" y="135477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57" name="テキスト ボックス 656"/>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60" name="テキスト ボックス 659"/>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62" name="テキスト ボックス 661"/>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3895" cy="257175"/>
    <xdr:sp macro="" textlink="">
      <xdr:nvSpPr>
        <xdr:cNvPr id="664" name="テキスト ボックス 663"/>
        <xdr:cNvSpPr txBox="1"/>
      </xdr:nvSpPr>
      <xdr:spPr>
        <a:xfrm>
          <a:off x="11760200"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3895" cy="257175"/>
    <xdr:sp macro="" textlink="">
      <xdr:nvSpPr>
        <xdr:cNvPr id="666" name="テキスト ボックス 665"/>
        <xdr:cNvSpPr txBox="1"/>
      </xdr:nvSpPr>
      <xdr:spPr>
        <a:xfrm>
          <a:off x="11760200"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68" name="テキスト ボックス 667"/>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110490</xdr:rowOff>
    </xdr:from>
    <xdr:to xmlns:xdr="http://schemas.openxmlformats.org/drawingml/2006/spreadsheetDrawing">
      <xdr:col>85</xdr:col>
      <xdr:colOff>126365</xdr:colOff>
      <xdr:row>98</xdr:row>
      <xdr:rowOff>139700</xdr:rowOff>
    </xdr:to>
    <xdr:cxnSp macro="">
      <xdr:nvCxnSpPr>
        <xdr:cNvPr id="670" name="直線コネクタ 669"/>
        <xdr:cNvCxnSpPr/>
      </xdr:nvCxnSpPr>
      <xdr:spPr>
        <a:xfrm flipV="1">
          <a:off x="16317595" y="155409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7175"/>
    <xdr:sp macro="" textlink="">
      <xdr:nvSpPr>
        <xdr:cNvPr id="671" name="積立金最小値テキスト"/>
        <xdr:cNvSpPr txBox="1"/>
      </xdr:nvSpPr>
      <xdr:spPr>
        <a:xfrm>
          <a:off x="16370300" y="16945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2" name="直線コネクタ 671"/>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57150</xdr:rowOff>
    </xdr:from>
    <xdr:ext cx="690245" cy="259080"/>
    <xdr:sp macro="" textlink="">
      <xdr:nvSpPr>
        <xdr:cNvPr id="673" name="積立金最大値テキスト"/>
        <xdr:cNvSpPr txBox="1"/>
      </xdr:nvSpPr>
      <xdr:spPr>
        <a:xfrm>
          <a:off x="16370300" y="15316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110490</xdr:rowOff>
    </xdr:from>
    <xdr:to xmlns:xdr="http://schemas.openxmlformats.org/drawingml/2006/spreadsheetDrawing">
      <xdr:col>86</xdr:col>
      <xdr:colOff>25400</xdr:colOff>
      <xdr:row>90</xdr:row>
      <xdr:rowOff>110490</xdr:rowOff>
    </xdr:to>
    <xdr:cxnSp macro="">
      <xdr:nvCxnSpPr>
        <xdr:cNvPr id="674" name="直線コネクタ 673"/>
        <xdr:cNvCxnSpPr/>
      </xdr:nvCxnSpPr>
      <xdr:spPr>
        <a:xfrm>
          <a:off x="16230600" y="1554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88900</xdr:rowOff>
    </xdr:from>
    <xdr:to xmlns:xdr="http://schemas.openxmlformats.org/drawingml/2006/spreadsheetDrawing">
      <xdr:col>85</xdr:col>
      <xdr:colOff>127000</xdr:colOff>
      <xdr:row>97</xdr:row>
      <xdr:rowOff>143510</xdr:rowOff>
    </xdr:to>
    <xdr:cxnSp macro="">
      <xdr:nvCxnSpPr>
        <xdr:cNvPr id="675" name="直線コネクタ 674"/>
        <xdr:cNvCxnSpPr/>
      </xdr:nvCxnSpPr>
      <xdr:spPr>
        <a:xfrm>
          <a:off x="15481300" y="1671955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96520</xdr:rowOff>
    </xdr:from>
    <xdr:ext cx="598805" cy="259080"/>
    <xdr:sp macro="" textlink="">
      <xdr:nvSpPr>
        <xdr:cNvPr id="676" name="積立金平均値テキスト"/>
        <xdr:cNvSpPr txBox="1"/>
      </xdr:nvSpPr>
      <xdr:spPr>
        <a:xfrm>
          <a:off x="16370300" y="16727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118110</xdr:rowOff>
    </xdr:from>
    <xdr:to xmlns:xdr="http://schemas.openxmlformats.org/drawingml/2006/spreadsheetDrawing">
      <xdr:col>85</xdr:col>
      <xdr:colOff>177800</xdr:colOff>
      <xdr:row>98</xdr:row>
      <xdr:rowOff>48260</xdr:rowOff>
    </xdr:to>
    <xdr:sp macro="" textlink="">
      <xdr:nvSpPr>
        <xdr:cNvPr id="677" name="フローチャート: 判断 676"/>
        <xdr:cNvSpPr/>
      </xdr:nvSpPr>
      <xdr:spPr>
        <a:xfrm>
          <a:off x="162687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88900</xdr:rowOff>
    </xdr:from>
    <xdr:to xmlns:xdr="http://schemas.openxmlformats.org/drawingml/2006/spreadsheetDrawing">
      <xdr:col>81</xdr:col>
      <xdr:colOff>50800</xdr:colOff>
      <xdr:row>97</xdr:row>
      <xdr:rowOff>147955</xdr:rowOff>
    </xdr:to>
    <xdr:cxnSp macro="">
      <xdr:nvCxnSpPr>
        <xdr:cNvPr id="678" name="直線コネクタ 677"/>
        <xdr:cNvCxnSpPr/>
      </xdr:nvCxnSpPr>
      <xdr:spPr>
        <a:xfrm flipV="1">
          <a:off x="14592300" y="167195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54610</xdr:rowOff>
    </xdr:from>
    <xdr:to xmlns:xdr="http://schemas.openxmlformats.org/drawingml/2006/spreadsheetDrawing">
      <xdr:col>81</xdr:col>
      <xdr:colOff>101600</xdr:colOff>
      <xdr:row>97</xdr:row>
      <xdr:rowOff>156210</xdr:rowOff>
    </xdr:to>
    <xdr:sp macro="" textlink="">
      <xdr:nvSpPr>
        <xdr:cNvPr id="679" name="フローチャート: 判断 678"/>
        <xdr:cNvSpPr/>
      </xdr:nvSpPr>
      <xdr:spPr>
        <a:xfrm>
          <a:off x="15430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147320</xdr:rowOff>
    </xdr:from>
    <xdr:ext cx="596900" cy="259080"/>
    <xdr:sp macro="" textlink="">
      <xdr:nvSpPr>
        <xdr:cNvPr id="680" name="テキスト ボックス 679"/>
        <xdr:cNvSpPr txBox="1"/>
      </xdr:nvSpPr>
      <xdr:spPr>
        <a:xfrm>
          <a:off x="15181580" y="167779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143510</xdr:rowOff>
    </xdr:from>
    <xdr:to xmlns:xdr="http://schemas.openxmlformats.org/drawingml/2006/spreadsheetDrawing">
      <xdr:col>76</xdr:col>
      <xdr:colOff>114300</xdr:colOff>
      <xdr:row>97</xdr:row>
      <xdr:rowOff>147955</xdr:rowOff>
    </xdr:to>
    <xdr:cxnSp macro="">
      <xdr:nvCxnSpPr>
        <xdr:cNvPr id="681" name="直線コネクタ 680"/>
        <xdr:cNvCxnSpPr/>
      </xdr:nvCxnSpPr>
      <xdr:spPr>
        <a:xfrm>
          <a:off x="13703300" y="167741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107950</xdr:rowOff>
    </xdr:from>
    <xdr:ext cx="532765" cy="259080"/>
    <xdr:sp macro="" textlink="">
      <xdr:nvSpPr>
        <xdr:cNvPr id="683" name="テキスト ボックス 682"/>
        <xdr:cNvSpPr txBox="1"/>
      </xdr:nvSpPr>
      <xdr:spPr>
        <a:xfrm>
          <a:off x="14324965" y="16910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143510</xdr:rowOff>
    </xdr:from>
    <xdr:to xmlns:xdr="http://schemas.openxmlformats.org/drawingml/2006/spreadsheetDrawing">
      <xdr:col>71</xdr:col>
      <xdr:colOff>177800</xdr:colOff>
      <xdr:row>97</xdr:row>
      <xdr:rowOff>147320</xdr:rowOff>
    </xdr:to>
    <xdr:cxnSp macro="">
      <xdr:nvCxnSpPr>
        <xdr:cNvPr id="684" name="直線コネクタ 683"/>
        <xdr:cNvCxnSpPr/>
      </xdr:nvCxnSpPr>
      <xdr:spPr>
        <a:xfrm flipV="1">
          <a:off x="12814300" y="167741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120650</xdr:rowOff>
    </xdr:from>
    <xdr:ext cx="532765" cy="257175"/>
    <xdr:sp macro="" textlink="">
      <xdr:nvSpPr>
        <xdr:cNvPr id="686" name="テキスト ボックス 685"/>
        <xdr:cNvSpPr txBox="1"/>
      </xdr:nvSpPr>
      <xdr:spPr>
        <a:xfrm>
          <a:off x="13435965" y="16922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116205</xdr:rowOff>
    </xdr:from>
    <xdr:ext cx="532765" cy="259080"/>
    <xdr:sp macro="" textlink="">
      <xdr:nvSpPr>
        <xdr:cNvPr id="688" name="テキスト ボックス 687"/>
        <xdr:cNvSpPr txBox="1"/>
      </xdr:nvSpPr>
      <xdr:spPr>
        <a:xfrm>
          <a:off x="12546965" y="16918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92710</xdr:rowOff>
    </xdr:from>
    <xdr:to xmlns:xdr="http://schemas.openxmlformats.org/drawingml/2006/spreadsheetDrawing">
      <xdr:col>85</xdr:col>
      <xdr:colOff>177800</xdr:colOff>
      <xdr:row>98</xdr:row>
      <xdr:rowOff>22860</xdr:rowOff>
    </xdr:to>
    <xdr:sp macro="" textlink="">
      <xdr:nvSpPr>
        <xdr:cNvPr id="694" name="楕円 693"/>
        <xdr:cNvSpPr/>
      </xdr:nvSpPr>
      <xdr:spPr>
        <a:xfrm>
          <a:off x="162687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115570</xdr:rowOff>
    </xdr:from>
    <xdr:ext cx="598805" cy="259080"/>
    <xdr:sp macro="" textlink="">
      <xdr:nvSpPr>
        <xdr:cNvPr id="695" name="積立金該当値テキスト"/>
        <xdr:cNvSpPr txBox="1"/>
      </xdr:nvSpPr>
      <xdr:spPr>
        <a:xfrm>
          <a:off x="16370300" y="16574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38100</xdr:rowOff>
    </xdr:from>
    <xdr:to xmlns:xdr="http://schemas.openxmlformats.org/drawingml/2006/spreadsheetDrawing">
      <xdr:col>81</xdr:col>
      <xdr:colOff>101600</xdr:colOff>
      <xdr:row>97</xdr:row>
      <xdr:rowOff>139700</xdr:rowOff>
    </xdr:to>
    <xdr:sp macro="" textlink="">
      <xdr:nvSpPr>
        <xdr:cNvPr id="696" name="楕円 695"/>
        <xdr:cNvSpPr/>
      </xdr:nvSpPr>
      <xdr:spPr>
        <a:xfrm>
          <a:off x="15430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156210</xdr:rowOff>
    </xdr:from>
    <xdr:ext cx="596900" cy="257175"/>
    <xdr:sp macro="" textlink="">
      <xdr:nvSpPr>
        <xdr:cNvPr id="697" name="テキスト ボックス 696"/>
        <xdr:cNvSpPr txBox="1"/>
      </xdr:nvSpPr>
      <xdr:spPr>
        <a:xfrm>
          <a:off x="15181580" y="16443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97790</xdr:rowOff>
    </xdr:from>
    <xdr:to xmlns:xdr="http://schemas.openxmlformats.org/drawingml/2006/spreadsheetDrawing">
      <xdr:col>76</xdr:col>
      <xdr:colOff>165100</xdr:colOff>
      <xdr:row>98</xdr:row>
      <xdr:rowOff>27305</xdr:rowOff>
    </xdr:to>
    <xdr:sp macro="" textlink="">
      <xdr:nvSpPr>
        <xdr:cNvPr id="698" name="楕円 697"/>
        <xdr:cNvSpPr/>
      </xdr:nvSpPr>
      <xdr:spPr>
        <a:xfrm>
          <a:off x="14541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43815</xdr:rowOff>
    </xdr:from>
    <xdr:ext cx="596900" cy="257175"/>
    <xdr:sp macro="" textlink="">
      <xdr:nvSpPr>
        <xdr:cNvPr id="699" name="テキスト ボックス 698"/>
        <xdr:cNvSpPr txBox="1"/>
      </xdr:nvSpPr>
      <xdr:spPr>
        <a:xfrm>
          <a:off x="14292580" y="165030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92710</xdr:rowOff>
    </xdr:from>
    <xdr:to xmlns:xdr="http://schemas.openxmlformats.org/drawingml/2006/spreadsheetDrawing">
      <xdr:col>72</xdr:col>
      <xdr:colOff>38100</xdr:colOff>
      <xdr:row>98</xdr:row>
      <xdr:rowOff>22860</xdr:rowOff>
    </xdr:to>
    <xdr:sp macro="" textlink="">
      <xdr:nvSpPr>
        <xdr:cNvPr id="700" name="楕円 699"/>
        <xdr:cNvSpPr/>
      </xdr:nvSpPr>
      <xdr:spPr>
        <a:xfrm>
          <a:off x="13652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39370</xdr:rowOff>
    </xdr:from>
    <xdr:ext cx="596900" cy="259080"/>
    <xdr:sp macro="" textlink="">
      <xdr:nvSpPr>
        <xdr:cNvPr id="701" name="テキスト ボックス 700"/>
        <xdr:cNvSpPr txBox="1"/>
      </xdr:nvSpPr>
      <xdr:spPr>
        <a:xfrm>
          <a:off x="13403580" y="16498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96520</xdr:rowOff>
    </xdr:from>
    <xdr:to xmlns:xdr="http://schemas.openxmlformats.org/drawingml/2006/spreadsheetDrawing">
      <xdr:col>67</xdr:col>
      <xdr:colOff>101600</xdr:colOff>
      <xdr:row>98</xdr:row>
      <xdr:rowOff>26670</xdr:rowOff>
    </xdr:to>
    <xdr:sp macro="" textlink="">
      <xdr:nvSpPr>
        <xdr:cNvPr id="702" name="楕円 701"/>
        <xdr:cNvSpPr/>
      </xdr:nvSpPr>
      <xdr:spPr>
        <a:xfrm>
          <a:off x="12763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43180</xdr:rowOff>
    </xdr:from>
    <xdr:ext cx="596900" cy="257175"/>
    <xdr:sp macro="" textlink="">
      <xdr:nvSpPr>
        <xdr:cNvPr id="703" name="テキスト ボックス 702"/>
        <xdr:cNvSpPr txBox="1"/>
      </xdr:nvSpPr>
      <xdr:spPr>
        <a:xfrm>
          <a:off x="12514580" y="165023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12" name="テキスト ボックス 711"/>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4" name="直線コネクタ 71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15" name="テキスト ボックス 714"/>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6" name="直線コネクタ 71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17" name="テキスト ボックス 716"/>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8" name="直線コネクタ 71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19" name="テキスト ボックス 718"/>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0" name="直線コネクタ 71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21" name="テキスト ボックス 720"/>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23" name="テキスト ボックス 722"/>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27940</xdr:rowOff>
    </xdr:from>
    <xdr:to xmlns:xdr="http://schemas.openxmlformats.org/drawingml/2006/spreadsheetDrawing">
      <xdr:col>116</xdr:col>
      <xdr:colOff>62865</xdr:colOff>
      <xdr:row>38</xdr:row>
      <xdr:rowOff>139700</xdr:rowOff>
    </xdr:to>
    <xdr:cxnSp macro="">
      <xdr:nvCxnSpPr>
        <xdr:cNvPr id="725" name="直線コネクタ 724"/>
        <xdr:cNvCxnSpPr/>
      </xdr:nvCxnSpPr>
      <xdr:spPr>
        <a:xfrm flipV="1">
          <a:off x="22159595" y="517144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26"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7" name="直線コネクタ 72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146050</xdr:rowOff>
    </xdr:from>
    <xdr:ext cx="534670" cy="257175"/>
    <xdr:sp macro="" textlink="">
      <xdr:nvSpPr>
        <xdr:cNvPr id="728" name="投資及び出資金最大値テキスト"/>
        <xdr:cNvSpPr txBox="1"/>
      </xdr:nvSpPr>
      <xdr:spPr>
        <a:xfrm>
          <a:off x="22212300" y="49466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27940</xdr:rowOff>
    </xdr:from>
    <xdr:to xmlns:xdr="http://schemas.openxmlformats.org/drawingml/2006/spreadsheetDrawing">
      <xdr:col>116</xdr:col>
      <xdr:colOff>152400</xdr:colOff>
      <xdr:row>30</xdr:row>
      <xdr:rowOff>27940</xdr:rowOff>
    </xdr:to>
    <xdr:cxnSp macro="">
      <xdr:nvCxnSpPr>
        <xdr:cNvPr id="729" name="直線コネクタ 728"/>
        <xdr:cNvCxnSpPr/>
      </xdr:nvCxnSpPr>
      <xdr:spPr>
        <a:xfrm>
          <a:off x="22072600" y="517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0" name="直線コネクタ 72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24765</xdr:rowOff>
    </xdr:from>
    <xdr:ext cx="378460" cy="259080"/>
    <xdr:sp macro="" textlink="">
      <xdr:nvSpPr>
        <xdr:cNvPr id="731" name="投資及び出資金平均値テキスト"/>
        <xdr:cNvSpPr txBox="1"/>
      </xdr:nvSpPr>
      <xdr:spPr>
        <a:xfrm>
          <a:off x="22212300" y="63684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1905</xdr:rowOff>
    </xdr:from>
    <xdr:to xmlns:xdr="http://schemas.openxmlformats.org/drawingml/2006/spreadsheetDrawing">
      <xdr:col>116</xdr:col>
      <xdr:colOff>114300</xdr:colOff>
      <xdr:row>38</xdr:row>
      <xdr:rowOff>103505</xdr:rowOff>
    </xdr:to>
    <xdr:sp macro="" textlink="">
      <xdr:nvSpPr>
        <xdr:cNvPr id="732" name="フローチャート: 判断 731"/>
        <xdr:cNvSpPr/>
      </xdr:nvSpPr>
      <xdr:spPr>
        <a:xfrm>
          <a:off x="221107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3" name="直線コネクタ 73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133985</xdr:rowOff>
    </xdr:from>
    <xdr:to xmlns:xdr="http://schemas.openxmlformats.org/drawingml/2006/spreadsheetDrawing">
      <xdr:col>112</xdr:col>
      <xdr:colOff>38100</xdr:colOff>
      <xdr:row>38</xdr:row>
      <xdr:rowOff>64135</xdr:rowOff>
    </xdr:to>
    <xdr:sp macro="" textlink="">
      <xdr:nvSpPr>
        <xdr:cNvPr id="734" name="フローチャート: 判断 733"/>
        <xdr:cNvSpPr/>
      </xdr:nvSpPr>
      <xdr:spPr>
        <a:xfrm>
          <a:off x="21272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80645</xdr:rowOff>
    </xdr:from>
    <xdr:ext cx="467995" cy="259080"/>
    <xdr:sp macro="" textlink="">
      <xdr:nvSpPr>
        <xdr:cNvPr id="735" name="テキスト ボックス 734"/>
        <xdr:cNvSpPr txBox="1"/>
      </xdr:nvSpPr>
      <xdr:spPr>
        <a:xfrm>
          <a:off x="21088350" y="6252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6" name="直線コネクタ 73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33020</xdr:rowOff>
    </xdr:from>
    <xdr:to xmlns:xdr="http://schemas.openxmlformats.org/drawingml/2006/spreadsheetDrawing">
      <xdr:col>107</xdr:col>
      <xdr:colOff>101600</xdr:colOff>
      <xdr:row>37</xdr:row>
      <xdr:rowOff>134620</xdr:rowOff>
    </xdr:to>
    <xdr:sp macro="" textlink="">
      <xdr:nvSpPr>
        <xdr:cNvPr id="737" name="フローチャート: 判断 736"/>
        <xdr:cNvSpPr/>
      </xdr:nvSpPr>
      <xdr:spPr>
        <a:xfrm>
          <a:off x="2038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151130</xdr:rowOff>
    </xdr:from>
    <xdr:ext cx="467995" cy="259080"/>
    <xdr:sp macro="" textlink="">
      <xdr:nvSpPr>
        <xdr:cNvPr id="738" name="テキスト ボックス 737"/>
        <xdr:cNvSpPr txBox="1"/>
      </xdr:nvSpPr>
      <xdr:spPr>
        <a:xfrm>
          <a:off x="20199350" y="6151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121285</xdr:rowOff>
    </xdr:from>
    <xdr:to xmlns:xdr="http://schemas.openxmlformats.org/drawingml/2006/spreadsheetDrawing">
      <xdr:col>102</xdr:col>
      <xdr:colOff>114300</xdr:colOff>
      <xdr:row>38</xdr:row>
      <xdr:rowOff>139700</xdr:rowOff>
    </xdr:to>
    <xdr:cxnSp macro="">
      <xdr:nvCxnSpPr>
        <xdr:cNvPr id="739" name="直線コネクタ 738"/>
        <xdr:cNvCxnSpPr/>
      </xdr:nvCxnSpPr>
      <xdr:spPr>
        <a:xfrm>
          <a:off x="18656300" y="6293485"/>
          <a:ext cx="8890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161925</xdr:rowOff>
    </xdr:from>
    <xdr:to xmlns:xdr="http://schemas.openxmlformats.org/drawingml/2006/spreadsheetDrawing">
      <xdr:col>102</xdr:col>
      <xdr:colOff>165100</xdr:colOff>
      <xdr:row>38</xdr:row>
      <xdr:rowOff>92075</xdr:rowOff>
    </xdr:to>
    <xdr:sp macro="" textlink="">
      <xdr:nvSpPr>
        <xdr:cNvPr id="740" name="フローチャート: 判断 739"/>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7995" cy="257175"/>
    <xdr:sp macro="" textlink="">
      <xdr:nvSpPr>
        <xdr:cNvPr id="741" name="テキスト ボックス 740"/>
        <xdr:cNvSpPr txBox="1"/>
      </xdr:nvSpPr>
      <xdr:spPr>
        <a:xfrm>
          <a:off x="19310350" y="628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141605</xdr:rowOff>
    </xdr:from>
    <xdr:to xmlns:xdr="http://schemas.openxmlformats.org/drawingml/2006/spreadsheetDrawing">
      <xdr:col>98</xdr:col>
      <xdr:colOff>38100</xdr:colOff>
      <xdr:row>38</xdr:row>
      <xdr:rowOff>71755</xdr:rowOff>
    </xdr:to>
    <xdr:sp macro="" textlink="">
      <xdr:nvSpPr>
        <xdr:cNvPr id="742" name="フローチャート: 判断 741"/>
        <xdr:cNvSpPr/>
      </xdr:nvSpPr>
      <xdr:spPr>
        <a:xfrm>
          <a:off x="18605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63500</xdr:rowOff>
    </xdr:from>
    <xdr:ext cx="467995" cy="257175"/>
    <xdr:sp macro="" textlink="">
      <xdr:nvSpPr>
        <xdr:cNvPr id="743" name="テキスト ボックス 742"/>
        <xdr:cNvSpPr txBox="1"/>
      </xdr:nvSpPr>
      <xdr:spPr>
        <a:xfrm>
          <a:off x="18421350" y="6578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0"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52" name="テキスト ボックス 751"/>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54" name="テキスト ボックス 753"/>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56" name="テキスト ボックス 755"/>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70485</xdr:rowOff>
    </xdr:from>
    <xdr:to xmlns:xdr="http://schemas.openxmlformats.org/drawingml/2006/spreadsheetDrawing">
      <xdr:col>98</xdr:col>
      <xdr:colOff>38100</xdr:colOff>
      <xdr:row>37</xdr:row>
      <xdr:rowOff>635</xdr:rowOff>
    </xdr:to>
    <xdr:sp macro="" textlink="">
      <xdr:nvSpPr>
        <xdr:cNvPr id="757" name="楕円 756"/>
        <xdr:cNvSpPr/>
      </xdr:nvSpPr>
      <xdr:spPr>
        <a:xfrm>
          <a:off x="18605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17780</xdr:rowOff>
    </xdr:from>
    <xdr:ext cx="467995" cy="257175"/>
    <xdr:sp macro="" textlink="">
      <xdr:nvSpPr>
        <xdr:cNvPr id="758" name="テキスト ボックス 757"/>
        <xdr:cNvSpPr txBox="1"/>
      </xdr:nvSpPr>
      <xdr:spPr>
        <a:xfrm>
          <a:off x="18421350" y="6018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67" name="テキスト ボックス 76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69" name="直線コネクタ 76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70" name="テキスト ボックス 769"/>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1" name="直線コネクタ 77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175"/>
    <xdr:sp macro="" textlink="">
      <xdr:nvSpPr>
        <xdr:cNvPr id="772" name="テキスト ボックス 771"/>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3" name="直線コネクタ 77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4" name="テキスト ボックス 77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5" name="直線コネクタ 77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175"/>
    <xdr:sp macro="" textlink="">
      <xdr:nvSpPr>
        <xdr:cNvPr id="776" name="テキスト ボックス 775"/>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7" name="直線コネクタ 77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22225</xdr:rowOff>
    </xdr:from>
    <xdr:ext cx="593725" cy="258445"/>
    <xdr:sp macro="" textlink="">
      <xdr:nvSpPr>
        <xdr:cNvPr id="778" name="テキスト ボックス 777"/>
        <xdr:cNvSpPr txBox="1"/>
      </xdr:nvSpPr>
      <xdr:spPr>
        <a:xfrm>
          <a:off x="17692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79" name="直線コネクタ 77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3725" cy="259080"/>
    <xdr:sp macro="" textlink="">
      <xdr:nvSpPr>
        <xdr:cNvPr id="780" name="テキスト ボックス 779"/>
        <xdr:cNvSpPr txBox="1"/>
      </xdr:nvSpPr>
      <xdr:spPr>
        <a:xfrm>
          <a:off x="17692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725" cy="257175"/>
    <xdr:sp macro="" textlink="">
      <xdr:nvSpPr>
        <xdr:cNvPr id="782" name="テキスト ボックス 781"/>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84" name="直線コネクタ 783"/>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106045</xdr:rowOff>
    </xdr:from>
    <xdr:ext cx="249555" cy="259080"/>
    <xdr:sp macro="" textlink="">
      <xdr:nvSpPr>
        <xdr:cNvPr id="785" name="貸付金最小値テキスト"/>
        <xdr:cNvSpPr txBox="1"/>
      </xdr:nvSpPr>
      <xdr:spPr>
        <a:xfrm>
          <a:off x="22212300" y="10221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6" name="直線コネクタ 78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98805" cy="259080"/>
    <xdr:sp macro="" textlink="">
      <xdr:nvSpPr>
        <xdr:cNvPr id="787" name="貸付金最大値テキスト"/>
        <xdr:cNvSpPr txBox="1"/>
      </xdr:nvSpPr>
      <xdr:spPr>
        <a:xfrm>
          <a:off x="22212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788" name="直線コネクタ 787"/>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86360</xdr:rowOff>
    </xdr:from>
    <xdr:to xmlns:xdr="http://schemas.openxmlformats.org/drawingml/2006/spreadsheetDrawing">
      <xdr:col>116</xdr:col>
      <xdr:colOff>63500</xdr:colOff>
      <xdr:row>59</xdr:row>
      <xdr:rowOff>88265</xdr:rowOff>
    </xdr:to>
    <xdr:cxnSp macro="">
      <xdr:nvCxnSpPr>
        <xdr:cNvPr id="789" name="直線コネクタ 788"/>
        <xdr:cNvCxnSpPr/>
      </xdr:nvCxnSpPr>
      <xdr:spPr>
        <a:xfrm>
          <a:off x="21323300" y="102019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23495</xdr:rowOff>
    </xdr:from>
    <xdr:ext cx="469900" cy="259080"/>
    <xdr:sp macro="" textlink="">
      <xdr:nvSpPr>
        <xdr:cNvPr id="790" name="貸付金平均値テキスト"/>
        <xdr:cNvSpPr txBox="1"/>
      </xdr:nvSpPr>
      <xdr:spPr>
        <a:xfrm>
          <a:off x="22212300" y="99675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635</xdr:rowOff>
    </xdr:from>
    <xdr:to xmlns:xdr="http://schemas.openxmlformats.org/drawingml/2006/spreadsheetDrawing">
      <xdr:col>116</xdr:col>
      <xdr:colOff>114300</xdr:colOff>
      <xdr:row>59</xdr:row>
      <xdr:rowOff>102235</xdr:rowOff>
    </xdr:to>
    <xdr:sp macro="" textlink="">
      <xdr:nvSpPr>
        <xdr:cNvPr id="791" name="フローチャート: 判断 790"/>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85090</xdr:rowOff>
    </xdr:from>
    <xdr:to xmlns:xdr="http://schemas.openxmlformats.org/drawingml/2006/spreadsheetDrawing">
      <xdr:col>111</xdr:col>
      <xdr:colOff>177800</xdr:colOff>
      <xdr:row>59</xdr:row>
      <xdr:rowOff>86360</xdr:rowOff>
    </xdr:to>
    <xdr:cxnSp macro="">
      <xdr:nvCxnSpPr>
        <xdr:cNvPr id="792" name="直線コネクタ 791"/>
        <xdr:cNvCxnSpPr/>
      </xdr:nvCxnSpPr>
      <xdr:spPr>
        <a:xfrm>
          <a:off x="20434300" y="10200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7620</xdr:rowOff>
    </xdr:from>
    <xdr:to xmlns:xdr="http://schemas.openxmlformats.org/drawingml/2006/spreadsheetDrawing">
      <xdr:col>112</xdr:col>
      <xdr:colOff>38100</xdr:colOff>
      <xdr:row>59</xdr:row>
      <xdr:rowOff>109220</xdr:rowOff>
    </xdr:to>
    <xdr:sp macro="" textlink="">
      <xdr:nvSpPr>
        <xdr:cNvPr id="793" name="フローチャート: 判断 792"/>
        <xdr:cNvSpPr/>
      </xdr:nvSpPr>
      <xdr:spPr>
        <a:xfrm>
          <a:off x="21272500" y="1012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125730</xdr:rowOff>
    </xdr:from>
    <xdr:ext cx="467995" cy="259080"/>
    <xdr:sp macro="" textlink="">
      <xdr:nvSpPr>
        <xdr:cNvPr id="794" name="テキスト ボックス 793"/>
        <xdr:cNvSpPr txBox="1"/>
      </xdr:nvSpPr>
      <xdr:spPr>
        <a:xfrm>
          <a:off x="21088350" y="9898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85090</xdr:rowOff>
    </xdr:from>
    <xdr:to xmlns:xdr="http://schemas.openxmlformats.org/drawingml/2006/spreadsheetDrawing">
      <xdr:col>107</xdr:col>
      <xdr:colOff>50800</xdr:colOff>
      <xdr:row>59</xdr:row>
      <xdr:rowOff>86995</xdr:rowOff>
    </xdr:to>
    <xdr:cxnSp macro="">
      <xdr:nvCxnSpPr>
        <xdr:cNvPr id="795" name="直線コネクタ 794"/>
        <xdr:cNvCxnSpPr/>
      </xdr:nvCxnSpPr>
      <xdr:spPr>
        <a:xfrm flipV="1">
          <a:off x="19545300" y="10200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130810</xdr:rowOff>
    </xdr:from>
    <xdr:to xmlns:xdr="http://schemas.openxmlformats.org/drawingml/2006/spreadsheetDrawing">
      <xdr:col>107</xdr:col>
      <xdr:colOff>101600</xdr:colOff>
      <xdr:row>59</xdr:row>
      <xdr:rowOff>60960</xdr:rowOff>
    </xdr:to>
    <xdr:sp macro="" textlink="">
      <xdr:nvSpPr>
        <xdr:cNvPr id="796" name="フローチャート: 判断 795"/>
        <xdr:cNvSpPr/>
      </xdr:nvSpPr>
      <xdr:spPr>
        <a:xfrm>
          <a:off x="203835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77470</xdr:rowOff>
    </xdr:from>
    <xdr:ext cx="467995" cy="257175"/>
    <xdr:sp macro="" textlink="">
      <xdr:nvSpPr>
        <xdr:cNvPr id="797" name="テキスト ボックス 796"/>
        <xdr:cNvSpPr txBox="1"/>
      </xdr:nvSpPr>
      <xdr:spPr>
        <a:xfrm>
          <a:off x="20199350" y="9850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86360</xdr:rowOff>
    </xdr:from>
    <xdr:to xmlns:xdr="http://schemas.openxmlformats.org/drawingml/2006/spreadsheetDrawing">
      <xdr:col>102</xdr:col>
      <xdr:colOff>114300</xdr:colOff>
      <xdr:row>59</xdr:row>
      <xdr:rowOff>86995</xdr:rowOff>
    </xdr:to>
    <xdr:cxnSp macro="">
      <xdr:nvCxnSpPr>
        <xdr:cNvPr id="798" name="直線コネクタ 797"/>
        <xdr:cNvCxnSpPr/>
      </xdr:nvCxnSpPr>
      <xdr:spPr>
        <a:xfrm>
          <a:off x="18656300" y="102019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132715</xdr:rowOff>
    </xdr:from>
    <xdr:to xmlns:xdr="http://schemas.openxmlformats.org/drawingml/2006/spreadsheetDrawing">
      <xdr:col>102</xdr:col>
      <xdr:colOff>165100</xdr:colOff>
      <xdr:row>59</xdr:row>
      <xdr:rowOff>63500</xdr:rowOff>
    </xdr:to>
    <xdr:sp macro="" textlink="">
      <xdr:nvSpPr>
        <xdr:cNvPr id="799" name="フローチャート: 判断 798"/>
        <xdr:cNvSpPr/>
      </xdr:nvSpPr>
      <xdr:spPr>
        <a:xfrm>
          <a:off x="19494500" y="10076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79375</xdr:rowOff>
    </xdr:from>
    <xdr:ext cx="467995" cy="258445"/>
    <xdr:sp macro="" textlink="">
      <xdr:nvSpPr>
        <xdr:cNvPr id="800" name="テキスト ボックス 799"/>
        <xdr:cNvSpPr txBox="1"/>
      </xdr:nvSpPr>
      <xdr:spPr>
        <a:xfrm>
          <a:off x="19310350" y="98520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135255</xdr:rowOff>
    </xdr:from>
    <xdr:to xmlns:xdr="http://schemas.openxmlformats.org/drawingml/2006/spreadsheetDrawing">
      <xdr:col>98</xdr:col>
      <xdr:colOff>38100</xdr:colOff>
      <xdr:row>59</xdr:row>
      <xdr:rowOff>65405</xdr:rowOff>
    </xdr:to>
    <xdr:sp macro="" textlink="">
      <xdr:nvSpPr>
        <xdr:cNvPr id="801" name="フローチャート: 判断 800"/>
        <xdr:cNvSpPr/>
      </xdr:nvSpPr>
      <xdr:spPr>
        <a:xfrm>
          <a:off x="18605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81915</xdr:rowOff>
    </xdr:from>
    <xdr:ext cx="467995" cy="259080"/>
    <xdr:sp macro="" textlink="">
      <xdr:nvSpPr>
        <xdr:cNvPr id="802" name="テキスト ボックス 801"/>
        <xdr:cNvSpPr txBox="1"/>
      </xdr:nvSpPr>
      <xdr:spPr>
        <a:xfrm>
          <a:off x="18421350" y="9854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37465</xdr:rowOff>
    </xdr:from>
    <xdr:to xmlns:xdr="http://schemas.openxmlformats.org/drawingml/2006/spreadsheetDrawing">
      <xdr:col>116</xdr:col>
      <xdr:colOff>114300</xdr:colOff>
      <xdr:row>59</xdr:row>
      <xdr:rowOff>139065</xdr:rowOff>
    </xdr:to>
    <xdr:sp macro="" textlink="">
      <xdr:nvSpPr>
        <xdr:cNvPr id="808" name="楕円 807"/>
        <xdr:cNvSpPr/>
      </xdr:nvSpPr>
      <xdr:spPr>
        <a:xfrm>
          <a:off x="221107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150495</xdr:rowOff>
    </xdr:from>
    <xdr:ext cx="378460" cy="259080"/>
    <xdr:sp macro="" textlink="">
      <xdr:nvSpPr>
        <xdr:cNvPr id="809" name="貸付金該当値テキスト"/>
        <xdr:cNvSpPr txBox="1"/>
      </xdr:nvSpPr>
      <xdr:spPr>
        <a:xfrm>
          <a:off x="2221230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35560</xdr:rowOff>
    </xdr:from>
    <xdr:to xmlns:xdr="http://schemas.openxmlformats.org/drawingml/2006/spreadsheetDrawing">
      <xdr:col>112</xdr:col>
      <xdr:colOff>38100</xdr:colOff>
      <xdr:row>59</xdr:row>
      <xdr:rowOff>137160</xdr:rowOff>
    </xdr:to>
    <xdr:sp macro="" textlink="">
      <xdr:nvSpPr>
        <xdr:cNvPr id="810" name="楕円 809"/>
        <xdr:cNvSpPr/>
      </xdr:nvSpPr>
      <xdr:spPr>
        <a:xfrm>
          <a:off x="212725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128270</xdr:rowOff>
    </xdr:from>
    <xdr:ext cx="467995" cy="259080"/>
    <xdr:sp macro="" textlink="">
      <xdr:nvSpPr>
        <xdr:cNvPr id="811" name="テキスト ボックス 810"/>
        <xdr:cNvSpPr txBox="1"/>
      </xdr:nvSpPr>
      <xdr:spPr>
        <a:xfrm>
          <a:off x="21088350" y="1024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34290</xdr:rowOff>
    </xdr:from>
    <xdr:to xmlns:xdr="http://schemas.openxmlformats.org/drawingml/2006/spreadsheetDrawing">
      <xdr:col>107</xdr:col>
      <xdr:colOff>101600</xdr:colOff>
      <xdr:row>59</xdr:row>
      <xdr:rowOff>135890</xdr:rowOff>
    </xdr:to>
    <xdr:sp macro="" textlink="">
      <xdr:nvSpPr>
        <xdr:cNvPr id="812" name="楕円 811"/>
        <xdr:cNvSpPr/>
      </xdr:nvSpPr>
      <xdr:spPr>
        <a:xfrm>
          <a:off x="203835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127000</xdr:rowOff>
    </xdr:from>
    <xdr:ext cx="467995" cy="259080"/>
    <xdr:sp macro="" textlink="">
      <xdr:nvSpPr>
        <xdr:cNvPr id="813" name="テキスト ボックス 812"/>
        <xdr:cNvSpPr txBox="1"/>
      </xdr:nvSpPr>
      <xdr:spPr>
        <a:xfrm>
          <a:off x="20199350" y="10242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36195</xdr:rowOff>
    </xdr:from>
    <xdr:to xmlns:xdr="http://schemas.openxmlformats.org/drawingml/2006/spreadsheetDrawing">
      <xdr:col>102</xdr:col>
      <xdr:colOff>165100</xdr:colOff>
      <xdr:row>59</xdr:row>
      <xdr:rowOff>137795</xdr:rowOff>
    </xdr:to>
    <xdr:sp macro="" textlink="">
      <xdr:nvSpPr>
        <xdr:cNvPr id="814" name="楕円 813"/>
        <xdr:cNvSpPr/>
      </xdr:nvSpPr>
      <xdr:spPr>
        <a:xfrm>
          <a:off x="194945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128905</xdr:rowOff>
    </xdr:from>
    <xdr:ext cx="467995" cy="259080"/>
    <xdr:sp macro="" textlink="">
      <xdr:nvSpPr>
        <xdr:cNvPr id="815" name="テキスト ボックス 814"/>
        <xdr:cNvSpPr txBox="1"/>
      </xdr:nvSpPr>
      <xdr:spPr>
        <a:xfrm>
          <a:off x="19310350" y="10244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34925</xdr:rowOff>
    </xdr:from>
    <xdr:to xmlns:xdr="http://schemas.openxmlformats.org/drawingml/2006/spreadsheetDrawing">
      <xdr:col>98</xdr:col>
      <xdr:colOff>38100</xdr:colOff>
      <xdr:row>59</xdr:row>
      <xdr:rowOff>136525</xdr:rowOff>
    </xdr:to>
    <xdr:sp macro="" textlink="">
      <xdr:nvSpPr>
        <xdr:cNvPr id="816" name="楕円 815"/>
        <xdr:cNvSpPr/>
      </xdr:nvSpPr>
      <xdr:spPr>
        <a:xfrm>
          <a:off x="18605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128270</xdr:rowOff>
    </xdr:from>
    <xdr:ext cx="467995" cy="259080"/>
    <xdr:sp macro="" textlink="">
      <xdr:nvSpPr>
        <xdr:cNvPr id="817" name="テキスト ボックス 816"/>
        <xdr:cNvSpPr txBox="1"/>
      </xdr:nvSpPr>
      <xdr:spPr>
        <a:xfrm>
          <a:off x="18421350" y="1024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26" name="テキスト ボックス 825"/>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015" cy="259080"/>
    <xdr:sp macro="" textlink="">
      <xdr:nvSpPr>
        <xdr:cNvPr id="829" name="テキスト ボックス 828"/>
        <xdr:cNvSpPr txBox="1"/>
      </xdr:nvSpPr>
      <xdr:spPr>
        <a:xfrm>
          <a:off x="18039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144145</xdr:rowOff>
    </xdr:from>
    <xdr:ext cx="593725" cy="257175"/>
    <xdr:sp macro="" textlink="">
      <xdr:nvSpPr>
        <xdr:cNvPr id="831" name="テキスト ボックス 830"/>
        <xdr:cNvSpPr txBox="1"/>
      </xdr:nvSpPr>
      <xdr:spPr>
        <a:xfrm>
          <a:off x="17692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93725" cy="259080"/>
    <xdr:sp macro="" textlink="">
      <xdr:nvSpPr>
        <xdr:cNvPr id="833" name="テキスト ボックス 832"/>
        <xdr:cNvSpPr txBox="1"/>
      </xdr:nvSpPr>
      <xdr:spPr>
        <a:xfrm>
          <a:off x="17692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3725" cy="257175"/>
    <xdr:sp macro="" textlink="">
      <xdr:nvSpPr>
        <xdr:cNvPr id="835" name="テキスト ボックス 834"/>
        <xdr:cNvSpPr txBox="1"/>
      </xdr:nvSpPr>
      <xdr:spPr>
        <a:xfrm>
          <a:off x="17692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725" cy="258445"/>
    <xdr:sp macro="" textlink="">
      <xdr:nvSpPr>
        <xdr:cNvPr id="837" name="テキスト ボックス 836"/>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725" cy="259080"/>
    <xdr:sp macro="" textlink="">
      <xdr:nvSpPr>
        <xdr:cNvPr id="839" name="テキスト ボックス 838"/>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41" name="テキスト ボックス 840"/>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11430</xdr:rowOff>
    </xdr:from>
    <xdr:to xmlns:xdr="http://schemas.openxmlformats.org/drawingml/2006/spreadsheetDrawing">
      <xdr:col>116</xdr:col>
      <xdr:colOff>62865</xdr:colOff>
      <xdr:row>78</xdr:row>
      <xdr:rowOff>160020</xdr:rowOff>
    </xdr:to>
    <xdr:cxnSp macro="">
      <xdr:nvCxnSpPr>
        <xdr:cNvPr id="843" name="直線コネクタ 842"/>
        <xdr:cNvCxnSpPr/>
      </xdr:nvCxnSpPr>
      <xdr:spPr>
        <a:xfrm flipV="1">
          <a:off x="22159595" y="12012930"/>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163830</xdr:rowOff>
    </xdr:from>
    <xdr:ext cx="534670" cy="259080"/>
    <xdr:sp macro="" textlink="">
      <xdr:nvSpPr>
        <xdr:cNvPr id="844"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160020</xdr:rowOff>
    </xdr:from>
    <xdr:to xmlns:xdr="http://schemas.openxmlformats.org/drawingml/2006/spreadsheetDrawing">
      <xdr:col>116</xdr:col>
      <xdr:colOff>152400</xdr:colOff>
      <xdr:row>78</xdr:row>
      <xdr:rowOff>160020</xdr:rowOff>
    </xdr:to>
    <xdr:cxnSp macro="">
      <xdr:nvCxnSpPr>
        <xdr:cNvPr id="845" name="直線コネクタ 844"/>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129540</xdr:rowOff>
    </xdr:from>
    <xdr:ext cx="598805" cy="259080"/>
    <xdr:sp macro="" textlink="">
      <xdr:nvSpPr>
        <xdr:cNvPr id="846" name="繰出金最大値テキスト"/>
        <xdr:cNvSpPr txBox="1"/>
      </xdr:nvSpPr>
      <xdr:spPr>
        <a:xfrm>
          <a:off x="22212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11430</xdr:rowOff>
    </xdr:from>
    <xdr:to xmlns:xdr="http://schemas.openxmlformats.org/drawingml/2006/spreadsheetDrawing">
      <xdr:col>116</xdr:col>
      <xdr:colOff>152400</xdr:colOff>
      <xdr:row>70</xdr:row>
      <xdr:rowOff>11430</xdr:rowOff>
    </xdr:to>
    <xdr:cxnSp macro="">
      <xdr:nvCxnSpPr>
        <xdr:cNvPr id="847" name="直線コネクタ 846"/>
        <xdr:cNvCxnSpPr/>
      </xdr:nvCxnSpPr>
      <xdr:spPr>
        <a:xfrm>
          <a:off x="22072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37465</xdr:rowOff>
    </xdr:from>
    <xdr:to xmlns:xdr="http://schemas.openxmlformats.org/drawingml/2006/spreadsheetDrawing">
      <xdr:col>116</xdr:col>
      <xdr:colOff>63500</xdr:colOff>
      <xdr:row>78</xdr:row>
      <xdr:rowOff>40640</xdr:rowOff>
    </xdr:to>
    <xdr:cxnSp macro="">
      <xdr:nvCxnSpPr>
        <xdr:cNvPr id="848" name="直線コネクタ 847"/>
        <xdr:cNvCxnSpPr/>
      </xdr:nvCxnSpPr>
      <xdr:spPr>
        <a:xfrm flipV="1">
          <a:off x="21323300" y="134105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132080</xdr:rowOff>
    </xdr:from>
    <xdr:ext cx="598805" cy="257175"/>
    <xdr:sp macro="" textlink="">
      <xdr:nvSpPr>
        <xdr:cNvPr id="849" name="繰出金平均値テキスト"/>
        <xdr:cNvSpPr txBox="1"/>
      </xdr:nvSpPr>
      <xdr:spPr>
        <a:xfrm>
          <a:off x="22212300" y="1299083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109220</xdr:rowOff>
    </xdr:from>
    <xdr:to xmlns:xdr="http://schemas.openxmlformats.org/drawingml/2006/spreadsheetDrawing">
      <xdr:col>116</xdr:col>
      <xdr:colOff>114300</xdr:colOff>
      <xdr:row>77</xdr:row>
      <xdr:rowOff>39370</xdr:rowOff>
    </xdr:to>
    <xdr:sp macro="" textlink="">
      <xdr:nvSpPr>
        <xdr:cNvPr id="850" name="フローチャート: 判断 849"/>
        <xdr:cNvSpPr/>
      </xdr:nvSpPr>
      <xdr:spPr>
        <a:xfrm>
          <a:off x="221107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40640</xdr:rowOff>
    </xdr:from>
    <xdr:to xmlns:xdr="http://schemas.openxmlformats.org/drawingml/2006/spreadsheetDrawing">
      <xdr:col>111</xdr:col>
      <xdr:colOff>177800</xdr:colOff>
      <xdr:row>78</xdr:row>
      <xdr:rowOff>62230</xdr:rowOff>
    </xdr:to>
    <xdr:cxnSp macro="">
      <xdr:nvCxnSpPr>
        <xdr:cNvPr id="851" name="直線コネクタ 850"/>
        <xdr:cNvCxnSpPr/>
      </xdr:nvCxnSpPr>
      <xdr:spPr>
        <a:xfrm flipV="1">
          <a:off x="20434300" y="134137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132715</xdr:rowOff>
    </xdr:from>
    <xdr:to xmlns:xdr="http://schemas.openxmlformats.org/drawingml/2006/spreadsheetDrawing">
      <xdr:col>112</xdr:col>
      <xdr:colOff>38100</xdr:colOff>
      <xdr:row>77</xdr:row>
      <xdr:rowOff>63500</xdr:rowOff>
    </xdr:to>
    <xdr:sp macro="" textlink="">
      <xdr:nvSpPr>
        <xdr:cNvPr id="852" name="フローチャート: 判断 851"/>
        <xdr:cNvSpPr/>
      </xdr:nvSpPr>
      <xdr:spPr>
        <a:xfrm>
          <a:off x="21272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79375</xdr:rowOff>
    </xdr:from>
    <xdr:ext cx="596900" cy="258445"/>
    <xdr:sp macro="" textlink="">
      <xdr:nvSpPr>
        <xdr:cNvPr id="853" name="テキスト ボックス 852"/>
        <xdr:cNvSpPr txBox="1"/>
      </xdr:nvSpPr>
      <xdr:spPr>
        <a:xfrm>
          <a:off x="21023580" y="1293812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62230</xdr:rowOff>
    </xdr:from>
    <xdr:to xmlns:xdr="http://schemas.openxmlformats.org/drawingml/2006/spreadsheetDrawing">
      <xdr:col>107</xdr:col>
      <xdr:colOff>50800</xdr:colOff>
      <xdr:row>78</xdr:row>
      <xdr:rowOff>71755</xdr:rowOff>
    </xdr:to>
    <xdr:cxnSp macro="">
      <xdr:nvCxnSpPr>
        <xdr:cNvPr id="854" name="直線コネクタ 853"/>
        <xdr:cNvCxnSpPr/>
      </xdr:nvCxnSpPr>
      <xdr:spPr>
        <a:xfrm flipV="1">
          <a:off x="19545300" y="134353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24130</xdr:rowOff>
    </xdr:from>
    <xdr:to xmlns:xdr="http://schemas.openxmlformats.org/drawingml/2006/spreadsheetDrawing">
      <xdr:col>107</xdr:col>
      <xdr:colOff>101600</xdr:colOff>
      <xdr:row>77</xdr:row>
      <xdr:rowOff>125730</xdr:rowOff>
    </xdr:to>
    <xdr:sp macro="" textlink="">
      <xdr:nvSpPr>
        <xdr:cNvPr id="855" name="フローチャート: 判断 854"/>
        <xdr:cNvSpPr/>
      </xdr:nvSpPr>
      <xdr:spPr>
        <a:xfrm>
          <a:off x="20383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142240</xdr:rowOff>
    </xdr:from>
    <xdr:ext cx="596900" cy="259080"/>
    <xdr:sp macro="" textlink="">
      <xdr:nvSpPr>
        <xdr:cNvPr id="856" name="テキスト ボックス 855"/>
        <xdr:cNvSpPr txBox="1"/>
      </xdr:nvSpPr>
      <xdr:spPr>
        <a:xfrm>
          <a:off x="20134580" y="130009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71755</xdr:rowOff>
    </xdr:from>
    <xdr:to xmlns:xdr="http://schemas.openxmlformats.org/drawingml/2006/spreadsheetDrawing">
      <xdr:col>102</xdr:col>
      <xdr:colOff>114300</xdr:colOff>
      <xdr:row>78</xdr:row>
      <xdr:rowOff>95885</xdr:rowOff>
    </xdr:to>
    <xdr:cxnSp macro="">
      <xdr:nvCxnSpPr>
        <xdr:cNvPr id="857" name="直線コネクタ 856"/>
        <xdr:cNvCxnSpPr/>
      </xdr:nvCxnSpPr>
      <xdr:spPr>
        <a:xfrm flipV="1">
          <a:off x="18656300" y="134448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30480</xdr:rowOff>
    </xdr:from>
    <xdr:to xmlns:xdr="http://schemas.openxmlformats.org/drawingml/2006/spreadsheetDrawing">
      <xdr:col>102</xdr:col>
      <xdr:colOff>165100</xdr:colOff>
      <xdr:row>77</xdr:row>
      <xdr:rowOff>132080</xdr:rowOff>
    </xdr:to>
    <xdr:sp macro="" textlink="">
      <xdr:nvSpPr>
        <xdr:cNvPr id="858" name="フローチャート: 判断 857"/>
        <xdr:cNvSpPr/>
      </xdr:nvSpPr>
      <xdr:spPr>
        <a:xfrm>
          <a:off x="19494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148590</xdr:rowOff>
    </xdr:from>
    <xdr:ext cx="596900" cy="259080"/>
    <xdr:sp macro="" textlink="">
      <xdr:nvSpPr>
        <xdr:cNvPr id="859" name="テキスト ボックス 858"/>
        <xdr:cNvSpPr txBox="1"/>
      </xdr:nvSpPr>
      <xdr:spPr>
        <a:xfrm>
          <a:off x="19245580" y="130073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39370</xdr:rowOff>
    </xdr:from>
    <xdr:to xmlns:xdr="http://schemas.openxmlformats.org/drawingml/2006/spreadsheetDrawing">
      <xdr:col>98</xdr:col>
      <xdr:colOff>38100</xdr:colOff>
      <xdr:row>77</xdr:row>
      <xdr:rowOff>140970</xdr:rowOff>
    </xdr:to>
    <xdr:sp macro="" textlink="">
      <xdr:nvSpPr>
        <xdr:cNvPr id="860" name="フローチャート: 判断 859"/>
        <xdr:cNvSpPr/>
      </xdr:nvSpPr>
      <xdr:spPr>
        <a:xfrm>
          <a:off x="18605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157480</xdr:rowOff>
    </xdr:from>
    <xdr:ext cx="596900" cy="257175"/>
    <xdr:sp macro="" textlink="">
      <xdr:nvSpPr>
        <xdr:cNvPr id="861" name="テキスト ボックス 860"/>
        <xdr:cNvSpPr txBox="1"/>
      </xdr:nvSpPr>
      <xdr:spPr>
        <a:xfrm>
          <a:off x="18356580" y="130162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158115</xdr:rowOff>
    </xdr:from>
    <xdr:to xmlns:xdr="http://schemas.openxmlformats.org/drawingml/2006/spreadsheetDrawing">
      <xdr:col>116</xdr:col>
      <xdr:colOff>114300</xdr:colOff>
      <xdr:row>78</xdr:row>
      <xdr:rowOff>88265</xdr:rowOff>
    </xdr:to>
    <xdr:sp macro="" textlink="">
      <xdr:nvSpPr>
        <xdr:cNvPr id="867" name="楕円 866"/>
        <xdr:cNvSpPr/>
      </xdr:nvSpPr>
      <xdr:spPr>
        <a:xfrm>
          <a:off x="221107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73025</xdr:rowOff>
    </xdr:from>
    <xdr:ext cx="534670" cy="259080"/>
    <xdr:sp macro="" textlink="">
      <xdr:nvSpPr>
        <xdr:cNvPr id="868" name="繰出金該当値テキスト"/>
        <xdr:cNvSpPr txBox="1"/>
      </xdr:nvSpPr>
      <xdr:spPr>
        <a:xfrm>
          <a:off x="22212300" y="13274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161290</xdr:rowOff>
    </xdr:from>
    <xdr:to xmlns:xdr="http://schemas.openxmlformats.org/drawingml/2006/spreadsheetDrawing">
      <xdr:col>112</xdr:col>
      <xdr:colOff>38100</xdr:colOff>
      <xdr:row>78</xdr:row>
      <xdr:rowOff>91440</xdr:rowOff>
    </xdr:to>
    <xdr:sp macro="" textlink="">
      <xdr:nvSpPr>
        <xdr:cNvPr id="869" name="楕円 868"/>
        <xdr:cNvSpPr/>
      </xdr:nvSpPr>
      <xdr:spPr>
        <a:xfrm>
          <a:off x="21272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82550</xdr:rowOff>
    </xdr:from>
    <xdr:ext cx="532765" cy="259080"/>
    <xdr:sp macro="" textlink="">
      <xdr:nvSpPr>
        <xdr:cNvPr id="870" name="テキスト ボックス 869"/>
        <xdr:cNvSpPr txBox="1"/>
      </xdr:nvSpPr>
      <xdr:spPr>
        <a:xfrm>
          <a:off x="21055965" y="134556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11430</xdr:rowOff>
    </xdr:from>
    <xdr:to xmlns:xdr="http://schemas.openxmlformats.org/drawingml/2006/spreadsheetDrawing">
      <xdr:col>107</xdr:col>
      <xdr:colOff>101600</xdr:colOff>
      <xdr:row>78</xdr:row>
      <xdr:rowOff>113030</xdr:rowOff>
    </xdr:to>
    <xdr:sp macro="" textlink="">
      <xdr:nvSpPr>
        <xdr:cNvPr id="871" name="楕円 870"/>
        <xdr:cNvSpPr/>
      </xdr:nvSpPr>
      <xdr:spPr>
        <a:xfrm>
          <a:off x="20383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104140</xdr:rowOff>
    </xdr:from>
    <xdr:ext cx="532765" cy="259080"/>
    <xdr:sp macro="" textlink="">
      <xdr:nvSpPr>
        <xdr:cNvPr id="872" name="テキスト ボックス 871"/>
        <xdr:cNvSpPr txBox="1"/>
      </xdr:nvSpPr>
      <xdr:spPr>
        <a:xfrm>
          <a:off x="20166965" y="13477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20955</xdr:rowOff>
    </xdr:from>
    <xdr:to xmlns:xdr="http://schemas.openxmlformats.org/drawingml/2006/spreadsheetDrawing">
      <xdr:col>102</xdr:col>
      <xdr:colOff>165100</xdr:colOff>
      <xdr:row>78</xdr:row>
      <xdr:rowOff>122555</xdr:rowOff>
    </xdr:to>
    <xdr:sp macro="" textlink="">
      <xdr:nvSpPr>
        <xdr:cNvPr id="873" name="楕円 872"/>
        <xdr:cNvSpPr/>
      </xdr:nvSpPr>
      <xdr:spPr>
        <a:xfrm>
          <a:off x="19494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113665</xdr:rowOff>
    </xdr:from>
    <xdr:ext cx="532765" cy="258445"/>
    <xdr:sp macro="" textlink="">
      <xdr:nvSpPr>
        <xdr:cNvPr id="874" name="テキスト ボックス 873"/>
        <xdr:cNvSpPr txBox="1"/>
      </xdr:nvSpPr>
      <xdr:spPr>
        <a:xfrm>
          <a:off x="19277965" y="134867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45085</xdr:rowOff>
    </xdr:from>
    <xdr:to xmlns:xdr="http://schemas.openxmlformats.org/drawingml/2006/spreadsheetDrawing">
      <xdr:col>98</xdr:col>
      <xdr:colOff>38100</xdr:colOff>
      <xdr:row>78</xdr:row>
      <xdr:rowOff>146685</xdr:rowOff>
    </xdr:to>
    <xdr:sp macro="" textlink="">
      <xdr:nvSpPr>
        <xdr:cNvPr id="875" name="楕円 874"/>
        <xdr:cNvSpPr/>
      </xdr:nvSpPr>
      <xdr:spPr>
        <a:xfrm>
          <a:off x="18605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137795</xdr:rowOff>
    </xdr:from>
    <xdr:ext cx="532765" cy="259080"/>
    <xdr:sp macro="" textlink="">
      <xdr:nvSpPr>
        <xdr:cNvPr id="876" name="テキスト ボックス 875"/>
        <xdr:cNvSpPr txBox="1"/>
      </xdr:nvSpPr>
      <xdr:spPr>
        <a:xfrm>
          <a:off x="18388965" y="13510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85" name="テキスト ボックス 884"/>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7" name="直線コネクタ 886"/>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7015" cy="257175"/>
    <xdr:sp macro="" textlink="">
      <xdr:nvSpPr>
        <xdr:cNvPr id="888" name="テキスト ボックス 887"/>
        <xdr:cNvSpPr txBox="1"/>
      </xdr:nvSpPr>
      <xdr:spPr>
        <a:xfrm>
          <a:off x="18039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9" name="直線コネクタ 888"/>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7175"/>
    <xdr:sp macro="" textlink="">
      <xdr:nvSpPr>
        <xdr:cNvPr id="890" name="テキスト ボックス 889"/>
        <xdr:cNvSpPr txBox="1"/>
      </xdr:nvSpPr>
      <xdr:spPr>
        <a:xfrm>
          <a:off x="17974945" y="163423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1" name="直線コネクタ 890"/>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7175"/>
    <xdr:sp macro="" textlink="">
      <xdr:nvSpPr>
        <xdr:cNvPr id="892" name="テキスト ボックス 891"/>
        <xdr:cNvSpPr txBox="1"/>
      </xdr:nvSpPr>
      <xdr:spPr>
        <a:xfrm>
          <a:off x="17974945" y="158851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3" name="直線コネクタ 892"/>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7175"/>
    <xdr:sp macro="" textlink="">
      <xdr:nvSpPr>
        <xdr:cNvPr id="894" name="テキスト ボックス 893"/>
        <xdr:cNvSpPr txBox="1"/>
      </xdr:nvSpPr>
      <xdr:spPr>
        <a:xfrm>
          <a:off x="17974945" y="154279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7175"/>
    <xdr:sp macro="" textlink="">
      <xdr:nvSpPr>
        <xdr:cNvPr id="896" name="テキスト ボックス 895"/>
        <xdr:cNvSpPr txBox="1"/>
      </xdr:nvSpPr>
      <xdr:spPr>
        <a:xfrm>
          <a:off x="17974945" y="149707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8" name="直線コネクタ 897"/>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9"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1"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2" name="直線コネクタ 901"/>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3" name="直線コネクタ 902"/>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4"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5" name="フローチャート: 判断 90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6" name="直線コネクタ 905"/>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7" name="フローチャート: 判断 90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7650" cy="259080"/>
    <xdr:sp macro="" textlink="">
      <xdr:nvSpPr>
        <xdr:cNvPr id="908" name="テキスト ボックス 907"/>
        <xdr:cNvSpPr txBox="1"/>
      </xdr:nvSpPr>
      <xdr:spPr>
        <a:xfrm>
          <a:off x="21198840" y="16983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9" name="直線コネクタ 908"/>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10" name="フローチャート: 判断 90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7650" cy="259080"/>
    <xdr:sp macro="" textlink="">
      <xdr:nvSpPr>
        <xdr:cNvPr id="911" name="テキスト ボックス 910"/>
        <xdr:cNvSpPr txBox="1"/>
      </xdr:nvSpPr>
      <xdr:spPr>
        <a:xfrm>
          <a:off x="20309840" y="16983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2" name="直線コネクタ 911"/>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3" name="フローチャート: 判断 91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7650" cy="259080"/>
    <xdr:sp macro="" textlink="">
      <xdr:nvSpPr>
        <xdr:cNvPr id="914" name="テキスト ボックス 913"/>
        <xdr:cNvSpPr txBox="1"/>
      </xdr:nvSpPr>
      <xdr:spPr>
        <a:xfrm>
          <a:off x="19420840" y="16983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5" name="フローチャート: 判断 914"/>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6" name="テキスト ボックス 915"/>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2" name="楕円 92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3"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4" name="楕円 92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7650" cy="259080"/>
    <xdr:sp macro="" textlink="">
      <xdr:nvSpPr>
        <xdr:cNvPr id="925" name="テキスト ボックス 924"/>
        <xdr:cNvSpPr txBox="1"/>
      </xdr:nvSpPr>
      <xdr:spPr>
        <a:xfrm>
          <a:off x="21198840" y="16666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6" name="楕円 92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7650" cy="259080"/>
    <xdr:sp macro="" textlink="">
      <xdr:nvSpPr>
        <xdr:cNvPr id="927" name="テキスト ボックス 926"/>
        <xdr:cNvSpPr txBox="1"/>
      </xdr:nvSpPr>
      <xdr:spPr>
        <a:xfrm>
          <a:off x="20309840" y="16666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8" name="楕円 92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7650" cy="259080"/>
    <xdr:sp macro="" textlink="">
      <xdr:nvSpPr>
        <xdr:cNvPr id="929" name="テキスト ボックス 928"/>
        <xdr:cNvSpPr txBox="1"/>
      </xdr:nvSpPr>
      <xdr:spPr>
        <a:xfrm>
          <a:off x="19420840" y="16666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0" name="楕円 92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7650" cy="259080"/>
    <xdr:sp macro="" textlink="">
      <xdr:nvSpPr>
        <xdr:cNvPr id="931" name="テキスト ボックス 930"/>
        <xdr:cNvSpPr txBox="1"/>
      </xdr:nvSpPr>
      <xdr:spPr>
        <a:xfrm>
          <a:off x="18531840" y="16983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普通建設事業費</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大幅</a:t>
          </a:r>
          <a:r>
            <a:rPr kumimoji="1" lang="ja-JP" altLang="en-US" sz="1300">
              <a:solidFill>
                <a:schemeClr val="dk1"/>
              </a:solidFill>
              <a:effectLst/>
              <a:latin typeface="ＭＳ Ｐゴシック"/>
              <a:ea typeface="ＭＳ Ｐゴシック"/>
              <a:cs typeface="+mn-cs"/>
            </a:rPr>
            <a:t>な減少</a:t>
          </a:r>
          <a:r>
            <a:rPr kumimoji="1" lang="ja-JP" altLang="ja-JP" sz="1300">
              <a:solidFill>
                <a:schemeClr val="dk1"/>
              </a:solidFill>
              <a:effectLst/>
              <a:latin typeface="ＭＳ Ｐゴシック"/>
              <a:ea typeface="ＭＳ Ｐゴシック"/>
              <a:cs typeface="+mn-cs"/>
            </a:rPr>
            <a:t>対し補助費等が</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していることが特徴となっている。普通建設事業費については、幼保高台移転事業や防災センター整備事業などの大型事業があったことが影響している。一方で</a:t>
          </a:r>
          <a:r>
            <a:rPr kumimoji="1" lang="ja-JP" altLang="en-US" sz="1300">
              <a:solidFill>
                <a:schemeClr val="dk1"/>
              </a:solidFill>
              <a:effectLst/>
              <a:latin typeface="ＭＳ Ｐゴシック"/>
              <a:ea typeface="ＭＳ Ｐゴシック"/>
              <a:cs typeface="+mn-cs"/>
            </a:rPr>
            <a:t>安芸広域ごみ処理負担金</a:t>
          </a:r>
          <a:r>
            <a:rPr kumimoji="1" lang="ja-JP" altLang="ja-JP" sz="1300">
              <a:solidFill>
                <a:schemeClr val="dk1"/>
              </a:solidFill>
              <a:effectLst/>
              <a:latin typeface="ＭＳ Ｐゴシック"/>
              <a:ea typeface="ＭＳ Ｐゴシック"/>
              <a:cs typeface="+mn-cs"/>
            </a:rPr>
            <a:t>の補助金などの</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により</a:t>
          </a:r>
          <a:r>
            <a:rPr kumimoji="1" lang="en-US" altLang="ja-JP" sz="1300">
              <a:solidFill>
                <a:schemeClr val="dk1"/>
              </a:solidFill>
              <a:effectLst/>
              <a:latin typeface="ＭＳ Ｐゴシック"/>
              <a:ea typeface="ＭＳ Ｐゴシック"/>
              <a:cs typeface="+mn-cs"/>
            </a:rPr>
            <a:t>60,378</a:t>
          </a:r>
          <a:r>
            <a:rPr kumimoji="1" lang="ja-JP" altLang="ja-JP" sz="1300">
              <a:solidFill>
                <a:schemeClr val="dk1"/>
              </a:solidFill>
              <a:effectLst/>
              <a:latin typeface="ＭＳ Ｐゴシック"/>
              <a:ea typeface="ＭＳ Ｐゴシック"/>
              <a:cs typeface="+mn-cs"/>
            </a:rPr>
            <a:t>円が</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今後については、</a:t>
          </a:r>
          <a:r>
            <a:rPr kumimoji="1" lang="ja-JP" altLang="en-US" sz="1300">
              <a:solidFill>
                <a:schemeClr val="dk1"/>
              </a:solidFill>
              <a:effectLst/>
              <a:latin typeface="ＭＳ Ｐゴシック"/>
              <a:ea typeface="ＭＳ Ｐゴシック"/>
              <a:cs typeface="+mn-cs"/>
            </a:rPr>
            <a:t>引き続き</a:t>
          </a:r>
          <a:r>
            <a:rPr kumimoji="1" lang="ja-JP" altLang="ja-JP" sz="1300">
              <a:solidFill>
                <a:schemeClr val="dk1"/>
              </a:solidFill>
              <a:effectLst/>
              <a:latin typeface="ＭＳ Ｐゴシック"/>
              <a:ea typeface="ＭＳ Ｐゴシック"/>
              <a:cs typeface="+mn-cs"/>
            </a:rPr>
            <a:t>控えている大型事業（幼保高台移転事業）に係る公債費の増に備え繰上償還を検討していく必要がある。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人口については、前年度比「△</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ポイント」となり、人口減少は進行している状況であり、今後も住民一人当たりの行政コストは高くなることから行政サービスの効率化を図っていく必要がある。</a:t>
          </a:r>
          <a:endParaRPr lang="ja-JP" altLang="ja-JP" sz="13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2,524
2,508
6.53
3,453,549
3,368,060
65,970
1,600,153
4,059,335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7015" cy="257175"/>
    <xdr:sp macro="" textlink="">
      <xdr:nvSpPr>
        <xdr:cNvPr id="43" name="テキスト ボックス 42"/>
        <xdr:cNvSpPr txBox="1"/>
      </xdr:nvSpPr>
      <xdr:spPr>
        <a:xfrm>
          <a:off x="513080" y="66840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7175"/>
    <xdr:sp macro="" textlink="">
      <xdr:nvSpPr>
        <xdr:cNvPr id="45" name="テキスト ボックス 44"/>
        <xdr:cNvSpPr txBox="1"/>
      </xdr:nvSpPr>
      <xdr:spPr>
        <a:xfrm>
          <a:off x="230505" y="63982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7175"/>
    <xdr:sp macro="" textlink="">
      <xdr:nvSpPr>
        <xdr:cNvPr id="47" name="テキスト ボックス 46"/>
        <xdr:cNvSpPr txBox="1"/>
      </xdr:nvSpPr>
      <xdr:spPr>
        <a:xfrm>
          <a:off x="230505" y="61125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175"/>
    <xdr:sp macro="" textlink="">
      <xdr:nvSpPr>
        <xdr:cNvPr id="49" name="テキスト ボックス 48"/>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7175"/>
    <xdr:sp macro="" textlink="">
      <xdr:nvSpPr>
        <xdr:cNvPr id="51" name="テキスト ボックス 50"/>
        <xdr:cNvSpPr txBox="1"/>
      </xdr:nvSpPr>
      <xdr:spPr>
        <a:xfrm>
          <a:off x="230505" y="5541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3725" cy="257175"/>
    <xdr:sp macro="" textlink="">
      <xdr:nvSpPr>
        <xdr:cNvPr id="53" name="テキスト ボックス 52"/>
        <xdr:cNvSpPr txBox="1"/>
      </xdr:nvSpPr>
      <xdr:spPr>
        <a:xfrm>
          <a:off x="166370" y="5255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168910</xdr:rowOff>
    </xdr:from>
    <xdr:ext cx="593725" cy="257175"/>
    <xdr:sp macro="" textlink="">
      <xdr:nvSpPr>
        <xdr:cNvPr id="55" name="テキスト ボックス 54"/>
        <xdr:cNvSpPr txBox="1"/>
      </xdr:nvSpPr>
      <xdr:spPr>
        <a:xfrm>
          <a:off x="166370" y="4969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7" name="テキスト ボックス 56"/>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161290</xdr:rowOff>
    </xdr:from>
    <xdr:to xmlns:xdr="http://schemas.openxmlformats.org/drawingml/2006/spreadsheetDrawing">
      <xdr:col>24</xdr:col>
      <xdr:colOff>62865</xdr:colOff>
      <xdr:row>39</xdr:row>
      <xdr:rowOff>12065</xdr:rowOff>
    </xdr:to>
    <xdr:cxnSp macro="">
      <xdr:nvCxnSpPr>
        <xdr:cNvPr id="59" name="直線コネクタ 58"/>
        <xdr:cNvCxnSpPr/>
      </xdr:nvCxnSpPr>
      <xdr:spPr>
        <a:xfrm flipV="1">
          <a:off x="4633595" y="530479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15875</xdr:rowOff>
    </xdr:from>
    <xdr:ext cx="469900" cy="259080"/>
    <xdr:sp macro="" textlink="">
      <xdr:nvSpPr>
        <xdr:cNvPr id="60" name="議会費最小値テキスト"/>
        <xdr:cNvSpPr txBox="1"/>
      </xdr:nvSpPr>
      <xdr:spPr>
        <a:xfrm>
          <a:off x="4686300" y="670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12065</xdr:rowOff>
    </xdr:from>
    <xdr:to xmlns:xdr="http://schemas.openxmlformats.org/drawingml/2006/spreadsheetDrawing">
      <xdr:col>24</xdr:col>
      <xdr:colOff>152400</xdr:colOff>
      <xdr:row>39</xdr:row>
      <xdr:rowOff>12065</xdr:rowOff>
    </xdr:to>
    <xdr:cxnSp macro="">
      <xdr:nvCxnSpPr>
        <xdr:cNvPr id="61" name="直線コネクタ 60"/>
        <xdr:cNvCxnSpPr/>
      </xdr:nvCxnSpPr>
      <xdr:spPr>
        <a:xfrm>
          <a:off x="4546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107950</xdr:rowOff>
    </xdr:from>
    <xdr:ext cx="598805" cy="259080"/>
    <xdr:sp macro="" textlink="">
      <xdr:nvSpPr>
        <xdr:cNvPr id="62" name="議会費最大値テキスト"/>
        <xdr:cNvSpPr txBox="1"/>
      </xdr:nvSpPr>
      <xdr:spPr>
        <a:xfrm>
          <a:off x="4686300" y="508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161290</xdr:rowOff>
    </xdr:from>
    <xdr:to xmlns:xdr="http://schemas.openxmlformats.org/drawingml/2006/spreadsheetDrawing">
      <xdr:col>24</xdr:col>
      <xdr:colOff>152400</xdr:colOff>
      <xdr:row>30</xdr:row>
      <xdr:rowOff>161290</xdr:rowOff>
    </xdr:to>
    <xdr:cxnSp macro="">
      <xdr:nvCxnSpPr>
        <xdr:cNvPr id="63" name="直線コネクタ 62"/>
        <xdr:cNvCxnSpPr/>
      </xdr:nvCxnSpPr>
      <xdr:spPr>
        <a:xfrm>
          <a:off x="4546600" y="530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48260</xdr:rowOff>
    </xdr:from>
    <xdr:to xmlns:xdr="http://schemas.openxmlformats.org/drawingml/2006/spreadsheetDrawing">
      <xdr:col>24</xdr:col>
      <xdr:colOff>63500</xdr:colOff>
      <xdr:row>38</xdr:row>
      <xdr:rowOff>48895</xdr:rowOff>
    </xdr:to>
    <xdr:cxnSp macro="">
      <xdr:nvCxnSpPr>
        <xdr:cNvPr id="64" name="直線コネクタ 63"/>
        <xdr:cNvCxnSpPr/>
      </xdr:nvCxnSpPr>
      <xdr:spPr>
        <a:xfrm flipV="1">
          <a:off x="3797300" y="65633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158750</xdr:rowOff>
    </xdr:from>
    <xdr:ext cx="534670" cy="259080"/>
    <xdr:sp macro="" textlink="">
      <xdr:nvSpPr>
        <xdr:cNvPr id="65" name="議会費平均値テキスト"/>
        <xdr:cNvSpPr txBox="1"/>
      </xdr:nvSpPr>
      <xdr:spPr>
        <a:xfrm>
          <a:off x="4686300" y="6330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135890</xdr:rowOff>
    </xdr:from>
    <xdr:to xmlns:xdr="http://schemas.openxmlformats.org/drawingml/2006/spreadsheetDrawing">
      <xdr:col>24</xdr:col>
      <xdr:colOff>114300</xdr:colOff>
      <xdr:row>38</xdr:row>
      <xdr:rowOff>66040</xdr:rowOff>
    </xdr:to>
    <xdr:sp macro="" textlink="">
      <xdr:nvSpPr>
        <xdr:cNvPr id="66" name="フローチャート: 判断 65"/>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48895</xdr:rowOff>
    </xdr:from>
    <xdr:to xmlns:xdr="http://schemas.openxmlformats.org/drawingml/2006/spreadsheetDrawing">
      <xdr:col>19</xdr:col>
      <xdr:colOff>177800</xdr:colOff>
      <xdr:row>38</xdr:row>
      <xdr:rowOff>60325</xdr:rowOff>
    </xdr:to>
    <xdr:cxnSp macro="">
      <xdr:nvCxnSpPr>
        <xdr:cNvPr id="67" name="直線コネクタ 66"/>
        <xdr:cNvCxnSpPr/>
      </xdr:nvCxnSpPr>
      <xdr:spPr>
        <a:xfrm flipV="1">
          <a:off x="2908300" y="65639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157480</xdr:rowOff>
    </xdr:from>
    <xdr:to xmlns:xdr="http://schemas.openxmlformats.org/drawingml/2006/spreadsheetDrawing">
      <xdr:col>20</xdr:col>
      <xdr:colOff>38100</xdr:colOff>
      <xdr:row>38</xdr:row>
      <xdr:rowOff>87630</xdr:rowOff>
    </xdr:to>
    <xdr:sp macro="" textlink="">
      <xdr:nvSpPr>
        <xdr:cNvPr id="68" name="フローチャート: 判断 67"/>
        <xdr:cNvSpPr/>
      </xdr:nvSpPr>
      <xdr:spPr>
        <a:xfrm>
          <a:off x="3746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104140</xdr:rowOff>
    </xdr:from>
    <xdr:ext cx="532765" cy="259080"/>
    <xdr:sp macro="" textlink="">
      <xdr:nvSpPr>
        <xdr:cNvPr id="69" name="テキスト ボックス 68"/>
        <xdr:cNvSpPr txBox="1"/>
      </xdr:nvSpPr>
      <xdr:spPr>
        <a:xfrm>
          <a:off x="3529965" y="6276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57785</xdr:rowOff>
    </xdr:from>
    <xdr:to xmlns:xdr="http://schemas.openxmlformats.org/drawingml/2006/spreadsheetDrawing">
      <xdr:col>15</xdr:col>
      <xdr:colOff>50800</xdr:colOff>
      <xdr:row>38</xdr:row>
      <xdr:rowOff>60325</xdr:rowOff>
    </xdr:to>
    <xdr:cxnSp macro="">
      <xdr:nvCxnSpPr>
        <xdr:cNvPr id="70" name="直線コネクタ 69"/>
        <xdr:cNvCxnSpPr/>
      </xdr:nvCxnSpPr>
      <xdr:spPr>
        <a:xfrm>
          <a:off x="2019300" y="65728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15240</xdr:rowOff>
    </xdr:from>
    <xdr:to xmlns:xdr="http://schemas.openxmlformats.org/drawingml/2006/spreadsheetDrawing">
      <xdr:col>15</xdr:col>
      <xdr:colOff>101600</xdr:colOff>
      <xdr:row>38</xdr:row>
      <xdr:rowOff>116840</xdr:rowOff>
    </xdr:to>
    <xdr:sp macro="" textlink="">
      <xdr:nvSpPr>
        <xdr:cNvPr id="71" name="フローチャート: 判断 70"/>
        <xdr:cNvSpPr/>
      </xdr:nvSpPr>
      <xdr:spPr>
        <a:xfrm>
          <a:off x="28575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107950</xdr:rowOff>
    </xdr:from>
    <xdr:ext cx="532765" cy="259080"/>
    <xdr:sp macro="" textlink="">
      <xdr:nvSpPr>
        <xdr:cNvPr id="72" name="テキスト ボックス 71"/>
        <xdr:cNvSpPr txBox="1"/>
      </xdr:nvSpPr>
      <xdr:spPr>
        <a:xfrm>
          <a:off x="2640965" y="6623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55880</xdr:rowOff>
    </xdr:from>
    <xdr:to xmlns:xdr="http://schemas.openxmlformats.org/drawingml/2006/spreadsheetDrawing">
      <xdr:col>10</xdr:col>
      <xdr:colOff>114300</xdr:colOff>
      <xdr:row>38</xdr:row>
      <xdr:rowOff>57785</xdr:rowOff>
    </xdr:to>
    <xdr:cxnSp macro="">
      <xdr:nvCxnSpPr>
        <xdr:cNvPr id="73" name="直線コネクタ 72"/>
        <xdr:cNvCxnSpPr/>
      </xdr:nvCxnSpPr>
      <xdr:spPr>
        <a:xfrm>
          <a:off x="1130300" y="6570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6985</xdr:rowOff>
    </xdr:from>
    <xdr:to xmlns:xdr="http://schemas.openxmlformats.org/drawingml/2006/spreadsheetDrawing">
      <xdr:col>10</xdr:col>
      <xdr:colOff>165100</xdr:colOff>
      <xdr:row>38</xdr:row>
      <xdr:rowOff>109220</xdr:rowOff>
    </xdr:to>
    <xdr:sp macro="" textlink="">
      <xdr:nvSpPr>
        <xdr:cNvPr id="74" name="フローチャート: 判断 73"/>
        <xdr:cNvSpPr/>
      </xdr:nvSpPr>
      <xdr:spPr>
        <a:xfrm>
          <a:off x="1968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125095</xdr:rowOff>
    </xdr:from>
    <xdr:ext cx="532765" cy="258445"/>
    <xdr:sp macro="" textlink="">
      <xdr:nvSpPr>
        <xdr:cNvPr id="75" name="テキスト ボックス 74"/>
        <xdr:cNvSpPr txBox="1"/>
      </xdr:nvSpPr>
      <xdr:spPr>
        <a:xfrm>
          <a:off x="1751965" y="62972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12065</xdr:rowOff>
    </xdr:from>
    <xdr:to xmlns:xdr="http://schemas.openxmlformats.org/drawingml/2006/spreadsheetDrawing">
      <xdr:col>6</xdr:col>
      <xdr:colOff>38100</xdr:colOff>
      <xdr:row>38</xdr:row>
      <xdr:rowOff>113665</xdr:rowOff>
    </xdr:to>
    <xdr:sp macro="" textlink="">
      <xdr:nvSpPr>
        <xdr:cNvPr id="76" name="フローチャート: 判断 75"/>
        <xdr:cNvSpPr/>
      </xdr:nvSpPr>
      <xdr:spPr>
        <a:xfrm>
          <a:off x="1079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104775</xdr:rowOff>
    </xdr:from>
    <xdr:ext cx="532765" cy="259080"/>
    <xdr:sp macro="" textlink="">
      <xdr:nvSpPr>
        <xdr:cNvPr id="77" name="テキスト ボックス 76"/>
        <xdr:cNvSpPr txBox="1"/>
      </xdr:nvSpPr>
      <xdr:spPr>
        <a:xfrm>
          <a:off x="862965" y="6619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168910</xdr:rowOff>
    </xdr:from>
    <xdr:to xmlns:xdr="http://schemas.openxmlformats.org/drawingml/2006/spreadsheetDrawing">
      <xdr:col>24</xdr:col>
      <xdr:colOff>114300</xdr:colOff>
      <xdr:row>38</xdr:row>
      <xdr:rowOff>99060</xdr:rowOff>
    </xdr:to>
    <xdr:sp macro="" textlink="">
      <xdr:nvSpPr>
        <xdr:cNvPr id="83" name="楕円 82"/>
        <xdr:cNvSpPr/>
      </xdr:nvSpPr>
      <xdr:spPr>
        <a:xfrm>
          <a:off x="4584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147320</xdr:rowOff>
    </xdr:from>
    <xdr:ext cx="534670" cy="259080"/>
    <xdr:sp macro="" textlink="">
      <xdr:nvSpPr>
        <xdr:cNvPr id="84" name="議会費該当値テキスト"/>
        <xdr:cNvSpPr txBox="1"/>
      </xdr:nvSpPr>
      <xdr:spPr>
        <a:xfrm>
          <a:off x="4686300" y="6490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169545</xdr:rowOff>
    </xdr:from>
    <xdr:to xmlns:xdr="http://schemas.openxmlformats.org/drawingml/2006/spreadsheetDrawing">
      <xdr:col>20</xdr:col>
      <xdr:colOff>38100</xdr:colOff>
      <xdr:row>38</xdr:row>
      <xdr:rowOff>99695</xdr:rowOff>
    </xdr:to>
    <xdr:sp macro="" textlink="">
      <xdr:nvSpPr>
        <xdr:cNvPr id="85" name="楕円 84"/>
        <xdr:cNvSpPr/>
      </xdr:nvSpPr>
      <xdr:spPr>
        <a:xfrm>
          <a:off x="3746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90805</xdr:rowOff>
    </xdr:from>
    <xdr:ext cx="532765" cy="258445"/>
    <xdr:sp macro="" textlink="">
      <xdr:nvSpPr>
        <xdr:cNvPr id="86" name="テキスト ボックス 85"/>
        <xdr:cNvSpPr txBox="1"/>
      </xdr:nvSpPr>
      <xdr:spPr>
        <a:xfrm>
          <a:off x="3529965" y="66059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9525</xdr:rowOff>
    </xdr:from>
    <xdr:to xmlns:xdr="http://schemas.openxmlformats.org/drawingml/2006/spreadsheetDrawing">
      <xdr:col>15</xdr:col>
      <xdr:colOff>101600</xdr:colOff>
      <xdr:row>38</xdr:row>
      <xdr:rowOff>111125</xdr:rowOff>
    </xdr:to>
    <xdr:sp macro="" textlink="">
      <xdr:nvSpPr>
        <xdr:cNvPr id="87" name="楕円 86"/>
        <xdr:cNvSpPr/>
      </xdr:nvSpPr>
      <xdr:spPr>
        <a:xfrm>
          <a:off x="2857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127635</xdr:rowOff>
    </xdr:from>
    <xdr:ext cx="532765" cy="259080"/>
    <xdr:sp macro="" textlink="">
      <xdr:nvSpPr>
        <xdr:cNvPr id="88" name="テキスト ボックス 87"/>
        <xdr:cNvSpPr txBox="1"/>
      </xdr:nvSpPr>
      <xdr:spPr>
        <a:xfrm>
          <a:off x="2640965" y="6299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6985</xdr:rowOff>
    </xdr:from>
    <xdr:to xmlns:xdr="http://schemas.openxmlformats.org/drawingml/2006/spreadsheetDrawing">
      <xdr:col>10</xdr:col>
      <xdr:colOff>165100</xdr:colOff>
      <xdr:row>38</xdr:row>
      <xdr:rowOff>109220</xdr:rowOff>
    </xdr:to>
    <xdr:sp macro="" textlink="">
      <xdr:nvSpPr>
        <xdr:cNvPr id="89" name="楕円 88"/>
        <xdr:cNvSpPr/>
      </xdr:nvSpPr>
      <xdr:spPr>
        <a:xfrm>
          <a:off x="196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99695</xdr:rowOff>
    </xdr:from>
    <xdr:ext cx="532765" cy="257175"/>
    <xdr:sp macro="" textlink="">
      <xdr:nvSpPr>
        <xdr:cNvPr id="90" name="テキスト ボックス 89"/>
        <xdr:cNvSpPr txBox="1"/>
      </xdr:nvSpPr>
      <xdr:spPr>
        <a:xfrm>
          <a:off x="1751965" y="6614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5080</xdr:rowOff>
    </xdr:from>
    <xdr:to xmlns:xdr="http://schemas.openxmlformats.org/drawingml/2006/spreadsheetDrawing">
      <xdr:col>6</xdr:col>
      <xdr:colOff>38100</xdr:colOff>
      <xdr:row>38</xdr:row>
      <xdr:rowOff>106680</xdr:rowOff>
    </xdr:to>
    <xdr:sp macro="" textlink="">
      <xdr:nvSpPr>
        <xdr:cNvPr id="91" name="楕円 90"/>
        <xdr:cNvSpPr/>
      </xdr:nvSpPr>
      <xdr:spPr>
        <a:xfrm>
          <a:off x="1079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123190</xdr:rowOff>
    </xdr:from>
    <xdr:ext cx="532765" cy="257175"/>
    <xdr:sp macro="" textlink="">
      <xdr:nvSpPr>
        <xdr:cNvPr id="92" name="テキスト ボックス 91"/>
        <xdr:cNvSpPr txBox="1"/>
      </xdr:nvSpPr>
      <xdr:spPr>
        <a:xfrm>
          <a:off x="862965" y="629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1" name="テキスト ボックス 100"/>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4" name="テキスト ボックス 103"/>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56</xdr:row>
      <xdr:rowOff>35560</xdr:rowOff>
    </xdr:from>
    <xdr:ext cx="683895" cy="259080"/>
    <xdr:sp macro="" textlink="">
      <xdr:nvSpPr>
        <xdr:cNvPr id="106" name="テキスト ボックス 105"/>
        <xdr:cNvSpPr txBox="1"/>
      </xdr:nvSpPr>
      <xdr:spPr>
        <a:xfrm>
          <a:off x="76200" y="9636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3895" cy="257175"/>
    <xdr:sp macro="" textlink="">
      <xdr:nvSpPr>
        <xdr:cNvPr id="108" name="テキスト ボックス 107"/>
        <xdr:cNvSpPr txBox="1"/>
      </xdr:nvSpPr>
      <xdr:spPr>
        <a:xfrm>
          <a:off x="76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3895" cy="259080"/>
    <xdr:sp macro="" textlink="">
      <xdr:nvSpPr>
        <xdr:cNvPr id="110" name="テキスト ボックス 109"/>
        <xdr:cNvSpPr txBox="1"/>
      </xdr:nvSpPr>
      <xdr:spPr>
        <a:xfrm>
          <a:off x="76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895" cy="259080"/>
    <xdr:sp macro="" textlink="">
      <xdr:nvSpPr>
        <xdr:cNvPr id="112" name="テキスト ボックス 111"/>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4" name="テキスト ボックス 113"/>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14605</xdr:rowOff>
    </xdr:from>
    <xdr:to xmlns:xdr="http://schemas.openxmlformats.org/drawingml/2006/spreadsheetDrawing">
      <xdr:col>24</xdr:col>
      <xdr:colOff>62865</xdr:colOff>
      <xdr:row>59</xdr:row>
      <xdr:rowOff>1905</xdr:rowOff>
    </xdr:to>
    <xdr:cxnSp macro="">
      <xdr:nvCxnSpPr>
        <xdr:cNvPr id="116" name="直線コネクタ 115"/>
        <xdr:cNvCxnSpPr/>
      </xdr:nvCxnSpPr>
      <xdr:spPr>
        <a:xfrm flipV="1">
          <a:off x="4633595" y="875855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98805" cy="257175"/>
    <xdr:sp macro="" textlink="">
      <xdr:nvSpPr>
        <xdr:cNvPr id="117" name="総務費最小値テキスト"/>
        <xdr:cNvSpPr txBox="1"/>
      </xdr:nvSpPr>
      <xdr:spPr>
        <a:xfrm>
          <a:off x="4686300" y="101219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8" name="直線コネクタ 117"/>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132715</xdr:rowOff>
    </xdr:from>
    <xdr:ext cx="690245" cy="257175"/>
    <xdr:sp macro="" textlink="">
      <xdr:nvSpPr>
        <xdr:cNvPr id="119" name="総務費最大値テキスト"/>
        <xdr:cNvSpPr txBox="1"/>
      </xdr:nvSpPr>
      <xdr:spPr>
        <a:xfrm>
          <a:off x="4686300" y="853376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3,677,626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14605</xdr:rowOff>
    </xdr:from>
    <xdr:to xmlns:xdr="http://schemas.openxmlformats.org/drawingml/2006/spreadsheetDrawing">
      <xdr:col>24</xdr:col>
      <xdr:colOff>152400</xdr:colOff>
      <xdr:row>51</xdr:row>
      <xdr:rowOff>14605</xdr:rowOff>
    </xdr:to>
    <xdr:cxnSp macro="">
      <xdr:nvCxnSpPr>
        <xdr:cNvPr id="120" name="直線コネクタ 119"/>
        <xdr:cNvCxnSpPr/>
      </xdr:nvCxnSpPr>
      <xdr:spPr>
        <a:xfrm>
          <a:off x="4546600" y="875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136525</xdr:rowOff>
    </xdr:from>
    <xdr:to xmlns:xdr="http://schemas.openxmlformats.org/drawingml/2006/spreadsheetDrawing">
      <xdr:col>24</xdr:col>
      <xdr:colOff>63500</xdr:colOff>
      <xdr:row>58</xdr:row>
      <xdr:rowOff>12700</xdr:rowOff>
    </xdr:to>
    <xdr:cxnSp macro="">
      <xdr:nvCxnSpPr>
        <xdr:cNvPr id="121" name="直線コネクタ 120"/>
        <xdr:cNvCxnSpPr/>
      </xdr:nvCxnSpPr>
      <xdr:spPr>
        <a:xfrm>
          <a:off x="3797300" y="990917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139700</xdr:rowOff>
    </xdr:from>
    <xdr:ext cx="598805" cy="259080"/>
    <xdr:sp macro="" textlink="">
      <xdr:nvSpPr>
        <xdr:cNvPr id="122" name="総務費平均値テキスト"/>
        <xdr:cNvSpPr txBox="1"/>
      </xdr:nvSpPr>
      <xdr:spPr>
        <a:xfrm>
          <a:off x="4686300" y="9912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161290</xdr:rowOff>
    </xdr:from>
    <xdr:to xmlns:xdr="http://schemas.openxmlformats.org/drawingml/2006/spreadsheetDrawing">
      <xdr:col>24</xdr:col>
      <xdr:colOff>114300</xdr:colOff>
      <xdr:row>58</xdr:row>
      <xdr:rowOff>91440</xdr:rowOff>
    </xdr:to>
    <xdr:sp macro="" textlink="">
      <xdr:nvSpPr>
        <xdr:cNvPr id="123" name="フローチャート: 判断 122"/>
        <xdr:cNvSpPr/>
      </xdr:nvSpPr>
      <xdr:spPr>
        <a:xfrm>
          <a:off x="45847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136525</xdr:rowOff>
    </xdr:from>
    <xdr:to xmlns:xdr="http://schemas.openxmlformats.org/drawingml/2006/spreadsheetDrawing">
      <xdr:col>19</xdr:col>
      <xdr:colOff>177800</xdr:colOff>
      <xdr:row>57</xdr:row>
      <xdr:rowOff>156210</xdr:rowOff>
    </xdr:to>
    <xdr:cxnSp macro="">
      <xdr:nvCxnSpPr>
        <xdr:cNvPr id="124" name="直線コネクタ 123"/>
        <xdr:cNvCxnSpPr/>
      </xdr:nvCxnSpPr>
      <xdr:spPr>
        <a:xfrm flipV="1">
          <a:off x="2908300" y="99091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133985</xdr:rowOff>
    </xdr:from>
    <xdr:to xmlns:xdr="http://schemas.openxmlformats.org/drawingml/2006/spreadsheetDrawing">
      <xdr:col>20</xdr:col>
      <xdr:colOff>38100</xdr:colOff>
      <xdr:row>58</xdr:row>
      <xdr:rowOff>64135</xdr:rowOff>
    </xdr:to>
    <xdr:sp macro="" textlink="">
      <xdr:nvSpPr>
        <xdr:cNvPr id="125" name="フローチャート: 判断 124"/>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55245</xdr:rowOff>
    </xdr:from>
    <xdr:ext cx="596900" cy="257175"/>
    <xdr:sp macro="" textlink="">
      <xdr:nvSpPr>
        <xdr:cNvPr id="126" name="テキスト ボックス 125"/>
        <xdr:cNvSpPr txBox="1"/>
      </xdr:nvSpPr>
      <xdr:spPr>
        <a:xfrm>
          <a:off x="3497580" y="99993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156210</xdr:rowOff>
    </xdr:from>
    <xdr:to xmlns:xdr="http://schemas.openxmlformats.org/drawingml/2006/spreadsheetDrawing">
      <xdr:col>15</xdr:col>
      <xdr:colOff>50800</xdr:colOff>
      <xdr:row>58</xdr:row>
      <xdr:rowOff>48260</xdr:rowOff>
    </xdr:to>
    <xdr:cxnSp macro="">
      <xdr:nvCxnSpPr>
        <xdr:cNvPr id="127" name="直線コネクタ 126"/>
        <xdr:cNvCxnSpPr/>
      </xdr:nvCxnSpPr>
      <xdr:spPr>
        <a:xfrm flipV="1">
          <a:off x="2019300" y="99288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4445</xdr:rowOff>
    </xdr:from>
    <xdr:to xmlns:xdr="http://schemas.openxmlformats.org/drawingml/2006/spreadsheetDrawing">
      <xdr:col>15</xdr:col>
      <xdr:colOff>101600</xdr:colOff>
      <xdr:row>58</xdr:row>
      <xdr:rowOff>106045</xdr:rowOff>
    </xdr:to>
    <xdr:sp macro="" textlink="">
      <xdr:nvSpPr>
        <xdr:cNvPr id="128" name="フローチャート: 判断 127"/>
        <xdr:cNvSpPr/>
      </xdr:nvSpPr>
      <xdr:spPr>
        <a:xfrm>
          <a:off x="2857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97790</xdr:rowOff>
    </xdr:from>
    <xdr:ext cx="596900" cy="257175"/>
    <xdr:sp macro="" textlink="">
      <xdr:nvSpPr>
        <xdr:cNvPr id="129" name="テキスト ボックス 128"/>
        <xdr:cNvSpPr txBox="1"/>
      </xdr:nvSpPr>
      <xdr:spPr>
        <a:xfrm>
          <a:off x="2608580" y="100418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38735</xdr:rowOff>
    </xdr:from>
    <xdr:to xmlns:xdr="http://schemas.openxmlformats.org/drawingml/2006/spreadsheetDrawing">
      <xdr:col>10</xdr:col>
      <xdr:colOff>114300</xdr:colOff>
      <xdr:row>58</xdr:row>
      <xdr:rowOff>48260</xdr:rowOff>
    </xdr:to>
    <xdr:cxnSp macro="">
      <xdr:nvCxnSpPr>
        <xdr:cNvPr id="130" name="直線コネクタ 129"/>
        <xdr:cNvCxnSpPr/>
      </xdr:nvCxnSpPr>
      <xdr:spPr>
        <a:xfrm>
          <a:off x="1130300" y="99828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57150</xdr:rowOff>
    </xdr:from>
    <xdr:to xmlns:xdr="http://schemas.openxmlformats.org/drawingml/2006/spreadsheetDrawing">
      <xdr:col>10</xdr:col>
      <xdr:colOff>165100</xdr:colOff>
      <xdr:row>58</xdr:row>
      <xdr:rowOff>158750</xdr:rowOff>
    </xdr:to>
    <xdr:sp macro="" textlink="">
      <xdr:nvSpPr>
        <xdr:cNvPr id="131" name="フローチャート: 判断 130"/>
        <xdr:cNvSpPr/>
      </xdr:nvSpPr>
      <xdr:spPr>
        <a:xfrm>
          <a:off x="196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149860</xdr:rowOff>
    </xdr:from>
    <xdr:ext cx="596900" cy="259080"/>
    <xdr:sp macro="" textlink="">
      <xdr:nvSpPr>
        <xdr:cNvPr id="132" name="テキスト ボックス 131"/>
        <xdr:cNvSpPr txBox="1"/>
      </xdr:nvSpPr>
      <xdr:spPr>
        <a:xfrm>
          <a:off x="1719580" y="100939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57785</xdr:rowOff>
    </xdr:from>
    <xdr:to xmlns:xdr="http://schemas.openxmlformats.org/drawingml/2006/spreadsheetDrawing">
      <xdr:col>6</xdr:col>
      <xdr:colOff>38100</xdr:colOff>
      <xdr:row>58</xdr:row>
      <xdr:rowOff>159385</xdr:rowOff>
    </xdr:to>
    <xdr:sp macro="" textlink="">
      <xdr:nvSpPr>
        <xdr:cNvPr id="133" name="フローチャート: 判断 132"/>
        <xdr:cNvSpPr/>
      </xdr:nvSpPr>
      <xdr:spPr>
        <a:xfrm>
          <a:off x="1079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150495</xdr:rowOff>
    </xdr:from>
    <xdr:ext cx="596900" cy="259080"/>
    <xdr:sp macro="" textlink="">
      <xdr:nvSpPr>
        <xdr:cNvPr id="134" name="テキスト ボックス 133"/>
        <xdr:cNvSpPr txBox="1"/>
      </xdr:nvSpPr>
      <xdr:spPr>
        <a:xfrm>
          <a:off x="830580" y="100945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133350</xdr:rowOff>
    </xdr:from>
    <xdr:to xmlns:xdr="http://schemas.openxmlformats.org/drawingml/2006/spreadsheetDrawing">
      <xdr:col>24</xdr:col>
      <xdr:colOff>114300</xdr:colOff>
      <xdr:row>58</xdr:row>
      <xdr:rowOff>63500</xdr:rowOff>
    </xdr:to>
    <xdr:sp macro="" textlink="">
      <xdr:nvSpPr>
        <xdr:cNvPr id="140" name="楕円 139"/>
        <xdr:cNvSpPr/>
      </xdr:nvSpPr>
      <xdr:spPr>
        <a:xfrm>
          <a:off x="45847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156210</xdr:rowOff>
    </xdr:from>
    <xdr:ext cx="598805" cy="257175"/>
    <xdr:sp macro="" textlink="">
      <xdr:nvSpPr>
        <xdr:cNvPr id="141" name="総務費該当値テキスト"/>
        <xdr:cNvSpPr txBox="1"/>
      </xdr:nvSpPr>
      <xdr:spPr>
        <a:xfrm>
          <a:off x="4686300" y="97574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86360</xdr:rowOff>
    </xdr:from>
    <xdr:to xmlns:xdr="http://schemas.openxmlformats.org/drawingml/2006/spreadsheetDrawing">
      <xdr:col>20</xdr:col>
      <xdr:colOff>38100</xdr:colOff>
      <xdr:row>58</xdr:row>
      <xdr:rowOff>15875</xdr:rowOff>
    </xdr:to>
    <xdr:sp macro="" textlink="">
      <xdr:nvSpPr>
        <xdr:cNvPr id="142" name="楕円 141"/>
        <xdr:cNvSpPr/>
      </xdr:nvSpPr>
      <xdr:spPr>
        <a:xfrm>
          <a:off x="3746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32385</xdr:rowOff>
    </xdr:from>
    <xdr:ext cx="596900" cy="257175"/>
    <xdr:sp macro="" textlink="">
      <xdr:nvSpPr>
        <xdr:cNvPr id="143" name="テキスト ボックス 142"/>
        <xdr:cNvSpPr txBox="1"/>
      </xdr:nvSpPr>
      <xdr:spPr>
        <a:xfrm>
          <a:off x="3497580" y="96335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105410</xdr:rowOff>
    </xdr:from>
    <xdr:to xmlns:xdr="http://schemas.openxmlformats.org/drawingml/2006/spreadsheetDrawing">
      <xdr:col>15</xdr:col>
      <xdr:colOff>101600</xdr:colOff>
      <xdr:row>58</xdr:row>
      <xdr:rowOff>35560</xdr:rowOff>
    </xdr:to>
    <xdr:sp macro="" textlink="">
      <xdr:nvSpPr>
        <xdr:cNvPr id="144" name="楕円 143"/>
        <xdr:cNvSpPr/>
      </xdr:nvSpPr>
      <xdr:spPr>
        <a:xfrm>
          <a:off x="2857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52070</xdr:rowOff>
    </xdr:from>
    <xdr:ext cx="596900" cy="257175"/>
    <xdr:sp macro="" textlink="">
      <xdr:nvSpPr>
        <xdr:cNvPr id="145" name="テキスト ボックス 144"/>
        <xdr:cNvSpPr txBox="1"/>
      </xdr:nvSpPr>
      <xdr:spPr>
        <a:xfrm>
          <a:off x="2608580" y="96532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168910</xdr:rowOff>
    </xdr:from>
    <xdr:to xmlns:xdr="http://schemas.openxmlformats.org/drawingml/2006/spreadsheetDrawing">
      <xdr:col>10</xdr:col>
      <xdr:colOff>165100</xdr:colOff>
      <xdr:row>58</xdr:row>
      <xdr:rowOff>99060</xdr:rowOff>
    </xdr:to>
    <xdr:sp macro="" textlink="">
      <xdr:nvSpPr>
        <xdr:cNvPr id="146" name="楕円 145"/>
        <xdr:cNvSpPr/>
      </xdr:nvSpPr>
      <xdr:spPr>
        <a:xfrm>
          <a:off x="1968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115570</xdr:rowOff>
    </xdr:from>
    <xdr:ext cx="596900" cy="259080"/>
    <xdr:sp macro="" textlink="">
      <xdr:nvSpPr>
        <xdr:cNvPr id="147" name="テキスト ボックス 146"/>
        <xdr:cNvSpPr txBox="1"/>
      </xdr:nvSpPr>
      <xdr:spPr>
        <a:xfrm>
          <a:off x="1719580" y="9716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159385</xdr:rowOff>
    </xdr:from>
    <xdr:to xmlns:xdr="http://schemas.openxmlformats.org/drawingml/2006/spreadsheetDrawing">
      <xdr:col>6</xdr:col>
      <xdr:colOff>38100</xdr:colOff>
      <xdr:row>58</xdr:row>
      <xdr:rowOff>89535</xdr:rowOff>
    </xdr:to>
    <xdr:sp macro="" textlink="">
      <xdr:nvSpPr>
        <xdr:cNvPr id="148" name="楕円 147"/>
        <xdr:cNvSpPr/>
      </xdr:nvSpPr>
      <xdr:spPr>
        <a:xfrm>
          <a:off x="1079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106045</xdr:rowOff>
    </xdr:from>
    <xdr:ext cx="596900" cy="259080"/>
    <xdr:sp macro="" textlink="">
      <xdr:nvSpPr>
        <xdr:cNvPr id="149" name="テキスト ボックス 148"/>
        <xdr:cNvSpPr txBox="1"/>
      </xdr:nvSpPr>
      <xdr:spPr>
        <a:xfrm>
          <a:off x="830580" y="97072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8" name="テキスト ボックス 157"/>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015" cy="257175"/>
    <xdr:sp macro="" textlink="">
      <xdr:nvSpPr>
        <xdr:cNvPr id="160" name="テキスト ボックス 159"/>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1" name="直線コネクタ 16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725" cy="257175"/>
    <xdr:sp macro="" textlink="">
      <xdr:nvSpPr>
        <xdr:cNvPr id="162" name="テキスト ボックス 161"/>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3" name="直線コネクタ 16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725" cy="257175"/>
    <xdr:sp macro="" textlink="">
      <xdr:nvSpPr>
        <xdr:cNvPr id="164" name="テキスト ボックス 163"/>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5" name="直線コネクタ 16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7175"/>
    <xdr:sp macro="" textlink="">
      <xdr:nvSpPr>
        <xdr:cNvPr id="166" name="テキスト ボックス 165"/>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7" name="直線コネクタ 16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725" cy="257175"/>
    <xdr:sp macro="" textlink="">
      <xdr:nvSpPr>
        <xdr:cNvPr id="168" name="テキスト ボックス 167"/>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3895" cy="257175"/>
    <xdr:sp macro="" textlink="">
      <xdr:nvSpPr>
        <xdr:cNvPr id="170" name="テキスト ボックス 169"/>
        <xdr:cNvSpPr txBox="1"/>
      </xdr:nvSpPr>
      <xdr:spPr>
        <a:xfrm>
          <a:off x="76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157480</xdr:rowOff>
    </xdr:from>
    <xdr:to xmlns:xdr="http://schemas.openxmlformats.org/drawingml/2006/spreadsheetDrawing">
      <xdr:col>24</xdr:col>
      <xdr:colOff>62865</xdr:colOff>
      <xdr:row>79</xdr:row>
      <xdr:rowOff>62230</xdr:rowOff>
    </xdr:to>
    <xdr:cxnSp macro="">
      <xdr:nvCxnSpPr>
        <xdr:cNvPr id="172" name="直線コネクタ 171"/>
        <xdr:cNvCxnSpPr/>
      </xdr:nvCxnSpPr>
      <xdr:spPr>
        <a:xfrm flipV="1">
          <a:off x="4633595" y="1233043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66040</xdr:rowOff>
    </xdr:from>
    <xdr:ext cx="598805" cy="257175"/>
    <xdr:sp macro="" textlink="">
      <xdr:nvSpPr>
        <xdr:cNvPr id="173" name="民生費最小値テキスト"/>
        <xdr:cNvSpPr txBox="1"/>
      </xdr:nvSpPr>
      <xdr:spPr>
        <a:xfrm>
          <a:off x="4686300" y="136105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62230</xdr:rowOff>
    </xdr:from>
    <xdr:to xmlns:xdr="http://schemas.openxmlformats.org/drawingml/2006/spreadsheetDrawing">
      <xdr:col>24</xdr:col>
      <xdr:colOff>152400</xdr:colOff>
      <xdr:row>79</xdr:row>
      <xdr:rowOff>62230</xdr:rowOff>
    </xdr:to>
    <xdr:cxnSp macro="">
      <xdr:nvCxnSpPr>
        <xdr:cNvPr id="174" name="直線コネクタ 173"/>
        <xdr:cNvCxnSpPr/>
      </xdr:nvCxnSpPr>
      <xdr:spPr>
        <a:xfrm>
          <a:off x="4546600" y="13606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104140</xdr:rowOff>
    </xdr:from>
    <xdr:ext cx="598805" cy="259080"/>
    <xdr:sp macro="" textlink="">
      <xdr:nvSpPr>
        <xdr:cNvPr id="175" name="民生費最大値テキスト"/>
        <xdr:cNvSpPr txBox="1"/>
      </xdr:nvSpPr>
      <xdr:spPr>
        <a:xfrm>
          <a:off x="4686300" y="12105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717,221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157480</xdr:rowOff>
    </xdr:from>
    <xdr:to xmlns:xdr="http://schemas.openxmlformats.org/drawingml/2006/spreadsheetDrawing">
      <xdr:col>24</xdr:col>
      <xdr:colOff>152400</xdr:colOff>
      <xdr:row>71</xdr:row>
      <xdr:rowOff>157480</xdr:rowOff>
    </xdr:to>
    <xdr:cxnSp macro="">
      <xdr:nvCxnSpPr>
        <xdr:cNvPr id="176" name="直線コネクタ 175"/>
        <xdr:cNvCxnSpPr/>
      </xdr:nvCxnSpPr>
      <xdr:spPr>
        <a:xfrm>
          <a:off x="454660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140970</xdr:rowOff>
    </xdr:from>
    <xdr:to xmlns:xdr="http://schemas.openxmlformats.org/drawingml/2006/spreadsheetDrawing">
      <xdr:col>24</xdr:col>
      <xdr:colOff>63500</xdr:colOff>
      <xdr:row>78</xdr:row>
      <xdr:rowOff>171450</xdr:rowOff>
    </xdr:to>
    <xdr:cxnSp macro="">
      <xdr:nvCxnSpPr>
        <xdr:cNvPr id="177" name="直線コネクタ 176"/>
        <xdr:cNvCxnSpPr/>
      </xdr:nvCxnSpPr>
      <xdr:spPr>
        <a:xfrm flipV="1">
          <a:off x="3797300" y="135140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150495</xdr:rowOff>
    </xdr:from>
    <xdr:ext cx="598805" cy="259080"/>
    <xdr:sp macro="" textlink="">
      <xdr:nvSpPr>
        <xdr:cNvPr id="178" name="民生費平均値テキスト"/>
        <xdr:cNvSpPr txBox="1"/>
      </xdr:nvSpPr>
      <xdr:spPr>
        <a:xfrm>
          <a:off x="4686300" y="13180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127635</xdr:rowOff>
    </xdr:from>
    <xdr:to xmlns:xdr="http://schemas.openxmlformats.org/drawingml/2006/spreadsheetDrawing">
      <xdr:col>24</xdr:col>
      <xdr:colOff>114300</xdr:colOff>
      <xdr:row>78</xdr:row>
      <xdr:rowOff>57785</xdr:rowOff>
    </xdr:to>
    <xdr:sp macro="" textlink="">
      <xdr:nvSpPr>
        <xdr:cNvPr id="179" name="フローチャート: 判断 178"/>
        <xdr:cNvSpPr/>
      </xdr:nvSpPr>
      <xdr:spPr>
        <a:xfrm>
          <a:off x="45847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171450</xdr:rowOff>
    </xdr:from>
    <xdr:to xmlns:xdr="http://schemas.openxmlformats.org/drawingml/2006/spreadsheetDrawing">
      <xdr:col>19</xdr:col>
      <xdr:colOff>177800</xdr:colOff>
      <xdr:row>79</xdr:row>
      <xdr:rowOff>22225</xdr:rowOff>
    </xdr:to>
    <xdr:cxnSp macro="">
      <xdr:nvCxnSpPr>
        <xdr:cNvPr id="180" name="直線コネクタ 179"/>
        <xdr:cNvCxnSpPr/>
      </xdr:nvCxnSpPr>
      <xdr:spPr>
        <a:xfrm flipV="1">
          <a:off x="2908300" y="135445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129540</xdr:rowOff>
    </xdr:from>
    <xdr:to xmlns:xdr="http://schemas.openxmlformats.org/drawingml/2006/spreadsheetDrawing">
      <xdr:col>20</xdr:col>
      <xdr:colOff>38100</xdr:colOff>
      <xdr:row>78</xdr:row>
      <xdr:rowOff>59690</xdr:rowOff>
    </xdr:to>
    <xdr:sp macro="" textlink="">
      <xdr:nvSpPr>
        <xdr:cNvPr id="181" name="フローチャート: 判断 180"/>
        <xdr:cNvSpPr/>
      </xdr:nvSpPr>
      <xdr:spPr>
        <a:xfrm>
          <a:off x="3746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76200</xdr:rowOff>
    </xdr:from>
    <xdr:ext cx="596900" cy="257175"/>
    <xdr:sp macro="" textlink="">
      <xdr:nvSpPr>
        <xdr:cNvPr id="182" name="テキスト ボックス 181"/>
        <xdr:cNvSpPr txBox="1"/>
      </xdr:nvSpPr>
      <xdr:spPr>
        <a:xfrm>
          <a:off x="3497580" y="131064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22225</xdr:rowOff>
    </xdr:from>
    <xdr:to xmlns:xdr="http://schemas.openxmlformats.org/drawingml/2006/spreadsheetDrawing">
      <xdr:col>15</xdr:col>
      <xdr:colOff>50800</xdr:colOff>
      <xdr:row>79</xdr:row>
      <xdr:rowOff>27305</xdr:rowOff>
    </xdr:to>
    <xdr:cxnSp macro="">
      <xdr:nvCxnSpPr>
        <xdr:cNvPr id="183" name="直線コネクタ 182"/>
        <xdr:cNvCxnSpPr/>
      </xdr:nvCxnSpPr>
      <xdr:spPr>
        <a:xfrm flipV="1">
          <a:off x="2019300" y="135667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7620</xdr:rowOff>
    </xdr:from>
    <xdr:to xmlns:xdr="http://schemas.openxmlformats.org/drawingml/2006/spreadsheetDrawing">
      <xdr:col>15</xdr:col>
      <xdr:colOff>101600</xdr:colOff>
      <xdr:row>78</xdr:row>
      <xdr:rowOff>109220</xdr:rowOff>
    </xdr:to>
    <xdr:sp macro="" textlink="">
      <xdr:nvSpPr>
        <xdr:cNvPr id="184" name="フローチャート: 判断 183"/>
        <xdr:cNvSpPr/>
      </xdr:nvSpPr>
      <xdr:spPr>
        <a:xfrm>
          <a:off x="2857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125730</xdr:rowOff>
    </xdr:from>
    <xdr:ext cx="596900" cy="259080"/>
    <xdr:sp macro="" textlink="">
      <xdr:nvSpPr>
        <xdr:cNvPr id="185" name="テキスト ボックス 184"/>
        <xdr:cNvSpPr txBox="1"/>
      </xdr:nvSpPr>
      <xdr:spPr>
        <a:xfrm>
          <a:off x="2608580" y="131559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27305</xdr:rowOff>
    </xdr:from>
    <xdr:to xmlns:xdr="http://schemas.openxmlformats.org/drawingml/2006/spreadsheetDrawing">
      <xdr:col>10</xdr:col>
      <xdr:colOff>114300</xdr:colOff>
      <xdr:row>79</xdr:row>
      <xdr:rowOff>69850</xdr:rowOff>
    </xdr:to>
    <xdr:cxnSp macro="">
      <xdr:nvCxnSpPr>
        <xdr:cNvPr id="186" name="直線コネクタ 185"/>
        <xdr:cNvCxnSpPr/>
      </xdr:nvCxnSpPr>
      <xdr:spPr>
        <a:xfrm flipV="1">
          <a:off x="1130300" y="135718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48260</xdr:rowOff>
    </xdr:from>
    <xdr:to xmlns:xdr="http://schemas.openxmlformats.org/drawingml/2006/spreadsheetDrawing">
      <xdr:col>10</xdr:col>
      <xdr:colOff>165100</xdr:colOff>
      <xdr:row>78</xdr:row>
      <xdr:rowOff>149860</xdr:rowOff>
    </xdr:to>
    <xdr:sp macro="" textlink="">
      <xdr:nvSpPr>
        <xdr:cNvPr id="187" name="フローチャート: 判断 186"/>
        <xdr:cNvSpPr/>
      </xdr:nvSpPr>
      <xdr:spPr>
        <a:xfrm>
          <a:off x="196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6900" cy="257175"/>
    <xdr:sp macro="" textlink="">
      <xdr:nvSpPr>
        <xdr:cNvPr id="188" name="テキスト ボックス 187"/>
        <xdr:cNvSpPr txBox="1"/>
      </xdr:nvSpPr>
      <xdr:spPr>
        <a:xfrm>
          <a:off x="1719580" y="131965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69215</xdr:rowOff>
    </xdr:from>
    <xdr:to xmlns:xdr="http://schemas.openxmlformats.org/drawingml/2006/spreadsheetDrawing">
      <xdr:col>6</xdr:col>
      <xdr:colOff>38100</xdr:colOff>
      <xdr:row>78</xdr:row>
      <xdr:rowOff>170815</xdr:rowOff>
    </xdr:to>
    <xdr:sp macro="" textlink="">
      <xdr:nvSpPr>
        <xdr:cNvPr id="189" name="フローチャート: 判断 188"/>
        <xdr:cNvSpPr/>
      </xdr:nvSpPr>
      <xdr:spPr>
        <a:xfrm>
          <a:off x="1079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15875</xdr:rowOff>
    </xdr:from>
    <xdr:ext cx="596900" cy="259080"/>
    <xdr:sp macro="" textlink="">
      <xdr:nvSpPr>
        <xdr:cNvPr id="190" name="テキスト ボックス 189"/>
        <xdr:cNvSpPr txBox="1"/>
      </xdr:nvSpPr>
      <xdr:spPr>
        <a:xfrm>
          <a:off x="830580" y="132175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90170</xdr:rowOff>
    </xdr:from>
    <xdr:to xmlns:xdr="http://schemas.openxmlformats.org/drawingml/2006/spreadsheetDrawing">
      <xdr:col>24</xdr:col>
      <xdr:colOff>114300</xdr:colOff>
      <xdr:row>79</xdr:row>
      <xdr:rowOff>20320</xdr:rowOff>
    </xdr:to>
    <xdr:sp macro="" textlink="">
      <xdr:nvSpPr>
        <xdr:cNvPr id="196" name="楕円 195"/>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5080</xdr:rowOff>
    </xdr:from>
    <xdr:ext cx="598805" cy="259080"/>
    <xdr:sp macro="" textlink="">
      <xdr:nvSpPr>
        <xdr:cNvPr id="197" name="民生費該当値テキスト"/>
        <xdr:cNvSpPr txBox="1"/>
      </xdr:nvSpPr>
      <xdr:spPr>
        <a:xfrm>
          <a:off x="4686300" y="13378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120650</xdr:rowOff>
    </xdr:from>
    <xdr:to xmlns:xdr="http://schemas.openxmlformats.org/drawingml/2006/spreadsheetDrawing">
      <xdr:col>20</xdr:col>
      <xdr:colOff>38100</xdr:colOff>
      <xdr:row>79</xdr:row>
      <xdr:rowOff>50800</xdr:rowOff>
    </xdr:to>
    <xdr:sp macro="" textlink="">
      <xdr:nvSpPr>
        <xdr:cNvPr id="198" name="楕円 197"/>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79</xdr:row>
      <xdr:rowOff>41910</xdr:rowOff>
    </xdr:from>
    <xdr:ext cx="596900" cy="257175"/>
    <xdr:sp macro="" textlink="">
      <xdr:nvSpPr>
        <xdr:cNvPr id="199" name="テキスト ボックス 198"/>
        <xdr:cNvSpPr txBox="1"/>
      </xdr:nvSpPr>
      <xdr:spPr>
        <a:xfrm>
          <a:off x="3497580" y="135864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143510</xdr:rowOff>
    </xdr:from>
    <xdr:to xmlns:xdr="http://schemas.openxmlformats.org/drawingml/2006/spreadsheetDrawing">
      <xdr:col>15</xdr:col>
      <xdr:colOff>101600</xdr:colOff>
      <xdr:row>79</xdr:row>
      <xdr:rowOff>73025</xdr:rowOff>
    </xdr:to>
    <xdr:sp macro="" textlink="">
      <xdr:nvSpPr>
        <xdr:cNvPr id="200" name="楕円 199"/>
        <xdr:cNvSpPr/>
      </xdr:nvSpPr>
      <xdr:spPr>
        <a:xfrm>
          <a:off x="2857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64135</xdr:rowOff>
    </xdr:from>
    <xdr:ext cx="596900" cy="257175"/>
    <xdr:sp macro="" textlink="">
      <xdr:nvSpPr>
        <xdr:cNvPr id="201" name="テキスト ボックス 200"/>
        <xdr:cNvSpPr txBox="1"/>
      </xdr:nvSpPr>
      <xdr:spPr>
        <a:xfrm>
          <a:off x="2608580" y="136086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147955</xdr:rowOff>
    </xdr:from>
    <xdr:to xmlns:xdr="http://schemas.openxmlformats.org/drawingml/2006/spreadsheetDrawing">
      <xdr:col>10</xdr:col>
      <xdr:colOff>165100</xdr:colOff>
      <xdr:row>79</xdr:row>
      <xdr:rowOff>78105</xdr:rowOff>
    </xdr:to>
    <xdr:sp macro="" textlink="">
      <xdr:nvSpPr>
        <xdr:cNvPr id="202" name="楕円 201"/>
        <xdr:cNvSpPr/>
      </xdr:nvSpPr>
      <xdr:spPr>
        <a:xfrm>
          <a:off x="1968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69215</xdr:rowOff>
    </xdr:from>
    <xdr:ext cx="596900" cy="259080"/>
    <xdr:sp macro="" textlink="">
      <xdr:nvSpPr>
        <xdr:cNvPr id="203" name="テキスト ボックス 202"/>
        <xdr:cNvSpPr txBox="1"/>
      </xdr:nvSpPr>
      <xdr:spPr>
        <a:xfrm>
          <a:off x="1719580" y="136137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19050</xdr:rowOff>
    </xdr:from>
    <xdr:to xmlns:xdr="http://schemas.openxmlformats.org/drawingml/2006/spreadsheetDrawing">
      <xdr:col>6</xdr:col>
      <xdr:colOff>38100</xdr:colOff>
      <xdr:row>79</xdr:row>
      <xdr:rowOff>120650</xdr:rowOff>
    </xdr:to>
    <xdr:sp macro="" textlink="">
      <xdr:nvSpPr>
        <xdr:cNvPr id="204" name="楕円 203"/>
        <xdr:cNvSpPr/>
      </xdr:nvSpPr>
      <xdr:spPr>
        <a:xfrm>
          <a:off x="107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111760</xdr:rowOff>
    </xdr:from>
    <xdr:ext cx="596900" cy="257175"/>
    <xdr:sp macro="" textlink="">
      <xdr:nvSpPr>
        <xdr:cNvPr id="205" name="テキスト ボックス 204"/>
        <xdr:cNvSpPr txBox="1"/>
      </xdr:nvSpPr>
      <xdr:spPr>
        <a:xfrm>
          <a:off x="830580" y="136563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4" name="テキスト ボックス 213"/>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015" cy="259080"/>
    <xdr:sp macro="" textlink="">
      <xdr:nvSpPr>
        <xdr:cNvPr id="217" name="テキスト ボックス 216"/>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macro="" textlink="">
      <xdr:nvSpPr>
        <xdr:cNvPr id="219" name="テキスト ボックス 218"/>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21" name="テキスト ボックス 220"/>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3" name="テキスト ボックス 222"/>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5" name="テキスト ボックス 224"/>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895" cy="257175"/>
    <xdr:sp macro="" textlink="">
      <xdr:nvSpPr>
        <xdr:cNvPr id="227" name="テキスト ボックス 226"/>
        <xdr:cNvSpPr txBox="1"/>
      </xdr:nvSpPr>
      <xdr:spPr>
        <a:xfrm>
          <a:off x="76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61595</xdr:rowOff>
    </xdr:from>
    <xdr:to xmlns:xdr="http://schemas.openxmlformats.org/drawingml/2006/spreadsheetDrawing">
      <xdr:col>24</xdr:col>
      <xdr:colOff>62865</xdr:colOff>
      <xdr:row>98</xdr:row>
      <xdr:rowOff>145415</xdr:rowOff>
    </xdr:to>
    <xdr:cxnSp macro="">
      <xdr:nvCxnSpPr>
        <xdr:cNvPr id="229" name="直線コネクタ 228"/>
        <xdr:cNvCxnSpPr/>
      </xdr:nvCxnSpPr>
      <xdr:spPr>
        <a:xfrm flipV="1">
          <a:off x="4633595" y="15492095"/>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0" name="衛生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1" name="直線コネクタ 230"/>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8255</xdr:rowOff>
    </xdr:from>
    <xdr:ext cx="598805" cy="257175"/>
    <xdr:sp macro="" textlink="">
      <xdr:nvSpPr>
        <xdr:cNvPr id="232" name="衛生費最大値テキスト"/>
        <xdr:cNvSpPr txBox="1"/>
      </xdr:nvSpPr>
      <xdr:spPr>
        <a:xfrm>
          <a:off x="4686300" y="152673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801,155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61595</xdr:rowOff>
    </xdr:from>
    <xdr:to xmlns:xdr="http://schemas.openxmlformats.org/drawingml/2006/spreadsheetDrawing">
      <xdr:col>24</xdr:col>
      <xdr:colOff>152400</xdr:colOff>
      <xdr:row>90</xdr:row>
      <xdr:rowOff>61595</xdr:rowOff>
    </xdr:to>
    <xdr:cxnSp macro="">
      <xdr:nvCxnSpPr>
        <xdr:cNvPr id="233" name="直線コネクタ 232"/>
        <xdr:cNvCxnSpPr/>
      </xdr:nvCxnSpPr>
      <xdr:spPr>
        <a:xfrm>
          <a:off x="4546600" y="1549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158750</xdr:rowOff>
    </xdr:from>
    <xdr:to xmlns:xdr="http://schemas.openxmlformats.org/drawingml/2006/spreadsheetDrawing">
      <xdr:col>24</xdr:col>
      <xdr:colOff>63500</xdr:colOff>
      <xdr:row>98</xdr:row>
      <xdr:rowOff>62230</xdr:rowOff>
    </xdr:to>
    <xdr:cxnSp macro="">
      <xdr:nvCxnSpPr>
        <xdr:cNvPr id="234" name="直線コネクタ 233"/>
        <xdr:cNvCxnSpPr/>
      </xdr:nvCxnSpPr>
      <xdr:spPr>
        <a:xfrm flipV="1">
          <a:off x="3797300" y="1678940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74930</xdr:rowOff>
    </xdr:from>
    <xdr:ext cx="598805" cy="257175"/>
    <xdr:sp macro="" textlink="">
      <xdr:nvSpPr>
        <xdr:cNvPr id="235" name="衛生費平均値テキスト"/>
        <xdr:cNvSpPr txBox="1"/>
      </xdr:nvSpPr>
      <xdr:spPr>
        <a:xfrm>
          <a:off x="4686300" y="1653413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52070</xdr:rowOff>
    </xdr:from>
    <xdr:to xmlns:xdr="http://schemas.openxmlformats.org/drawingml/2006/spreadsheetDrawing">
      <xdr:col>24</xdr:col>
      <xdr:colOff>114300</xdr:colOff>
      <xdr:row>97</xdr:row>
      <xdr:rowOff>153035</xdr:rowOff>
    </xdr:to>
    <xdr:sp macro="" textlink="">
      <xdr:nvSpPr>
        <xdr:cNvPr id="236" name="フローチャート: 判断 235"/>
        <xdr:cNvSpPr/>
      </xdr:nvSpPr>
      <xdr:spPr>
        <a:xfrm>
          <a:off x="45847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57785</xdr:rowOff>
    </xdr:from>
    <xdr:to xmlns:xdr="http://schemas.openxmlformats.org/drawingml/2006/spreadsheetDrawing">
      <xdr:col>19</xdr:col>
      <xdr:colOff>177800</xdr:colOff>
      <xdr:row>98</xdr:row>
      <xdr:rowOff>62230</xdr:rowOff>
    </xdr:to>
    <xdr:cxnSp macro="">
      <xdr:nvCxnSpPr>
        <xdr:cNvPr id="237" name="直線コネクタ 236"/>
        <xdr:cNvCxnSpPr/>
      </xdr:nvCxnSpPr>
      <xdr:spPr>
        <a:xfrm>
          <a:off x="2908300" y="168598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59690</xdr:rowOff>
    </xdr:from>
    <xdr:to xmlns:xdr="http://schemas.openxmlformats.org/drawingml/2006/spreadsheetDrawing">
      <xdr:col>20</xdr:col>
      <xdr:colOff>38100</xdr:colOff>
      <xdr:row>97</xdr:row>
      <xdr:rowOff>161290</xdr:rowOff>
    </xdr:to>
    <xdr:sp macro="" textlink="">
      <xdr:nvSpPr>
        <xdr:cNvPr id="238" name="フローチャート: 判断 237"/>
        <xdr:cNvSpPr/>
      </xdr:nvSpPr>
      <xdr:spPr>
        <a:xfrm>
          <a:off x="3746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6350</xdr:rowOff>
    </xdr:from>
    <xdr:ext cx="596900" cy="257175"/>
    <xdr:sp macro="" textlink="">
      <xdr:nvSpPr>
        <xdr:cNvPr id="239" name="テキスト ボックス 238"/>
        <xdr:cNvSpPr txBox="1"/>
      </xdr:nvSpPr>
      <xdr:spPr>
        <a:xfrm>
          <a:off x="3497580" y="164655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53975</xdr:rowOff>
    </xdr:from>
    <xdr:to xmlns:xdr="http://schemas.openxmlformats.org/drawingml/2006/spreadsheetDrawing">
      <xdr:col>15</xdr:col>
      <xdr:colOff>50800</xdr:colOff>
      <xdr:row>98</xdr:row>
      <xdr:rowOff>57785</xdr:rowOff>
    </xdr:to>
    <xdr:cxnSp macro="">
      <xdr:nvCxnSpPr>
        <xdr:cNvPr id="240" name="直線コネクタ 239"/>
        <xdr:cNvCxnSpPr/>
      </xdr:nvCxnSpPr>
      <xdr:spPr>
        <a:xfrm>
          <a:off x="2019300" y="168560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94615</xdr:rowOff>
    </xdr:from>
    <xdr:to xmlns:xdr="http://schemas.openxmlformats.org/drawingml/2006/spreadsheetDrawing">
      <xdr:col>15</xdr:col>
      <xdr:colOff>101600</xdr:colOff>
      <xdr:row>98</xdr:row>
      <xdr:rowOff>24765</xdr:rowOff>
    </xdr:to>
    <xdr:sp macro="" textlink="">
      <xdr:nvSpPr>
        <xdr:cNvPr id="241" name="フローチャート: 判断 240"/>
        <xdr:cNvSpPr/>
      </xdr:nvSpPr>
      <xdr:spPr>
        <a:xfrm>
          <a:off x="2857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41275</xdr:rowOff>
    </xdr:from>
    <xdr:ext cx="596900" cy="257175"/>
    <xdr:sp macro="" textlink="">
      <xdr:nvSpPr>
        <xdr:cNvPr id="242" name="テキスト ボックス 241"/>
        <xdr:cNvSpPr txBox="1"/>
      </xdr:nvSpPr>
      <xdr:spPr>
        <a:xfrm>
          <a:off x="2608580" y="165004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53975</xdr:rowOff>
    </xdr:from>
    <xdr:to xmlns:xdr="http://schemas.openxmlformats.org/drawingml/2006/spreadsheetDrawing">
      <xdr:col>10</xdr:col>
      <xdr:colOff>114300</xdr:colOff>
      <xdr:row>98</xdr:row>
      <xdr:rowOff>76835</xdr:rowOff>
    </xdr:to>
    <xdr:cxnSp macro="">
      <xdr:nvCxnSpPr>
        <xdr:cNvPr id="243" name="直線コネクタ 242"/>
        <xdr:cNvCxnSpPr/>
      </xdr:nvCxnSpPr>
      <xdr:spPr>
        <a:xfrm flipV="1">
          <a:off x="1130300" y="16856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121285</xdr:rowOff>
    </xdr:from>
    <xdr:to xmlns:xdr="http://schemas.openxmlformats.org/drawingml/2006/spreadsheetDrawing">
      <xdr:col>10</xdr:col>
      <xdr:colOff>165100</xdr:colOff>
      <xdr:row>98</xdr:row>
      <xdr:rowOff>52070</xdr:rowOff>
    </xdr:to>
    <xdr:sp macro="" textlink="">
      <xdr:nvSpPr>
        <xdr:cNvPr id="244" name="フローチャート: 判断 243"/>
        <xdr:cNvSpPr/>
      </xdr:nvSpPr>
      <xdr:spPr>
        <a:xfrm>
          <a:off x="1968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67945</xdr:rowOff>
    </xdr:from>
    <xdr:ext cx="596900" cy="258445"/>
    <xdr:sp macro="" textlink="">
      <xdr:nvSpPr>
        <xdr:cNvPr id="245" name="テキスト ボックス 244"/>
        <xdr:cNvSpPr txBox="1"/>
      </xdr:nvSpPr>
      <xdr:spPr>
        <a:xfrm>
          <a:off x="1719580" y="165271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137795</xdr:rowOff>
    </xdr:from>
    <xdr:to xmlns:xdr="http://schemas.openxmlformats.org/drawingml/2006/spreadsheetDrawing">
      <xdr:col>6</xdr:col>
      <xdr:colOff>38100</xdr:colOff>
      <xdr:row>98</xdr:row>
      <xdr:rowOff>67945</xdr:rowOff>
    </xdr:to>
    <xdr:sp macro="" textlink="">
      <xdr:nvSpPr>
        <xdr:cNvPr id="246" name="フローチャート: 判断 245"/>
        <xdr:cNvSpPr/>
      </xdr:nvSpPr>
      <xdr:spPr>
        <a:xfrm>
          <a:off x="1079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84455</xdr:rowOff>
    </xdr:from>
    <xdr:ext cx="596900" cy="259080"/>
    <xdr:sp macro="" textlink="">
      <xdr:nvSpPr>
        <xdr:cNvPr id="247" name="テキスト ボックス 246"/>
        <xdr:cNvSpPr txBox="1"/>
      </xdr:nvSpPr>
      <xdr:spPr>
        <a:xfrm>
          <a:off x="830580" y="16543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107950</xdr:rowOff>
    </xdr:from>
    <xdr:to xmlns:xdr="http://schemas.openxmlformats.org/drawingml/2006/spreadsheetDrawing">
      <xdr:col>24</xdr:col>
      <xdr:colOff>114300</xdr:colOff>
      <xdr:row>98</xdr:row>
      <xdr:rowOff>38100</xdr:rowOff>
    </xdr:to>
    <xdr:sp macro="" textlink="">
      <xdr:nvSpPr>
        <xdr:cNvPr id="253" name="楕円 252"/>
        <xdr:cNvSpPr/>
      </xdr:nvSpPr>
      <xdr:spPr>
        <a:xfrm>
          <a:off x="45847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86995</xdr:rowOff>
    </xdr:from>
    <xdr:ext cx="598805" cy="257175"/>
    <xdr:sp macro="" textlink="">
      <xdr:nvSpPr>
        <xdr:cNvPr id="254" name="衛生費該当値テキスト"/>
        <xdr:cNvSpPr txBox="1"/>
      </xdr:nvSpPr>
      <xdr:spPr>
        <a:xfrm>
          <a:off x="4686300" y="167176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11430</xdr:rowOff>
    </xdr:from>
    <xdr:to xmlns:xdr="http://schemas.openxmlformats.org/drawingml/2006/spreadsheetDrawing">
      <xdr:col>20</xdr:col>
      <xdr:colOff>38100</xdr:colOff>
      <xdr:row>98</xdr:row>
      <xdr:rowOff>113030</xdr:rowOff>
    </xdr:to>
    <xdr:sp macro="" textlink="">
      <xdr:nvSpPr>
        <xdr:cNvPr id="255" name="楕円 254"/>
        <xdr:cNvSpPr/>
      </xdr:nvSpPr>
      <xdr:spPr>
        <a:xfrm>
          <a:off x="3746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104140</xdr:rowOff>
    </xdr:from>
    <xdr:ext cx="532765" cy="259080"/>
    <xdr:sp macro="" textlink="">
      <xdr:nvSpPr>
        <xdr:cNvPr id="256" name="テキスト ボックス 255"/>
        <xdr:cNvSpPr txBox="1"/>
      </xdr:nvSpPr>
      <xdr:spPr>
        <a:xfrm>
          <a:off x="3529965" y="16906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6985</xdr:rowOff>
    </xdr:from>
    <xdr:to xmlns:xdr="http://schemas.openxmlformats.org/drawingml/2006/spreadsheetDrawing">
      <xdr:col>15</xdr:col>
      <xdr:colOff>101600</xdr:colOff>
      <xdr:row>98</xdr:row>
      <xdr:rowOff>109220</xdr:rowOff>
    </xdr:to>
    <xdr:sp macro="" textlink="">
      <xdr:nvSpPr>
        <xdr:cNvPr id="257" name="楕円 256"/>
        <xdr:cNvSpPr/>
      </xdr:nvSpPr>
      <xdr:spPr>
        <a:xfrm>
          <a:off x="2857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99695</xdr:rowOff>
    </xdr:from>
    <xdr:ext cx="532765" cy="257175"/>
    <xdr:sp macro="" textlink="">
      <xdr:nvSpPr>
        <xdr:cNvPr id="258" name="テキスト ボックス 257"/>
        <xdr:cNvSpPr txBox="1"/>
      </xdr:nvSpPr>
      <xdr:spPr>
        <a:xfrm>
          <a:off x="2640965" y="16901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3175</xdr:rowOff>
    </xdr:from>
    <xdr:to xmlns:xdr="http://schemas.openxmlformats.org/drawingml/2006/spreadsheetDrawing">
      <xdr:col>10</xdr:col>
      <xdr:colOff>165100</xdr:colOff>
      <xdr:row>98</xdr:row>
      <xdr:rowOff>104775</xdr:rowOff>
    </xdr:to>
    <xdr:sp macro="" textlink="">
      <xdr:nvSpPr>
        <xdr:cNvPr id="259" name="楕円 258"/>
        <xdr:cNvSpPr/>
      </xdr:nvSpPr>
      <xdr:spPr>
        <a:xfrm>
          <a:off x="1968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95885</xdr:rowOff>
    </xdr:from>
    <xdr:ext cx="532765" cy="259080"/>
    <xdr:sp macro="" textlink="">
      <xdr:nvSpPr>
        <xdr:cNvPr id="260" name="テキスト ボックス 259"/>
        <xdr:cNvSpPr txBox="1"/>
      </xdr:nvSpPr>
      <xdr:spPr>
        <a:xfrm>
          <a:off x="1751965" y="168979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26035</xdr:rowOff>
    </xdr:from>
    <xdr:to xmlns:xdr="http://schemas.openxmlformats.org/drawingml/2006/spreadsheetDrawing">
      <xdr:col>6</xdr:col>
      <xdr:colOff>38100</xdr:colOff>
      <xdr:row>98</xdr:row>
      <xdr:rowOff>127635</xdr:rowOff>
    </xdr:to>
    <xdr:sp macro="" textlink="">
      <xdr:nvSpPr>
        <xdr:cNvPr id="261" name="楕円 260"/>
        <xdr:cNvSpPr/>
      </xdr:nvSpPr>
      <xdr:spPr>
        <a:xfrm>
          <a:off x="1079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118745</xdr:rowOff>
    </xdr:from>
    <xdr:ext cx="532765" cy="259080"/>
    <xdr:sp macro="" textlink="">
      <xdr:nvSpPr>
        <xdr:cNvPr id="262" name="テキスト ボックス 261"/>
        <xdr:cNvSpPr txBox="1"/>
      </xdr:nvSpPr>
      <xdr:spPr>
        <a:xfrm>
          <a:off x="862965" y="16920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1" name="テキスト ボックス 270"/>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4" name="テキスト ボックス 273"/>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175"/>
    <xdr:sp macro="" textlink="">
      <xdr:nvSpPr>
        <xdr:cNvPr id="278" name="テキスト ボックス 277"/>
        <xdr:cNvSpPr txBox="1"/>
      </xdr:nvSpPr>
      <xdr:spPr>
        <a:xfrm>
          <a:off x="6072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4" name="テキスト ボックス 283"/>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127635</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27113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53975</xdr:rowOff>
    </xdr:from>
    <xdr:ext cx="249555" cy="257175"/>
    <xdr:sp macro="" textlink="">
      <xdr:nvSpPr>
        <xdr:cNvPr id="287" name="労働費最小値テキスト"/>
        <xdr:cNvSpPr txBox="1"/>
      </xdr:nvSpPr>
      <xdr:spPr>
        <a:xfrm>
          <a:off x="10528300" y="674052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74930</xdr:rowOff>
    </xdr:from>
    <xdr:ext cx="534670" cy="257175"/>
    <xdr:sp macro="" textlink="">
      <xdr:nvSpPr>
        <xdr:cNvPr id="289" name="労働費最大値テキスト"/>
        <xdr:cNvSpPr txBox="1"/>
      </xdr:nvSpPr>
      <xdr:spPr>
        <a:xfrm>
          <a:off x="10528300" y="50469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127635</xdr:rowOff>
    </xdr:from>
    <xdr:to xmlns:xdr="http://schemas.openxmlformats.org/drawingml/2006/spreadsheetDrawing">
      <xdr:col>55</xdr:col>
      <xdr:colOff>88900</xdr:colOff>
      <xdr:row>30</xdr:row>
      <xdr:rowOff>127635</xdr:rowOff>
    </xdr:to>
    <xdr:cxnSp macro="">
      <xdr:nvCxnSpPr>
        <xdr:cNvPr id="290" name="直線コネクタ 289"/>
        <xdr:cNvCxnSpPr/>
      </xdr:nvCxnSpPr>
      <xdr:spPr>
        <a:xfrm>
          <a:off x="10388600" y="527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1" name="直線コネクタ 290"/>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143510</xdr:rowOff>
    </xdr:from>
    <xdr:ext cx="469900" cy="257175"/>
    <xdr:sp macro="" textlink="">
      <xdr:nvSpPr>
        <xdr:cNvPr id="292" name="労働費平均値テキスト"/>
        <xdr:cNvSpPr txBox="1"/>
      </xdr:nvSpPr>
      <xdr:spPr>
        <a:xfrm>
          <a:off x="10528300" y="64871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120650</xdr:rowOff>
    </xdr:from>
    <xdr:to xmlns:xdr="http://schemas.openxmlformats.org/drawingml/2006/spreadsheetDrawing">
      <xdr:col>55</xdr:col>
      <xdr:colOff>50800</xdr:colOff>
      <xdr:row>39</xdr:row>
      <xdr:rowOff>50165</xdr:rowOff>
    </xdr:to>
    <xdr:sp macro="" textlink="">
      <xdr:nvSpPr>
        <xdr:cNvPr id="293" name="フローチャート: 判断 292"/>
        <xdr:cNvSpPr/>
      </xdr:nvSpPr>
      <xdr:spPr>
        <a:xfrm>
          <a:off x="10426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4" name="直線コネクタ 293"/>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117475</xdr:rowOff>
    </xdr:from>
    <xdr:to xmlns:xdr="http://schemas.openxmlformats.org/drawingml/2006/spreadsheetDrawing">
      <xdr:col>50</xdr:col>
      <xdr:colOff>165100</xdr:colOff>
      <xdr:row>39</xdr:row>
      <xdr:rowOff>47625</xdr:rowOff>
    </xdr:to>
    <xdr:sp macro="" textlink="">
      <xdr:nvSpPr>
        <xdr:cNvPr id="295" name="フローチャート: 判断 294"/>
        <xdr:cNvSpPr/>
      </xdr:nvSpPr>
      <xdr:spPr>
        <a:xfrm>
          <a:off x="9588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64135</xdr:rowOff>
    </xdr:from>
    <xdr:ext cx="467995" cy="257175"/>
    <xdr:sp macro="" textlink="">
      <xdr:nvSpPr>
        <xdr:cNvPr id="296" name="テキスト ボックス 295"/>
        <xdr:cNvSpPr txBox="1"/>
      </xdr:nvSpPr>
      <xdr:spPr>
        <a:xfrm>
          <a:off x="9404350" y="64077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7" name="直線コネクタ 296"/>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151130</xdr:rowOff>
    </xdr:from>
    <xdr:to xmlns:xdr="http://schemas.openxmlformats.org/drawingml/2006/spreadsheetDrawing">
      <xdr:col>46</xdr:col>
      <xdr:colOff>38100</xdr:colOff>
      <xdr:row>39</xdr:row>
      <xdr:rowOff>81280</xdr:rowOff>
    </xdr:to>
    <xdr:sp macro="" textlink="">
      <xdr:nvSpPr>
        <xdr:cNvPr id="298" name="フローチャート: 判断 297"/>
        <xdr:cNvSpPr/>
      </xdr:nvSpPr>
      <xdr:spPr>
        <a:xfrm>
          <a:off x="869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97790</xdr:rowOff>
    </xdr:from>
    <xdr:ext cx="378460" cy="257175"/>
    <xdr:sp macro="" textlink="">
      <xdr:nvSpPr>
        <xdr:cNvPr id="299" name="テキスト ボックス 298"/>
        <xdr:cNvSpPr txBox="1"/>
      </xdr:nvSpPr>
      <xdr:spPr>
        <a:xfrm>
          <a:off x="8561070" y="64414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0" name="直線コネクタ 299"/>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84455</xdr:rowOff>
    </xdr:to>
    <xdr:sp macro="" textlink="">
      <xdr:nvSpPr>
        <xdr:cNvPr id="301" name="フローチャート: 判断 300"/>
        <xdr:cNvSpPr/>
      </xdr:nvSpPr>
      <xdr:spPr>
        <a:xfrm>
          <a:off x="7810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100965</xdr:rowOff>
    </xdr:from>
    <xdr:ext cx="378460" cy="257175"/>
    <xdr:sp macro="" textlink="">
      <xdr:nvSpPr>
        <xdr:cNvPr id="302" name="テキスト ボックス 301"/>
        <xdr:cNvSpPr txBox="1"/>
      </xdr:nvSpPr>
      <xdr:spPr>
        <a:xfrm>
          <a:off x="7672070" y="64446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303" name="フローチャート: 判断 302"/>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101600</xdr:rowOff>
    </xdr:from>
    <xdr:ext cx="378460" cy="259080"/>
    <xdr:sp macro="" textlink="">
      <xdr:nvSpPr>
        <xdr:cNvPr id="304" name="テキスト ボックス 303"/>
        <xdr:cNvSpPr txBox="1"/>
      </xdr:nvSpPr>
      <xdr:spPr>
        <a:xfrm>
          <a:off x="6783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98425</xdr:rowOff>
    </xdr:from>
    <xdr:ext cx="249555" cy="257175"/>
    <xdr:sp macro="" textlink="">
      <xdr:nvSpPr>
        <xdr:cNvPr id="311" name="労働費該当値テキスト"/>
        <xdr:cNvSpPr txBox="1"/>
      </xdr:nvSpPr>
      <xdr:spPr>
        <a:xfrm>
          <a:off x="10528300" y="661352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7650" cy="257175"/>
    <xdr:sp macro="" textlink="">
      <xdr:nvSpPr>
        <xdr:cNvPr id="313" name="テキスト ボックス 312"/>
        <xdr:cNvSpPr txBox="1"/>
      </xdr:nvSpPr>
      <xdr:spPr>
        <a:xfrm>
          <a:off x="9514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650" cy="257175"/>
    <xdr:sp macro="" textlink="">
      <xdr:nvSpPr>
        <xdr:cNvPr id="315" name="テキスト ボックス 314"/>
        <xdr:cNvSpPr txBox="1"/>
      </xdr:nvSpPr>
      <xdr:spPr>
        <a:xfrm>
          <a:off x="8625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7650" cy="257175"/>
    <xdr:sp macro="" textlink="">
      <xdr:nvSpPr>
        <xdr:cNvPr id="317" name="テキスト ボックス 316"/>
        <xdr:cNvSpPr txBox="1"/>
      </xdr:nvSpPr>
      <xdr:spPr>
        <a:xfrm>
          <a:off x="773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650" cy="257175"/>
    <xdr:sp macro="" textlink="">
      <xdr:nvSpPr>
        <xdr:cNvPr id="319" name="テキスト ボックス 318"/>
        <xdr:cNvSpPr txBox="1"/>
      </xdr:nvSpPr>
      <xdr:spPr>
        <a:xfrm>
          <a:off x="6847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8" name="テキスト ボックス 327"/>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1" name="テキスト ボックス 330"/>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33" name="テキスト ボックス 332"/>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35" name="テキスト ボックス 334"/>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37" name="テキスト ボックス 336"/>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39" name="テキスト ボックス 338"/>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55245</xdr:rowOff>
    </xdr:from>
    <xdr:to xmlns:xdr="http://schemas.openxmlformats.org/drawingml/2006/spreadsheetDrawing">
      <xdr:col>54</xdr:col>
      <xdr:colOff>189865</xdr:colOff>
      <xdr:row>58</xdr:row>
      <xdr:rowOff>137795</xdr:rowOff>
    </xdr:to>
    <xdr:cxnSp macro="">
      <xdr:nvCxnSpPr>
        <xdr:cNvPr id="341" name="直線コネクタ 340"/>
        <xdr:cNvCxnSpPr/>
      </xdr:nvCxnSpPr>
      <xdr:spPr>
        <a:xfrm flipV="1">
          <a:off x="10475595" y="879919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78460" cy="259080"/>
    <xdr:sp macro="" textlink="">
      <xdr:nvSpPr>
        <xdr:cNvPr id="342" name="農林水産業費最小値テキスト"/>
        <xdr:cNvSpPr txBox="1"/>
      </xdr:nvSpPr>
      <xdr:spPr>
        <a:xfrm>
          <a:off x="10528300" y="1008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3" name="直線コネクタ 342"/>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1905</xdr:rowOff>
    </xdr:from>
    <xdr:ext cx="598805" cy="259080"/>
    <xdr:sp macro="" textlink="">
      <xdr:nvSpPr>
        <xdr:cNvPr id="344" name="農林水産業費最大値テキスト"/>
        <xdr:cNvSpPr txBox="1"/>
      </xdr:nvSpPr>
      <xdr:spPr>
        <a:xfrm>
          <a:off x="10528300" y="8574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561,851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55245</xdr:rowOff>
    </xdr:from>
    <xdr:to xmlns:xdr="http://schemas.openxmlformats.org/drawingml/2006/spreadsheetDrawing">
      <xdr:col>55</xdr:col>
      <xdr:colOff>88900</xdr:colOff>
      <xdr:row>51</xdr:row>
      <xdr:rowOff>55245</xdr:rowOff>
    </xdr:to>
    <xdr:cxnSp macro="">
      <xdr:nvCxnSpPr>
        <xdr:cNvPr id="345" name="直線コネクタ 344"/>
        <xdr:cNvCxnSpPr/>
      </xdr:nvCxnSpPr>
      <xdr:spPr>
        <a:xfrm>
          <a:off x="10388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22225</xdr:rowOff>
    </xdr:from>
    <xdr:to xmlns:xdr="http://schemas.openxmlformats.org/drawingml/2006/spreadsheetDrawing">
      <xdr:col>55</xdr:col>
      <xdr:colOff>0</xdr:colOff>
      <xdr:row>58</xdr:row>
      <xdr:rowOff>40640</xdr:rowOff>
    </xdr:to>
    <xdr:cxnSp macro="">
      <xdr:nvCxnSpPr>
        <xdr:cNvPr id="346" name="直線コネクタ 345"/>
        <xdr:cNvCxnSpPr/>
      </xdr:nvCxnSpPr>
      <xdr:spPr>
        <a:xfrm flipV="1">
          <a:off x="9639300" y="99663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36195</xdr:rowOff>
    </xdr:from>
    <xdr:ext cx="598805" cy="259080"/>
    <xdr:sp macro="" textlink="">
      <xdr:nvSpPr>
        <xdr:cNvPr id="347" name="農林水産業費平均値テキスト"/>
        <xdr:cNvSpPr txBox="1"/>
      </xdr:nvSpPr>
      <xdr:spPr>
        <a:xfrm>
          <a:off x="10528300" y="9637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13335</xdr:rowOff>
    </xdr:from>
    <xdr:to xmlns:xdr="http://schemas.openxmlformats.org/drawingml/2006/spreadsheetDrawing">
      <xdr:col>55</xdr:col>
      <xdr:colOff>50800</xdr:colOff>
      <xdr:row>57</xdr:row>
      <xdr:rowOff>114935</xdr:rowOff>
    </xdr:to>
    <xdr:sp macro="" textlink="">
      <xdr:nvSpPr>
        <xdr:cNvPr id="348" name="フローチャート: 判断 347"/>
        <xdr:cNvSpPr/>
      </xdr:nvSpPr>
      <xdr:spPr>
        <a:xfrm>
          <a:off x="104267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161290</xdr:rowOff>
    </xdr:from>
    <xdr:to xmlns:xdr="http://schemas.openxmlformats.org/drawingml/2006/spreadsheetDrawing">
      <xdr:col>50</xdr:col>
      <xdr:colOff>114300</xdr:colOff>
      <xdr:row>58</xdr:row>
      <xdr:rowOff>40640</xdr:rowOff>
    </xdr:to>
    <xdr:cxnSp macro="">
      <xdr:nvCxnSpPr>
        <xdr:cNvPr id="349" name="直線コネクタ 348"/>
        <xdr:cNvCxnSpPr/>
      </xdr:nvCxnSpPr>
      <xdr:spPr>
        <a:xfrm>
          <a:off x="8750300" y="99339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8890</xdr:rowOff>
    </xdr:from>
    <xdr:to xmlns:xdr="http://schemas.openxmlformats.org/drawingml/2006/spreadsheetDrawing">
      <xdr:col>50</xdr:col>
      <xdr:colOff>165100</xdr:colOff>
      <xdr:row>57</xdr:row>
      <xdr:rowOff>110490</xdr:rowOff>
    </xdr:to>
    <xdr:sp macro="" textlink="">
      <xdr:nvSpPr>
        <xdr:cNvPr id="350" name="フローチャート: 判断 349"/>
        <xdr:cNvSpPr/>
      </xdr:nvSpPr>
      <xdr:spPr>
        <a:xfrm>
          <a:off x="9588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127000</xdr:rowOff>
    </xdr:from>
    <xdr:ext cx="596900" cy="259080"/>
    <xdr:sp macro="" textlink="">
      <xdr:nvSpPr>
        <xdr:cNvPr id="351" name="テキスト ボックス 350"/>
        <xdr:cNvSpPr txBox="1"/>
      </xdr:nvSpPr>
      <xdr:spPr>
        <a:xfrm>
          <a:off x="9339580" y="95567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161290</xdr:rowOff>
    </xdr:from>
    <xdr:to xmlns:xdr="http://schemas.openxmlformats.org/drawingml/2006/spreadsheetDrawing">
      <xdr:col>45</xdr:col>
      <xdr:colOff>177800</xdr:colOff>
      <xdr:row>58</xdr:row>
      <xdr:rowOff>46355</xdr:rowOff>
    </xdr:to>
    <xdr:cxnSp macro="">
      <xdr:nvCxnSpPr>
        <xdr:cNvPr id="352" name="直線コネクタ 351"/>
        <xdr:cNvCxnSpPr/>
      </xdr:nvCxnSpPr>
      <xdr:spPr>
        <a:xfrm flipV="1">
          <a:off x="7861300" y="99339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66040</xdr:rowOff>
    </xdr:from>
    <xdr:to xmlns:xdr="http://schemas.openxmlformats.org/drawingml/2006/spreadsheetDrawing">
      <xdr:col>46</xdr:col>
      <xdr:colOff>38100</xdr:colOff>
      <xdr:row>56</xdr:row>
      <xdr:rowOff>167640</xdr:rowOff>
    </xdr:to>
    <xdr:sp macro="" textlink="">
      <xdr:nvSpPr>
        <xdr:cNvPr id="353" name="フローチャート: 判断 352"/>
        <xdr:cNvSpPr/>
      </xdr:nvSpPr>
      <xdr:spPr>
        <a:xfrm>
          <a:off x="869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12700</xdr:rowOff>
    </xdr:from>
    <xdr:ext cx="596900" cy="259080"/>
    <xdr:sp macro="" textlink="">
      <xdr:nvSpPr>
        <xdr:cNvPr id="354" name="テキスト ボックス 353"/>
        <xdr:cNvSpPr txBox="1"/>
      </xdr:nvSpPr>
      <xdr:spPr>
        <a:xfrm>
          <a:off x="8450580" y="94424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46355</xdr:rowOff>
    </xdr:from>
    <xdr:to xmlns:xdr="http://schemas.openxmlformats.org/drawingml/2006/spreadsheetDrawing">
      <xdr:col>41</xdr:col>
      <xdr:colOff>50800</xdr:colOff>
      <xdr:row>58</xdr:row>
      <xdr:rowOff>102235</xdr:rowOff>
    </xdr:to>
    <xdr:cxnSp macro="">
      <xdr:nvCxnSpPr>
        <xdr:cNvPr id="355" name="直線コネクタ 354"/>
        <xdr:cNvCxnSpPr/>
      </xdr:nvCxnSpPr>
      <xdr:spPr>
        <a:xfrm flipV="1">
          <a:off x="6972300" y="999045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71755</xdr:rowOff>
    </xdr:from>
    <xdr:to xmlns:xdr="http://schemas.openxmlformats.org/drawingml/2006/spreadsheetDrawing">
      <xdr:col>41</xdr:col>
      <xdr:colOff>101600</xdr:colOff>
      <xdr:row>57</xdr:row>
      <xdr:rowOff>1905</xdr:rowOff>
    </xdr:to>
    <xdr:sp macro="" textlink="">
      <xdr:nvSpPr>
        <xdr:cNvPr id="356" name="フローチャート: 判断 355"/>
        <xdr:cNvSpPr/>
      </xdr:nvSpPr>
      <xdr:spPr>
        <a:xfrm>
          <a:off x="7810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18415</xdr:rowOff>
    </xdr:from>
    <xdr:ext cx="596900" cy="257175"/>
    <xdr:sp macro="" textlink="">
      <xdr:nvSpPr>
        <xdr:cNvPr id="357" name="テキスト ボックス 356"/>
        <xdr:cNvSpPr txBox="1"/>
      </xdr:nvSpPr>
      <xdr:spPr>
        <a:xfrm>
          <a:off x="7561580" y="94481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60325</xdr:rowOff>
    </xdr:from>
    <xdr:to xmlns:xdr="http://schemas.openxmlformats.org/drawingml/2006/spreadsheetDrawing">
      <xdr:col>36</xdr:col>
      <xdr:colOff>165100</xdr:colOff>
      <xdr:row>56</xdr:row>
      <xdr:rowOff>161925</xdr:rowOff>
    </xdr:to>
    <xdr:sp macro="" textlink="">
      <xdr:nvSpPr>
        <xdr:cNvPr id="358" name="フローチャート: 判断 357"/>
        <xdr:cNvSpPr/>
      </xdr:nvSpPr>
      <xdr:spPr>
        <a:xfrm>
          <a:off x="6921500" y="96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6985</xdr:rowOff>
    </xdr:from>
    <xdr:ext cx="596900" cy="257175"/>
    <xdr:sp macro="" textlink="">
      <xdr:nvSpPr>
        <xdr:cNvPr id="359" name="テキスト ボックス 358"/>
        <xdr:cNvSpPr txBox="1"/>
      </xdr:nvSpPr>
      <xdr:spPr>
        <a:xfrm>
          <a:off x="6672580" y="9436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73025</xdr:rowOff>
    </xdr:to>
    <xdr:sp macro="" textlink="">
      <xdr:nvSpPr>
        <xdr:cNvPr id="365" name="楕円 364"/>
        <xdr:cNvSpPr/>
      </xdr:nvSpPr>
      <xdr:spPr>
        <a:xfrm>
          <a:off x="104267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57785</xdr:rowOff>
    </xdr:from>
    <xdr:ext cx="534670" cy="259080"/>
    <xdr:sp macro="" textlink="">
      <xdr:nvSpPr>
        <xdr:cNvPr id="366" name="農林水産業費該当値テキスト"/>
        <xdr:cNvSpPr txBox="1"/>
      </xdr:nvSpPr>
      <xdr:spPr>
        <a:xfrm>
          <a:off x="10528300" y="9830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160655</xdr:rowOff>
    </xdr:from>
    <xdr:to xmlns:xdr="http://schemas.openxmlformats.org/drawingml/2006/spreadsheetDrawing">
      <xdr:col>50</xdr:col>
      <xdr:colOff>165100</xdr:colOff>
      <xdr:row>58</xdr:row>
      <xdr:rowOff>90805</xdr:rowOff>
    </xdr:to>
    <xdr:sp macro="" textlink="">
      <xdr:nvSpPr>
        <xdr:cNvPr id="367" name="楕円 366"/>
        <xdr:cNvSpPr/>
      </xdr:nvSpPr>
      <xdr:spPr>
        <a:xfrm>
          <a:off x="9588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81915</xdr:rowOff>
    </xdr:from>
    <xdr:ext cx="532765" cy="259080"/>
    <xdr:sp macro="" textlink="">
      <xdr:nvSpPr>
        <xdr:cNvPr id="368" name="テキスト ボックス 367"/>
        <xdr:cNvSpPr txBox="1"/>
      </xdr:nvSpPr>
      <xdr:spPr>
        <a:xfrm>
          <a:off x="9371965" y="10026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110490</xdr:rowOff>
    </xdr:from>
    <xdr:to xmlns:xdr="http://schemas.openxmlformats.org/drawingml/2006/spreadsheetDrawing">
      <xdr:col>46</xdr:col>
      <xdr:colOff>38100</xdr:colOff>
      <xdr:row>58</xdr:row>
      <xdr:rowOff>40640</xdr:rowOff>
    </xdr:to>
    <xdr:sp macro="" textlink="">
      <xdr:nvSpPr>
        <xdr:cNvPr id="369" name="楕円 368"/>
        <xdr:cNvSpPr/>
      </xdr:nvSpPr>
      <xdr:spPr>
        <a:xfrm>
          <a:off x="8699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31750</xdr:rowOff>
    </xdr:from>
    <xdr:ext cx="532765" cy="257175"/>
    <xdr:sp macro="" textlink="">
      <xdr:nvSpPr>
        <xdr:cNvPr id="370" name="テキスト ボックス 369"/>
        <xdr:cNvSpPr txBox="1"/>
      </xdr:nvSpPr>
      <xdr:spPr>
        <a:xfrm>
          <a:off x="8482965" y="9975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167005</xdr:rowOff>
    </xdr:from>
    <xdr:to xmlns:xdr="http://schemas.openxmlformats.org/drawingml/2006/spreadsheetDrawing">
      <xdr:col>41</xdr:col>
      <xdr:colOff>101600</xdr:colOff>
      <xdr:row>58</xdr:row>
      <xdr:rowOff>97790</xdr:rowOff>
    </xdr:to>
    <xdr:sp macro="" textlink="">
      <xdr:nvSpPr>
        <xdr:cNvPr id="371" name="楕円 370"/>
        <xdr:cNvSpPr/>
      </xdr:nvSpPr>
      <xdr:spPr>
        <a:xfrm>
          <a:off x="7810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88265</xdr:rowOff>
    </xdr:from>
    <xdr:ext cx="532765" cy="257175"/>
    <xdr:sp macro="" textlink="">
      <xdr:nvSpPr>
        <xdr:cNvPr id="372" name="テキスト ボックス 371"/>
        <xdr:cNvSpPr txBox="1"/>
      </xdr:nvSpPr>
      <xdr:spPr>
        <a:xfrm>
          <a:off x="7593965" y="100323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52070</xdr:rowOff>
    </xdr:from>
    <xdr:to xmlns:xdr="http://schemas.openxmlformats.org/drawingml/2006/spreadsheetDrawing">
      <xdr:col>36</xdr:col>
      <xdr:colOff>165100</xdr:colOff>
      <xdr:row>58</xdr:row>
      <xdr:rowOff>153035</xdr:rowOff>
    </xdr:to>
    <xdr:sp macro="" textlink="">
      <xdr:nvSpPr>
        <xdr:cNvPr id="373" name="楕円 372"/>
        <xdr:cNvSpPr/>
      </xdr:nvSpPr>
      <xdr:spPr>
        <a:xfrm>
          <a:off x="6921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144145</xdr:rowOff>
    </xdr:from>
    <xdr:ext cx="532765" cy="257175"/>
    <xdr:sp macro="" textlink="">
      <xdr:nvSpPr>
        <xdr:cNvPr id="374" name="テキスト ボックス 373"/>
        <xdr:cNvSpPr txBox="1"/>
      </xdr:nvSpPr>
      <xdr:spPr>
        <a:xfrm>
          <a:off x="6704965" y="10088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3" name="テキスト ボックス 382"/>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6" name="テキスト ボックス 385"/>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725" cy="259080"/>
    <xdr:sp macro="" textlink="">
      <xdr:nvSpPr>
        <xdr:cNvPr id="388" name="テキスト ボックス 387"/>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90" name="テキスト ボックス 389"/>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725" cy="259080"/>
    <xdr:sp macro="" textlink="">
      <xdr:nvSpPr>
        <xdr:cNvPr id="392" name="テキスト ボックス 391"/>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394" name="テキスト ボックス 393"/>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895" cy="257175"/>
    <xdr:sp macro="" textlink="">
      <xdr:nvSpPr>
        <xdr:cNvPr id="396" name="テキスト ボックス 395"/>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113665</xdr:rowOff>
    </xdr:from>
    <xdr:to xmlns:xdr="http://schemas.openxmlformats.org/drawingml/2006/spreadsheetDrawing">
      <xdr:col>54</xdr:col>
      <xdr:colOff>189865</xdr:colOff>
      <xdr:row>79</xdr:row>
      <xdr:rowOff>41910</xdr:rowOff>
    </xdr:to>
    <xdr:cxnSp macro="">
      <xdr:nvCxnSpPr>
        <xdr:cNvPr id="398" name="直線コネクタ 397"/>
        <xdr:cNvCxnSpPr/>
      </xdr:nvCxnSpPr>
      <xdr:spPr>
        <a:xfrm flipV="1">
          <a:off x="10475595" y="122866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469900" cy="259080"/>
    <xdr:sp macro="" textlink="">
      <xdr:nvSpPr>
        <xdr:cNvPr id="399" name="商工費最小値テキスト"/>
        <xdr:cNvSpPr txBox="1"/>
      </xdr:nvSpPr>
      <xdr:spPr>
        <a:xfrm>
          <a:off x="10528300" y="1359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0" name="直線コネクタ 399"/>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60325</xdr:rowOff>
    </xdr:from>
    <xdr:ext cx="598805" cy="259080"/>
    <xdr:sp macro="" textlink="">
      <xdr:nvSpPr>
        <xdr:cNvPr id="401" name="商工費最大値テキスト"/>
        <xdr:cNvSpPr txBox="1"/>
      </xdr:nvSpPr>
      <xdr:spPr>
        <a:xfrm>
          <a:off x="10528300" y="12061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683,678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113665</xdr:rowOff>
    </xdr:from>
    <xdr:to xmlns:xdr="http://schemas.openxmlformats.org/drawingml/2006/spreadsheetDrawing">
      <xdr:col>55</xdr:col>
      <xdr:colOff>88900</xdr:colOff>
      <xdr:row>71</xdr:row>
      <xdr:rowOff>113665</xdr:rowOff>
    </xdr:to>
    <xdr:cxnSp macro="">
      <xdr:nvCxnSpPr>
        <xdr:cNvPr id="402" name="直線コネクタ 401"/>
        <xdr:cNvCxnSpPr/>
      </xdr:nvCxnSpPr>
      <xdr:spPr>
        <a:xfrm>
          <a:off x="10388600" y="1228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160020</xdr:rowOff>
    </xdr:from>
    <xdr:to xmlns:xdr="http://schemas.openxmlformats.org/drawingml/2006/spreadsheetDrawing">
      <xdr:col>55</xdr:col>
      <xdr:colOff>0</xdr:colOff>
      <xdr:row>78</xdr:row>
      <xdr:rowOff>162560</xdr:rowOff>
    </xdr:to>
    <xdr:cxnSp macro="">
      <xdr:nvCxnSpPr>
        <xdr:cNvPr id="403" name="直線コネクタ 402"/>
        <xdr:cNvCxnSpPr/>
      </xdr:nvCxnSpPr>
      <xdr:spPr>
        <a:xfrm flipV="1">
          <a:off x="9639300" y="135331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15240</xdr:rowOff>
    </xdr:from>
    <xdr:ext cx="534670" cy="259080"/>
    <xdr:sp macro="" textlink="">
      <xdr:nvSpPr>
        <xdr:cNvPr id="404" name="商工費平均値テキスト"/>
        <xdr:cNvSpPr txBox="1"/>
      </xdr:nvSpPr>
      <xdr:spPr>
        <a:xfrm>
          <a:off x="10528300" y="13216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163830</xdr:rowOff>
    </xdr:from>
    <xdr:to xmlns:xdr="http://schemas.openxmlformats.org/drawingml/2006/spreadsheetDrawing">
      <xdr:col>55</xdr:col>
      <xdr:colOff>50800</xdr:colOff>
      <xdr:row>78</xdr:row>
      <xdr:rowOff>93980</xdr:rowOff>
    </xdr:to>
    <xdr:sp macro="" textlink="">
      <xdr:nvSpPr>
        <xdr:cNvPr id="405" name="フローチャート: 判断 404"/>
        <xdr:cNvSpPr/>
      </xdr:nvSpPr>
      <xdr:spPr>
        <a:xfrm>
          <a:off x="104267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140335</xdr:rowOff>
    </xdr:from>
    <xdr:to xmlns:xdr="http://schemas.openxmlformats.org/drawingml/2006/spreadsheetDrawing">
      <xdr:col>50</xdr:col>
      <xdr:colOff>114300</xdr:colOff>
      <xdr:row>78</xdr:row>
      <xdr:rowOff>162560</xdr:rowOff>
    </xdr:to>
    <xdr:cxnSp macro="">
      <xdr:nvCxnSpPr>
        <xdr:cNvPr id="406" name="直線コネクタ 405"/>
        <xdr:cNvCxnSpPr/>
      </xdr:nvCxnSpPr>
      <xdr:spPr>
        <a:xfrm>
          <a:off x="8750300" y="135134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165100</xdr:rowOff>
    </xdr:from>
    <xdr:to xmlns:xdr="http://schemas.openxmlformats.org/drawingml/2006/spreadsheetDrawing">
      <xdr:col>50</xdr:col>
      <xdr:colOff>165100</xdr:colOff>
      <xdr:row>78</xdr:row>
      <xdr:rowOff>95250</xdr:rowOff>
    </xdr:to>
    <xdr:sp macro="" textlink="">
      <xdr:nvSpPr>
        <xdr:cNvPr id="407" name="フローチャート: 判断 406"/>
        <xdr:cNvSpPr/>
      </xdr:nvSpPr>
      <xdr:spPr>
        <a:xfrm>
          <a:off x="9588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111760</xdr:rowOff>
    </xdr:from>
    <xdr:ext cx="532765" cy="257175"/>
    <xdr:sp macro="" textlink="">
      <xdr:nvSpPr>
        <xdr:cNvPr id="408" name="テキスト ボックス 407"/>
        <xdr:cNvSpPr txBox="1"/>
      </xdr:nvSpPr>
      <xdr:spPr>
        <a:xfrm>
          <a:off x="9371965" y="13141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140335</xdr:rowOff>
    </xdr:from>
    <xdr:to xmlns:xdr="http://schemas.openxmlformats.org/drawingml/2006/spreadsheetDrawing">
      <xdr:col>45</xdr:col>
      <xdr:colOff>177800</xdr:colOff>
      <xdr:row>79</xdr:row>
      <xdr:rowOff>21590</xdr:rowOff>
    </xdr:to>
    <xdr:cxnSp macro="">
      <xdr:nvCxnSpPr>
        <xdr:cNvPr id="409" name="直線コネクタ 408"/>
        <xdr:cNvCxnSpPr/>
      </xdr:nvCxnSpPr>
      <xdr:spPr>
        <a:xfrm flipV="1">
          <a:off x="7861300" y="1351343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36830</xdr:rowOff>
    </xdr:from>
    <xdr:to xmlns:xdr="http://schemas.openxmlformats.org/drawingml/2006/spreadsheetDrawing">
      <xdr:col>46</xdr:col>
      <xdr:colOff>38100</xdr:colOff>
      <xdr:row>78</xdr:row>
      <xdr:rowOff>138430</xdr:rowOff>
    </xdr:to>
    <xdr:sp macro="" textlink="">
      <xdr:nvSpPr>
        <xdr:cNvPr id="410" name="フローチャート: 判断 409"/>
        <xdr:cNvSpPr/>
      </xdr:nvSpPr>
      <xdr:spPr>
        <a:xfrm>
          <a:off x="8699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154940</xdr:rowOff>
    </xdr:from>
    <xdr:ext cx="532765" cy="257175"/>
    <xdr:sp macro="" textlink="">
      <xdr:nvSpPr>
        <xdr:cNvPr id="411" name="テキスト ボックス 410"/>
        <xdr:cNvSpPr txBox="1"/>
      </xdr:nvSpPr>
      <xdr:spPr>
        <a:xfrm>
          <a:off x="8482965" y="13185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17780</xdr:rowOff>
    </xdr:from>
    <xdr:to xmlns:xdr="http://schemas.openxmlformats.org/drawingml/2006/spreadsheetDrawing">
      <xdr:col>41</xdr:col>
      <xdr:colOff>50800</xdr:colOff>
      <xdr:row>79</xdr:row>
      <xdr:rowOff>21590</xdr:rowOff>
    </xdr:to>
    <xdr:cxnSp macro="">
      <xdr:nvCxnSpPr>
        <xdr:cNvPr id="412" name="直線コネクタ 411"/>
        <xdr:cNvCxnSpPr/>
      </xdr:nvCxnSpPr>
      <xdr:spPr>
        <a:xfrm>
          <a:off x="6972300" y="135623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65405</xdr:rowOff>
    </xdr:from>
    <xdr:to xmlns:xdr="http://schemas.openxmlformats.org/drawingml/2006/spreadsheetDrawing">
      <xdr:col>41</xdr:col>
      <xdr:colOff>101600</xdr:colOff>
      <xdr:row>78</xdr:row>
      <xdr:rowOff>167005</xdr:rowOff>
    </xdr:to>
    <xdr:sp macro="" textlink="">
      <xdr:nvSpPr>
        <xdr:cNvPr id="413" name="フローチャート: 判断 412"/>
        <xdr:cNvSpPr/>
      </xdr:nvSpPr>
      <xdr:spPr>
        <a:xfrm>
          <a:off x="7810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12065</xdr:rowOff>
    </xdr:from>
    <xdr:ext cx="532765" cy="259080"/>
    <xdr:sp macro="" textlink="">
      <xdr:nvSpPr>
        <xdr:cNvPr id="414" name="テキスト ボックス 413"/>
        <xdr:cNvSpPr txBox="1"/>
      </xdr:nvSpPr>
      <xdr:spPr>
        <a:xfrm>
          <a:off x="7593965" y="132137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69850</xdr:rowOff>
    </xdr:from>
    <xdr:to xmlns:xdr="http://schemas.openxmlformats.org/drawingml/2006/spreadsheetDrawing">
      <xdr:col>36</xdr:col>
      <xdr:colOff>165100</xdr:colOff>
      <xdr:row>79</xdr:row>
      <xdr:rowOff>0</xdr:rowOff>
    </xdr:to>
    <xdr:sp macro="" textlink="">
      <xdr:nvSpPr>
        <xdr:cNvPr id="415" name="フローチャート: 判断 414"/>
        <xdr:cNvSpPr/>
      </xdr:nvSpPr>
      <xdr:spPr>
        <a:xfrm>
          <a:off x="6921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16510</xdr:rowOff>
    </xdr:from>
    <xdr:ext cx="532765" cy="259080"/>
    <xdr:sp macro="" textlink="">
      <xdr:nvSpPr>
        <xdr:cNvPr id="416" name="テキスト ボックス 415"/>
        <xdr:cNvSpPr txBox="1"/>
      </xdr:nvSpPr>
      <xdr:spPr>
        <a:xfrm>
          <a:off x="6704965" y="13218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109220</xdr:rowOff>
    </xdr:from>
    <xdr:to xmlns:xdr="http://schemas.openxmlformats.org/drawingml/2006/spreadsheetDrawing">
      <xdr:col>55</xdr:col>
      <xdr:colOff>50800</xdr:colOff>
      <xdr:row>79</xdr:row>
      <xdr:rowOff>39370</xdr:rowOff>
    </xdr:to>
    <xdr:sp macro="" textlink="">
      <xdr:nvSpPr>
        <xdr:cNvPr id="422" name="楕円 421"/>
        <xdr:cNvSpPr/>
      </xdr:nvSpPr>
      <xdr:spPr>
        <a:xfrm>
          <a:off x="10426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24130</xdr:rowOff>
    </xdr:from>
    <xdr:ext cx="534670" cy="259080"/>
    <xdr:sp macro="" textlink="">
      <xdr:nvSpPr>
        <xdr:cNvPr id="423" name="商工費該当値テキスト"/>
        <xdr:cNvSpPr txBox="1"/>
      </xdr:nvSpPr>
      <xdr:spPr>
        <a:xfrm>
          <a:off x="10528300" y="13397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111760</xdr:rowOff>
    </xdr:from>
    <xdr:to xmlns:xdr="http://schemas.openxmlformats.org/drawingml/2006/spreadsheetDrawing">
      <xdr:col>50</xdr:col>
      <xdr:colOff>165100</xdr:colOff>
      <xdr:row>79</xdr:row>
      <xdr:rowOff>41910</xdr:rowOff>
    </xdr:to>
    <xdr:sp macro="" textlink="">
      <xdr:nvSpPr>
        <xdr:cNvPr id="424" name="楕円 423"/>
        <xdr:cNvSpPr/>
      </xdr:nvSpPr>
      <xdr:spPr>
        <a:xfrm>
          <a:off x="9588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33020</xdr:rowOff>
    </xdr:from>
    <xdr:ext cx="532765" cy="259080"/>
    <xdr:sp macro="" textlink="">
      <xdr:nvSpPr>
        <xdr:cNvPr id="425" name="テキスト ボックス 424"/>
        <xdr:cNvSpPr txBox="1"/>
      </xdr:nvSpPr>
      <xdr:spPr>
        <a:xfrm>
          <a:off x="9371965" y="13577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89535</xdr:rowOff>
    </xdr:from>
    <xdr:to xmlns:xdr="http://schemas.openxmlformats.org/drawingml/2006/spreadsheetDrawing">
      <xdr:col>46</xdr:col>
      <xdr:colOff>38100</xdr:colOff>
      <xdr:row>79</xdr:row>
      <xdr:rowOff>19685</xdr:rowOff>
    </xdr:to>
    <xdr:sp macro="" textlink="">
      <xdr:nvSpPr>
        <xdr:cNvPr id="426" name="楕円 425"/>
        <xdr:cNvSpPr/>
      </xdr:nvSpPr>
      <xdr:spPr>
        <a:xfrm>
          <a:off x="8699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10795</xdr:rowOff>
    </xdr:from>
    <xdr:ext cx="532765" cy="258445"/>
    <xdr:sp macro="" textlink="">
      <xdr:nvSpPr>
        <xdr:cNvPr id="427" name="テキスト ボックス 426"/>
        <xdr:cNvSpPr txBox="1"/>
      </xdr:nvSpPr>
      <xdr:spPr>
        <a:xfrm>
          <a:off x="8482965" y="135553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142240</xdr:rowOff>
    </xdr:from>
    <xdr:to xmlns:xdr="http://schemas.openxmlformats.org/drawingml/2006/spreadsheetDrawing">
      <xdr:col>41</xdr:col>
      <xdr:colOff>101600</xdr:colOff>
      <xdr:row>79</xdr:row>
      <xdr:rowOff>72390</xdr:rowOff>
    </xdr:to>
    <xdr:sp macro="" textlink="">
      <xdr:nvSpPr>
        <xdr:cNvPr id="428" name="楕円 427"/>
        <xdr:cNvSpPr/>
      </xdr:nvSpPr>
      <xdr:spPr>
        <a:xfrm>
          <a:off x="7810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63500</xdr:rowOff>
    </xdr:from>
    <xdr:ext cx="532765" cy="257175"/>
    <xdr:sp macro="" textlink="">
      <xdr:nvSpPr>
        <xdr:cNvPr id="429" name="テキスト ボックス 428"/>
        <xdr:cNvSpPr txBox="1"/>
      </xdr:nvSpPr>
      <xdr:spPr>
        <a:xfrm>
          <a:off x="7593965" y="136080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137795</xdr:rowOff>
    </xdr:from>
    <xdr:to xmlns:xdr="http://schemas.openxmlformats.org/drawingml/2006/spreadsheetDrawing">
      <xdr:col>36</xdr:col>
      <xdr:colOff>165100</xdr:colOff>
      <xdr:row>79</xdr:row>
      <xdr:rowOff>67945</xdr:rowOff>
    </xdr:to>
    <xdr:sp macro="" textlink="">
      <xdr:nvSpPr>
        <xdr:cNvPr id="430" name="楕円 429"/>
        <xdr:cNvSpPr/>
      </xdr:nvSpPr>
      <xdr:spPr>
        <a:xfrm>
          <a:off x="6921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59055</xdr:rowOff>
    </xdr:from>
    <xdr:ext cx="532765" cy="259080"/>
    <xdr:sp macro="" textlink="">
      <xdr:nvSpPr>
        <xdr:cNvPr id="431" name="テキスト ボックス 430"/>
        <xdr:cNvSpPr txBox="1"/>
      </xdr:nvSpPr>
      <xdr:spPr>
        <a:xfrm>
          <a:off x="6704965" y="13603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0" name="テキスト ボックス 439"/>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2" name="直線コネクタ 441"/>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7015" cy="257175"/>
    <xdr:sp macro="" textlink="">
      <xdr:nvSpPr>
        <xdr:cNvPr id="443" name="テキスト ボックス 442"/>
        <xdr:cNvSpPr txBox="1"/>
      </xdr:nvSpPr>
      <xdr:spPr>
        <a:xfrm>
          <a:off x="6355080" y="16685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93</xdr:row>
      <xdr:rowOff>168910</xdr:rowOff>
    </xdr:from>
    <xdr:ext cx="683895" cy="257175"/>
    <xdr:sp macro="" textlink="">
      <xdr:nvSpPr>
        <xdr:cNvPr id="445" name="テキスト ボックス 444"/>
        <xdr:cNvSpPr txBox="1"/>
      </xdr:nvSpPr>
      <xdr:spPr>
        <a:xfrm>
          <a:off x="5918200" y="1611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6" name="直線コネクタ 445"/>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90</xdr:row>
      <xdr:rowOff>111760</xdr:rowOff>
    </xdr:from>
    <xdr:ext cx="683895" cy="257175"/>
    <xdr:sp macro="" textlink="">
      <xdr:nvSpPr>
        <xdr:cNvPr id="447" name="テキスト ボックス 446"/>
        <xdr:cNvSpPr txBox="1"/>
      </xdr:nvSpPr>
      <xdr:spPr>
        <a:xfrm>
          <a:off x="5918200" y="155422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895" cy="257175"/>
    <xdr:sp macro="" textlink="">
      <xdr:nvSpPr>
        <xdr:cNvPr id="449" name="テキスト ボックス 448"/>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114300</xdr:rowOff>
    </xdr:from>
    <xdr:to xmlns:xdr="http://schemas.openxmlformats.org/drawingml/2006/spreadsheetDrawing">
      <xdr:col>54</xdr:col>
      <xdr:colOff>189865</xdr:colOff>
      <xdr:row>98</xdr:row>
      <xdr:rowOff>3175</xdr:rowOff>
    </xdr:to>
    <xdr:cxnSp macro="">
      <xdr:nvCxnSpPr>
        <xdr:cNvPr id="451" name="直線コネクタ 450"/>
        <xdr:cNvCxnSpPr/>
      </xdr:nvCxnSpPr>
      <xdr:spPr>
        <a:xfrm flipV="1">
          <a:off x="10475595" y="1554480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4670" cy="257175"/>
    <xdr:sp macro="" textlink="">
      <xdr:nvSpPr>
        <xdr:cNvPr id="452" name="土木費最小値テキスト"/>
        <xdr:cNvSpPr txBox="1"/>
      </xdr:nvSpPr>
      <xdr:spPr>
        <a:xfrm>
          <a:off x="10528300" y="168090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3" name="直線コネクタ 452"/>
        <xdr:cNvCxnSpPr/>
      </xdr:nvCxnSpPr>
      <xdr:spPr>
        <a:xfrm>
          <a:off x="10388600" y="1680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60960</xdr:rowOff>
    </xdr:from>
    <xdr:ext cx="690245" cy="259080"/>
    <xdr:sp macro="" textlink="">
      <xdr:nvSpPr>
        <xdr:cNvPr id="454" name="土木費最大値テキスト"/>
        <xdr:cNvSpPr txBox="1"/>
      </xdr:nvSpPr>
      <xdr:spPr>
        <a:xfrm>
          <a:off x="10528300" y="15320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2,244,810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55" name="直線コネクタ 454"/>
        <xdr:cNvCxnSpPr/>
      </xdr:nvCxnSpPr>
      <xdr:spPr>
        <a:xfrm>
          <a:off x="10388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133985</xdr:rowOff>
    </xdr:from>
    <xdr:to xmlns:xdr="http://schemas.openxmlformats.org/drawingml/2006/spreadsheetDrawing">
      <xdr:col>55</xdr:col>
      <xdr:colOff>0</xdr:colOff>
      <xdr:row>97</xdr:row>
      <xdr:rowOff>137795</xdr:rowOff>
    </xdr:to>
    <xdr:cxnSp macro="">
      <xdr:nvCxnSpPr>
        <xdr:cNvPr id="456" name="直線コネクタ 455"/>
        <xdr:cNvCxnSpPr/>
      </xdr:nvCxnSpPr>
      <xdr:spPr>
        <a:xfrm>
          <a:off x="9639300" y="167646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71120</xdr:rowOff>
    </xdr:from>
    <xdr:ext cx="598805" cy="259080"/>
    <xdr:sp macro="" textlink="">
      <xdr:nvSpPr>
        <xdr:cNvPr id="457" name="土木費平均値テキスト"/>
        <xdr:cNvSpPr txBox="1"/>
      </xdr:nvSpPr>
      <xdr:spPr>
        <a:xfrm>
          <a:off x="10528300" y="16530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48260</xdr:rowOff>
    </xdr:from>
    <xdr:to xmlns:xdr="http://schemas.openxmlformats.org/drawingml/2006/spreadsheetDrawing">
      <xdr:col>55</xdr:col>
      <xdr:colOff>50800</xdr:colOff>
      <xdr:row>97</xdr:row>
      <xdr:rowOff>149860</xdr:rowOff>
    </xdr:to>
    <xdr:sp macro="" textlink="">
      <xdr:nvSpPr>
        <xdr:cNvPr id="458" name="フローチャート: 判断 457"/>
        <xdr:cNvSpPr/>
      </xdr:nvSpPr>
      <xdr:spPr>
        <a:xfrm>
          <a:off x="104267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133985</xdr:rowOff>
    </xdr:from>
    <xdr:to xmlns:xdr="http://schemas.openxmlformats.org/drawingml/2006/spreadsheetDrawing">
      <xdr:col>50</xdr:col>
      <xdr:colOff>114300</xdr:colOff>
      <xdr:row>97</xdr:row>
      <xdr:rowOff>144780</xdr:rowOff>
    </xdr:to>
    <xdr:cxnSp macro="">
      <xdr:nvCxnSpPr>
        <xdr:cNvPr id="459" name="直線コネクタ 458"/>
        <xdr:cNvCxnSpPr/>
      </xdr:nvCxnSpPr>
      <xdr:spPr>
        <a:xfrm flipV="1">
          <a:off x="8750300" y="167646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38100</xdr:rowOff>
    </xdr:from>
    <xdr:to xmlns:xdr="http://schemas.openxmlformats.org/drawingml/2006/spreadsheetDrawing">
      <xdr:col>50</xdr:col>
      <xdr:colOff>165100</xdr:colOff>
      <xdr:row>97</xdr:row>
      <xdr:rowOff>139700</xdr:rowOff>
    </xdr:to>
    <xdr:sp macro="" textlink="">
      <xdr:nvSpPr>
        <xdr:cNvPr id="460" name="フローチャート: 判断 459"/>
        <xdr:cNvSpPr/>
      </xdr:nvSpPr>
      <xdr:spPr>
        <a:xfrm>
          <a:off x="958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156210</xdr:rowOff>
    </xdr:from>
    <xdr:ext cx="596900" cy="257175"/>
    <xdr:sp macro="" textlink="">
      <xdr:nvSpPr>
        <xdr:cNvPr id="461" name="テキスト ボックス 460"/>
        <xdr:cNvSpPr txBox="1"/>
      </xdr:nvSpPr>
      <xdr:spPr>
        <a:xfrm>
          <a:off x="9339580" y="16443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144780</xdr:rowOff>
    </xdr:from>
    <xdr:to xmlns:xdr="http://schemas.openxmlformats.org/drawingml/2006/spreadsheetDrawing">
      <xdr:col>45</xdr:col>
      <xdr:colOff>177800</xdr:colOff>
      <xdr:row>98</xdr:row>
      <xdr:rowOff>15240</xdr:rowOff>
    </xdr:to>
    <xdr:cxnSp macro="">
      <xdr:nvCxnSpPr>
        <xdr:cNvPr id="462" name="直線コネクタ 461"/>
        <xdr:cNvCxnSpPr/>
      </xdr:nvCxnSpPr>
      <xdr:spPr>
        <a:xfrm flipV="1">
          <a:off x="7861300" y="167754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57785</xdr:rowOff>
    </xdr:from>
    <xdr:to xmlns:xdr="http://schemas.openxmlformats.org/drawingml/2006/spreadsheetDrawing">
      <xdr:col>46</xdr:col>
      <xdr:colOff>38100</xdr:colOff>
      <xdr:row>97</xdr:row>
      <xdr:rowOff>159385</xdr:rowOff>
    </xdr:to>
    <xdr:sp macro="" textlink="">
      <xdr:nvSpPr>
        <xdr:cNvPr id="463" name="フローチャート: 判断 462"/>
        <xdr:cNvSpPr/>
      </xdr:nvSpPr>
      <xdr:spPr>
        <a:xfrm>
          <a:off x="8699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4445</xdr:rowOff>
    </xdr:from>
    <xdr:ext cx="596900" cy="259080"/>
    <xdr:sp macro="" textlink="">
      <xdr:nvSpPr>
        <xdr:cNvPr id="464" name="テキスト ボックス 463"/>
        <xdr:cNvSpPr txBox="1"/>
      </xdr:nvSpPr>
      <xdr:spPr>
        <a:xfrm>
          <a:off x="8450580" y="164636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6350</xdr:rowOff>
    </xdr:from>
    <xdr:to xmlns:xdr="http://schemas.openxmlformats.org/drawingml/2006/spreadsheetDrawing">
      <xdr:col>41</xdr:col>
      <xdr:colOff>50800</xdr:colOff>
      <xdr:row>98</xdr:row>
      <xdr:rowOff>15240</xdr:rowOff>
    </xdr:to>
    <xdr:cxnSp macro="">
      <xdr:nvCxnSpPr>
        <xdr:cNvPr id="465" name="直線コネクタ 464"/>
        <xdr:cNvCxnSpPr/>
      </xdr:nvCxnSpPr>
      <xdr:spPr>
        <a:xfrm>
          <a:off x="6972300" y="16808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62230</xdr:rowOff>
    </xdr:from>
    <xdr:to xmlns:xdr="http://schemas.openxmlformats.org/drawingml/2006/spreadsheetDrawing">
      <xdr:col>41</xdr:col>
      <xdr:colOff>101600</xdr:colOff>
      <xdr:row>97</xdr:row>
      <xdr:rowOff>163830</xdr:rowOff>
    </xdr:to>
    <xdr:sp macro="" textlink="">
      <xdr:nvSpPr>
        <xdr:cNvPr id="466" name="フローチャート: 判断 465"/>
        <xdr:cNvSpPr/>
      </xdr:nvSpPr>
      <xdr:spPr>
        <a:xfrm>
          <a:off x="7810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8890</xdr:rowOff>
    </xdr:from>
    <xdr:ext cx="596900" cy="257175"/>
    <xdr:sp macro="" textlink="">
      <xdr:nvSpPr>
        <xdr:cNvPr id="467" name="テキスト ボックス 466"/>
        <xdr:cNvSpPr txBox="1"/>
      </xdr:nvSpPr>
      <xdr:spPr>
        <a:xfrm>
          <a:off x="7561580" y="16468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63500</xdr:rowOff>
    </xdr:from>
    <xdr:to xmlns:xdr="http://schemas.openxmlformats.org/drawingml/2006/spreadsheetDrawing">
      <xdr:col>36</xdr:col>
      <xdr:colOff>165100</xdr:colOff>
      <xdr:row>97</xdr:row>
      <xdr:rowOff>165100</xdr:rowOff>
    </xdr:to>
    <xdr:sp macro="" textlink="">
      <xdr:nvSpPr>
        <xdr:cNvPr id="468" name="フローチャート: 判断 467"/>
        <xdr:cNvSpPr/>
      </xdr:nvSpPr>
      <xdr:spPr>
        <a:xfrm>
          <a:off x="6921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10160</xdr:rowOff>
    </xdr:from>
    <xdr:ext cx="596900" cy="259080"/>
    <xdr:sp macro="" textlink="">
      <xdr:nvSpPr>
        <xdr:cNvPr id="469" name="テキスト ボックス 468"/>
        <xdr:cNvSpPr txBox="1"/>
      </xdr:nvSpPr>
      <xdr:spPr>
        <a:xfrm>
          <a:off x="6672580" y="164693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86995</xdr:rowOff>
    </xdr:from>
    <xdr:to xmlns:xdr="http://schemas.openxmlformats.org/drawingml/2006/spreadsheetDrawing">
      <xdr:col>55</xdr:col>
      <xdr:colOff>50800</xdr:colOff>
      <xdr:row>98</xdr:row>
      <xdr:rowOff>17780</xdr:rowOff>
    </xdr:to>
    <xdr:sp macro="" textlink="">
      <xdr:nvSpPr>
        <xdr:cNvPr id="475" name="楕円 474"/>
        <xdr:cNvSpPr/>
      </xdr:nvSpPr>
      <xdr:spPr>
        <a:xfrm>
          <a:off x="104267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26670</xdr:rowOff>
    </xdr:from>
    <xdr:ext cx="598805" cy="259080"/>
    <xdr:sp macro="" textlink="">
      <xdr:nvSpPr>
        <xdr:cNvPr id="476" name="土木費該当値テキスト"/>
        <xdr:cNvSpPr txBox="1"/>
      </xdr:nvSpPr>
      <xdr:spPr>
        <a:xfrm>
          <a:off x="10528300" y="16657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83185</xdr:rowOff>
    </xdr:from>
    <xdr:to xmlns:xdr="http://schemas.openxmlformats.org/drawingml/2006/spreadsheetDrawing">
      <xdr:col>50</xdr:col>
      <xdr:colOff>165100</xdr:colOff>
      <xdr:row>98</xdr:row>
      <xdr:rowOff>13335</xdr:rowOff>
    </xdr:to>
    <xdr:sp macro="" textlink="">
      <xdr:nvSpPr>
        <xdr:cNvPr id="477" name="楕円 476"/>
        <xdr:cNvSpPr/>
      </xdr:nvSpPr>
      <xdr:spPr>
        <a:xfrm>
          <a:off x="9588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4445</xdr:rowOff>
    </xdr:from>
    <xdr:ext cx="596900" cy="259080"/>
    <xdr:sp macro="" textlink="">
      <xdr:nvSpPr>
        <xdr:cNvPr id="478" name="テキスト ボックス 477"/>
        <xdr:cNvSpPr txBox="1"/>
      </xdr:nvSpPr>
      <xdr:spPr>
        <a:xfrm>
          <a:off x="9339580" y="16806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93980</xdr:rowOff>
    </xdr:from>
    <xdr:to xmlns:xdr="http://schemas.openxmlformats.org/drawingml/2006/spreadsheetDrawing">
      <xdr:col>46</xdr:col>
      <xdr:colOff>38100</xdr:colOff>
      <xdr:row>98</xdr:row>
      <xdr:rowOff>24130</xdr:rowOff>
    </xdr:to>
    <xdr:sp macro="" textlink="">
      <xdr:nvSpPr>
        <xdr:cNvPr id="479" name="楕円 478"/>
        <xdr:cNvSpPr/>
      </xdr:nvSpPr>
      <xdr:spPr>
        <a:xfrm>
          <a:off x="8699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15240</xdr:rowOff>
    </xdr:from>
    <xdr:ext cx="532765" cy="259080"/>
    <xdr:sp macro="" textlink="">
      <xdr:nvSpPr>
        <xdr:cNvPr id="480" name="テキスト ボックス 479"/>
        <xdr:cNvSpPr txBox="1"/>
      </xdr:nvSpPr>
      <xdr:spPr>
        <a:xfrm>
          <a:off x="8482965" y="16817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81" name="楕円 480"/>
        <xdr:cNvSpPr/>
      </xdr:nvSpPr>
      <xdr:spPr>
        <a:xfrm>
          <a:off x="7810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32765" cy="259080"/>
    <xdr:sp macro="" textlink="">
      <xdr:nvSpPr>
        <xdr:cNvPr id="482" name="テキスト ボックス 481"/>
        <xdr:cNvSpPr txBox="1"/>
      </xdr:nvSpPr>
      <xdr:spPr>
        <a:xfrm>
          <a:off x="7593965" y="16859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126365</xdr:rowOff>
    </xdr:from>
    <xdr:to xmlns:xdr="http://schemas.openxmlformats.org/drawingml/2006/spreadsheetDrawing">
      <xdr:col>36</xdr:col>
      <xdr:colOff>165100</xdr:colOff>
      <xdr:row>98</xdr:row>
      <xdr:rowOff>56515</xdr:rowOff>
    </xdr:to>
    <xdr:sp macro="" textlink="">
      <xdr:nvSpPr>
        <xdr:cNvPr id="483" name="楕円 482"/>
        <xdr:cNvSpPr/>
      </xdr:nvSpPr>
      <xdr:spPr>
        <a:xfrm>
          <a:off x="6921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47625</xdr:rowOff>
    </xdr:from>
    <xdr:ext cx="532765" cy="259080"/>
    <xdr:sp macro="" textlink="">
      <xdr:nvSpPr>
        <xdr:cNvPr id="484" name="テキスト ボックス 483"/>
        <xdr:cNvSpPr txBox="1"/>
      </xdr:nvSpPr>
      <xdr:spPr>
        <a:xfrm>
          <a:off x="6704965" y="16849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3" name="テキスト ボックス 492"/>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496" name="テキスト ボックス 495"/>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3725" cy="257175"/>
    <xdr:sp macro="" textlink="">
      <xdr:nvSpPr>
        <xdr:cNvPr id="498" name="テキスト ボックス 497"/>
        <xdr:cNvSpPr txBox="1"/>
      </xdr:nvSpPr>
      <xdr:spPr>
        <a:xfrm>
          <a:off x="11850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3725" cy="259080"/>
    <xdr:sp macro="" textlink="">
      <xdr:nvSpPr>
        <xdr:cNvPr id="500" name="テキスト ボックス 499"/>
        <xdr:cNvSpPr txBox="1"/>
      </xdr:nvSpPr>
      <xdr:spPr>
        <a:xfrm>
          <a:off x="11850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3725" cy="257175"/>
    <xdr:sp macro="" textlink="">
      <xdr:nvSpPr>
        <xdr:cNvPr id="502" name="テキスト ボックス 501"/>
        <xdr:cNvSpPr txBox="1"/>
      </xdr:nvSpPr>
      <xdr:spPr>
        <a:xfrm>
          <a:off x="11850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725" cy="258445"/>
    <xdr:sp macro="" textlink="">
      <xdr:nvSpPr>
        <xdr:cNvPr id="504" name="テキスト ボックス 503"/>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06" name="テキスト ボックス 505"/>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8" name="テキスト ボックス 507"/>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10160</xdr:rowOff>
    </xdr:from>
    <xdr:to xmlns:xdr="http://schemas.openxmlformats.org/drawingml/2006/spreadsheetDrawing">
      <xdr:col>85</xdr:col>
      <xdr:colOff>126365</xdr:colOff>
      <xdr:row>39</xdr:row>
      <xdr:rowOff>57150</xdr:rowOff>
    </xdr:to>
    <xdr:cxnSp macro="">
      <xdr:nvCxnSpPr>
        <xdr:cNvPr id="510" name="直線コネクタ 509"/>
        <xdr:cNvCxnSpPr/>
      </xdr:nvCxnSpPr>
      <xdr:spPr>
        <a:xfrm flipV="1">
          <a:off x="16317595" y="53251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60960</xdr:rowOff>
    </xdr:from>
    <xdr:ext cx="534670" cy="259080"/>
    <xdr:sp macro="" textlink="">
      <xdr:nvSpPr>
        <xdr:cNvPr id="511" name="消防費最小値テキスト"/>
        <xdr:cNvSpPr txBox="1"/>
      </xdr:nvSpPr>
      <xdr:spPr>
        <a:xfrm>
          <a:off x="16370300"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57150</xdr:rowOff>
    </xdr:from>
    <xdr:to xmlns:xdr="http://schemas.openxmlformats.org/drawingml/2006/spreadsheetDrawing">
      <xdr:col>86</xdr:col>
      <xdr:colOff>25400</xdr:colOff>
      <xdr:row>39</xdr:row>
      <xdr:rowOff>57150</xdr:rowOff>
    </xdr:to>
    <xdr:cxnSp macro="">
      <xdr:nvCxnSpPr>
        <xdr:cNvPr id="512" name="直線コネクタ 511"/>
        <xdr:cNvCxnSpPr/>
      </xdr:nvCxnSpPr>
      <xdr:spPr>
        <a:xfrm>
          <a:off x="16230600" y="674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128270</xdr:rowOff>
    </xdr:from>
    <xdr:ext cx="598805" cy="259080"/>
    <xdr:sp macro="" textlink="">
      <xdr:nvSpPr>
        <xdr:cNvPr id="513" name="消防費最大値テキスト"/>
        <xdr:cNvSpPr txBox="1"/>
      </xdr:nvSpPr>
      <xdr:spPr>
        <a:xfrm>
          <a:off x="16370300" y="510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447,172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10160</xdr:rowOff>
    </xdr:from>
    <xdr:to xmlns:xdr="http://schemas.openxmlformats.org/drawingml/2006/spreadsheetDrawing">
      <xdr:col>86</xdr:col>
      <xdr:colOff>25400</xdr:colOff>
      <xdr:row>31</xdr:row>
      <xdr:rowOff>10160</xdr:rowOff>
    </xdr:to>
    <xdr:cxnSp macro="">
      <xdr:nvCxnSpPr>
        <xdr:cNvPr id="514" name="直線コネクタ 513"/>
        <xdr:cNvCxnSpPr/>
      </xdr:nvCxnSpPr>
      <xdr:spPr>
        <a:xfrm>
          <a:off x="16230600" y="532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151130</xdr:rowOff>
    </xdr:from>
    <xdr:to xmlns:xdr="http://schemas.openxmlformats.org/drawingml/2006/spreadsheetDrawing">
      <xdr:col>85</xdr:col>
      <xdr:colOff>127000</xdr:colOff>
      <xdr:row>38</xdr:row>
      <xdr:rowOff>157480</xdr:rowOff>
    </xdr:to>
    <xdr:cxnSp macro="">
      <xdr:nvCxnSpPr>
        <xdr:cNvPr id="515" name="直線コネクタ 514"/>
        <xdr:cNvCxnSpPr/>
      </xdr:nvCxnSpPr>
      <xdr:spPr>
        <a:xfrm flipV="1">
          <a:off x="15481300" y="66662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43815</xdr:rowOff>
    </xdr:from>
    <xdr:ext cx="534670" cy="257175"/>
    <xdr:sp macro="" textlink="">
      <xdr:nvSpPr>
        <xdr:cNvPr id="516" name="消防費平均値テキスト"/>
        <xdr:cNvSpPr txBox="1"/>
      </xdr:nvSpPr>
      <xdr:spPr>
        <a:xfrm>
          <a:off x="16370300" y="63874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20955</xdr:rowOff>
    </xdr:from>
    <xdr:to xmlns:xdr="http://schemas.openxmlformats.org/drawingml/2006/spreadsheetDrawing">
      <xdr:col>85</xdr:col>
      <xdr:colOff>177800</xdr:colOff>
      <xdr:row>38</xdr:row>
      <xdr:rowOff>122555</xdr:rowOff>
    </xdr:to>
    <xdr:sp macro="" textlink="">
      <xdr:nvSpPr>
        <xdr:cNvPr id="517" name="フローチャート: 判断 516"/>
        <xdr:cNvSpPr/>
      </xdr:nvSpPr>
      <xdr:spPr>
        <a:xfrm>
          <a:off x="162687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157480</xdr:rowOff>
    </xdr:from>
    <xdr:to xmlns:xdr="http://schemas.openxmlformats.org/drawingml/2006/spreadsheetDrawing">
      <xdr:col>81</xdr:col>
      <xdr:colOff>50800</xdr:colOff>
      <xdr:row>38</xdr:row>
      <xdr:rowOff>161925</xdr:rowOff>
    </xdr:to>
    <xdr:cxnSp macro="">
      <xdr:nvCxnSpPr>
        <xdr:cNvPr id="518" name="直線コネクタ 517"/>
        <xdr:cNvCxnSpPr/>
      </xdr:nvCxnSpPr>
      <xdr:spPr>
        <a:xfrm flipV="1">
          <a:off x="14592300" y="66725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6350</xdr:rowOff>
    </xdr:from>
    <xdr:to xmlns:xdr="http://schemas.openxmlformats.org/drawingml/2006/spreadsheetDrawing">
      <xdr:col>81</xdr:col>
      <xdr:colOff>101600</xdr:colOff>
      <xdr:row>38</xdr:row>
      <xdr:rowOff>107950</xdr:rowOff>
    </xdr:to>
    <xdr:sp macro="" textlink="">
      <xdr:nvSpPr>
        <xdr:cNvPr id="519" name="フローチャート: 判断 518"/>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124460</xdr:rowOff>
    </xdr:from>
    <xdr:ext cx="532765" cy="259080"/>
    <xdr:sp macro="" textlink="">
      <xdr:nvSpPr>
        <xdr:cNvPr id="520" name="テキスト ボックス 519"/>
        <xdr:cNvSpPr txBox="1"/>
      </xdr:nvSpPr>
      <xdr:spPr>
        <a:xfrm>
          <a:off x="15213965" y="6296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157480</xdr:rowOff>
    </xdr:from>
    <xdr:to xmlns:xdr="http://schemas.openxmlformats.org/drawingml/2006/spreadsheetDrawing">
      <xdr:col>76</xdr:col>
      <xdr:colOff>114300</xdr:colOff>
      <xdr:row>38</xdr:row>
      <xdr:rowOff>161925</xdr:rowOff>
    </xdr:to>
    <xdr:cxnSp macro="">
      <xdr:nvCxnSpPr>
        <xdr:cNvPr id="521" name="直線コネクタ 520"/>
        <xdr:cNvCxnSpPr/>
      </xdr:nvCxnSpPr>
      <xdr:spPr>
        <a:xfrm>
          <a:off x="13703300" y="66725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522" name="フローチャート: 判断 521"/>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109220</xdr:rowOff>
    </xdr:from>
    <xdr:ext cx="532765" cy="257175"/>
    <xdr:sp macro="" textlink="">
      <xdr:nvSpPr>
        <xdr:cNvPr id="523" name="テキスト ボックス 522"/>
        <xdr:cNvSpPr txBox="1"/>
      </xdr:nvSpPr>
      <xdr:spPr>
        <a:xfrm>
          <a:off x="14324965" y="6281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157480</xdr:rowOff>
    </xdr:from>
    <xdr:to xmlns:xdr="http://schemas.openxmlformats.org/drawingml/2006/spreadsheetDrawing">
      <xdr:col>71</xdr:col>
      <xdr:colOff>177800</xdr:colOff>
      <xdr:row>39</xdr:row>
      <xdr:rowOff>2540</xdr:rowOff>
    </xdr:to>
    <xdr:cxnSp macro="">
      <xdr:nvCxnSpPr>
        <xdr:cNvPr id="524" name="直線コネクタ 523"/>
        <xdr:cNvCxnSpPr/>
      </xdr:nvCxnSpPr>
      <xdr:spPr>
        <a:xfrm flipV="1">
          <a:off x="12814300" y="66725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525" name="フローチャート: 判断 524"/>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164465</xdr:rowOff>
    </xdr:from>
    <xdr:ext cx="532765" cy="259080"/>
    <xdr:sp macro="" textlink="">
      <xdr:nvSpPr>
        <xdr:cNvPr id="526" name="テキスト ボックス 525"/>
        <xdr:cNvSpPr txBox="1"/>
      </xdr:nvSpPr>
      <xdr:spPr>
        <a:xfrm>
          <a:off x="13435965" y="6336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41910</xdr:rowOff>
    </xdr:from>
    <xdr:to xmlns:xdr="http://schemas.openxmlformats.org/drawingml/2006/spreadsheetDrawing">
      <xdr:col>67</xdr:col>
      <xdr:colOff>101600</xdr:colOff>
      <xdr:row>38</xdr:row>
      <xdr:rowOff>143510</xdr:rowOff>
    </xdr:to>
    <xdr:sp macro="" textlink="">
      <xdr:nvSpPr>
        <xdr:cNvPr id="527" name="フローチャート: 判断 526"/>
        <xdr:cNvSpPr/>
      </xdr:nvSpPr>
      <xdr:spPr>
        <a:xfrm>
          <a:off x="12763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160020</xdr:rowOff>
    </xdr:from>
    <xdr:ext cx="532765" cy="259080"/>
    <xdr:sp macro="" textlink="">
      <xdr:nvSpPr>
        <xdr:cNvPr id="528" name="テキスト ボックス 527"/>
        <xdr:cNvSpPr txBox="1"/>
      </xdr:nvSpPr>
      <xdr:spPr>
        <a:xfrm>
          <a:off x="12546965" y="6332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100330</xdr:rowOff>
    </xdr:from>
    <xdr:to xmlns:xdr="http://schemas.openxmlformats.org/drawingml/2006/spreadsheetDrawing">
      <xdr:col>85</xdr:col>
      <xdr:colOff>177800</xdr:colOff>
      <xdr:row>39</xdr:row>
      <xdr:rowOff>30480</xdr:rowOff>
    </xdr:to>
    <xdr:sp macro="" textlink="">
      <xdr:nvSpPr>
        <xdr:cNvPr id="534" name="楕円 533"/>
        <xdr:cNvSpPr/>
      </xdr:nvSpPr>
      <xdr:spPr>
        <a:xfrm>
          <a:off x="16268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15240</xdr:rowOff>
    </xdr:from>
    <xdr:ext cx="534670" cy="259080"/>
    <xdr:sp macro="" textlink="">
      <xdr:nvSpPr>
        <xdr:cNvPr id="535" name="消防費該当値テキスト"/>
        <xdr:cNvSpPr txBox="1"/>
      </xdr:nvSpPr>
      <xdr:spPr>
        <a:xfrm>
          <a:off x="163703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106680</xdr:rowOff>
    </xdr:from>
    <xdr:to xmlns:xdr="http://schemas.openxmlformats.org/drawingml/2006/spreadsheetDrawing">
      <xdr:col>81</xdr:col>
      <xdr:colOff>101600</xdr:colOff>
      <xdr:row>39</xdr:row>
      <xdr:rowOff>36830</xdr:rowOff>
    </xdr:to>
    <xdr:sp macro="" textlink="">
      <xdr:nvSpPr>
        <xdr:cNvPr id="536" name="楕円 535"/>
        <xdr:cNvSpPr/>
      </xdr:nvSpPr>
      <xdr:spPr>
        <a:xfrm>
          <a:off x="15430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27940</xdr:rowOff>
    </xdr:from>
    <xdr:ext cx="532765" cy="259080"/>
    <xdr:sp macro="" textlink="">
      <xdr:nvSpPr>
        <xdr:cNvPr id="537" name="テキスト ボックス 536"/>
        <xdr:cNvSpPr txBox="1"/>
      </xdr:nvSpPr>
      <xdr:spPr>
        <a:xfrm>
          <a:off x="15213965" y="6714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111125</xdr:rowOff>
    </xdr:from>
    <xdr:to xmlns:xdr="http://schemas.openxmlformats.org/drawingml/2006/spreadsheetDrawing">
      <xdr:col>76</xdr:col>
      <xdr:colOff>165100</xdr:colOff>
      <xdr:row>39</xdr:row>
      <xdr:rowOff>41275</xdr:rowOff>
    </xdr:to>
    <xdr:sp macro="" textlink="">
      <xdr:nvSpPr>
        <xdr:cNvPr id="538" name="楕円 537"/>
        <xdr:cNvSpPr/>
      </xdr:nvSpPr>
      <xdr:spPr>
        <a:xfrm>
          <a:off x="1454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32385</xdr:rowOff>
    </xdr:from>
    <xdr:ext cx="532765" cy="257175"/>
    <xdr:sp macro="" textlink="">
      <xdr:nvSpPr>
        <xdr:cNvPr id="539" name="テキスト ボックス 538"/>
        <xdr:cNvSpPr txBox="1"/>
      </xdr:nvSpPr>
      <xdr:spPr>
        <a:xfrm>
          <a:off x="14324965" y="67189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106680</xdr:rowOff>
    </xdr:from>
    <xdr:to xmlns:xdr="http://schemas.openxmlformats.org/drawingml/2006/spreadsheetDrawing">
      <xdr:col>72</xdr:col>
      <xdr:colOff>38100</xdr:colOff>
      <xdr:row>39</xdr:row>
      <xdr:rowOff>36830</xdr:rowOff>
    </xdr:to>
    <xdr:sp macro="" textlink="">
      <xdr:nvSpPr>
        <xdr:cNvPr id="540" name="楕円 539"/>
        <xdr:cNvSpPr/>
      </xdr:nvSpPr>
      <xdr:spPr>
        <a:xfrm>
          <a:off x="1365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27940</xdr:rowOff>
    </xdr:from>
    <xdr:ext cx="532765" cy="259080"/>
    <xdr:sp macro="" textlink="">
      <xdr:nvSpPr>
        <xdr:cNvPr id="541" name="テキスト ボックス 540"/>
        <xdr:cNvSpPr txBox="1"/>
      </xdr:nvSpPr>
      <xdr:spPr>
        <a:xfrm>
          <a:off x="13435965" y="6714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123190</xdr:rowOff>
    </xdr:from>
    <xdr:to xmlns:xdr="http://schemas.openxmlformats.org/drawingml/2006/spreadsheetDrawing">
      <xdr:col>67</xdr:col>
      <xdr:colOff>101600</xdr:colOff>
      <xdr:row>39</xdr:row>
      <xdr:rowOff>53340</xdr:rowOff>
    </xdr:to>
    <xdr:sp macro="" textlink="">
      <xdr:nvSpPr>
        <xdr:cNvPr id="542" name="楕円 541"/>
        <xdr:cNvSpPr/>
      </xdr:nvSpPr>
      <xdr:spPr>
        <a:xfrm>
          <a:off x="12763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44450</xdr:rowOff>
    </xdr:from>
    <xdr:ext cx="532765" cy="259080"/>
    <xdr:sp macro="" textlink="">
      <xdr:nvSpPr>
        <xdr:cNvPr id="543" name="テキスト ボックス 542"/>
        <xdr:cNvSpPr txBox="1"/>
      </xdr:nvSpPr>
      <xdr:spPr>
        <a:xfrm>
          <a:off x="12546965" y="6731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2" name="テキスト ボックス 551"/>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015" cy="259080"/>
    <xdr:sp macro="" textlink="">
      <xdr:nvSpPr>
        <xdr:cNvPr id="555" name="テキスト ボックス 554"/>
        <xdr:cNvSpPr txBox="1"/>
      </xdr:nvSpPr>
      <xdr:spPr>
        <a:xfrm>
          <a:off x="12197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3725" cy="257175"/>
    <xdr:sp macro="" textlink="">
      <xdr:nvSpPr>
        <xdr:cNvPr id="557" name="テキスト ボックス 556"/>
        <xdr:cNvSpPr txBox="1"/>
      </xdr:nvSpPr>
      <xdr:spPr>
        <a:xfrm>
          <a:off x="11850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3725" cy="259080"/>
    <xdr:sp macro="" textlink="">
      <xdr:nvSpPr>
        <xdr:cNvPr id="559" name="テキスト ボックス 558"/>
        <xdr:cNvSpPr txBox="1"/>
      </xdr:nvSpPr>
      <xdr:spPr>
        <a:xfrm>
          <a:off x="11850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725" cy="257175"/>
    <xdr:sp macro="" textlink="">
      <xdr:nvSpPr>
        <xdr:cNvPr id="561" name="テキスト ボックス 560"/>
        <xdr:cNvSpPr txBox="1"/>
      </xdr:nvSpPr>
      <xdr:spPr>
        <a:xfrm>
          <a:off x="11850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725" cy="258445"/>
    <xdr:sp macro="" textlink="">
      <xdr:nvSpPr>
        <xdr:cNvPr id="563" name="テキスト ボックス 562"/>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38100</xdr:rowOff>
    </xdr:from>
    <xdr:ext cx="683895" cy="259080"/>
    <xdr:sp macro="" textlink="">
      <xdr:nvSpPr>
        <xdr:cNvPr id="565" name="テキスト ボックス 564"/>
        <xdr:cNvSpPr txBox="1"/>
      </xdr:nvSpPr>
      <xdr:spPr>
        <a:xfrm>
          <a:off x="11760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895" cy="257175"/>
    <xdr:sp macro="" textlink="">
      <xdr:nvSpPr>
        <xdr:cNvPr id="567" name="テキスト ボックス 566"/>
        <xdr:cNvSpPr txBox="1"/>
      </xdr:nvSpPr>
      <xdr:spPr>
        <a:xfrm>
          <a:off x="11760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152400</xdr:rowOff>
    </xdr:from>
    <xdr:to xmlns:xdr="http://schemas.openxmlformats.org/drawingml/2006/spreadsheetDrawing">
      <xdr:col>85</xdr:col>
      <xdr:colOff>126365</xdr:colOff>
      <xdr:row>59</xdr:row>
      <xdr:rowOff>8255</xdr:rowOff>
    </xdr:to>
    <xdr:cxnSp macro="">
      <xdr:nvCxnSpPr>
        <xdr:cNvPr id="569" name="直線コネクタ 568"/>
        <xdr:cNvCxnSpPr/>
      </xdr:nvCxnSpPr>
      <xdr:spPr>
        <a:xfrm flipV="1">
          <a:off x="16317595" y="855345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12065</xdr:rowOff>
    </xdr:from>
    <xdr:ext cx="534670" cy="259080"/>
    <xdr:sp macro="" textlink="">
      <xdr:nvSpPr>
        <xdr:cNvPr id="570" name="教育費最小値テキスト"/>
        <xdr:cNvSpPr txBox="1"/>
      </xdr:nvSpPr>
      <xdr:spPr>
        <a:xfrm>
          <a:off x="16370300" y="10127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8255</xdr:rowOff>
    </xdr:from>
    <xdr:to xmlns:xdr="http://schemas.openxmlformats.org/drawingml/2006/spreadsheetDrawing">
      <xdr:col>86</xdr:col>
      <xdr:colOff>25400</xdr:colOff>
      <xdr:row>59</xdr:row>
      <xdr:rowOff>8255</xdr:rowOff>
    </xdr:to>
    <xdr:cxnSp macro="">
      <xdr:nvCxnSpPr>
        <xdr:cNvPr id="571" name="直線コネクタ 570"/>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99060</xdr:rowOff>
    </xdr:from>
    <xdr:ext cx="690245" cy="257175"/>
    <xdr:sp macro="" textlink="">
      <xdr:nvSpPr>
        <xdr:cNvPr id="572" name="教育費最大値テキスト"/>
        <xdr:cNvSpPr txBox="1"/>
      </xdr:nvSpPr>
      <xdr:spPr>
        <a:xfrm>
          <a:off x="16370300" y="83286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152400</xdr:rowOff>
    </xdr:from>
    <xdr:to xmlns:xdr="http://schemas.openxmlformats.org/drawingml/2006/spreadsheetDrawing">
      <xdr:col>86</xdr:col>
      <xdr:colOff>25400</xdr:colOff>
      <xdr:row>49</xdr:row>
      <xdr:rowOff>152400</xdr:rowOff>
    </xdr:to>
    <xdr:cxnSp macro="">
      <xdr:nvCxnSpPr>
        <xdr:cNvPr id="573" name="直線コネクタ 572"/>
        <xdr:cNvCxnSpPr/>
      </xdr:nvCxnSpPr>
      <xdr:spPr>
        <a:xfrm>
          <a:off x="16230600" y="855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128905</xdr:rowOff>
    </xdr:from>
    <xdr:to xmlns:xdr="http://schemas.openxmlformats.org/drawingml/2006/spreadsheetDrawing">
      <xdr:col>85</xdr:col>
      <xdr:colOff>127000</xdr:colOff>
      <xdr:row>58</xdr:row>
      <xdr:rowOff>81915</xdr:rowOff>
    </xdr:to>
    <xdr:cxnSp macro="">
      <xdr:nvCxnSpPr>
        <xdr:cNvPr id="574" name="直線コネクタ 573"/>
        <xdr:cNvCxnSpPr/>
      </xdr:nvCxnSpPr>
      <xdr:spPr>
        <a:xfrm>
          <a:off x="15481300" y="9387205"/>
          <a:ext cx="838200" cy="638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155575</xdr:rowOff>
    </xdr:from>
    <xdr:ext cx="598805" cy="257175"/>
    <xdr:sp macro="" textlink="">
      <xdr:nvSpPr>
        <xdr:cNvPr id="575" name="教育費平均値テキスト"/>
        <xdr:cNvSpPr txBox="1"/>
      </xdr:nvSpPr>
      <xdr:spPr>
        <a:xfrm>
          <a:off x="16370300" y="975677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132715</xdr:rowOff>
    </xdr:from>
    <xdr:to xmlns:xdr="http://schemas.openxmlformats.org/drawingml/2006/spreadsheetDrawing">
      <xdr:col>85</xdr:col>
      <xdr:colOff>177800</xdr:colOff>
      <xdr:row>58</xdr:row>
      <xdr:rowOff>63500</xdr:rowOff>
    </xdr:to>
    <xdr:sp macro="" textlink="">
      <xdr:nvSpPr>
        <xdr:cNvPr id="576" name="フローチャート: 判断 575"/>
        <xdr:cNvSpPr/>
      </xdr:nvSpPr>
      <xdr:spPr>
        <a:xfrm>
          <a:off x="16268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128905</xdr:rowOff>
    </xdr:from>
    <xdr:to xmlns:xdr="http://schemas.openxmlformats.org/drawingml/2006/spreadsheetDrawing">
      <xdr:col>81</xdr:col>
      <xdr:colOff>50800</xdr:colOff>
      <xdr:row>56</xdr:row>
      <xdr:rowOff>52070</xdr:rowOff>
    </xdr:to>
    <xdr:cxnSp macro="">
      <xdr:nvCxnSpPr>
        <xdr:cNvPr id="577" name="直線コネクタ 576"/>
        <xdr:cNvCxnSpPr/>
      </xdr:nvCxnSpPr>
      <xdr:spPr>
        <a:xfrm flipV="1">
          <a:off x="14592300" y="938720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161290</xdr:rowOff>
    </xdr:from>
    <xdr:to xmlns:xdr="http://schemas.openxmlformats.org/drawingml/2006/spreadsheetDrawing">
      <xdr:col>81</xdr:col>
      <xdr:colOff>101600</xdr:colOff>
      <xdr:row>58</xdr:row>
      <xdr:rowOff>91440</xdr:rowOff>
    </xdr:to>
    <xdr:sp macro="" textlink="">
      <xdr:nvSpPr>
        <xdr:cNvPr id="578" name="フローチャート: 判断 577"/>
        <xdr:cNvSpPr/>
      </xdr:nvSpPr>
      <xdr:spPr>
        <a:xfrm>
          <a:off x="15430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82550</xdr:rowOff>
    </xdr:from>
    <xdr:ext cx="596900" cy="259080"/>
    <xdr:sp macro="" textlink="">
      <xdr:nvSpPr>
        <xdr:cNvPr id="579" name="テキスト ボックス 578"/>
        <xdr:cNvSpPr txBox="1"/>
      </xdr:nvSpPr>
      <xdr:spPr>
        <a:xfrm>
          <a:off x="15181580" y="100266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52070</xdr:rowOff>
    </xdr:from>
    <xdr:to xmlns:xdr="http://schemas.openxmlformats.org/drawingml/2006/spreadsheetDrawing">
      <xdr:col>76</xdr:col>
      <xdr:colOff>114300</xdr:colOff>
      <xdr:row>58</xdr:row>
      <xdr:rowOff>90805</xdr:rowOff>
    </xdr:to>
    <xdr:cxnSp macro="">
      <xdr:nvCxnSpPr>
        <xdr:cNvPr id="580" name="直線コネクタ 579"/>
        <xdr:cNvCxnSpPr/>
      </xdr:nvCxnSpPr>
      <xdr:spPr>
        <a:xfrm flipV="1">
          <a:off x="13703300" y="9653270"/>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161925</xdr:rowOff>
    </xdr:from>
    <xdr:to xmlns:xdr="http://schemas.openxmlformats.org/drawingml/2006/spreadsheetDrawing">
      <xdr:col>76</xdr:col>
      <xdr:colOff>165100</xdr:colOff>
      <xdr:row>58</xdr:row>
      <xdr:rowOff>92075</xdr:rowOff>
    </xdr:to>
    <xdr:sp macro="" textlink="">
      <xdr:nvSpPr>
        <xdr:cNvPr id="581" name="フローチャート: 判断 580"/>
        <xdr:cNvSpPr/>
      </xdr:nvSpPr>
      <xdr:spPr>
        <a:xfrm>
          <a:off x="14541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83185</xdr:rowOff>
    </xdr:from>
    <xdr:ext cx="596900" cy="259080"/>
    <xdr:sp macro="" textlink="">
      <xdr:nvSpPr>
        <xdr:cNvPr id="582" name="テキスト ボックス 581"/>
        <xdr:cNvSpPr txBox="1"/>
      </xdr:nvSpPr>
      <xdr:spPr>
        <a:xfrm>
          <a:off x="14292580" y="100272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90805</xdr:rowOff>
    </xdr:from>
    <xdr:to xmlns:xdr="http://schemas.openxmlformats.org/drawingml/2006/spreadsheetDrawing">
      <xdr:col>71</xdr:col>
      <xdr:colOff>177800</xdr:colOff>
      <xdr:row>58</xdr:row>
      <xdr:rowOff>121285</xdr:rowOff>
    </xdr:to>
    <xdr:cxnSp macro="">
      <xdr:nvCxnSpPr>
        <xdr:cNvPr id="583" name="直線コネクタ 582"/>
        <xdr:cNvCxnSpPr/>
      </xdr:nvCxnSpPr>
      <xdr:spPr>
        <a:xfrm flipV="1">
          <a:off x="12814300" y="100349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19685</xdr:rowOff>
    </xdr:from>
    <xdr:to xmlns:xdr="http://schemas.openxmlformats.org/drawingml/2006/spreadsheetDrawing">
      <xdr:col>72</xdr:col>
      <xdr:colOff>38100</xdr:colOff>
      <xdr:row>58</xdr:row>
      <xdr:rowOff>121285</xdr:rowOff>
    </xdr:to>
    <xdr:sp macro="" textlink="">
      <xdr:nvSpPr>
        <xdr:cNvPr id="584" name="フローチャート: 判断 583"/>
        <xdr:cNvSpPr/>
      </xdr:nvSpPr>
      <xdr:spPr>
        <a:xfrm>
          <a:off x="13652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137795</xdr:rowOff>
    </xdr:from>
    <xdr:ext cx="596900" cy="259080"/>
    <xdr:sp macro="" textlink="">
      <xdr:nvSpPr>
        <xdr:cNvPr id="585" name="テキスト ボックス 584"/>
        <xdr:cNvSpPr txBox="1"/>
      </xdr:nvSpPr>
      <xdr:spPr>
        <a:xfrm>
          <a:off x="13403580" y="97389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19685</xdr:rowOff>
    </xdr:from>
    <xdr:to xmlns:xdr="http://schemas.openxmlformats.org/drawingml/2006/spreadsheetDrawing">
      <xdr:col>67</xdr:col>
      <xdr:colOff>101600</xdr:colOff>
      <xdr:row>58</xdr:row>
      <xdr:rowOff>121285</xdr:rowOff>
    </xdr:to>
    <xdr:sp macro="" textlink="">
      <xdr:nvSpPr>
        <xdr:cNvPr id="586" name="フローチャート: 判断 585"/>
        <xdr:cNvSpPr/>
      </xdr:nvSpPr>
      <xdr:spPr>
        <a:xfrm>
          <a:off x="12763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137795</xdr:rowOff>
    </xdr:from>
    <xdr:ext cx="596900" cy="259080"/>
    <xdr:sp macro="" textlink="">
      <xdr:nvSpPr>
        <xdr:cNvPr id="587" name="テキスト ボックス 586"/>
        <xdr:cNvSpPr txBox="1"/>
      </xdr:nvSpPr>
      <xdr:spPr>
        <a:xfrm>
          <a:off x="12514580" y="97389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31115</xdr:rowOff>
    </xdr:from>
    <xdr:to xmlns:xdr="http://schemas.openxmlformats.org/drawingml/2006/spreadsheetDrawing">
      <xdr:col>85</xdr:col>
      <xdr:colOff>177800</xdr:colOff>
      <xdr:row>58</xdr:row>
      <xdr:rowOff>132715</xdr:rowOff>
    </xdr:to>
    <xdr:sp macro="" textlink="">
      <xdr:nvSpPr>
        <xdr:cNvPr id="593" name="楕円 592"/>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117475</xdr:rowOff>
    </xdr:from>
    <xdr:ext cx="598805" cy="259080"/>
    <xdr:sp macro="" textlink="">
      <xdr:nvSpPr>
        <xdr:cNvPr id="594" name="教育費該当値テキスト"/>
        <xdr:cNvSpPr txBox="1"/>
      </xdr:nvSpPr>
      <xdr:spPr>
        <a:xfrm>
          <a:off x="16370300" y="9890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78105</xdr:rowOff>
    </xdr:from>
    <xdr:to xmlns:xdr="http://schemas.openxmlformats.org/drawingml/2006/spreadsheetDrawing">
      <xdr:col>81</xdr:col>
      <xdr:colOff>101600</xdr:colOff>
      <xdr:row>55</xdr:row>
      <xdr:rowOff>8255</xdr:rowOff>
    </xdr:to>
    <xdr:sp macro="" textlink="">
      <xdr:nvSpPr>
        <xdr:cNvPr id="595" name="楕円 594"/>
        <xdr:cNvSpPr/>
      </xdr:nvSpPr>
      <xdr:spPr>
        <a:xfrm>
          <a:off x="15430500" y="93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53</xdr:row>
      <xdr:rowOff>24765</xdr:rowOff>
    </xdr:from>
    <xdr:ext cx="596900" cy="259080"/>
    <xdr:sp macro="" textlink="">
      <xdr:nvSpPr>
        <xdr:cNvPr id="596" name="テキスト ボックス 595"/>
        <xdr:cNvSpPr txBox="1"/>
      </xdr:nvSpPr>
      <xdr:spPr>
        <a:xfrm>
          <a:off x="15181580" y="91116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xdr:rowOff>
    </xdr:from>
    <xdr:to xmlns:xdr="http://schemas.openxmlformats.org/drawingml/2006/spreadsheetDrawing">
      <xdr:col>76</xdr:col>
      <xdr:colOff>165100</xdr:colOff>
      <xdr:row>56</xdr:row>
      <xdr:rowOff>102870</xdr:rowOff>
    </xdr:to>
    <xdr:sp macro="" textlink="">
      <xdr:nvSpPr>
        <xdr:cNvPr id="597" name="楕円 596"/>
        <xdr:cNvSpPr/>
      </xdr:nvSpPr>
      <xdr:spPr>
        <a:xfrm>
          <a:off x="145415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119380</xdr:rowOff>
    </xdr:from>
    <xdr:ext cx="596900" cy="259080"/>
    <xdr:sp macro="" textlink="">
      <xdr:nvSpPr>
        <xdr:cNvPr id="598" name="テキスト ボックス 597"/>
        <xdr:cNvSpPr txBox="1"/>
      </xdr:nvSpPr>
      <xdr:spPr>
        <a:xfrm>
          <a:off x="14292580" y="93776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141605</xdr:rowOff>
    </xdr:to>
    <xdr:sp macro="" textlink="">
      <xdr:nvSpPr>
        <xdr:cNvPr id="599" name="楕円 598"/>
        <xdr:cNvSpPr/>
      </xdr:nvSpPr>
      <xdr:spPr>
        <a:xfrm>
          <a:off x="13652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132715</xdr:rowOff>
    </xdr:from>
    <xdr:ext cx="596900" cy="257175"/>
    <xdr:sp macro="" textlink="">
      <xdr:nvSpPr>
        <xdr:cNvPr id="600" name="テキスト ボックス 599"/>
        <xdr:cNvSpPr txBox="1"/>
      </xdr:nvSpPr>
      <xdr:spPr>
        <a:xfrm>
          <a:off x="13403580" y="100768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70485</xdr:rowOff>
    </xdr:from>
    <xdr:to xmlns:xdr="http://schemas.openxmlformats.org/drawingml/2006/spreadsheetDrawing">
      <xdr:col>67</xdr:col>
      <xdr:colOff>101600</xdr:colOff>
      <xdr:row>59</xdr:row>
      <xdr:rowOff>635</xdr:rowOff>
    </xdr:to>
    <xdr:sp macro="" textlink="">
      <xdr:nvSpPr>
        <xdr:cNvPr id="601" name="楕円 600"/>
        <xdr:cNvSpPr/>
      </xdr:nvSpPr>
      <xdr:spPr>
        <a:xfrm>
          <a:off x="12763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163195</xdr:rowOff>
    </xdr:from>
    <xdr:ext cx="532765" cy="259080"/>
    <xdr:sp macro="" textlink="">
      <xdr:nvSpPr>
        <xdr:cNvPr id="602" name="テキスト ボックス 601"/>
        <xdr:cNvSpPr txBox="1"/>
      </xdr:nvSpPr>
      <xdr:spPr>
        <a:xfrm>
          <a:off x="12546965" y="10107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1" name="テキスト ボックス 610"/>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3" name="直線コネクタ 61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14" name="テキスト ボックス 613"/>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5" name="直線コネクタ 61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725" cy="257175"/>
    <xdr:sp macro="" textlink="">
      <xdr:nvSpPr>
        <xdr:cNvPr id="616" name="テキスト ボックス 615"/>
        <xdr:cNvSpPr txBox="1"/>
      </xdr:nvSpPr>
      <xdr:spPr>
        <a:xfrm>
          <a:off x="11850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7" name="直線コネクタ 61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725" cy="259080"/>
    <xdr:sp macro="" textlink="">
      <xdr:nvSpPr>
        <xdr:cNvPr id="618" name="テキスト ボックス 617"/>
        <xdr:cNvSpPr txBox="1"/>
      </xdr:nvSpPr>
      <xdr:spPr>
        <a:xfrm>
          <a:off x="11850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9" name="直線コネクタ 61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725" cy="257175"/>
    <xdr:sp macro="" textlink="">
      <xdr:nvSpPr>
        <xdr:cNvPr id="620" name="テキスト ボックス 619"/>
        <xdr:cNvSpPr txBox="1"/>
      </xdr:nvSpPr>
      <xdr:spPr>
        <a:xfrm>
          <a:off x="11850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1" name="直線コネクタ 62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2" name="テキスト ボックス 621"/>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3" name="直線コネクタ 62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24" name="テキスト ボックス 623"/>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6" name="テキスト ボックス 625"/>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130810</xdr:rowOff>
    </xdr:from>
    <xdr:to xmlns:xdr="http://schemas.openxmlformats.org/drawingml/2006/spreadsheetDrawing">
      <xdr:col>85</xdr:col>
      <xdr:colOff>126365</xdr:colOff>
      <xdr:row>79</xdr:row>
      <xdr:rowOff>99060</xdr:rowOff>
    </xdr:to>
    <xdr:cxnSp macro="">
      <xdr:nvCxnSpPr>
        <xdr:cNvPr id="628" name="直線コネクタ 627"/>
        <xdr:cNvCxnSpPr/>
      </xdr:nvCxnSpPr>
      <xdr:spPr>
        <a:xfrm flipV="1">
          <a:off x="16317595" y="12132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0" name="直線コネクタ 62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77470</xdr:rowOff>
    </xdr:from>
    <xdr:ext cx="598805" cy="257175"/>
    <xdr:sp macro="" textlink="">
      <xdr:nvSpPr>
        <xdr:cNvPr id="631" name="災害復旧費最大値テキスト"/>
        <xdr:cNvSpPr txBox="1"/>
      </xdr:nvSpPr>
      <xdr:spPr>
        <a:xfrm>
          <a:off x="16370300" y="119075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462,723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130810</xdr:rowOff>
    </xdr:from>
    <xdr:to xmlns:xdr="http://schemas.openxmlformats.org/drawingml/2006/spreadsheetDrawing">
      <xdr:col>86</xdr:col>
      <xdr:colOff>25400</xdr:colOff>
      <xdr:row>70</xdr:row>
      <xdr:rowOff>130810</xdr:rowOff>
    </xdr:to>
    <xdr:cxnSp macro="">
      <xdr:nvCxnSpPr>
        <xdr:cNvPr id="632" name="直線コネクタ 631"/>
        <xdr:cNvCxnSpPr/>
      </xdr:nvCxnSpPr>
      <xdr:spPr>
        <a:xfrm>
          <a:off x="16230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90170</xdr:rowOff>
    </xdr:from>
    <xdr:to xmlns:xdr="http://schemas.openxmlformats.org/drawingml/2006/spreadsheetDrawing">
      <xdr:col>85</xdr:col>
      <xdr:colOff>127000</xdr:colOff>
      <xdr:row>79</xdr:row>
      <xdr:rowOff>99060</xdr:rowOff>
    </xdr:to>
    <xdr:cxnSp macro="">
      <xdr:nvCxnSpPr>
        <xdr:cNvPr id="633" name="直線コネクタ 632"/>
        <xdr:cNvCxnSpPr/>
      </xdr:nvCxnSpPr>
      <xdr:spPr>
        <a:xfrm flipV="1">
          <a:off x="15481300" y="136347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5080</xdr:rowOff>
    </xdr:from>
    <xdr:ext cx="534670" cy="259080"/>
    <xdr:sp macro="" textlink="">
      <xdr:nvSpPr>
        <xdr:cNvPr id="634" name="災害復旧費平均値テキスト"/>
        <xdr:cNvSpPr txBox="1"/>
      </xdr:nvSpPr>
      <xdr:spPr>
        <a:xfrm>
          <a:off x="16370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153670</xdr:rowOff>
    </xdr:from>
    <xdr:to xmlns:xdr="http://schemas.openxmlformats.org/drawingml/2006/spreadsheetDrawing">
      <xdr:col>85</xdr:col>
      <xdr:colOff>177800</xdr:colOff>
      <xdr:row>79</xdr:row>
      <xdr:rowOff>83820</xdr:rowOff>
    </xdr:to>
    <xdr:sp macro="" textlink="">
      <xdr:nvSpPr>
        <xdr:cNvPr id="635" name="フローチャート: 判断 634"/>
        <xdr:cNvSpPr/>
      </xdr:nvSpPr>
      <xdr:spPr>
        <a:xfrm>
          <a:off x="162687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99060</xdr:rowOff>
    </xdr:to>
    <xdr:cxnSp macro="">
      <xdr:nvCxnSpPr>
        <xdr:cNvPr id="636" name="直線コネクタ 635"/>
        <xdr:cNvCxnSpPr/>
      </xdr:nvCxnSpPr>
      <xdr:spPr>
        <a:xfrm>
          <a:off x="14592300" y="136410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149860</xdr:rowOff>
    </xdr:from>
    <xdr:to xmlns:xdr="http://schemas.openxmlformats.org/drawingml/2006/spreadsheetDrawing">
      <xdr:col>81</xdr:col>
      <xdr:colOff>101600</xdr:colOff>
      <xdr:row>79</xdr:row>
      <xdr:rowOff>80010</xdr:rowOff>
    </xdr:to>
    <xdr:sp macro="" textlink="">
      <xdr:nvSpPr>
        <xdr:cNvPr id="637" name="フローチャート: 判断 636"/>
        <xdr:cNvSpPr/>
      </xdr:nvSpPr>
      <xdr:spPr>
        <a:xfrm>
          <a:off x="15430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96520</xdr:rowOff>
    </xdr:from>
    <xdr:ext cx="532765" cy="259080"/>
    <xdr:sp macro="" textlink="">
      <xdr:nvSpPr>
        <xdr:cNvPr id="638" name="テキスト ボックス 637"/>
        <xdr:cNvSpPr txBox="1"/>
      </xdr:nvSpPr>
      <xdr:spPr>
        <a:xfrm>
          <a:off x="15213965" y="13298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96520</xdr:rowOff>
    </xdr:from>
    <xdr:to xmlns:xdr="http://schemas.openxmlformats.org/drawingml/2006/spreadsheetDrawing">
      <xdr:col>76</xdr:col>
      <xdr:colOff>114300</xdr:colOff>
      <xdr:row>79</xdr:row>
      <xdr:rowOff>97790</xdr:rowOff>
    </xdr:to>
    <xdr:cxnSp macro="">
      <xdr:nvCxnSpPr>
        <xdr:cNvPr id="639" name="直線コネクタ 638"/>
        <xdr:cNvCxnSpPr/>
      </xdr:nvCxnSpPr>
      <xdr:spPr>
        <a:xfrm flipV="1">
          <a:off x="13703300" y="136410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142240</xdr:rowOff>
    </xdr:from>
    <xdr:to xmlns:xdr="http://schemas.openxmlformats.org/drawingml/2006/spreadsheetDrawing">
      <xdr:col>76</xdr:col>
      <xdr:colOff>165100</xdr:colOff>
      <xdr:row>79</xdr:row>
      <xdr:rowOff>72390</xdr:rowOff>
    </xdr:to>
    <xdr:sp macro="" textlink="">
      <xdr:nvSpPr>
        <xdr:cNvPr id="640" name="フローチャート: 判断 639"/>
        <xdr:cNvSpPr/>
      </xdr:nvSpPr>
      <xdr:spPr>
        <a:xfrm>
          <a:off x="14541500" y="135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88900</xdr:rowOff>
    </xdr:from>
    <xdr:ext cx="532765" cy="257175"/>
    <xdr:sp macro="" textlink="">
      <xdr:nvSpPr>
        <xdr:cNvPr id="641" name="テキスト ボックス 640"/>
        <xdr:cNvSpPr txBox="1"/>
      </xdr:nvSpPr>
      <xdr:spPr>
        <a:xfrm>
          <a:off x="14324965" y="132905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95885</xdr:rowOff>
    </xdr:from>
    <xdr:to xmlns:xdr="http://schemas.openxmlformats.org/drawingml/2006/spreadsheetDrawing">
      <xdr:col>71</xdr:col>
      <xdr:colOff>177800</xdr:colOff>
      <xdr:row>79</xdr:row>
      <xdr:rowOff>97790</xdr:rowOff>
    </xdr:to>
    <xdr:cxnSp macro="">
      <xdr:nvCxnSpPr>
        <xdr:cNvPr id="642" name="直線コネクタ 641"/>
        <xdr:cNvCxnSpPr/>
      </xdr:nvCxnSpPr>
      <xdr:spPr>
        <a:xfrm>
          <a:off x="12814300" y="13640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144145</xdr:rowOff>
    </xdr:from>
    <xdr:to xmlns:xdr="http://schemas.openxmlformats.org/drawingml/2006/spreadsheetDrawing">
      <xdr:col>72</xdr:col>
      <xdr:colOff>38100</xdr:colOff>
      <xdr:row>79</xdr:row>
      <xdr:rowOff>74930</xdr:rowOff>
    </xdr:to>
    <xdr:sp macro="" textlink="">
      <xdr:nvSpPr>
        <xdr:cNvPr id="643" name="フローチャート: 判断 642"/>
        <xdr:cNvSpPr/>
      </xdr:nvSpPr>
      <xdr:spPr>
        <a:xfrm>
          <a:off x="13652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90805</xdr:rowOff>
    </xdr:from>
    <xdr:ext cx="532765" cy="258445"/>
    <xdr:sp macro="" textlink="">
      <xdr:nvSpPr>
        <xdr:cNvPr id="644" name="テキスト ボックス 643"/>
        <xdr:cNvSpPr txBox="1"/>
      </xdr:nvSpPr>
      <xdr:spPr>
        <a:xfrm>
          <a:off x="13435965" y="13292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156845</xdr:rowOff>
    </xdr:from>
    <xdr:to xmlns:xdr="http://schemas.openxmlformats.org/drawingml/2006/spreadsheetDrawing">
      <xdr:col>67</xdr:col>
      <xdr:colOff>101600</xdr:colOff>
      <xdr:row>79</xdr:row>
      <xdr:rowOff>86995</xdr:rowOff>
    </xdr:to>
    <xdr:sp macro="" textlink="">
      <xdr:nvSpPr>
        <xdr:cNvPr id="645" name="フローチャート: 判断 644"/>
        <xdr:cNvSpPr/>
      </xdr:nvSpPr>
      <xdr:spPr>
        <a:xfrm>
          <a:off x="12763500" y="135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103505</xdr:rowOff>
    </xdr:from>
    <xdr:ext cx="532765" cy="259080"/>
    <xdr:sp macro="" textlink="">
      <xdr:nvSpPr>
        <xdr:cNvPr id="646" name="テキスト ボックス 645"/>
        <xdr:cNvSpPr txBox="1"/>
      </xdr:nvSpPr>
      <xdr:spPr>
        <a:xfrm>
          <a:off x="12546965" y="133051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39370</xdr:rowOff>
    </xdr:from>
    <xdr:to xmlns:xdr="http://schemas.openxmlformats.org/drawingml/2006/spreadsheetDrawing">
      <xdr:col>85</xdr:col>
      <xdr:colOff>177800</xdr:colOff>
      <xdr:row>79</xdr:row>
      <xdr:rowOff>140970</xdr:rowOff>
    </xdr:to>
    <xdr:sp macro="" textlink="">
      <xdr:nvSpPr>
        <xdr:cNvPr id="652" name="楕円 651"/>
        <xdr:cNvSpPr/>
      </xdr:nvSpPr>
      <xdr:spPr>
        <a:xfrm>
          <a:off x="162687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132080</xdr:rowOff>
    </xdr:from>
    <xdr:ext cx="469900" cy="257175"/>
    <xdr:sp macro="" textlink="">
      <xdr:nvSpPr>
        <xdr:cNvPr id="653" name="災害復旧費該当値テキスト"/>
        <xdr:cNvSpPr txBox="1"/>
      </xdr:nvSpPr>
      <xdr:spPr>
        <a:xfrm>
          <a:off x="16370300" y="13505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4" name="楕円 653"/>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7650" cy="259080"/>
    <xdr:sp macro="" textlink="">
      <xdr:nvSpPr>
        <xdr:cNvPr id="655" name="テキスト ボックス 654"/>
        <xdr:cNvSpPr txBox="1"/>
      </xdr:nvSpPr>
      <xdr:spPr>
        <a:xfrm>
          <a:off x="15356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45720</xdr:rowOff>
    </xdr:from>
    <xdr:to xmlns:xdr="http://schemas.openxmlformats.org/drawingml/2006/spreadsheetDrawing">
      <xdr:col>76</xdr:col>
      <xdr:colOff>165100</xdr:colOff>
      <xdr:row>79</xdr:row>
      <xdr:rowOff>147320</xdr:rowOff>
    </xdr:to>
    <xdr:sp macro="" textlink="">
      <xdr:nvSpPr>
        <xdr:cNvPr id="656" name="楕円 655"/>
        <xdr:cNvSpPr/>
      </xdr:nvSpPr>
      <xdr:spPr>
        <a:xfrm>
          <a:off x="1454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138430</xdr:rowOff>
    </xdr:from>
    <xdr:ext cx="378460" cy="259080"/>
    <xdr:sp macro="" textlink="">
      <xdr:nvSpPr>
        <xdr:cNvPr id="657" name="テキスト ボックス 656"/>
        <xdr:cNvSpPr txBox="1"/>
      </xdr:nvSpPr>
      <xdr:spPr>
        <a:xfrm>
          <a:off x="14403070" y="13682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46355</xdr:rowOff>
    </xdr:from>
    <xdr:to xmlns:xdr="http://schemas.openxmlformats.org/drawingml/2006/spreadsheetDrawing">
      <xdr:col>72</xdr:col>
      <xdr:colOff>38100</xdr:colOff>
      <xdr:row>79</xdr:row>
      <xdr:rowOff>147955</xdr:rowOff>
    </xdr:to>
    <xdr:sp macro="" textlink="">
      <xdr:nvSpPr>
        <xdr:cNvPr id="658" name="楕円 657"/>
        <xdr:cNvSpPr/>
      </xdr:nvSpPr>
      <xdr:spPr>
        <a:xfrm>
          <a:off x="13652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139065</xdr:rowOff>
    </xdr:from>
    <xdr:ext cx="378460" cy="259080"/>
    <xdr:sp macro="" textlink="">
      <xdr:nvSpPr>
        <xdr:cNvPr id="659" name="テキスト ボックス 658"/>
        <xdr:cNvSpPr txBox="1"/>
      </xdr:nvSpPr>
      <xdr:spPr>
        <a:xfrm>
          <a:off x="13514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45085</xdr:rowOff>
    </xdr:from>
    <xdr:to xmlns:xdr="http://schemas.openxmlformats.org/drawingml/2006/spreadsheetDrawing">
      <xdr:col>67</xdr:col>
      <xdr:colOff>101600</xdr:colOff>
      <xdr:row>79</xdr:row>
      <xdr:rowOff>146685</xdr:rowOff>
    </xdr:to>
    <xdr:sp macro="" textlink="">
      <xdr:nvSpPr>
        <xdr:cNvPr id="660" name="楕円 659"/>
        <xdr:cNvSpPr/>
      </xdr:nvSpPr>
      <xdr:spPr>
        <a:xfrm>
          <a:off x="12763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137795</xdr:rowOff>
    </xdr:from>
    <xdr:ext cx="378460" cy="259080"/>
    <xdr:sp macro="" textlink="">
      <xdr:nvSpPr>
        <xdr:cNvPr id="661" name="テキスト ボックス 660"/>
        <xdr:cNvSpPr txBox="1"/>
      </xdr:nvSpPr>
      <xdr:spPr>
        <a:xfrm>
          <a:off x="12625070" y="1368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0" name="テキスト ボックス 669"/>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3" name="テキスト ボックス 672"/>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725" cy="259080"/>
    <xdr:sp macro="" textlink="">
      <xdr:nvSpPr>
        <xdr:cNvPr id="675" name="テキスト ボックス 674"/>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3895" cy="257175"/>
    <xdr:sp macro="" textlink="">
      <xdr:nvSpPr>
        <xdr:cNvPr id="677" name="テキスト ボックス 676"/>
        <xdr:cNvSpPr txBox="1"/>
      </xdr:nvSpPr>
      <xdr:spPr>
        <a:xfrm>
          <a:off x="11760200" y="1611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3895" cy="259080"/>
    <xdr:sp macro="" textlink="">
      <xdr:nvSpPr>
        <xdr:cNvPr id="679" name="テキスト ボックス 678"/>
        <xdr:cNvSpPr txBox="1"/>
      </xdr:nvSpPr>
      <xdr:spPr>
        <a:xfrm>
          <a:off x="11760200" y="1573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3895" cy="259080"/>
    <xdr:sp macro="" textlink="">
      <xdr:nvSpPr>
        <xdr:cNvPr id="681" name="テキスト ボックス 680"/>
        <xdr:cNvSpPr txBox="1"/>
      </xdr:nvSpPr>
      <xdr:spPr>
        <a:xfrm>
          <a:off x="11760200" y="1535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83" name="テキスト ボックス 682"/>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77470</xdr:rowOff>
    </xdr:from>
    <xdr:to xmlns:xdr="http://schemas.openxmlformats.org/drawingml/2006/spreadsheetDrawing">
      <xdr:col>85</xdr:col>
      <xdr:colOff>126365</xdr:colOff>
      <xdr:row>99</xdr:row>
      <xdr:rowOff>44450</xdr:rowOff>
    </xdr:to>
    <xdr:cxnSp macro="">
      <xdr:nvCxnSpPr>
        <xdr:cNvPr id="685" name="直線コネクタ 684"/>
        <xdr:cNvCxnSpPr/>
      </xdr:nvCxnSpPr>
      <xdr:spPr>
        <a:xfrm flipV="1">
          <a:off x="16317595" y="15507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48260</xdr:rowOff>
    </xdr:from>
    <xdr:ext cx="249555" cy="259080"/>
    <xdr:sp macro="" textlink="">
      <xdr:nvSpPr>
        <xdr:cNvPr id="686"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7" name="直線コネクタ 686"/>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24130</xdr:rowOff>
    </xdr:from>
    <xdr:ext cx="690245" cy="259080"/>
    <xdr:sp macro="" textlink="">
      <xdr:nvSpPr>
        <xdr:cNvPr id="688" name="公債費最大値テキスト"/>
        <xdr:cNvSpPr txBox="1"/>
      </xdr:nvSpPr>
      <xdr:spPr>
        <a:xfrm>
          <a:off x="16370300" y="15283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1,981,705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77470</xdr:rowOff>
    </xdr:from>
    <xdr:to xmlns:xdr="http://schemas.openxmlformats.org/drawingml/2006/spreadsheetDrawing">
      <xdr:col>86</xdr:col>
      <xdr:colOff>25400</xdr:colOff>
      <xdr:row>90</xdr:row>
      <xdr:rowOff>77470</xdr:rowOff>
    </xdr:to>
    <xdr:cxnSp macro="">
      <xdr:nvCxnSpPr>
        <xdr:cNvPr id="689" name="直線コネクタ 688"/>
        <xdr:cNvCxnSpPr/>
      </xdr:nvCxnSpPr>
      <xdr:spPr>
        <a:xfrm>
          <a:off x="16230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120650</xdr:rowOff>
    </xdr:from>
    <xdr:to xmlns:xdr="http://schemas.openxmlformats.org/drawingml/2006/spreadsheetDrawing">
      <xdr:col>85</xdr:col>
      <xdr:colOff>127000</xdr:colOff>
      <xdr:row>98</xdr:row>
      <xdr:rowOff>125095</xdr:rowOff>
    </xdr:to>
    <xdr:cxnSp macro="">
      <xdr:nvCxnSpPr>
        <xdr:cNvPr id="690" name="直線コネクタ 689"/>
        <xdr:cNvCxnSpPr/>
      </xdr:nvCxnSpPr>
      <xdr:spPr>
        <a:xfrm flipV="1">
          <a:off x="15481300" y="169227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98805" cy="257175"/>
    <xdr:sp macro="" textlink="">
      <xdr:nvSpPr>
        <xdr:cNvPr id="691" name="公債費平均値テキスト"/>
        <xdr:cNvSpPr txBox="1"/>
      </xdr:nvSpPr>
      <xdr:spPr>
        <a:xfrm>
          <a:off x="16370300" y="1669415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40640</xdr:rowOff>
    </xdr:from>
    <xdr:to xmlns:xdr="http://schemas.openxmlformats.org/drawingml/2006/spreadsheetDrawing">
      <xdr:col>85</xdr:col>
      <xdr:colOff>177800</xdr:colOff>
      <xdr:row>98</xdr:row>
      <xdr:rowOff>141605</xdr:rowOff>
    </xdr:to>
    <xdr:sp macro="" textlink="">
      <xdr:nvSpPr>
        <xdr:cNvPr id="692" name="フローチャート: 判断 691"/>
        <xdr:cNvSpPr/>
      </xdr:nvSpPr>
      <xdr:spPr>
        <a:xfrm>
          <a:off x="162687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125095</xdr:rowOff>
    </xdr:from>
    <xdr:to xmlns:xdr="http://schemas.openxmlformats.org/drawingml/2006/spreadsheetDrawing">
      <xdr:col>81</xdr:col>
      <xdr:colOff>50800</xdr:colOff>
      <xdr:row>98</xdr:row>
      <xdr:rowOff>127635</xdr:rowOff>
    </xdr:to>
    <xdr:cxnSp macro="">
      <xdr:nvCxnSpPr>
        <xdr:cNvPr id="693" name="直線コネクタ 692"/>
        <xdr:cNvCxnSpPr/>
      </xdr:nvCxnSpPr>
      <xdr:spPr>
        <a:xfrm flipV="1">
          <a:off x="14592300" y="16927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50800</xdr:rowOff>
    </xdr:from>
    <xdr:to xmlns:xdr="http://schemas.openxmlformats.org/drawingml/2006/spreadsheetDrawing">
      <xdr:col>81</xdr:col>
      <xdr:colOff>101600</xdr:colOff>
      <xdr:row>98</xdr:row>
      <xdr:rowOff>152400</xdr:rowOff>
    </xdr:to>
    <xdr:sp macro="" textlink="">
      <xdr:nvSpPr>
        <xdr:cNvPr id="694" name="フローチャート: 判断 693"/>
        <xdr:cNvSpPr/>
      </xdr:nvSpPr>
      <xdr:spPr>
        <a:xfrm>
          <a:off x="15430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168910</xdr:rowOff>
    </xdr:from>
    <xdr:ext cx="596900" cy="257175"/>
    <xdr:sp macro="" textlink="">
      <xdr:nvSpPr>
        <xdr:cNvPr id="695" name="テキスト ボックス 694"/>
        <xdr:cNvSpPr txBox="1"/>
      </xdr:nvSpPr>
      <xdr:spPr>
        <a:xfrm>
          <a:off x="15181580" y="16628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127635</xdr:rowOff>
    </xdr:from>
    <xdr:to xmlns:xdr="http://schemas.openxmlformats.org/drawingml/2006/spreadsheetDrawing">
      <xdr:col>76</xdr:col>
      <xdr:colOff>114300</xdr:colOff>
      <xdr:row>98</xdr:row>
      <xdr:rowOff>128905</xdr:rowOff>
    </xdr:to>
    <xdr:cxnSp macro="">
      <xdr:nvCxnSpPr>
        <xdr:cNvPr id="696" name="直線コネクタ 695"/>
        <xdr:cNvCxnSpPr/>
      </xdr:nvCxnSpPr>
      <xdr:spPr>
        <a:xfrm flipV="1">
          <a:off x="13703300" y="16929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50800</xdr:rowOff>
    </xdr:from>
    <xdr:to xmlns:xdr="http://schemas.openxmlformats.org/drawingml/2006/spreadsheetDrawing">
      <xdr:col>76</xdr:col>
      <xdr:colOff>165100</xdr:colOff>
      <xdr:row>98</xdr:row>
      <xdr:rowOff>152400</xdr:rowOff>
    </xdr:to>
    <xdr:sp macro="" textlink="">
      <xdr:nvSpPr>
        <xdr:cNvPr id="697" name="フローチャート: 判断 696"/>
        <xdr:cNvSpPr/>
      </xdr:nvSpPr>
      <xdr:spPr>
        <a:xfrm>
          <a:off x="14541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168910</xdr:rowOff>
    </xdr:from>
    <xdr:ext cx="596900" cy="257175"/>
    <xdr:sp macro="" textlink="">
      <xdr:nvSpPr>
        <xdr:cNvPr id="698" name="テキスト ボックス 697"/>
        <xdr:cNvSpPr txBox="1"/>
      </xdr:nvSpPr>
      <xdr:spPr>
        <a:xfrm>
          <a:off x="14292580" y="166281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128905</xdr:rowOff>
    </xdr:from>
    <xdr:to xmlns:xdr="http://schemas.openxmlformats.org/drawingml/2006/spreadsheetDrawing">
      <xdr:col>71</xdr:col>
      <xdr:colOff>177800</xdr:colOff>
      <xdr:row>98</xdr:row>
      <xdr:rowOff>132715</xdr:rowOff>
    </xdr:to>
    <xdr:cxnSp macro="">
      <xdr:nvCxnSpPr>
        <xdr:cNvPr id="699" name="直線コネクタ 698"/>
        <xdr:cNvCxnSpPr/>
      </xdr:nvCxnSpPr>
      <xdr:spPr>
        <a:xfrm flipV="1">
          <a:off x="12814300" y="169310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53975</xdr:rowOff>
    </xdr:from>
    <xdr:to xmlns:xdr="http://schemas.openxmlformats.org/drawingml/2006/spreadsheetDrawing">
      <xdr:col>72</xdr:col>
      <xdr:colOff>38100</xdr:colOff>
      <xdr:row>98</xdr:row>
      <xdr:rowOff>155575</xdr:rowOff>
    </xdr:to>
    <xdr:sp macro="" textlink="">
      <xdr:nvSpPr>
        <xdr:cNvPr id="700" name="フローチャート: 判断 699"/>
        <xdr:cNvSpPr/>
      </xdr:nvSpPr>
      <xdr:spPr>
        <a:xfrm>
          <a:off x="13652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635</xdr:rowOff>
    </xdr:from>
    <xdr:ext cx="596900" cy="259080"/>
    <xdr:sp macro="" textlink="">
      <xdr:nvSpPr>
        <xdr:cNvPr id="701" name="テキスト ボックス 700"/>
        <xdr:cNvSpPr txBox="1"/>
      </xdr:nvSpPr>
      <xdr:spPr>
        <a:xfrm>
          <a:off x="13403580" y="166312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55880</xdr:rowOff>
    </xdr:from>
    <xdr:to xmlns:xdr="http://schemas.openxmlformats.org/drawingml/2006/spreadsheetDrawing">
      <xdr:col>67</xdr:col>
      <xdr:colOff>101600</xdr:colOff>
      <xdr:row>98</xdr:row>
      <xdr:rowOff>157480</xdr:rowOff>
    </xdr:to>
    <xdr:sp macro="" textlink="">
      <xdr:nvSpPr>
        <xdr:cNvPr id="702" name="フローチャート: 判断 701"/>
        <xdr:cNvSpPr/>
      </xdr:nvSpPr>
      <xdr:spPr>
        <a:xfrm>
          <a:off x="12763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2540</xdr:rowOff>
    </xdr:from>
    <xdr:ext cx="596900" cy="259080"/>
    <xdr:sp macro="" textlink="">
      <xdr:nvSpPr>
        <xdr:cNvPr id="703" name="テキスト ボックス 702"/>
        <xdr:cNvSpPr txBox="1"/>
      </xdr:nvSpPr>
      <xdr:spPr>
        <a:xfrm>
          <a:off x="12514580" y="166331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69850</xdr:rowOff>
    </xdr:from>
    <xdr:to xmlns:xdr="http://schemas.openxmlformats.org/drawingml/2006/spreadsheetDrawing">
      <xdr:col>85</xdr:col>
      <xdr:colOff>177800</xdr:colOff>
      <xdr:row>99</xdr:row>
      <xdr:rowOff>0</xdr:rowOff>
    </xdr:to>
    <xdr:sp macro="" textlink="">
      <xdr:nvSpPr>
        <xdr:cNvPr id="709" name="楕円 708"/>
        <xdr:cNvSpPr/>
      </xdr:nvSpPr>
      <xdr:spPr>
        <a:xfrm>
          <a:off x="162687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18415</xdr:rowOff>
    </xdr:from>
    <xdr:ext cx="598805" cy="257175"/>
    <xdr:sp macro="" textlink="">
      <xdr:nvSpPr>
        <xdr:cNvPr id="710" name="公債費該当値テキスト"/>
        <xdr:cNvSpPr txBox="1"/>
      </xdr:nvSpPr>
      <xdr:spPr>
        <a:xfrm>
          <a:off x="16370300" y="168205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74930</xdr:rowOff>
    </xdr:from>
    <xdr:to xmlns:xdr="http://schemas.openxmlformats.org/drawingml/2006/spreadsheetDrawing">
      <xdr:col>81</xdr:col>
      <xdr:colOff>101600</xdr:colOff>
      <xdr:row>99</xdr:row>
      <xdr:rowOff>4445</xdr:rowOff>
    </xdr:to>
    <xdr:sp macro="" textlink="">
      <xdr:nvSpPr>
        <xdr:cNvPr id="711" name="楕円 710"/>
        <xdr:cNvSpPr/>
      </xdr:nvSpPr>
      <xdr:spPr>
        <a:xfrm>
          <a:off x="1543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167005</xdr:rowOff>
    </xdr:from>
    <xdr:ext cx="596900" cy="257175"/>
    <xdr:sp macro="" textlink="">
      <xdr:nvSpPr>
        <xdr:cNvPr id="712" name="テキスト ボックス 711"/>
        <xdr:cNvSpPr txBox="1"/>
      </xdr:nvSpPr>
      <xdr:spPr>
        <a:xfrm>
          <a:off x="15181580" y="169691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76835</xdr:rowOff>
    </xdr:from>
    <xdr:to xmlns:xdr="http://schemas.openxmlformats.org/drawingml/2006/spreadsheetDrawing">
      <xdr:col>76</xdr:col>
      <xdr:colOff>165100</xdr:colOff>
      <xdr:row>99</xdr:row>
      <xdr:rowOff>6985</xdr:rowOff>
    </xdr:to>
    <xdr:sp macro="" textlink="">
      <xdr:nvSpPr>
        <xdr:cNvPr id="713" name="楕円 712"/>
        <xdr:cNvSpPr/>
      </xdr:nvSpPr>
      <xdr:spPr>
        <a:xfrm>
          <a:off x="14541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169545</xdr:rowOff>
    </xdr:from>
    <xdr:ext cx="596900" cy="257175"/>
    <xdr:sp macro="" textlink="">
      <xdr:nvSpPr>
        <xdr:cNvPr id="714" name="テキスト ボックス 713"/>
        <xdr:cNvSpPr txBox="1"/>
      </xdr:nvSpPr>
      <xdr:spPr>
        <a:xfrm>
          <a:off x="14292580" y="169716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78105</xdr:rowOff>
    </xdr:from>
    <xdr:to xmlns:xdr="http://schemas.openxmlformats.org/drawingml/2006/spreadsheetDrawing">
      <xdr:col>72</xdr:col>
      <xdr:colOff>38100</xdr:colOff>
      <xdr:row>99</xdr:row>
      <xdr:rowOff>8255</xdr:rowOff>
    </xdr:to>
    <xdr:sp macro="" textlink="">
      <xdr:nvSpPr>
        <xdr:cNvPr id="715" name="楕円 714"/>
        <xdr:cNvSpPr/>
      </xdr:nvSpPr>
      <xdr:spPr>
        <a:xfrm>
          <a:off x="13652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170815</xdr:rowOff>
    </xdr:from>
    <xdr:ext cx="596900" cy="258445"/>
    <xdr:sp macro="" textlink="">
      <xdr:nvSpPr>
        <xdr:cNvPr id="716" name="テキスト ボックス 715"/>
        <xdr:cNvSpPr txBox="1"/>
      </xdr:nvSpPr>
      <xdr:spPr>
        <a:xfrm>
          <a:off x="13403580" y="169729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81915</xdr:rowOff>
    </xdr:from>
    <xdr:to xmlns:xdr="http://schemas.openxmlformats.org/drawingml/2006/spreadsheetDrawing">
      <xdr:col>67</xdr:col>
      <xdr:colOff>101600</xdr:colOff>
      <xdr:row>99</xdr:row>
      <xdr:rowOff>12065</xdr:rowOff>
    </xdr:to>
    <xdr:sp macro="" textlink="">
      <xdr:nvSpPr>
        <xdr:cNvPr id="717" name="楕円 716"/>
        <xdr:cNvSpPr/>
      </xdr:nvSpPr>
      <xdr:spPr>
        <a:xfrm>
          <a:off x="12763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99</xdr:row>
      <xdr:rowOff>3175</xdr:rowOff>
    </xdr:from>
    <xdr:ext cx="596900" cy="259080"/>
    <xdr:sp macro="" textlink="">
      <xdr:nvSpPr>
        <xdr:cNvPr id="718" name="テキスト ボックス 717"/>
        <xdr:cNvSpPr txBox="1"/>
      </xdr:nvSpPr>
      <xdr:spPr>
        <a:xfrm>
          <a:off x="12514580" y="169767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7" name="テキスト ボックス 72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30" name="テキスト ボックス 729"/>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32" name="テキスト ボックス 73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168910</xdr:rowOff>
    </xdr:from>
    <xdr:ext cx="593725" cy="257175"/>
    <xdr:sp macro="" textlink="">
      <xdr:nvSpPr>
        <xdr:cNvPr id="734" name="テキスト ボックス 733"/>
        <xdr:cNvSpPr txBox="1"/>
      </xdr:nvSpPr>
      <xdr:spPr>
        <a:xfrm>
          <a:off x="17692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31</xdr:row>
      <xdr:rowOff>130810</xdr:rowOff>
    </xdr:from>
    <xdr:ext cx="593725" cy="259080"/>
    <xdr:sp macro="" textlink="">
      <xdr:nvSpPr>
        <xdr:cNvPr id="736" name="テキスト ボックス 735"/>
        <xdr:cNvSpPr txBox="1"/>
      </xdr:nvSpPr>
      <xdr:spPr>
        <a:xfrm>
          <a:off x="17692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3725" cy="259080"/>
    <xdr:sp macro="" textlink="">
      <xdr:nvSpPr>
        <xdr:cNvPr id="738" name="テキスト ボックス 737"/>
        <xdr:cNvSpPr txBox="1"/>
      </xdr:nvSpPr>
      <xdr:spPr>
        <a:xfrm>
          <a:off x="17692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3725" cy="257175"/>
    <xdr:sp macro="" textlink="">
      <xdr:nvSpPr>
        <xdr:cNvPr id="740" name="テキスト ボックス 739"/>
        <xdr:cNvSpPr txBox="1"/>
      </xdr:nvSpPr>
      <xdr:spPr>
        <a:xfrm>
          <a:off x="17692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46355</xdr:rowOff>
    </xdr:from>
    <xdr:to xmlns:xdr="http://schemas.openxmlformats.org/drawingml/2006/spreadsheetDrawing">
      <xdr:col>116</xdr:col>
      <xdr:colOff>62865</xdr:colOff>
      <xdr:row>39</xdr:row>
      <xdr:rowOff>44450</xdr:rowOff>
    </xdr:to>
    <xdr:cxnSp macro="">
      <xdr:nvCxnSpPr>
        <xdr:cNvPr id="742" name="直線コネクタ 741"/>
        <xdr:cNvCxnSpPr/>
      </xdr:nvCxnSpPr>
      <xdr:spPr>
        <a:xfrm flipV="1">
          <a:off x="22159595" y="536130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43"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164465</xdr:rowOff>
    </xdr:from>
    <xdr:ext cx="598805" cy="259080"/>
    <xdr:sp macro="" textlink="">
      <xdr:nvSpPr>
        <xdr:cNvPr id="745" name="諸支出金最大値テキスト"/>
        <xdr:cNvSpPr txBox="1"/>
      </xdr:nvSpPr>
      <xdr:spPr>
        <a:xfrm>
          <a:off x="22212300" y="513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179,731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46355</xdr:rowOff>
    </xdr:from>
    <xdr:to xmlns:xdr="http://schemas.openxmlformats.org/drawingml/2006/spreadsheetDrawing">
      <xdr:col>116</xdr:col>
      <xdr:colOff>152400</xdr:colOff>
      <xdr:row>31</xdr:row>
      <xdr:rowOff>46355</xdr:rowOff>
    </xdr:to>
    <xdr:cxnSp macro="">
      <xdr:nvCxnSpPr>
        <xdr:cNvPr id="746" name="直線コネクタ 745"/>
        <xdr:cNvCxnSpPr/>
      </xdr:nvCxnSpPr>
      <xdr:spPr>
        <a:xfrm>
          <a:off x="22072600" y="536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7" name="直線コネクタ 74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48"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9" name="フローチャート: 判断 748"/>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0" name="直線コネクタ 74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153035</xdr:rowOff>
    </xdr:from>
    <xdr:to xmlns:xdr="http://schemas.openxmlformats.org/drawingml/2006/spreadsheetDrawing">
      <xdr:col>112</xdr:col>
      <xdr:colOff>38100</xdr:colOff>
      <xdr:row>39</xdr:row>
      <xdr:rowOff>83185</xdr:rowOff>
    </xdr:to>
    <xdr:sp macro="" textlink="">
      <xdr:nvSpPr>
        <xdr:cNvPr id="751" name="フローチャート: 判断 750"/>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99695</xdr:rowOff>
    </xdr:from>
    <xdr:ext cx="467995" cy="257175"/>
    <xdr:sp macro="" textlink="">
      <xdr:nvSpPr>
        <xdr:cNvPr id="752" name="テキスト ボックス 751"/>
        <xdr:cNvSpPr txBox="1"/>
      </xdr:nvSpPr>
      <xdr:spPr>
        <a:xfrm>
          <a:off x="21088350" y="64433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3" name="直線コネクタ 75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161290</xdr:rowOff>
    </xdr:from>
    <xdr:to xmlns:xdr="http://schemas.openxmlformats.org/drawingml/2006/spreadsheetDrawing">
      <xdr:col>107</xdr:col>
      <xdr:colOff>101600</xdr:colOff>
      <xdr:row>39</xdr:row>
      <xdr:rowOff>91440</xdr:rowOff>
    </xdr:to>
    <xdr:sp macro="" textlink="">
      <xdr:nvSpPr>
        <xdr:cNvPr id="754" name="フローチャート: 判断 753"/>
        <xdr:cNvSpPr/>
      </xdr:nvSpPr>
      <xdr:spPr>
        <a:xfrm>
          <a:off x="20383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107950</xdr:rowOff>
    </xdr:from>
    <xdr:ext cx="378460" cy="259080"/>
    <xdr:sp macro="" textlink="">
      <xdr:nvSpPr>
        <xdr:cNvPr id="755" name="テキスト ボックス 754"/>
        <xdr:cNvSpPr txBox="1"/>
      </xdr:nvSpPr>
      <xdr:spPr>
        <a:xfrm>
          <a:off x="20245070" y="645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6" name="直線コネクタ 75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92075</xdr:rowOff>
    </xdr:to>
    <xdr:sp macro="" textlink="">
      <xdr:nvSpPr>
        <xdr:cNvPr id="757" name="フローチャート: 判断 756"/>
        <xdr:cNvSpPr/>
      </xdr:nvSpPr>
      <xdr:spPr>
        <a:xfrm>
          <a:off x="19494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109220</xdr:rowOff>
    </xdr:from>
    <xdr:ext cx="378460" cy="257175"/>
    <xdr:sp macro="" textlink="">
      <xdr:nvSpPr>
        <xdr:cNvPr id="758" name="テキスト ボックス 757"/>
        <xdr:cNvSpPr txBox="1"/>
      </xdr:nvSpPr>
      <xdr:spPr>
        <a:xfrm>
          <a:off x="19356070" y="64528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163195</xdr:rowOff>
    </xdr:from>
    <xdr:to xmlns:xdr="http://schemas.openxmlformats.org/drawingml/2006/spreadsheetDrawing">
      <xdr:col>98</xdr:col>
      <xdr:colOff>38100</xdr:colOff>
      <xdr:row>39</xdr:row>
      <xdr:rowOff>93345</xdr:rowOff>
    </xdr:to>
    <xdr:sp macro="" textlink="">
      <xdr:nvSpPr>
        <xdr:cNvPr id="759" name="フローチャート: 判断 758"/>
        <xdr:cNvSpPr/>
      </xdr:nvSpPr>
      <xdr:spPr>
        <a:xfrm>
          <a:off x="18605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109855</xdr:rowOff>
    </xdr:from>
    <xdr:ext cx="378460" cy="257175"/>
    <xdr:sp macro="" textlink="">
      <xdr:nvSpPr>
        <xdr:cNvPr id="760" name="テキスト ボックス 759"/>
        <xdr:cNvSpPr txBox="1"/>
      </xdr:nvSpPr>
      <xdr:spPr>
        <a:xfrm>
          <a:off x="18467070" y="64535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9555" cy="259080"/>
    <xdr:sp macro="" textlink="">
      <xdr:nvSpPr>
        <xdr:cNvPr id="767"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69" name="テキスト ボックス 768"/>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71" name="テキスト ボックス 770"/>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650" cy="257175"/>
    <xdr:sp macro="" textlink="">
      <xdr:nvSpPr>
        <xdr:cNvPr id="773" name="テキスト ボックス 772"/>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650" cy="257175"/>
    <xdr:sp macro="" textlink="">
      <xdr:nvSpPr>
        <xdr:cNvPr id="775" name="テキスト ボックス 774"/>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4" name="テキスト ボックス 783"/>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87" name="テキスト ボックス 786"/>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175"/>
    <xdr:sp macro="" textlink="">
      <xdr:nvSpPr>
        <xdr:cNvPr id="789" name="テキスト ボックス 788"/>
        <xdr:cNvSpPr txBox="1"/>
      </xdr:nvSpPr>
      <xdr:spPr>
        <a:xfrm>
          <a:off x="17974945" y="94843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7175"/>
    <xdr:sp macro="" textlink="">
      <xdr:nvSpPr>
        <xdr:cNvPr id="791" name="テキスト ボックス 790"/>
        <xdr:cNvSpPr txBox="1"/>
      </xdr:nvSpPr>
      <xdr:spPr>
        <a:xfrm>
          <a:off x="17974945" y="90271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7175"/>
    <xdr:sp macro="" textlink="">
      <xdr:nvSpPr>
        <xdr:cNvPr id="793" name="テキスト ボックス 792"/>
        <xdr:cNvSpPr txBox="1"/>
      </xdr:nvSpPr>
      <xdr:spPr>
        <a:xfrm>
          <a:off x="17974945" y="85699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175"/>
    <xdr:sp macro="" textlink="">
      <xdr:nvSpPr>
        <xdr:cNvPr id="795" name="テキスト ボックス 794"/>
        <xdr:cNvSpPr txBox="1"/>
      </xdr:nvSpPr>
      <xdr:spPr>
        <a:xfrm>
          <a:off x="17974945" y="81127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8"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800"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1" name="直線コネクタ 80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2" name="直線コネクタ 801"/>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3"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4" name="フローチャート: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5" name="直線コネクタ 804"/>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6" name="フローチャート: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7650" cy="259080"/>
    <xdr:sp macro="" textlink="">
      <xdr:nvSpPr>
        <xdr:cNvPr id="807" name="テキスト ボックス 806"/>
        <xdr:cNvSpPr txBox="1"/>
      </xdr:nvSpPr>
      <xdr:spPr>
        <a:xfrm>
          <a:off x="2119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8" name="直線コネクタ 807"/>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9" name="フローチャート: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7650" cy="259080"/>
    <xdr:sp macro="" textlink="">
      <xdr:nvSpPr>
        <xdr:cNvPr id="810" name="テキスト ボックス 809"/>
        <xdr:cNvSpPr txBox="1"/>
      </xdr:nvSpPr>
      <xdr:spPr>
        <a:xfrm>
          <a:off x="20309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1" name="直線コネクタ 810"/>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2" name="フローチャート: 判断 811"/>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7650" cy="259080"/>
    <xdr:sp macro="" textlink="">
      <xdr:nvSpPr>
        <xdr:cNvPr id="813" name="テキスト ボックス 812"/>
        <xdr:cNvSpPr txBox="1"/>
      </xdr:nvSpPr>
      <xdr:spPr>
        <a:xfrm>
          <a:off x="19420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4" name="フローチャート: 判断 813"/>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5" name="テキスト ボックス 814"/>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1" name="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2"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3" name="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7650" cy="259080"/>
    <xdr:sp macro="" textlink="">
      <xdr:nvSpPr>
        <xdr:cNvPr id="824" name="テキスト ボックス 823"/>
        <xdr:cNvSpPr txBox="1"/>
      </xdr:nvSpPr>
      <xdr:spPr>
        <a:xfrm>
          <a:off x="21198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5" name="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7650" cy="259080"/>
    <xdr:sp macro="" textlink="">
      <xdr:nvSpPr>
        <xdr:cNvPr id="826" name="テキスト ボックス 825"/>
        <xdr:cNvSpPr txBox="1"/>
      </xdr:nvSpPr>
      <xdr:spPr>
        <a:xfrm>
          <a:off x="20309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7" name="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7650" cy="259080"/>
    <xdr:sp macro="" textlink="">
      <xdr:nvSpPr>
        <xdr:cNvPr id="828" name="テキスト ボックス 827"/>
        <xdr:cNvSpPr txBox="1"/>
      </xdr:nvSpPr>
      <xdr:spPr>
        <a:xfrm>
          <a:off x="19420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9" name="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7650" cy="259080"/>
    <xdr:sp macro="" textlink="">
      <xdr:nvSpPr>
        <xdr:cNvPr id="830" name="テキスト ボックス 829"/>
        <xdr:cNvSpPr txBox="1"/>
      </xdr:nvSpPr>
      <xdr:spPr>
        <a:xfrm>
          <a:off x="18531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前年度比が大きく</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した項目は、「教育費」</a:t>
          </a:r>
          <a:r>
            <a:rPr kumimoji="1" lang="ja-JP" altLang="en-US" sz="1300">
              <a:solidFill>
                <a:schemeClr val="dk1"/>
              </a:solidFill>
              <a:effectLst/>
              <a:latin typeface="ＭＳ Ｐゴシック"/>
              <a:ea typeface="ＭＳ Ｐゴシック"/>
              <a:cs typeface="+mn-cs"/>
            </a:rPr>
            <a:t>及び「総務費」</a:t>
          </a:r>
          <a:r>
            <a:rPr kumimoji="1" lang="ja-JP" altLang="ja-JP" sz="1300">
              <a:solidFill>
                <a:schemeClr val="dk1"/>
              </a:solidFill>
              <a:effectLst/>
              <a:latin typeface="ＭＳ Ｐゴシック"/>
              <a:ea typeface="ＭＳ Ｐゴシック"/>
              <a:cs typeface="+mn-cs"/>
            </a:rPr>
            <a:t>であるが、その要因は、「</a:t>
          </a:r>
          <a:r>
            <a:rPr kumimoji="1" lang="ja-JP" altLang="en-US" sz="1300">
              <a:solidFill>
                <a:schemeClr val="dk1"/>
              </a:solidFill>
              <a:effectLst/>
              <a:latin typeface="ＭＳ Ｐゴシック"/>
              <a:ea typeface="ＭＳ Ｐゴシック"/>
              <a:cs typeface="+mn-cs"/>
            </a:rPr>
            <a:t>認定こども園、</a:t>
          </a:r>
          <a:r>
            <a:rPr kumimoji="1" lang="ja-JP" altLang="ja-JP" sz="1300">
              <a:solidFill>
                <a:schemeClr val="dk1"/>
              </a:solidFill>
              <a:effectLst/>
              <a:latin typeface="ＭＳ Ｐゴシック"/>
              <a:ea typeface="ＭＳ Ｐゴシック"/>
              <a:cs typeface="+mn-cs"/>
            </a:rPr>
            <a:t>給食センター整備」</a:t>
          </a:r>
          <a:r>
            <a:rPr kumimoji="1" lang="ja-JP" altLang="en-US" sz="1300">
              <a:solidFill>
                <a:schemeClr val="dk1"/>
              </a:solidFill>
              <a:effectLst/>
              <a:latin typeface="ＭＳ Ｐゴシック"/>
              <a:ea typeface="ＭＳ Ｐゴシック"/>
              <a:cs typeface="+mn-cs"/>
            </a:rPr>
            <a:t>の竣工及び「ふるさと納税推進費の減」によるものである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一方で大きく増加した項目は衛生費でその要因は改良事業に係る安芸広域ごみ処理負担金の増</a:t>
          </a:r>
          <a:r>
            <a:rPr kumimoji="1" lang="ja-JP" altLang="ja-JP" sz="1300">
              <a:solidFill>
                <a:schemeClr val="dk1"/>
              </a:solidFill>
              <a:effectLst/>
              <a:latin typeface="ＭＳ Ｐゴシック"/>
              <a:ea typeface="ＭＳ Ｐゴシック"/>
              <a:cs typeface="+mn-cs"/>
            </a:rPr>
            <a:t>が主な要因となっている。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財政調整基金については、標準財政規模の小さな当町において元来残高が少額であったことから災害等の不測の事態に対する備えとして、標準財政規模比</a:t>
          </a:r>
          <a:r>
            <a:rPr kumimoji="1" lang="en-US" altLang="ja-JP" sz="1300">
              <a:solidFill>
                <a:schemeClr val="dk1"/>
              </a:solidFill>
              <a:effectLst/>
              <a:latin typeface="ＭＳ ゴシック"/>
              <a:ea typeface="ＭＳ ゴシック"/>
              <a:cs typeface="+mn-cs"/>
            </a:rPr>
            <a:t>25</a:t>
          </a:r>
          <a:r>
            <a:rPr kumimoji="1" lang="ja-JP" altLang="ja-JP" sz="1300">
              <a:solidFill>
                <a:schemeClr val="dk1"/>
              </a:solidFill>
              <a:effectLst/>
              <a:latin typeface="ＭＳ ゴシック"/>
              <a:ea typeface="ＭＳ ゴシック"/>
              <a:cs typeface="+mn-cs"/>
            </a:rPr>
            <a:t>％を目途として積み立てをしてきたところである。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引き続き、標財規模比</a:t>
          </a:r>
          <a:r>
            <a:rPr kumimoji="1" lang="en-US" altLang="ja-JP" sz="1300">
              <a:solidFill>
                <a:schemeClr val="dk1"/>
              </a:solidFill>
              <a:effectLst/>
              <a:latin typeface="ＭＳ ゴシック"/>
              <a:ea typeface="ＭＳ ゴシック"/>
              <a:cs typeface="+mn-cs"/>
            </a:rPr>
            <a:t>25</a:t>
          </a:r>
          <a:r>
            <a:rPr kumimoji="1" lang="ja-JP" altLang="ja-JP" sz="1300">
              <a:solidFill>
                <a:schemeClr val="dk1"/>
              </a:solidFill>
              <a:effectLst/>
              <a:latin typeface="ＭＳ ゴシック"/>
              <a:ea typeface="ＭＳ ゴシック"/>
              <a:cs typeface="+mn-cs"/>
            </a:rPr>
            <a:t>％を積み立てるものとし適正管理に努めていく。</a:t>
          </a:r>
          <a:endParaRPr lang="ja-JP" altLang="ja-JP" sz="13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一般会計では前年度比「</a:t>
          </a:r>
          <a:r>
            <a:rPr kumimoji="1" lang="ja-JP" altLang="en-US" sz="1400">
              <a:solidFill>
                <a:schemeClr val="dk1"/>
              </a:solidFill>
              <a:effectLst/>
              <a:latin typeface="ＭＳ ゴシック"/>
              <a:ea typeface="ＭＳ ゴシック"/>
              <a:cs typeface="+mn-cs"/>
            </a:rPr>
            <a:t>＋</a:t>
          </a:r>
          <a:r>
            <a:rPr kumimoji="1" lang="en-US" altLang="ja-JP" sz="1400">
              <a:solidFill>
                <a:schemeClr val="dk1"/>
              </a:solidFill>
              <a:effectLst/>
              <a:latin typeface="ＭＳ ゴシック"/>
              <a:ea typeface="ＭＳ ゴシック"/>
              <a:cs typeface="+mn-cs"/>
            </a:rPr>
            <a:t>1.35</a:t>
          </a:r>
          <a:r>
            <a:rPr kumimoji="1" lang="ja-JP" altLang="ja-JP" sz="1400">
              <a:solidFill>
                <a:schemeClr val="dk1"/>
              </a:solidFill>
              <a:effectLst/>
              <a:latin typeface="ＭＳ ゴシック"/>
              <a:ea typeface="ＭＳ ゴシック"/>
              <a:cs typeface="+mn-cs"/>
            </a:rPr>
            <a:t>ポイント」となっている。実質収支額が前年度比</a:t>
          </a:r>
          <a:r>
            <a:rPr kumimoji="1" lang="ja-JP" altLang="en-US" sz="1400">
              <a:solidFill>
                <a:schemeClr val="dk1"/>
              </a:solidFill>
              <a:effectLst/>
              <a:latin typeface="ＭＳ ゴシック"/>
              <a:ea typeface="ＭＳ ゴシック"/>
              <a:cs typeface="+mn-cs"/>
            </a:rPr>
            <a:t>＋</a:t>
          </a:r>
          <a:r>
            <a:rPr kumimoji="1" lang="en-US" altLang="ja-JP" sz="1400">
              <a:solidFill>
                <a:schemeClr val="dk1"/>
              </a:solidFill>
              <a:effectLst/>
              <a:latin typeface="ＭＳ ゴシック"/>
              <a:ea typeface="ＭＳ ゴシック"/>
              <a:cs typeface="+mn-cs"/>
            </a:rPr>
            <a:t>20,520</a:t>
          </a:r>
          <a:r>
            <a:rPr kumimoji="1" lang="ja-JP" altLang="ja-JP" sz="1400">
              <a:solidFill>
                <a:schemeClr val="dk1"/>
              </a:solidFill>
              <a:effectLst/>
              <a:latin typeface="ＭＳ ゴシック"/>
              <a:ea typeface="ＭＳ ゴシック"/>
              <a:cs typeface="+mn-cs"/>
            </a:rPr>
            <a:t>千円</a:t>
          </a:r>
          <a:r>
            <a:rPr kumimoji="1" lang="ja-JP" altLang="en-US" sz="1400">
              <a:solidFill>
                <a:schemeClr val="dk1"/>
              </a:solidFill>
              <a:effectLst/>
              <a:latin typeface="ＭＳ ゴシック"/>
              <a:ea typeface="ＭＳ ゴシック"/>
              <a:cs typeface="+mn-cs"/>
            </a:rPr>
            <a:t>であり</a:t>
          </a:r>
          <a:r>
            <a:rPr kumimoji="1" lang="ja-JP" altLang="ja-JP" sz="1400">
              <a:solidFill>
                <a:schemeClr val="dk1"/>
              </a:solidFill>
              <a:effectLst/>
              <a:latin typeface="ＭＳ ゴシック"/>
              <a:ea typeface="ＭＳ ゴシック"/>
              <a:cs typeface="+mn-cs"/>
            </a:rPr>
            <a:t>、</a:t>
          </a:r>
          <a:r>
            <a:rPr kumimoji="1" lang="ja-JP" altLang="en-US" sz="1400">
              <a:solidFill>
                <a:schemeClr val="dk1"/>
              </a:solidFill>
              <a:effectLst/>
              <a:latin typeface="ＭＳ ゴシック"/>
              <a:ea typeface="ＭＳ ゴシック"/>
              <a:cs typeface="+mn-cs"/>
            </a:rPr>
            <a:t>歳入の地方税及び使用料の増に加え、歳出での積立金が減となったことによるものである。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その他特別会計においては、前年度と同水準の比率で推移している状況である。</a:t>
          </a:r>
          <a:endParaRPr lang="ja-JP" altLang="ja-JP" sz="1400">
            <a:effectLst/>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130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3453549</v>
      </c>
      <c r="BO4" s="216"/>
      <c r="BP4" s="216"/>
      <c r="BQ4" s="216"/>
      <c r="BR4" s="216"/>
      <c r="BS4" s="216"/>
      <c r="BT4" s="216"/>
      <c r="BU4" s="219"/>
      <c r="BV4" s="213">
        <v>4609877</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4.0999999999999996</v>
      </c>
      <c r="CU4" s="237"/>
      <c r="CV4" s="237"/>
      <c r="CW4" s="237"/>
      <c r="CX4" s="237"/>
      <c r="CY4" s="237"/>
      <c r="CZ4" s="237"/>
      <c r="DA4" s="245"/>
      <c r="DB4" s="229">
        <v>2.8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77</v>
      </c>
      <c r="AV5" s="139"/>
      <c r="AW5" s="139"/>
      <c r="AX5" s="139"/>
      <c r="AY5" s="190" t="s">
        <v>147</v>
      </c>
      <c r="AZ5" s="198"/>
      <c r="BA5" s="198"/>
      <c r="BB5" s="198"/>
      <c r="BC5" s="198"/>
      <c r="BD5" s="198"/>
      <c r="BE5" s="198"/>
      <c r="BF5" s="198"/>
      <c r="BG5" s="198"/>
      <c r="BH5" s="198"/>
      <c r="BI5" s="198"/>
      <c r="BJ5" s="198"/>
      <c r="BK5" s="198"/>
      <c r="BL5" s="198"/>
      <c r="BM5" s="209"/>
      <c r="BN5" s="214">
        <v>3368060</v>
      </c>
      <c r="BO5" s="217"/>
      <c r="BP5" s="217"/>
      <c r="BQ5" s="217"/>
      <c r="BR5" s="217"/>
      <c r="BS5" s="217"/>
      <c r="BT5" s="217"/>
      <c r="BU5" s="220"/>
      <c r="BV5" s="214">
        <v>4555780</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87.7</v>
      </c>
      <c r="CU5" s="238"/>
      <c r="CV5" s="238"/>
      <c r="CW5" s="238"/>
      <c r="CX5" s="238"/>
      <c r="CY5" s="238"/>
      <c r="CZ5" s="238"/>
      <c r="DA5" s="246"/>
      <c r="DB5" s="230">
        <v>83.3</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81</v>
      </c>
      <c r="AN6" s="58"/>
      <c r="AO6" s="58"/>
      <c r="AP6" s="58"/>
      <c r="AQ6" s="58"/>
      <c r="AR6" s="58"/>
      <c r="AS6" s="58"/>
      <c r="AT6" s="63"/>
      <c r="AU6" s="182" t="s">
        <v>77</v>
      </c>
      <c r="AV6" s="139"/>
      <c r="AW6" s="139"/>
      <c r="AX6" s="139"/>
      <c r="AY6" s="190" t="s">
        <v>169</v>
      </c>
      <c r="AZ6" s="198"/>
      <c r="BA6" s="198"/>
      <c r="BB6" s="198"/>
      <c r="BC6" s="198"/>
      <c r="BD6" s="198"/>
      <c r="BE6" s="198"/>
      <c r="BF6" s="198"/>
      <c r="BG6" s="198"/>
      <c r="BH6" s="198"/>
      <c r="BI6" s="198"/>
      <c r="BJ6" s="198"/>
      <c r="BK6" s="198"/>
      <c r="BL6" s="198"/>
      <c r="BM6" s="209"/>
      <c r="BN6" s="214">
        <v>85489</v>
      </c>
      <c r="BO6" s="217"/>
      <c r="BP6" s="217"/>
      <c r="BQ6" s="217"/>
      <c r="BR6" s="217"/>
      <c r="BS6" s="217"/>
      <c r="BT6" s="217"/>
      <c r="BU6" s="220"/>
      <c r="BV6" s="214">
        <v>54097</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87.7</v>
      </c>
      <c r="CU6" s="239"/>
      <c r="CV6" s="239"/>
      <c r="CW6" s="239"/>
      <c r="CX6" s="239"/>
      <c r="CY6" s="239"/>
      <c r="CZ6" s="239"/>
      <c r="DA6" s="247"/>
      <c r="DB6" s="231">
        <v>83.3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77</v>
      </c>
      <c r="AV7" s="139"/>
      <c r="AW7" s="139"/>
      <c r="AX7" s="139"/>
      <c r="AY7" s="190" t="s">
        <v>172</v>
      </c>
      <c r="AZ7" s="198"/>
      <c r="BA7" s="198"/>
      <c r="BB7" s="198"/>
      <c r="BC7" s="198"/>
      <c r="BD7" s="198"/>
      <c r="BE7" s="198"/>
      <c r="BF7" s="198"/>
      <c r="BG7" s="198"/>
      <c r="BH7" s="198"/>
      <c r="BI7" s="198"/>
      <c r="BJ7" s="198"/>
      <c r="BK7" s="198"/>
      <c r="BL7" s="198"/>
      <c r="BM7" s="209"/>
      <c r="BN7" s="214">
        <v>19519</v>
      </c>
      <c r="BO7" s="217"/>
      <c r="BP7" s="217"/>
      <c r="BQ7" s="217"/>
      <c r="BR7" s="217"/>
      <c r="BS7" s="217"/>
      <c r="BT7" s="217"/>
      <c r="BU7" s="220"/>
      <c r="BV7" s="214">
        <v>8647</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1600153</v>
      </c>
      <c r="CU7" s="217"/>
      <c r="CV7" s="217"/>
      <c r="CW7" s="217"/>
      <c r="CX7" s="217"/>
      <c r="CY7" s="217"/>
      <c r="CZ7" s="217"/>
      <c r="DA7" s="220"/>
      <c r="DB7" s="214">
        <v>1638415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77</v>
      </c>
      <c r="AV8" s="139"/>
      <c r="AW8" s="139"/>
      <c r="AX8" s="139"/>
      <c r="AY8" s="190" t="s">
        <v>177</v>
      </c>
      <c r="AZ8" s="198"/>
      <c r="BA8" s="198"/>
      <c r="BB8" s="198"/>
      <c r="BC8" s="198"/>
      <c r="BD8" s="198"/>
      <c r="BE8" s="198"/>
      <c r="BF8" s="198"/>
      <c r="BG8" s="198"/>
      <c r="BH8" s="198"/>
      <c r="BI8" s="198"/>
      <c r="BJ8" s="198"/>
      <c r="BK8" s="198"/>
      <c r="BL8" s="198"/>
      <c r="BM8" s="209"/>
      <c r="BN8" s="214">
        <v>65970</v>
      </c>
      <c r="BO8" s="217"/>
      <c r="BP8" s="217"/>
      <c r="BQ8" s="217"/>
      <c r="BR8" s="217"/>
      <c r="BS8" s="217"/>
      <c r="BT8" s="217"/>
      <c r="BU8" s="220"/>
      <c r="BV8" s="214">
        <v>45450</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0.19</v>
      </c>
      <c r="DC8" s="240"/>
      <c r="DD8" s="240"/>
      <c r="DE8" s="240"/>
      <c r="DF8" s="240"/>
      <c r="DG8" s="240"/>
      <c r="DH8" s="240"/>
      <c r="DI8" s="248"/>
    </row>
    <row r="9" spans="1:119" ht="18.75" customHeight="1">
      <c r="A9" s="2"/>
      <c r="B9" s="10" t="s">
        <v>21</v>
      </c>
      <c r="C9" s="27"/>
      <c r="D9" s="27"/>
      <c r="E9" s="27"/>
      <c r="F9" s="27"/>
      <c r="G9" s="27"/>
      <c r="H9" s="27"/>
      <c r="I9" s="27"/>
      <c r="J9" s="27"/>
      <c r="K9" s="31"/>
      <c r="L9" s="65" t="s">
        <v>15</v>
      </c>
      <c r="M9" s="74"/>
      <c r="N9" s="74"/>
      <c r="O9" s="74"/>
      <c r="P9" s="74"/>
      <c r="Q9" s="86"/>
      <c r="R9" s="97">
        <v>2498</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77</v>
      </c>
      <c r="AV9" s="139"/>
      <c r="AW9" s="139"/>
      <c r="AX9" s="139"/>
      <c r="AY9" s="190" t="s">
        <v>78</v>
      </c>
      <c r="AZ9" s="198"/>
      <c r="BA9" s="198"/>
      <c r="BB9" s="198"/>
      <c r="BC9" s="198"/>
      <c r="BD9" s="198"/>
      <c r="BE9" s="198"/>
      <c r="BF9" s="198"/>
      <c r="BG9" s="198"/>
      <c r="BH9" s="198"/>
      <c r="BI9" s="198"/>
      <c r="BJ9" s="198"/>
      <c r="BK9" s="198"/>
      <c r="BL9" s="198"/>
      <c r="BM9" s="209"/>
      <c r="BN9" s="214">
        <v>20520</v>
      </c>
      <c r="BO9" s="217"/>
      <c r="BP9" s="217"/>
      <c r="BQ9" s="217"/>
      <c r="BR9" s="217"/>
      <c r="BS9" s="217"/>
      <c r="BT9" s="217"/>
      <c r="BU9" s="220"/>
      <c r="BV9" s="214">
        <v>-7770</v>
      </c>
      <c r="BW9" s="217"/>
      <c r="BX9" s="217"/>
      <c r="BY9" s="217"/>
      <c r="BZ9" s="217"/>
      <c r="CA9" s="217"/>
      <c r="CB9" s="217"/>
      <c r="CC9" s="220"/>
      <c r="CD9" s="192" t="s">
        <v>75</v>
      </c>
      <c r="CE9" s="111"/>
      <c r="CF9" s="111"/>
      <c r="CG9" s="111"/>
      <c r="CH9" s="111"/>
      <c r="CI9" s="111"/>
      <c r="CJ9" s="111"/>
      <c r="CK9" s="111"/>
      <c r="CL9" s="111"/>
      <c r="CM9" s="111"/>
      <c r="CN9" s="111"/>
      <c r="CO9" s="111"/>
      <c r="CP9" s="111"/>
      <c r="CQ9" s="111"/>
      <c r="CR9" s="111"/>
      <c r="CS9" s="211"/>
      <c r="CT9" s="230">
        <v>16.399999999999999</v>
      </c>
      <c r="CU9" s="238"/>
      <c r="CV9" s="238"/>
      <c r="CW9" s="238"/>
      <c r="CX9" s="238"/>
      <c r="CY9" s="238"/>
      <c r="CZ9" s="238"/>
      <c r="DA9" s="246"/>
      <c r="DB9" s="230">
        <v>15.4</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2733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831</v>
      </c>
      <c r="BO10" s="217"/>
      <c r="BP10" s="217"/>
      <c r="BQ10" s="217"/>
      <c r="BR10" s="217"/>
      <c r="BS10" s="217"/>
      <c r="BT10" s="217"/>
      <c r="BU10" s="220"/>
      <c r="BV10" s="214">
        <v>4803</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77</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2524</v>
      </c>
      <c r="S12" s="108"/>
      <c r="T12" s="108"/>
      <c r="U12" s="108"/>
      <c r="V12" s="120"/>
      <c r="W12" s="132" t="s">
        <v>9</v>
      </c>
      <c r="X12" s="139"/>
      <c r="Y12" s="139"/>
      <c r="Z12" s="139"/>
      <c r="AA12" s="139"/>
      <c r="AB12" s="144"/>
      <c r="AC12" s="148" t="s">
        <v>110</v>
      </c>
      <c r="AD12" s="155"/>
      <c r="AE12" s="155"/>
      <c r="AF12" s="155"/>
      <c r="AG12" s="158"/>
      <c r="AH12" s="148" t="s">
        <v>206</v>
      </c>
      <c r="AI12" s="155"/>
      <c r="AJ12" s="155"/>
      <c r="AK12" s="155"/>
      <c r="AL12" s="170"/>
      <c r="AM12" s="175" t="s">
        <v>207</v>
      </c>
      <c r="AN12" s="58"/>
      <c r="AO12" s="58"/>
      <c r="AP12" s="58"/>
      <c r="AQ12" s="58"/>
      <c r="AR12" s="58"/>
      <c r="AS12" s="58"/>
      <c r="AT12" s="63"/>
      <c r="AU12" s="182" t="s">
        <v>77</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2508</v>
      </c>
      <c r="S13" s="109"/>
      <c r="T13" s="109"/>
      <c r="U13" s="109"/>
      <c r="V13" s="121"/>
      <c r="W13" s="130" t="s">
        <v>214</v>
      </c>
      <c r="X13" s="56"/>
      <c r="Y13" s="56"/>
      <c r="Z13" s="56"/>
      <c r="AA13" s="56"/>
      <c r="AB13" s="25"/>
      <c r="AC13" s="72">
        <v>219</v>
      </c>
      <c r="AD13" s="80"/>
      <c r="AE13" s="80"/>
      <c r="AF13" s="80"/>
      <c r="AG13" s="84"/>
      <c r="AH13" s="72">
        <v>250</v>
      </c>
      <c r="AI13" s="80"/>
      <c r="AJ13" s="80"/>
      <c r="AK13" s="80"/>
      <c r="AL13" s="118"/>
      <c r="AM13" s="175" t="s">
        <v>216</v>
      </c>
      <c r="AN13" s="58"/>
      <c r="AO13" s="58"/>
      <c r="AP13" s="58"/>
      <c r="AQ13" s="58"/>
      <c r="AR13" s="58"/>
      <c r="AS13" s="58"/>
      <c r="AT13" s="63"/>
      <c r="AU13" s="182" t="s">
        <v>188</v>
      </c>
      <c r="AV13" s="139"/>
      <c r="AW13" s="139"/>
      <c r="AX13" s="139"/>
      <c r="AY13" s="190" t="s">
        <v>218</v>
      </c>
      <c r="AZ13" s="198"/>
      <c r="BA13" s="198"/>
      <c r="BB13" s="198"/>
      <c r="BC13" s="198"/>
      <c r="BD13" s="198"/>
      <c r="BE13" s="198"/>
      <c r="BF13" s="198"/>
      <c r="BG13" s="198"/>
      <c r="BH13" s="198"/>
      <c r="BI13" s="198"/>
      <c r="BJ13" s="198"/>
      <c r="BK13" s="198"/>
      <c r="BL13" s="198"/>
      <c r="BM13" s="209"/>
      <c r="BN13" s="214">
        <v>21351</v>
      </c>
      <c r="BO13" s="217"/>
      <c r="BP13" s="217"/>
      <c r="BQ13" s="217"/>
      <c r="BR13" s="217"/>
      <c r="BS13" s="217"/>
      <c r="BT13" s="217"/>
      <c r="BU13" s="220"/>
      <c r="BV13" s="214">
        <v>-2967</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4.2</v>
      </c>
      <c r="CU13" s="238"/>
      <c r="CV13" s="238"/>
      <c r="CW13" s="238"/>
      <c r="CX13" s="238"/>
      <c r="CY13" s="238"/>
      <c r="CZ13" s="238"/>
      <c r="DA13" s="246"/>
      <c r="DB13" s="230">
        <v>3.2</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2553</v>
      </c>
      <c r="S14" s="109"/>
      <c r="T14" s="109"/>
      <c r="U14" s="109"/>
      <c r="V14" s="121"/>
      <c r="W14" s="129"/>
      <c r="X14" s="57"/>
      <c r="Y14" s="57"/>
      <c r="Z14" s="57"/>
      <c r="AA14" s="57"/>
      <c r="AB14" s="24"/>
      <c r="AC14" s="149">
        <v>17.8</v>
      </c>
      <c r="AD14" s="156"/>
      <c r="AE14" s="156"/>
      <c r="AF14" s="156"/>
      <c r="AG14" s="159"/>
      <c r="AH14" s="149">
        <v>19.600000000000001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2546</v>
      </c>
      <c r="S15" s="109"/>
      <c r="T15" s="109"/>
      <c r="U15" s="109"/>
      <c r="V15" s="121"/>
      <c r="W15" s="130" t="s">
        <v>7</v>
      </c>
      <c r="X15" s="56"/>
      <c r="Y15" s="56"/>
      <c r="Z15" s="56"/>
      <c r="AA15" s="56"/>
      <c r="AB15" s="25"/>
      <c r="AC15" s="72">
        <v>221</v>
      </c>
      <c r="AD15" s="80"/>
      <c r="AE15" s="80"/>
      <c r="AF15" s="80"/>
      <c r="AG15" s="84"/>
      <c r="AH15" s="72">
        <v>237</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276151</v>
      </c>
      <c r="BO15" s="216"/>
      <c r="BP15" s="216"/>
      <c r="BQ15" s="216"/>
      <c r="BR15" s="216"/>
      <c r="BS15" s="216"/>
      <c r="BT15" s="216"/>
      <c r="BU15" s="219"/>
      <c r="BV15" s="213">
        <v>265624</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17.899999999999999</v>
      </c>
      <c r="AD16" s="156"/>
      <c r="AE16" s="156"/>
      <c r="AF16" s="156"/>
      <c r="AG16" s="159"/>
      <c r="AH16" s="149">
        <v>18.600000000000001</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1516137</v>
      </c>
      <c r="BO16" s="217"/>
      <c r="BP16" s="217"/>
      <c r="BQ16" s="217"/>
      <c r="BR16" s="217"/>
      <c r="BS16" s="217"/>
      <c r="BT16" s="217"/>
      <c r="BU16" s="220"/>
      <c r="BV16" s="214">
        <v>1519208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230</v>
      </c>
      <c r="S17" s="110"/>
      <c r="T17" s="110"/>
      <c r="U17" s="110"/>
      <c r="V17" s="122"/>
      <c r="W17" s="130" t="s">
        <v>97</v>
      </c>
      <c r="X17" s="56"/>
      <c r="Y17" s="56"/>
      <c r="Z17" s="56"/>
      <c r="AA17" s="56"/>
      <c r="AB17" s="25"/>
      <c r="AC17" s="72">
        <v>792</v>
      </c>
      <c r="AD17" s="80"/>
      <c r="AE17" s="80"/>
      <c r="AF17" s="80"/>
      <c r="AG17" s="84"/>
      <c r="AH17" s="72">
        <v>788</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346367</v>
      </c>
      <c r="BO17" s="217"/>
      <c r="BP17" s="217"/>
      <c r="BQ17" s="217"/>
      <c r="BR17" s="217"/>
      <c r="BS17" s="217"/>
      <c r="BT17" s="217"/>
      <c r="BU17" s="220"/>
      <c r="BV17" s="214">
        <v>331177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6.53</v>
      </c>
      <c r="M18" s="70"/>
      <c r="N18" s="70"/>
      <c r="O18" s="70"/>
      <c r="P18" s="70"/>
      <c r="Q18" s="70"/>
      <c r="R18" s="102"/>
      <c r="S18" s="102"/>
      <c r="T18" s="102"/>
      <c r="U18" s="102"/>
      <c r="V18" s="123"/>
      <c r="W18" s="131"/>
      <c r="X18" s="138"/>
      <c r="Y18" s="138"/>
      <c r="Z18" s="138"/>
      <c r="AA18" s="138"/>
      <c r="AB18" s="26"/>
      <c r="AC18" s="150">
        <v>64.3</v>
      </c>
      <c r="AD18" s="157"/>
      <c r="AE18" s="157"/>
      <c r="AF18" s="157"/>
      <c r="AG18" s="160"/>
      <c r="AH18" s="150">
        <v>61.8</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1392372</v>
      </c>
      <c r="BO18" s="217"/>
      <c r="BP18" s="217"/>
      <c r="BQ18" s="217"/>
      <c r="BR18" s="217"/>
      <c r="BS18" s="217"/>
      <c r="BT18" s="217"/>
      <c r="BU18" s="220"/>
      <c r="BV18" s="214">
        <v>1333885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383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1870149</v>
      </c>
      <c r="BO19" s="217"/>
      <c r="BP19" s="217"/>
      <c r="BQ19" s="217"/>
      <c r="BR19" s="217"/>
      <c r="BS19" s="217"/>
      <c r="BT19" s="217"/>
      <c r="BU19" s="220"/>
      <c r="BV19" s="214">
        <v>1908140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1170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9</v>
      </c>
      <c r="F22" s="56"/>
      <c r="G22" s="56"/>
      <c r="H22" s="56"/>
      <c r="I22" s="56"/>
      <c r="J22" s="56"/>
      <c r="K22" s="25"/>
      <c r="L22" s="50" t="s">
        <v>242</v>
      </c>
      <c r="M22" s="56"/>
      <c r="N22" s="56"/>
      <c r="O22" s="56"/>
      <c r="P22" s="25"/>
      <c r="Q22" s="92" t="s">
        <v>244</v>
      </c>
      <c r="R22" s="104"/>
      <c r="S22" s="104"/>
      <c r="T22" s="104"/>
      <c r="U22" s="104"/>
      <c r="V22" s="125"/>
      <c r="W22" s="133" t="s">
        <v>245</v>
      </c>
      <c r="X22" s="33"/>
      <c r="Y22" s="41"/>
      <c r="Z22" s="50" t="s">
        <v>9</v>
      </c>
      <c r="AA22" s="56"/>
      <c r="AB22" s="56"/>
      <c r="AC22" s="56"/>
      <c r="AD22" s="56"/>
      <c r="AE22" s="56"/>
      <c r="AF22" s="56"/>
      <c r="AG22" s="25"/>
      <c r="AH22" s="163" t="s">
        <v>182</v>
      </c>
      <c r="AI22" s="56"/>
      <c r="AJ22" s="56"/>
      <c r="AK22" s="56"/>
      <c r="AL22" s="25"/>
      <c r="AM22" s="163" t="s">
        <v>246</v>
      </c>
      <c r="AN22" s="178"/>
      <c r="AO22" s="178"/>
      <c r="AP22" s="178"/>
      <c r="AQ22" s="178"/>
      <c r="AR22" s="180"/>
      <c r="AS22" s="92" t="s">
        <v>244</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4059335</v>
      </c>
      <c r="BO22" s="216"/>
      <c r="BP22" s="216"/>
      <c r="BQ22" s="216"/>
      <c r="BR22" s="216"/>
      <c r="BS22" s="216"/>
      <c r="BT22" s="216"/>
      <c r="BU22" s="219"/>
      <c r="BV22" s="213">
        <v>3968856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3071026</v>
      </c>
      <c r="BO23" s="217"/>
      <c r="BP23" s="217"/>
      <c r="BQ23" s="217"/>
      <c r="BR23" s="217"/>
      <c r="BS23" s="217"/>
      <c r="BT23" s="217"/>
      <c r="BU23" s="220"/>
      <c r="BV23" s="214">
        <v>2914882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7000</v>
      </c>
      <c r="R24" s="80"/>
      <c r="S24" s="80"/>
      <c r="T24" s="80"/>
      <c r="U24" s="80"/>
      <c r="V24" s="84"/>
      <c r="W24" s="134"/>
      <c r="X24" s="34"/>
      <c r="Y24" s="42"/>
      <c r="Z24" s="52" t="s">
        <v>253</v>
      </c>
      <c r="AA24" s="58"/>
      <c r="AB24" s="58"/>
      <c r="AC24" s="58"/>
      <c r="AD24" s="58"/>
      <c r="AE24" s="58"/>
      <c r="AF24" s="58"/>
      <c r="AG24" s="63"/>
      <c r="AH24" s="72">
        <v>45</v>
      </c>
      <c r="AI24" s="80"/>
      <c r="AJ24" s="80"/>
      <c r="AK24" s="80"/>
      <c r="AL24" s="84"/>
      <c r="AM24" s="72">
        <v>128475</v>
      </c>
      <c r="AN24" s="80"/>
      <c r="AO24" s="80"/>
      <c r="AP24" s="80"/>
      <c r="AQ24" s="80"/>
      <c r="AR24" s="84"/>
      <c r="AS24" s="72">
        <v>2855</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3407850</v>
      </c>
      <c r="BO24" s="217"/>
      <c r="BP24" s="217"/>
      <c r="BQ24" s="217"/>
      <c r="BR24" s="217"/>
      <c r="BS24" s="217"/>
      <c r="BT24" s="217"/>
      <c r="BU24" s="220"/>
      <c r="BV24" s="214">
        <v>3254568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6110</v>
      </c>
      <c r="R25" s="80"/>
      <c r="S25" s="80"/>
      <c r="T25" s="80"/>
      <c r="U25" s="80"/>
      <c r="V25" s="84"/>
      <c r="W25" s="134"/>
      <c r="X25" s="34"/>
      <c r="Y25" s="42"/>
      <c r="Z25" s="52" t="s">
        <v>258</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62623</v>
      </c>
      <c r="BO25" s="216"/>
      <c r="BP25" s="216"/>
      <c r="BQ25" s="216"/>
      <c r="BR25" s="216"/>
      <c r="BS25" s="216"/>
      <c r="BT25" s="216"/>
      <c r="BU25" s="219"/>
      <c r="BV25" s="213">
        <v>126542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5660</v>
      </c>
      <c r="R26" s="80"/>
      <c r="S26" s="80"/>
      <c r="T26" s="80"/>
      <c r="U26" s="80"/>
      <c r="V26" s="84"/>
      <c r="W26" s="134"/>
      <c r="X26" s="34"/>
      <c r="Y26" s="42"/>
      <c r="Z26" s="52" t="s">
        <v>260</v>
      </c>
      <c r="AA26" s="143"/>
      <c r="AB26" s="143"/>
      <c r="AC26" s="143"/>
      <c r="AD26" s="143"/>
      <c r="AE26" s="143"/>
      <c r="AF26" s="143"/>
      <c r="AG26" s="161"/>
      <c r="AH26" s="72" t="s">
        <v>201</v>
      </c>
      <c r="AI26" s="80"/>
      <c r="AJ26" s="80"/>
      <c r="AK26" s="80"/>
      <c r="AL26" s="84"/>
      <c r="AM26" s="72" t="s">
        <v>201</v>
      </c>
      <c r="AN26" s="80"/>
      <c r="AO26" s="80"/>
      <c r="AP26" s="80"/>
      <c r="AQ26" s="80"/>
      <c r="AR26" s="84"/>
      <c r="AS26" s="72" t="s">
        <v>201</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2380</v>
      </c>
      <c r="R27" s="80"/>
      <c r="S27" s="80"/>
      <c r="T27" s="80"/>
      <c r="U27" s="80"/>
      <c r="V27" s="84"/>
      <c r="W27" s="134"/>
      <c r="X27" s="34"/>
      <c r="Y27" s="42"/>
      <c r="Z27" s="52" t="s">
        <v>264</v>
      </c>
      <c r="AA27" s="58"/>
      <c r="AB27" s="58"/>
      <c r="AC27" s="58"/>
      <c r="AD27" s="58"/>
      <c r="AE27" s="58"/>
      <c r="AF27" s="58"/>
      <c r="AG27" s="63"/>
      <c r="AH27" s="72">
        <v>5</v>
      </c>
      <c r="AI27" s="80"/>
      <c r="AJ27" s="80"/>
      <c r="AK27" s="80"/>
      <c r="AL27" s="84"/>
      <c r="AM27" s="72">
        <v>13290</v>
      </c>
      <c r="AN27" s="80"/>
      <c r="AO27" s="80"/>
      <c r="AP27" s="80"/>
      <c r="AQ27" s="80"/>
      <c r="AR27" s="84"/>
      <c r="AS27" s="72">
        <v>2658</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59208</v>
      </c>
      <c r="BO27" s="218"/>
      <c r="BP27" s="218"/>
      <c r="BQ27" s="218"/>
      <c r="BR27" s="218"/>
      <c r="BS27" s="218"/>
      <c r="BT27" s="218"/>
      <c r="BU27" s="221"/>
      <c r="BV27" s="215">
        <v>59208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1920</v>
      </c>
      <c r="R28" s="80"/>
      <c r="S28" s="80"/>
      <c r="T28" s="80"/>
      <c r="U28" s="80"/>
      <c r="V28" s="84"/>
      <c r="W28" s="134"/>
      <c r="X28" s="34"/>
      <c r="Y28" s="42"/>
      <c r="Z28" s="52" t="s">
        <v>38</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271</v>
      </c>
      <c r="AZ28" s="201"/>
      <c r="BA28" s="201"/>
      <c r="BB28" s="204"/>
      <c r="BC28" s="189" t="s">
        <v>102</v>
      </c>
      <c r="BD28" s="197"/>
      <c r="BE28" s="197"/>
      <c r="BF28" s="197"/>
      <c r="BG28" s="197"/>
      <c r="BH28" s="197"/>
      <c r="BI28" s="197"/>
      <c r="BJ28" s="197"/>
      <c r="BK28" s="197"/>
      <c r="BL28" s="197"/>
      <c r="BM28" s="208"/>
      <c r="BN28" s="213">
        <v>352495</v>
      </c>
      <c r="BO28" s="216"/>
      <c r="BP28" s="216"/>
      <c r="BQ28" s="216"/>
      <c r="BR28" s="216"/>
      <c r="BS28" s="216"/>
      <c r="BT28" s="216"/>
      <c r="BU28" s="219"/>
      <c r="BV28" s="213">
        <v>351664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8</v>
      </c>
      <c r="M29" s="80"/>
      <c r="N29" s="80"/>
      <c r="O29" s="80"/>
      <c r="P29" s="84"/>
      <c r="Q29" s="72">
        <v>1650</v>
      </c>
      <c r="R29" s="80"/>
      <c r="S29" s="80"/>
      <c r="T29" s="80"/>
      <c r="U29" s="80"/>
      <c r="V29" s="84"/>
      <c r="W29" s="135"/>
      <c r="X29" s="140"/>
      <c r="Y29" s="142"/>
      <c r="Z29" s="52" t="s">
        <v>274</v>
      </c>
      <c r="AA29" s="58"/>
      <c r="AB29" s="58"/>
      <c r="AC29" s="58"/>
      <c r="AD29" s="58"/>
      <c r="AE29" s="58"/>
      <c r="AF29" s="58"/>
      <c r="AG29" s="63"/>
      <c r="AH29" s="72">
        <v>50</v>
      </c>
      <c r="AI29" s="80"/>
      <c r="AJ29" s="80"/>
      <c r="AK29" s="80"/>
      <c r="AL29" s="84"/>
      <c r="AM29" s="72">
        <v>141765</v>
      </c>
      <c r="AN29" s="80"/>
      <c r="AO29" s="80"/>
      <c r="AP29" s="80"/>
      <c r="AQ29" s="80"/>
      <c r="AR29" s="84"/>
      <c r="AS29" s="72">
        <v>2835</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783482</v>
      </c>
      <c r="BO29" s="217"/>
      <c r="BP29" s="217"/>
      <c r="BQ29" s="217"/>
      <c r="BR29" s="217"/>
      <c r="BS29" s="217"/>
      <c r="BT29" s="217"/>
      <c r="BU29" s="220"/>
      <c r="BV29" s="214">
        <v>667033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97.4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76</v>
      </c>
      <c r="BD30" s="199"/>
      <c r="BE30" s="199"/>
      <c r="BF30" s="199"/>
      <c r="BG30" s="199"/>
      <c r="BH30" s="199"/>
      <c r="BI30" s="199"/>
      <c r="BJ30" s="199"/>
      <c r="BK30" s="199"/>
      <c r="BL30" s="199"/>
      <c r="BM30" s="210"/>
      <c r="BN30" s="215">
        <v>1852370</v>
      </c>
      <c r="BO30" s="218"/>
      <c r="BP30" s="218"/>
      <c r="BQ30" s="218"/>
      <c r="BR30" s="218"/>
      <c r="BS30" s="218"/>
      <c r="BT30" s="218"/>
      <c r="BU30" s="221"/>
      <c r="BV30" s="215">
        <v>1831593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165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283</v>
      </c>
      <c r="F33" s="54"/>
      <c r="G33" s="54"/>
      <c r="H33" s="54"/>
      <c r="I33" s="54"/>
      <c r="J33" s="54"/>
      <c r="K33" s="54"/>
      <c r="L33" s="54"/>
      <c r="M33" s="54"/>
      <c r="N33" s="54"/>
      <c r="O33" s="54"/>
      <c r="P33" s="54"/>
      <c r="Q33" s="54"/>
      <c r="R33" s="54"/>
      <c r="S33" s="54"/>
      <c r="T33" s="54"/>
      <c r="U33" s="37" t="s">
        <v>120</v>
      </c>
      <c r="V33" s="37"/>
      <c r="W33" s="54" t="s">
        <v>283</v>
      </c>
      <c r="X33" s="54"/>
      <c r="Y33" s="54"/>
      <c r="Z33" s="54"/>
      <c r="AA33" s="54"/>
      <c r="AB33" s="54"/>
      <c r="AC33" s="54"/>
      <c r="AD33" s="54"/>
      <c r="AE33" s="54"/>
      <c r="AF33" s="54"/>
      <c r="AG33" s="54"/>
      <c r="AH33" s="54"/>
      <c r="AI33" s="54"/>
      <c r="AJ33" s="54"/>
      <c r="AK33" s="54"/>
      <c r="AL33" s="54"/>
      <c r="AM33" s="37" t="s">
        <v>120</v>
      </c>
      <c r="AN33" s="37"/>
      <c r="AO33" s="54" t="s">
        <v>283</v>
      </c>
      <c r="AP33" s="54"/>
      <c r="AQ33" s="54"/>
      <c r="AR33" s="54"/>
      <c r="AS33" s="54"/>
      <c r="AT33" s="54"/>
      <c r="AU33" s="54"/>
      <c r="AV33" s="54"/>
      <c r="AW33" s="54"/>
      <c r="AX33" s="54"/>
      <c r="AY33" s="54"/>
      <c r="AZ33" s="54"/>
      <c r="BA33" s="54"/>
      <c r="BB33" s="54"/>
      <c r="BC33" s="54"/>
      <c r="BD33" s="37"/>
      <c r="BE33" s="54" t="s">
        <v>285</v>
      </c>
      <c r="BF33" s="54"/>
      <c r="BG33" s="54" t="s">
        <v>167</v>
      </c>
      <c r="BH33" s="54"/>
      <c r="BI33" s="54"/>
      <c r="BJ33" s="54"/>
      <c r="BK33" s="54"/>
      <c r="BL33" s="54"/>
      <c r="BM33" s="54"/>
      <c r="BN33" s="54"/>
      <c r="BO33" s="54"/>
      <c r="BP33" s="54"/>
      <c r="BQ33" s="54"/>
      <c r="BR33" s="54"/>
      <c r="BS33" s="54"/>
      <c r="BT33" s="54"/>
      <c r="BU33" s="54"/>
      <c r="BV33" s="37"/>
      <c r="BW33" s="37" t="s">
        <v>285</v>
      </c>
      <c r="BX33" s="37"/>
      <c r="BY33" s="54" t="s">
        <v>109</v>
      </c>
      <c r="BZ33" s="54"/>
      <c r="CA33" s="54"/>
      <c r="CB33" s="54"/>
      <c r="CC33" s="54"/>
      <c r="CD33" s="54"/>
      <c r="CE33" s="54"/>
      <c r="CF33" s="54"/>
      <c r="CG33" s="54"/>
      <c r="CH33" s="54"/>
      <c r="CI33" s="54"/>
      <c r="CJ33" s="54"/>
      <c r="CK33" s="54"/>
      <c r="CL33" s="54"/>
      <c r="CM33" s="54"/>
      <c r="CN33" s="54"/>
      <c r="CO33" s="37" t="s">
        <v>120</v>
      </c>
      <c r="CP33" s="37"/>
      <c r="CQ33" s="54" t="s">
        <v>286</v>
      </c>
      <c r="CR33" s="54"/>
      <c r="CS33" s="54"/>
      <c r="CT33" s="54"/>
      <c r="CU33" s="54"/>
      <c r="CV33" s="54"/>
      <c r="CW33" s="54"/>
      <c r="CX33" s="54"/>
      <c r="CY33" s="54"/>
      <c r="CZ33" s="54"/>
      <c r="DA33" s="54"/>
      <c r="DB33" s="54"/>
      <c r="DC33" s="54"/>
      <c r="DD33" s="54"/>
      <c r="DE33" s="54"/>
      <c r="DF33" s="54"/>
      <c r="DG33" s="253" t="s">
        <v>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4</v>
      </c>
      <c r="BF34" s="38"/>
      <c r="BG34" s="55" t="str">
        <f>IF('各会計、関係団体の財政状況及び健全化判断比率'!B30="","",'各会計、関係団体の財政状況及び健全化判断比率'!B30)</f>
        <v>簡易水道事業特別会計</v>
      </c>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安芸広域市町村圏特別養護老人ホーム組合（一般会計）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高知県広域食肉センター事務組合（一般会計）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安芸広域市町村圏事務組合（一般会計）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安芸広域市町村圏事務組合（滞納整理事業特別会計）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中芸広域連合（一般会計）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10</v>
      </c>
      <c r="BX39" s="38"/>
      <c r="BY39" s="55" t="str">
        <f>IF('各会計、関係団体の財政状況及び健全化判断比率'!B73="","",'各会計、関係団体の財政状況及び健全化判断比率'!B73)</f>
        <v>中芸広域連合（介護保険事業特別会計）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11</v>
      </c>
      <c r="BX40" s="38"/>
      <c r="BY40" s="55" t="str">
        <f>IF('各会計、関係団体の財政状況及び健全化判断比率'!B74="","",'各会計、関係団体の財政状況及び健全化判断比率'!B74)</f>
        <v>こうち人づくり広域連合（一般会計）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12</v>
      </c>
      <c r="BX41" s="38"/>
      <c r="BY41" s="55" t="str">
        <f>IF('各会計、関係団体の財政状況及び健全化判断比率'!B75="","",'各会計、関係団体の財政状況及び健全化判断比率'!B75)</f>
        <v>高知県市町村総合事務組合（一般会計）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13</v>
      </c>
      <c r="BX42" s="38"/>
      <c r="BY42" s="55" t="str">
        <f>IF('各会計、関係団体の財政状況及び健全化判断比率'!B76="","",'各会計、関係団体の財政状況及び健全化判断比率'!B76)</f>
        <v>高知県市町村総合事務組合（交通災害共済事業特別会計）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14</v>
      </c>
      <c r="BX43" s="38"/>
      <c r="BY43" s="55" t="str">
        <f>IF('各会計、関係団体の財政状況及び健全化判断比率'!B77="","",'各会計、関係団体の財政状況及び健全化判断比率'!B77)</f>
        <v>高知県後期高齢者医療広域連合（一般会計）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gUyeywH7YVSa4aOiBipKBK1wmQN3w/UN/AAnzoEShnITGNITLiW3BWkww4l7uRilTROppYwQGE+fbk2Fmfl6A==" saltValue="Cy9dtzrWLtbagXY19xNqr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17</v>
      </c>
      <c r="F33" s="878" t="s">
        <v>358</v>
      </c>
      <c r="G33" s="883" t="s">
        <v>2</v>
      </c>
      <c r="H33" s="883" t="s">
        <v>522</v>
      </c>
      <c r="I33" s="883" t="s">
        <v>523</v>
      </c>
      <c r="J33" s="887" t="s">
        <v>524</v>
      </c>
      <c r="K33" s="862"/>
      <c r="L33" s="862"/>
      <c r="M33" s="862"/>
      <c r="N33" s="862"/>
      <c r="O33" s="862"/>
      <c r="P33" s="862"/>
    </row>
    <row r="34" spans="1:16" ht="39" customHeight="1">
      <c r="A34" s="862"/>
      <c r="B34" s="864"/>
      <c r="C34" s="870" t="s">
        <v>449</v>
      </c>
      <c r="D34" s="870"/>
      <c r="E34" s="875"/>
      <c r="F34" s="879">
        <v>2.37</v>
      </c>
      <c r="G34" s="884">
        <v>3.52</v>
      </c>
      <c r="H34" s="884">
        <v>3.57</v>
      </c>
      <c r="I34" s="884">
        <v>2.77</v>
      </c>
      <c r="J34" s="888">
        <v>4.12</v>
      </c>
      <c r="K34" s="862"/>
      <c r="L34" s="862"/>
      <c r="M34" s="862"/>
      <c r="N34" s="862"/>
      <c r="O34" s="862"/>
      <c r="P34" s="862"/>
    </row>
    <row r="35" spans="1:16" ht="39" customHeight="1">
      <c r="A35" s="862"/>
      <c r="B35" s="865"/>
      <c r="C35" s="871" t="s">
        <v>224</v>
      </c>
      <c r="D35" s="871"/>
      <c r="E35" s="876"/>
      <c r="F35" s="880">
        <v>2.e-002</v>
      </c>
      <c r="G35" s="885">
        <v>4.e-002</v>
      </c>
      <c r="H35" s="885">
        <v>0</v>
      </c>
      <c r="I35" s="885">
        <v>0</v>
      </c>
      <c r="J35" s="889">
        <v>4.e-002</v>
      </c>
      <c r="K35" s="862"/>
      <c r="L35" s="862"/>
      <c r="M35" s="862"/>
      <c r="N35" s="862"/>
      <c r="O35" s="862"/>
      <c r="P35" s="862"/>
    </row>
    <row r="36" spans="1:16" ht="39" customHeight="1">
      <c r="A36" s="862"/>
      <c r="B36" s="865"/>
      <c r="C36" s="871" t="s">
        <v>458</v>
      </c>
      <c r="D36" s="871"/>
      <c r="E36" s="876"/>
      <c r="F36" s="880">
        <v>0.44</v>
      </c>
      <c r="G36" s="885">
        <v>0.15</v>
      </c>
      <c r="H36" s="885">
        <v>2.e-002</v>
      </c>
      <c r="I36" s="885">
        <v>7.0000000000000007e-002</v>
      </c>
      <c r="J36" s="889">
        <v>4.e-002</v>
      </c>
      <c r="K36" s="862"/>
      <c r="L36" s="862"/>
      <c r="M36" s="862"/>
      <c r="N36" s="862"/>
      <c r="O36" s="862"/>
      <c r="P36" s="862"/>
    </row>
    <row r="37" spans="1:16" ht="39" customHeight="1">
      <c r="A37" s="862"/>
      <c r="B37" s="865"/>
      <c r="C37" s="871" t="s">
        <v>49</v>
      </c>
      <c r="D37" s="871"/>
      <c r="E37" s="876"/>
      <c r="F37" s="880">
        <v>4.e-002</v>
      </c>
      <c r="G37" s="885">
        <v>6.e-002</v>
      </c>
      <c r="H37" s="885">
        <v>5.e-002</v>
      </c>
      <c r="I37" s="885">
        <v>7.0000000000000007e-002</v>
      </c>
      <c r="J37" s="889">
        <v>1.e-002</v>
      </c>
      <c r="K37" s="862"/>
      <c r="L37" s="862"/>
      <c r="M37" s="862"/>
      <c r="N37" s="862"/>
      <c r="O37" s="862"/>
      <c r="P37" s="862"/>
    </row>
    <row r="38" spans="1:16" ht="39" customHeight="1">
      <c r="A38" s="862"/>
      <c r="B38" s="865"/>
      <c r="C38" s="871"/>
      <c r="D38" s="871"/>
      <c r="E38" s="876"/>
      <c r="F38" s="880"/>
      <c r="G38" s="885"/>
      <c r="H38" s="885"/>
      <c r="I38" s="885"/>
      <c r="J38" s="889"/>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481</v>
      </c>
      <c r="D43" s="872"/>
      <c r="E43" s="877"/>
      <c r="F43" s="881" t="s">
        <v>201</v>
      </c>
      <c r="G43" s="886" t="s">
        <v>201</v>
      </c>
      <c r="H43" s="886" t="s">
        <v>201</v>
      </c>
      <c r="I43" s="886" t="s">
        <v>201</v>
      </c>
      <c r="J43" s="890" t="s">
        <v>201</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1bbx6Xrbbbv2gdEpwswlDot4S3tt+3xO9UJRErDyjEjyO6mFwSlFRZdugqeadRnud0uvXVpF19Mkom0FDg9Jfg==" saltValue="DLjS0KSoZ+mMFZg6WL/eq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27</v>
      </c>
      <c r="C44" s="905"/>
      <c r="D44" s="905"/>
      <c r="E44" s="924"/>
      <c r="F44" s="924"/>
      <c r="G44" s="924"/>
      <c r="H44" s="924"/>
      <c r="I44" s="924"/>
      <c r="J44" s="933" t="s">
        <v>17</v>
      </c>
      <c r="K44" s="941" t="s">
        <v>358</v>
      </c>
      <c r="L44" s="950" t="s">
        <v>2</v>
      </c>
      <c r="M44" s="950" t="s">
        <v>522</v>
      </c>
      <c r="N44" s="950" t="s">
        <v>523</v>
      </c>
      <c r="O44" s="959" t="s">
        <v>524</v>
      </c>
      <c r="P44" s="734"/>
      <c r="Q44" s="734"/>
      <c r="R44" s="734"/>
      <c r="S44" s="734"/>
      <c r="T44" s="734"/>
      <c r="U44" s="734"/>
    </row>
    <row r="45" spans="1:21" ht="30.75" customHeight="1">
      <c r="A45" s="734"/>
      <c r="B45" s="892" t="s">
        <v>28</v>
      </c>
      <c r="C45" s="906"/>
      <c r="D45" s="916"/>
      <c r="E45" s="925" t="s">
        <v>26</v>
      </c>
      <c r="F45" s="925"/>
      <c r="G45" s="925"/>
      <c r="H45" s="925"/>
      <c r="I45" s="925"/>
      <c r="J45" s="934"/>
      <c r="K45" s="942">
        <v>290</v>
      </c>
      <c r="L45" s="951">
        <v>298</v>
      </c>
      <c r="M45" s="951">
        <v>302</v>
      </c>
      <c r="N45" s="951">
        <v>303</v>
      </c>
      <c r="O45" s="960">
        <v>315</v>
      </c>
      <c r="P45" s="734"/>
      <c r="Q45" s="734"/>
      <c r="R45" s="734"/>
      <c r="S45" s="734"/>
      <c r="T45" s="734"/>
      <c r="U45" s="734"/>
    </row>
    <row r="46" spans="1:21" ht="30.75" customHeight="1">
      <c r="A46" s="734"/>
      <c r="B46" s="893"/>
      <c r="C46" s="907"/>
      <c r="D46" s="917"/>
      <c r="E46" s="926" t="s">
        <v>31</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34</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40</v>
      </c>
      <c r="F48" s="926"/>
      <c r="G48" s="926"/>
      <c r="H48" s="926"/>
      <c r="I48" s="926"/>
      <c r="J48" s="935"/>
      <c r="K48" s="943">
        <v>24</v>
      </c>
      <c r="L48" s="952">
        <v>28</v>
      </c>
      <c r="M48" s="952">
        <v>28</v>
      </c>
      <c r="N48" s="952">
        <v>28</v>
      </c>
      <c r="O48" s="961">
        <v>33</v>
      </c>
      <c r="P48" s="734"/>
      <c r="Q48" s="734"/>
      <c r="R48" s="734"/>
      <c r="S48" s="734"/>
      <c r="T48" s="734"/>
      <c r="U48" s="734"/>
    </row>
    <row r="49" spans="1:21" ht="30.75" customHeight="1">
      <c r="A49" s="734"/>
      <c r="B49" s="893"/>
      <c r="C49" s="907"/>
      <c r="D49" s="917"/>
      <c r="E49" s="926" t="s">
        <v>0</v>
      </c>
      <c r="F49" s="926"/>
      <c r="G49" s="926"/>
      <c r="H49" s="926"/>
      <c r="I49" s="926"/>
      <c r="J49" s="935"/>
      <c r="K49" s="943">
        <v>28</v>
      </c>
      <c r="L49" s="952">
        <v>26</v>
      </c>
      <c r="M49" s="952">
        <v>18</v>
      </c>
      <c r="N49" s="952">
        <v>4</v>
      </c>
      <c r="O49" s="961">
        <v>4</v>
      </c>
      <c r="P49" s="734"/>
      <c r="Q49" s="734"/>
      <c r="R49" s="734"/>
      <c r="S49" s="734"/>
      <c r="T49" s="734"/>
      <c r="U49" s="734"/>
    </row>
    <row r="50" spans="1:21" ht="30.75" customHeight="1">
      <c r="A50" s="734"/>
      <c r="B50" s="893"/>
      <c r="C50" s="907"/>
      <c r="D50" s="917"/>
      <c r="E50" s="926" t="s">
        <v>42</v>
      </c>
      <c r="F50" s="926"/>
      <c r="G50" s="926"/>
      <c r="H50" s="926"/>
      <c r="I50" s="926"/>
      <c r="J50" s="935"/>
      <c r="K50" s="943" t="s">
        <v>201</v>
      </c>
      <c r="L50" s="952" t="s">
        <v>201</v>
      </c>
      <c r="M50" s="952" t="s">
        <v>201</v>
      </c>
      <c r="N50" s="952" t="s">
        <v>201</v>
      </c>
      <c r="O50" s="961" t="s">
        <v>201</v>
      </c>
      <c r="P50" s="734"/>
      <c r="Q50" s="734"/>
      <c r="R50" s="734"/>
      <c r="S50" s="734"/>
      <c r="T50" s="734"/>
      <c r="U50" s="734"/>
    </row>
    <row r="51" spans="1:21" ht="30.75" customHeight="1">
      <c r="A51" s="734"/>
      <c r="B51" s="894"/>
      <c r="C51" s="908"/>
      <c r="D51" s="918"/>
      <c r="E51" s="926" t="s">
        <v>46</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48</v>
      </c>
      <c r="C52" s="909"/>
      <c r="D52" s="918"/>
      <c r="E52" s="926" t="s">
        <v>50</v>
      </c>
      <c r="F52" s="926"/>
      <c r="G52" s="926"/>
      <c r="H52" s="926"/>
      <c r="I52" s="926"/>
      <c r="J52" s="935"/>
      <c r="K52" s="943">
        <v>318</v>
      </c>
      <c r="L52" s="952">
        <v>323</v>
      </c>
      <c r="M52" s="952">
        <v>307</v>
      </c>
      <c r="N52" s="952">
        <v>287</v>
      </c>
      <c r="O52" s="961">
        <v>278</v>
      </c>
      <c r="P52" s="734"/>
      <c r="Q52" s="734"/>
      <c r="R52" s="734"/>
      <c r="S52" s="734"/>
      <c r="T52" s="734"/>
      <c r="U52" s="734"/>
    </row>
    <row r="53" spans="1:21" ht="30.75" customHeight="1">
      <c r="A53" s="734"/>
      <c r="B53" s="896" t="s">
        <v>51</v>
      </c>
      <c r="C53" s="910"/>
      <c r="D53" s="919"/>
      <c r="E53" s="927" t="s">
        <v>54</v>
      </c>
      <c r="F53" s="927"/>
      <c r="G53" s="927"/>
      <c r="H53" s="927"/>
      <c r="I53" s="927"/>
      <c r="J53" s="936"/>
      <c r="K53" s="944">
        <v>24</v>
      </c>
      <c r="L53" s="953">
        <v>29</v>
      </c>
      <c r="M53" s="953">
        <v>41</v>
      </c>
      <c r="N53" s="953">
        <v>48</v>
      </c>
      <c r="O53" s="962">
        <v>74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527</v>
      </c>
      <c r="P56" s="734"/>
      <c r="Q56" s="734"/>
      <c r="R56" s="734"/>
      <c r="S56" s="734"/>
      <c r="T56" s="734"/>
      <c r="U56" s="734"/>
    </row>
    <row r="57" spans="1:21" ht="31.5" customHeight="1">
      <c r="A57" s="734"/>
      <c r="B57" s="899"/>
      <c r="C57" s="912"/>
      <c r="D57" s="912"/>
      <c r="E57" s="928"/>
      <c r="F57" s="928"/>
      <c r="G57" s="928"/>
      <c r="H57" s="928"/>
      <c r="I57" s="928"/>
      <c r="J57" s="937" t="s">
        <v>17</v>
      </c>
      <c r="K57" s="946" t="s">
        <v>358</v>
      </c>
      <c r="L57" s="954" t="s">
        <v>2</v>
      </c>
      <c r="M57" s="954" t="s">
        <v>522</v>
      </c>
      <c r="N57" s="954" t="s">
        <v>523</v>
      </c>
      <c r="O57" s="964" t="s">
        <v>524</v>
      </c>
      <c r="P57" s="734"/>
      <c r="Q57" s="734"/>
      <c r="R57" s="734"/>
      <c r="S57" s="734"/>
      <c r="T57" s="734"/>
      <c r="U57" s="734"/>
    </row>
    <row r="58" spans="1:21" ht="31.5" customHeight="1">
      <c r="B58" s="900" t="s">
        <v>64</v>
      </c>
      <c r="C58" s="913"/>
      <c r="D58" s="920" t="s">
        <v>68</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9JLr82ABj0DzHVjVXcol+oOzrgTKjEWbzkGYKXXw7bAFBFNboXS9l8cDOz2M6s50sj45GBsbC1EWv1Xs32KxOw==" saltValue="cIG599SQ/BrK81f3CN17U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1: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s="363" customFormat="1" ht="15" customHeight="1"/>
    <row r="2" s="363" customFormat="1" ht="15" customHeight="1"/>
    <row r="3" s="363" customFormat="1" ht="15" customHeight="1"/>
    <row r="4" s="363" customFormat="1" ht="15" customHeight="1"/>
    <row r="5" s="363" customFormat="1" ht="15" customHeight="1"/>
    <row r="6" s="363" customFormat="1" ht="15" customHeight="1"/>
    <row r="7" s="363" customFormat="1" ht="15" customHeight="1"/>
    <row r="8" s="363" customFormat="1" ht="15" customHeight="1"/>
    <row r="9" s="363" customFormat="1" ht="15" customHeight="1"/>
    <row r="10" s="363" customFormat="1" ht="15" customHeight="1"/>
    <row r="11" s="363" customFormat="1" ht="15" customHeight="1"/>
    <row r="12" s="363" customFormat="1" ht="15" customHeight="1"/>
    <row r="13" s="363" customFormat="1" ht="15" customHeight="1"/>
    <row r="14" s="363" customFormat="1" ht="15" customHeight="1"/>
    <row r="15" s="363" customFormat="1" ht="15" customHeight="1"/>
    <row r="16" s="363" customFormat="1" ht="15" customHeight="1"/>
    <row r="17" s="363" customFormat="1" ht="15" customHeight="1"/>
    <row r="18" s="363" customFormat="1" ht="15" customHeight="1"/>
    <row r="19" s="363" customFormat="1" ht="15" customHeight="1"/>
    <row r="20" s="363" customFormat="1" ht="15" customHeight="1"/>
    <row r="21" s="363" customFormat="1" ht="15" customHeight="1"/>
    <row r="22" s="363" customFormat="1" ht="15" customHeight="1"/>
    <row r="23" s="363" customFormat="1" ht="15" customHeight="1"/>
    <row r="24" s="363" customFormat="1" ht="15" customHeight="1"/>
    <row r="25" s="363" customFormat="1" ht="15" customHeight="1"/>
    <row r="26" s="363" customFormat="1" ht="15" customHeight="1"/>
    <row r="27" s="363" customFormat="1" ht="15" customHeight="1"/>
    <row r="28" s="363" customFormat="1" ht="15" customHeight="1"/>
    <row r="29" s="363" customFormat="1" ht="15" customHeight="1"/>
    <row r="30" s="363" customFormat="1" ht="15" customHeight="1"/>
    <row r="31" s="363" customFormat="1" ht="15" customHeight="1"/>
    <row r="32" s="363"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27</v>
      </c>
      <c r="C40" s="905"/>
      <c r="D40" s="905"/>
      <c r="E40" s="924"/>
      <c r="F40" s="924"/>
      <c r="G40" s="924"/>
      <c r="H40" s="933" t="s">
        <v>17</v>
      </c>
      <c r="I40" s="941" t="s">
        <v>358</v>
      </c>
      <c r="J40" s="950" t="s">
        <v>2</v>
      </c>
      <c r="K40" s="950" t="s">
        <v>522</v>
      </c>
      <c r="L40" s="950" t="s">
        <v>523</v>
      </c>
      <c r="M40" s="990" t="s">
        <v>524</v>
      </c>
    </row>
    <row r="41" spans="2:13" ht="27.75" customHeight="1">
      <c r="B41" s="892" t="s">
        <v>36</v>
      </c>
      <c r="C41" s="906"/>
      <c r="D41" s="916"/>
      <c r="E41" s="973" t="s">
        <v>71</v>
      </c>
      <c r="F41" s="973"/>
      <c r="G41" s="973"/>
      <c r="H41" s="979"/>
      <c r="I41" s="983">
        <v>2446</v>
      </c>
      <c r="J41" s="987">
        <v>2328</v>
      </c>
      <c r="K41" s="987">
        <v>2889</v>
      </c>
      <c r="L41" s="987">
        <v>3969</v>
      </c>
      <c r="M41" s="991">
        <v>4059</v>
      </c>
    </row>
    <row r="42" spans="2:13" ht="27.75" customHeight="1">
      <c r="B42" s="893"/>
      <c r="C42" s="907"/>
      <c r="D42" s="917"/>
      <c r="E42" s="974" t="s">
        <v>79</v>
      </c>
      <c r="F42" s="974"/>
      <c r="G42" s="974"/>
      <c r="H42" s="980"/>
      <c r="I42" s="984" t="s">
        <v>201</v>
      </c>
      <c r="J42" s="988" t="s">
        <v>201</v>
      </c>
      <c r="K42" s="988" t="s">
        <v>201</v>
      </c>
      <c r="L42" s="988" t="s">
        <v>201</v>
      </c>
      <c r="M42" s="992" t="s">
        <v>201</v>
      </c>
    </row>
    <row r="43" spans="2:13" ht="27.75" customHeight="1">
      <c r="B43" s="893"/>
      <c r="C43" s="907"/>
      <c r="D43" s="917"/>
      <c r="E43" s="974" t="s">
        <v>80</v>
      </c>
      <c r="F43" s="974"/>
      <c r="G43" s="974"/>
      <c r="H43" s="980"/>
      <c r="I43" s="984">
        <v>467</v>
      </c>
      <c r="J43" s="988">
        <v>458</v>
      </c>
      <c r="K43" s="988">
        <v>431</v>
      </c>
      <c r="L43" s="988">
        <v>416</v>
      </c>
      <c r="M43" s="992">
        <v>425</v>
      </c>
    </row>
    <row r="44" spans="2:13" ht="27.75" customHeight="1">
      <c r="B44" s="893"/>
      <c r="C44" s="907"/>
      <c r="D44" s="917"/>
      <c r="E44" s="974" t="s">
        <v>18</v>
      </c>
      <c r="F44" s="974"/>
      <c r="G44" s="974"/>
      <c r="H44" s="980"/>
      <c r="I44" s="984">
        <v>51</v>
      </c>
      <c r="J44" s="988">
        <v>26</v>
      </c>
      <c r="K44" s="988">
        <v>8</v>
      </c>
      <c r="L44" s="988">
        <v>77</v>
      </c>
      <c r="M44" s="992" t="s">
        <v>201</v>
      </c>
    </row>
    <row r="45" spans="2:13" ht="27.75" customHeight="1">
      <c r="B45" s="893"/>
      <c r="C45" s="907"/>
      <c r="D45" s="917"/>
      <c r="E45" s="974" t="s">
        <v>83</v>
      </c>
      <c r="F45" s="974"/>
      <c r="G45" s="974"/>
      <c r="H45" s="980"/>
      <c r="I45" s="984">
        <v>273</v>
      </c>
      <c r="J45" s="988">
        <v>268</v>
      </c>
      <c r="K45" s="988">
        <v>265</v>
      </c>
      <c r="L45" s="988">
        <v>248</v>
      </c>
      <c r="M45" s="992">
        <v>246</v>
      </c>
    </row>
    <row r="46" spans="2:13" ht="27.75" customHeight="1">
      <c r="B46" s="893"/>
      <c r="C46" s="907"/>
      <c r="D46" s="918"/>
      <c r="E46" s="974" t="s">
        <v>82</v>
      </c>
      <c r="F46" s="974"/>
      <c r="G46" s="974"/>
      <c r="H46" s="980"/>
      <c r="I46" s="984" t="s">
        <v>201</v>
      </c>
      <c r="J46" s="988" t="s">
        <v>201</v>
      </c>
      <c r="K46" s="988" t="s">
        <v>201</v>
      </c>
      <c r="L46" s="988" t="s">
        <v>201</v>
      </c>
      <c r="M46" s="992" t="s">
        <v>201</v>
      </c>
    </row>
    <row r="47" spans="2:13" ht="27.75" customHeight="1">
      <c r="B47" s="893"/>
      <c r="C47" s="907"/>
      <c r="D47" s="971"/>
      <c r="E47" s="975" t="s">
        <v>85</v>
      </c>
      <c r="F47" s="978"/>
      <c r="G47" s="978"/>
      <c r="H47" s="981"/>
      <c r="I47" s="984" t="s">
        <v>201</v>
      </c>
      <c r="J47" s="988" t="s">
        <v>201</v>
      </c>
      <c r="K47" s="988" t="s">
        <v>201</v>
      </c>
      <c r="L47" s="988" t="s">
        <v>201</v>
      </c>
      <c r="M47" s="992" t="s">
        <v>201</v>
      </c>
    </row>
    <row r="48" spans="2:13" ht="27.75" customHeight="1">
      <c r="B48" s="893"/>
      <c r="C48" s="907"/>
      <c r="D48" s="917"/>
      <c r="E48" s="974" t="s">
        <v>59</v>
      </c>
      <c r="F48" s="974"/>
      <c r="G48" s="974"/>
      <c r="H48" s="980"/>
      <c r="I48" s="984" t="s">
        <v>201</v>
      </c>
      <c r="J48" s="988" t="s">
        <v>201</v>
      </c>
      <c r="K48" s="988" t="s">
        <v>201</v>
      </c>
      <c r="L48" s="988" t="s">
        <v>201</v>
      </c>
      <c r="M48" s="992" t="s">
        <v>201</v>
      </c>
    </row>
    <row r="49" spans="2:13" ht="27.75" customHeight="1">
      <c r="B49" s="894"/>
      <c r="C49" s="908"/>
      <c r="D49" s="917"/>
      <c r="E49" s="974" t="s">
        <v>89</v>
      </c>
      <c r="F49" s="974"/>
      <c r="G49" s="974"/>
      <c r="H49" s="980"/>
      <c r="I49" s="984" t="s">
        <v>201</v>
      </c>
      <c r="J49" s="988" t="s">
        <v>201</v>
      </c>
      <c r="K49" s="988" t="s">
        <v>201</v>
      </c>
      <c r="L49" s="988" t="s">
        <v>201</v>
      </c>
      <c r="M49" s="992" t="s">
        <v>201</v>
      </c>
    </row>
    <row r="50" spans="2:13" ht="27.75" customHeight="1">
      <c r="B50" s="968" t="s">
        <v>91</v>
      </c>
      <c r="C50" s="970"/>
      <c r="D50" s="972"/>
      <c r="E50" s="974" t="s">
        <v>93</v>
      </c>
      <c r="F50" s="974"/>
      <c r="G50" s="974"/>
      <c r="H50" s="980"/>
      <c r="I50" s="984">
        <v>2589</v>
      </c>
      <c r="J50" s="988">
        <v>2599</v>
      </c>
      <c r="K50" s="988">
        <v>2687</v>
      </c>
      <c r="L50" s="988">
        <v>2955</v>
      </c>
      <c r="M50" s="992">
        <v>3108</v>
      </c>
    </row>
    <row r="51" spans="2:13" ht="27.75" customHeight="1">
      <c r="B51" s="893"/>
      <c r="C51" s="907"/>
      <c r="D51" s="917"/>
      <c r="E51" s="974" t="s">
        <v>96</v>
      </c>
      <c r="F51" s="974"/>
      <c r="G51" s="974"/>
      <c r="H51" s="980"/>
      <c r="I51" s="984">
        <v>61</v>
      </c>
      <c r="J51" s="988">
        <v>49</v>
      </c>
      <c r="K51" s="988">
        <v>37</v>
      </c>
      <c r="L51" s="988">
        <v>28</v>
      </c>
      <c r="M51" s="992">
        <v>19</v>
      </c>
    </row>
    <row r="52" spans="2:13" ht="27.75" customHeight="1">
      <c r="B52" s="894"/>
      <c r="C52" s="908"/>
      <c r="D52" s="917"/>
      <c r="E52" s="974" t="s">
        <v>44</v>
      </c>
      <c r="F52" s="974"/>
      <c r="G52" s="974"/>
      <c r="H52" s="980"/>
      <c r="I52" s="984">
        <v>2163</v>
      </c>
      <c r="J52" s="988">
        <v>2083</v>
      </c>
      <c r="K52" s="988">
        <v>2201</v>
      </c>
      <c r="L52" s="988">
        <v>2981</v>
      </c>
      <c r="M52" s="992">
        <v>3073</v>
      </c>
    </row>
    <row r="53" spans="2:13" ht="27.75" customHeight="1">
      <c r="B53" s="896" t="s">
        <v>51</v>
      </c>
      <c r="C53" s="910"/>
      <c r="D53" s="919"/>
      <c r="E53" s="976" t="s">
        <v>98</v>
      </c>
      <c r="F53" s="976"/>
      <c r="G53" s="976"/>
      <c r="H53" s="982"/>
      <c r="I53" s="985">
        <v>-1575</v>
      </c>
      <c r="J53" s="989">
        <v>-1651</v>
      </c>
      <c r="K53" s="989">
        <v>-1331</v>
      </c>
      <c r="L53" s="989">
        <v>-1256</v>
      </c>
      <c r="M53" s="993">
        <v>-1471</v>
      </c>
    </row>
    <row r="54" spans="2:13" ht="27.75" customHeight="1">
      <c r="B54" s="969" t="s">
        <v>73</v>
      </c>
      <c r="C54" s="868"/>
      <c r="D54" s="868"/>
      <c r="E54" s="977"/>
      <c r="F54" s="977"/>
      <c r="G54" s="977"/>
      <c r="H54" s="977"/>
      <c r="I54" s="986"/>
      <c r="J54" s="986"/>
      <c r="K54" s="986"/>
      <c r="L54" s="986"/>
      <c r="M54" s="986"/>
    </row>
    <row r="55" spans="2:13"/>
  </sheetData>
  <sheetProtection algorithmName="SHA-512" hashValue="WhogPtWjV6vTVXCjFXbTS/JcTJcQFyYDU8s2LoPysK3dU1M6znK0XmDUO/kQEmhZBdj0dgBvOB2jn4cRHrAs/A==" saltValue="YE57PfcC7GE0DdsKOIIHo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40" zoomScaleNormal="4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9</v>
      </c>
      <c r="C54" s="1000"/>
      <c r="D54" s="1000"/>
      <c r="E54" s="1009" t="s">
        <v>17</v>
      </c>
      <c r="F54" s="1016" t="s">
        <v>522</v>
      </c>
      <c r="G54" s="1016" t="s">
        <v>523</v>
      </c>
      <c r="H54" s="1024" t="s">
        <v>524</v>
      </c>
    </row>
    <row r="55" spans="2:8" ht="52.5" customHeight="1">
      <c r="B55" s="995"/>
      <c r="C55" s="1001" t="s">
        <v>102</v>
      </c>
      <c r="D55" s="1001"/>
      <c r="E55" s="1010"/>
      <c r="F55" s="1017">
        <v>347</v>
      </c>
      <c r="G55" s="1017">
        <v>352</v>
      </c>
      <c r="H55" s="1025">
        <v>352</v>
      </c>
    </row>
    <row r="56" spans="2:8" ht="52.5" customHeight="1">
      <c r="B56" s="996"/>
      <c r="C56" s="1002" t="s">
        <v>105</v>
      </c>
      <c r="D56" s="1002"/>
      <c r="E56" s="1011"/>
      <c r="F56" s="1018">
        <v>541</v>
      </c>
      <c r="G56" s="1018">
        <v>667</v>
      </c>
      <c r="H56" s="1026">
        <v>783</v>
      </c>
    </row>
    <row r="57" spans="2:8" ht="53.25" customHeight="1">
      <c r="B57" s="996"/>
      <c r="C57" s="1003" t="s">
        <v>76</v>
      </c>
      <c r="D57" s="1003"/>
      <c r="E57" s="1012"/>
      <c r="F57" s="1019">
        <v>1700</v>
      </c>
      <c r="G57" s="1019">
        <v>1832</v>
      </c>
      <c r="H57" s="1027">
        <v>1852</v>
      </c>
    </row>
    <row r="58" spans="2:8" ht="45.75" customHeight="1">
      <c r="B58" s="997"/>
      <c r="C58" s="1004" t="s">
        <v>267</v>
      </c>
      <c r="D58" s="1007"/>
      <c r="E58" s="1013"/>
      <c r="F58" s="1020">
        <v>656</v>
      </c>
      <c r="G58" s="1020">
        <v>657</v>
      </c>
      <c r="H58" s="1028">
        <v>657</v>
      </c>
    </row>
    <row r="59" spans="2:8" ht="45.75" customHeight="1">
      <c r="B59" s="997"/>
      <c r="C59" s="1004" t="s">
        <v>537</v>
      </c>
      <c r="D59" s="1007"/>
      <c r="E59" s="1013"/>
      <c r="F59" s="1020">
        <v>465</v>
      </c>
      <c r="G59" s="1020">
        <v>592</v>
      </c>
      <c r="H59" s="1028">
        <v>627</v>
      </c>
    </row>
    <row r="60" spans="2:8" ht="45.75" customHeight="1">
      <c r="B60" s="997"/>
      <c r="C60" s="1004" t="s">
        <v>538</v>
      </c>
      <c r="D60" s="1007"/>
      <c r="E60" s="1013"/>
      <c r="F60" s="1020">
        <v>300</v>
      </c>
      <c r="G60" s="1020">
        <v>316</v>
      </c>
      <c r="H60" s="1028">
        <v>322</v>
      </c>
    </row>
    <row r="61" spans="2:8" ht="45.75" customHeight="1">
      <c r="B61" s="997"/>
      <c r="C61" s="1004" t="s">
        <v>540</v>
      </c>
      <c r="D61" s="1007"/>
      <c r="E61" s="1013"/>
      <c r="F61" s="1020">
        <v>85</v>
      </c>
      <c r="G61" s="1020">
        <v>85</v>
      </c>
      <c r="H61" s="1028">
        <v>85</v>
      </c>
    </row>
    <row r="62" spans="2:8" ht="45.75" customHeight="1">
      <c r="B62" s="998"/>
      <c r="C62" s="1005" t="s">
        <v>539</v>
      </c>
      <c r="D62" s="1008"/>
      <c r="E62" s="1014"/>
      <c r="F62" s="1021">
        <v>104</v>
      </c>
      <c r="G62" s="1021">
        <v>91</v>
      </c>
      <c r="H62" s="1029">
        <v>60</v>
      </c>
    </row>
    <row r="63" spans="2:8" ht="52.5" customHeight="1">
      <c r="B63" s="999"/>
      <c r="C63" s="1006" t="s">
        <v>107</v>
      </c>
      <c r="D63" s="1006"/>
      <c r="E63" s="1015"/>
      <c r="F63" s="1022">
        <v>2588</v>
      </c>
      <c r="G63" s="1022">
        <v>2850</v>
      </c>
      <c r="H63" s="1030">
        <v>2988</v>
      </c>
    </row>
    <row r="64" spans="2:8"/>
  </sheetData>
  <sheetProtection algorithmName="SHA-512" hashValue="pd2Z37ftjfU4bM0Z8XVrZRqZumqa5CkeKgaN4IuKLXFAJXIiclm23B4Ke19cn7FdTLzhJ89AnwQnP8YoRODKZQ==" saltValue="9sZRF2nzaGfqYVqR8l6es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542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543</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358</v>
      </c>
      <c r="BQ50" s="1065"/>
      <c r="BR50" s="1065"/>
      <c r="BS50" s="1065"/>
      <c r="BT50" s="1065"/>
      <c r="BU50" s="1065"/>
      <c r="BV50" s="1065"/>
      <c r="BW50" s="1065"/>
      <c r="BX50" s="1065" t="s">
        <v>2</v>
      </c>
      <c r="BY50" s="1065"/>
      <c r="BZ50" s="1065"/>
      <c r="CA50" s="1065"/>
      <c r="CB50" s="1065"/>
      <c r="CC50" s="1065"/>
      <c r="CD50" s="1065"/>
      <c r="CE50" s="1065"/>
      <c r="CF50" s="1065" t="s">
        <v>522</v>
      </c>
      <c r="CG50" s="1065"/>
      <c r="CH50" s="1065"/>
      <c r="CI50" s="1065"/>
      <c r="CJ50" s="1065"/>
      <c r="CK50" s="1065"/>
      <c r="CL50" s="1065"/>
      <c r="CM50" s="1065"/>
      <c r="CN50" s="1065" t="s">
        <v>523</v>
      </c>
      <c r="CO50" s="1065"/>
      <c r="CP50" s="1065"/>
      <c r="CQ50" s="1065"/>
      <c r="CR50" s="1065"/>
      <c r="CS50" s="1065"/>
      <c r="CT50" s="1065"/>
      <c r="CU50" s="1065"/>
      <c r="CV50" s="1065" t="s">
        <v>524</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544</v>
      </c>
      <c r="AO51" s="1064"/>
      <c r="AP51" s="1064"/>
      <c r="AQ51" s="1064"/>
      <c r="AR51" s="1064"/>
      <c r="AS51" s="1064"/>
      <c r="AT51" s="1064"/>
      <c r="AU51" s="1064"/>
      <c r="AV51" s="1064"/>
      <c r="AW51" s="1064"/>
      <c r="AX51" s="1064"/>
      <c r="AY51" s="1064"/>
      <c r="AZ51" s="1064"/>
      <c r="BA51" s="1064"/>
      <c r="BB51" s="1064" t="s">
        <v>545</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546</v>
      </c>
      <c r="BC53" s="1064"/>
      <c r="BD53" s="1064"/>
      <c r="BE53" s="1064"/>
      <c r="BF53" s="1064"/>
      <c r="BG53" s="1064"/>
      <c r="BH53" s="1064"/>
      <c r="BI53" s="1064"/>
      <c r="BJ53" s="1064"/>
      <c r="BK53" s="1064"/>
      <c r="BL53" s="1064"/>
      <c r="BM53" s="1064"/>
      <c r="BN53" s="1064"/>
      <c r="BO53" s="1064"/>
      <c r="BP53" s="1069">
        <v>58.6</v>
      </c>
      <c r="BQ53" s="1069"/>
      <c r="BR53" s="1069"/>
      <c r="BS53" s="1069"/>
      <c r="BT53" s="1069"/>
      <c r="BU53" s="1069"/>
      <c r="BV53" s="1069"/>
      <c r="BW53" s="1069"/>
      <c r="BX53" s="1069">
        <v>60.1</v>
      </c>
      <c r="BY53" s="1069"/>
      <c r="BZ53" s="1069"/>
      <c r="CA53" s="1069"/>
      <c r="CB53" s="1069"/>
      <c r="CC53" s="1069"/>
      <c r="CD53" s="1069"/>
      <c r="CE53" s="1069"/>
      <c r="CF53" s="1069">
        <v>60.6</v>
      </c>
      <c r="CG53" s="1069"/>
      <c r="CH53" s="1069"/>
      <c r="CI53" s="1069"/>
      <c r="CJ53" s="1069"/>
      <c r="CK53" s="1069"/>
      <c r="CL53" s="1069"/>
      <c r="CM53" s="1069"/>
      <c r="CN53" s="1069">
        <v>51.4</v>
      </c>
      <c r="CO53" s="1069"/>
      <c r="CP53" s="1069"/>
      <c r="CQ53" s="1069"/>
      <c r="CR53" s="1069"/>
      <c r="CS53" s="1069"/>
      <c r="CT53" s="1069"/>
      <c r="CU53" s="1069"/>
      <c r="CV53" s="1069">
        <v>52.5</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509</v>
      </c>
      <c r="AO55" s="1065"/>
      <c r="AP55" s="1065"/>
      <c r="AQ55" s="1065"/>
      <c r="AR55" s="1065"/>
      <c r="AS55" s="1065"/>
      <c r="AT55" s="1065"/>
      <c r="AU55" s="1065"/>
      <c r="AV55" s="1065"/>
      <c r="AW55" s="1065"/>
      <c r="AX55" s="1065"/>
      <c r="AY55" s="1065"/>
      <c r="AZ55" s="1065"/>
      <c r="BA55" s="1065"/>
      <c r="BB55" s="1064" t="s">
        <v>545</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546</v>
      </c>
      <c r="BC57" s="1064"/>
      <c r="BD57" s="1064"/>
      <c r="BE57" s="1064"/>
      <c r="BF57" s="1064"/>
      <c r="BG57" s="1064"/>
      <c r="BH57" s="1064"/>
      <c r="BI57" s="1064"/>
      <c r="BJ57" s="1064"/>
      <c r="BK57" s="1064"/>
      <c r="BL57" s="1064"/>
      <c r="BM57" s="1064"/>
      <c r="BN57" s="1064"/>
      <c r="BO57" s="1064"/>
      <c r="BP57" s="1069">
        <v>59.2</v>
      </c>
      <c r="BQ57" s="1069"/>
      <c r="BR57" s="1069"/>
      <c r="BS57" s="1069"/>
      <c r="BT57" s="1069"/>
      <c r="BU57" s="1069"/>
      <c r="BV57" s="1069"/>
      <c r="BW57" s="1069"/>
      <c r="BX57" s="1069">
        <v>60.3</v>
      </c>
      <c r="BY57" s="1069"/>
      <c r="BZ57" s="1069"/>
      <c r="CA57" s="1069"/>
      <c r="CB57" s="1069"/>
      <c r="CC57" s="1069"/>
      <c r="CD57" s="1069"/>
      <c r="CE57" s="1069"/>
      <c r="CF57" s="1069">
        <v>61</v>
      </c>
      <c r="CG57" s="1069"/>
      <c r="CH57" s="1069"/>
      <c r="CI57" s="1069"/>
      <c r="CJ57" s="1069"/>
      <c r="CK57" s="1069"/>
      <c r="CL57" s="1069"/>
      <c r="CM57" s="1069"/>
      <c r="CN57" s="1069">
        <v>60.9</v>
      </c>
      <c r="CO57" s="1069"/>
      <c r="CP57" s="1069"/>
      <c r="CQ57" s="1069"/>
      <c r="CR57" s="1069"/>
      <c r="CS57" s="1069"/>
      <c r="CT57" s="1069"/>
      <c r="CU57" s="1069"/>
      <c r="CV57" s="1069">
        <v>62.3</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331</v>
      </c>
    </row>
    <row r="64" spans="1:109">
      <c r="B64" s="728"/>
      <c r="G64" s="1040"/>
      <c r="N64" s="1059"/>
      <c r="AM64" s="1040"/>
      <c r="AN64" s="1040" t="s">
        <v>542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5" customHeight="1">
      <c r="B65" s="728"/>
      <c r="AN65" s="1060" t="s">
        <v>67</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358</v>
      </c>
      <c r="BQ72" s="1065"/>
      <c r="BR72" s="1065"/>
      <c r="BS72" s="1065"/>
      <c r="BT72" s="1065"/>
      <c r="BU72" s="1065"/>
      <c r="BV72" s="1065"/>
      <c r="BW72" s="1065"/>
      <c r="BX72" s="1065" t="s">
        <v>2</v>
      </c>
      <c r="BY72" s="1065"/>
      <c r="BZ72" s="1065"/>
      <c r="CA72" s="1065"/>
      <c r="CB72" s="1065"/>
      <c r="CC72" s="1065"/>
      <c r="CD72" s="1065"/>
      <c r="CE72" s="1065"/>
      <c r="CF72" s="1065" t="s">
        <v>522</v>
      </c>
      <c r="CG72" s="1065"/>
      <c r="CH72" s="1065"/>
      <c r="CI72" s="1065"/>
      <c r="CJ72" s="1065"/>
      <c r="CK72" s="1065"/>
      <c r="CL72" s="1065"/>
      <c r="CM72" s="1065"/>
      <c r="CN72" s="1065" t="s">
        <v>523</v>
      </c>
      <c r="CO72" s="1065"/>
      <c r="CP72" s="1065"/>
      <c r="CQ72" s="1065"/>
      <c r="CR72" s="1065"/>
      <c r="CS72" s="1065"/>
      <c r="CT72" s="1065"/>
      <c r="CU72" s="1065"/>
      <c r="CV72" s="1065" t="s">
        <v>524</v>
      </c>
      <c r="CW72" s="1065"/>
      <c r="CX72" s="1065"/>
      <c r="CY72" s="1065"/>
      <c r="CZ72" s="1065"/>
      <c r="DA72" s="1065"/>
      <c r="DB72" s="1065"/>
      <c r="DC72" s="1065"/>
    </row>
    <row r="73" spans="2:107">
      <c r="B73" s="728"/>
      <c r="G73" s="1042"/>
      <c r="H73" s="1042"/>
      <c r="I73" s="1042"/>
      <c r="J73" s="1042"/>
      <c r="K73" s="1052"/>
      <c r="L73" s="1052"/>
      <c r="M73" s="1052"/>
      <c r="N73" s="1052"/>
      <c r="AM73" s="1044"/>
      <c r="AN73" s="1064" t="s">
        <v>544</v>
      </c>
      <c r="AO73" s="1064"/>
      <c r="AP73" s="1064"/>
      <c r="AQ73" s="1064"/>
      <c r="AR73" s="1064"/>
      <c r="AS73" s="1064"/>
      <c r="AT73" s="1064"/>
      <c r="AU73" s="1064"/>
      <c r="AV73" s="1064"/>
      <c r="AW73" s="1064"/>
      <c r="AX73" s="1064"/>
      <c r="AY73" s="1064"/>
      <c r="AZ73" s="1064"/>
      <c r="BA73" s="1064"/>
      <c r="BB73" s="1064" t="s">
        <v>545</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409</v>
      </c>
      <c r="BC75" s="1064"/>
      <c r="BD75" s="1064"/>
      <c r="BE75" s="1064"/>
      <c r="BF75" s="1064"/>
      <c r="BG75" s="1064"/>
      <c r="BH75" s="1064"/>
      <c r="BI75" s="1064"/>
      <c r="BJ75" s="1064"/>
      <c r="BK75" s="1064"/>
      <c r="BL75" s="1064"/>
      <c r="BM75" s="1064"/>
      <c r="BN75" s="1064"/>
      <c r="BO75" s="1064"/>
      <c r="BP75" s="1069">
        <v>1.5</v>
      </c>
      <c r="BQ75" s="1069"/>
      <c r="BR75" s="1069"/>
      <c r="BS75" s="1069"/>
      <c r="BT75" s="1069"/>
      <c r="BU75" s="1069"/>
      <c r="BV75" s="1069"/>
      <c r="BW75" s="1069"/>
      <c r="BX75" s="1069">
        <v>2.2999999999999998</v>
      </c>
      <c r="BY75" s="1069"/>
      <c r="BZ75" s="1069"/>
      <c r="CA75" s="1069"/>
      <c r="CB75" s="1069"/>
      <c r="CC75" s="1069"/>
      <c r="CD75" s="1069"/>
      <c r="CE75" s="1069"/>
      <c r="CF75" s="1069">
        <v>2.7</v>
      </c>
      <c r="CG75" s="1069"/>
      <c r="CH75" s="1069"/>
      <c r="CI75" s="1069"/>
      <c r="CJ75" s="1069"/>
      <c r="CK75" s="1069"/>
      <c r="CL75" s="1069"/>
      <c r="CM75" s="1069"/>
      <c r="CN75" s="1069">
        <v>3.2</v>
      </c>
      <c r="CO75" s="1069"/>
      <c r="CP75" s="1069"/>
      <c r="CQ75" s="1069"/>
      <c r="CR75" s="1069"/>
      <c r="CS75" s="1069"/>
      <c r="CT75" s="1069"/>
      <c r="CU75" s="1069"/>
      <c r="CV75" s="1069">
        <v>4.2</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509</v>
      </c>
      <c r="AO77" s="1065"/>
      <c r="AP77" s="1065"/>
      <c r="AQ77" s="1065"/>
      <c r="AR77" s="1065"/>
      <c r="AS77" s="1065"/>
      <c r="AT77" s="1065"/>
      <c r="AU77" s="1065"/>
      <c r="AV77" s="1065"/>
      <c r="AW77" s="1065"/>
      <c r="AX77" s="1065"/>
      <c r="AY77" s="1065"/>
      <c r="AZ77" s="1065"/>
      <c r="BA77" s="1065"/>
      <c r="BB77" s="1064" t="s">
        <v>545</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409</v>
      </c>
      <c r="BC79" s="1064"/>
      <c r="BD79" s="1064"/>
      <c r="BE79" s="1064"/>
      <c r="BF79" s="1064"/>
      <c r="BG79" s="1064"/>
      <c r="BH79" s="1064"/>
      <c r="BI79" s="1064"/>
      <c r="BJ79" s="1064"/>
      <c r="BK79" s="1064"/>
      <c r="BL79" s="1064"/>
      <c r="BM79" s="1064"/>
      <c r="BN79" s="1064"/>
      <c r="BO79" s="1064"/>
      <c r="BP79" s="1069">
        <v>7.1</v>
      </c>
      <c r="BQ79" s="1069"/>
      <c r="BR79" s="1069"/>
      <c r="BS79" s="1069"/>
      <c r="BT79" s="1069"/>
      <c r="BU79" s="1069"/>
      <c r="BV79" s="1069"/>
      <c r="BW79" s="1069"/>
      <c r="BX79" s="1069">
        <v>7.3</v>
      </c>
      <c r="BY79" s="1069"/>
      <c r="BZ79" s="1069"/>
      <c r="CA79" s="1069"/>
      <c r="CB79" s="1069"/>
      <c r="CC79" s="1069"/>
      <c r="CD79" s="1069"/>
      <c r="CE79" s="1069"/>
      <c r="CF79" s="1069">
        <v>7.4</v>
      </c>
      <c r="CG79" s="1069"/>
      <c r="CH79" s="1069"/>
      <c r="CI79" s="1069"/>
      <c r="CJ79" s="1069"/>
      <c r="CK79" s="1069"/>
      <c r="CL79" s="1069"/>
      <c r="CM79" s="1069"/>
      <c r="CN79" s="1069">
        <v>6.6</v>
      </c>
      <c r="CO79" s="1069"/>
      <c r="CP79" s="1069"/>
      <c r="CQ79" s="1069"/>
      <c r="CR79" s="1069"/>
      <c r="CS79" s="1069"/>
      <c r="CT79" s="1069"/>
      <c r="CU79" s="1069"/>
      <c r="CV79" s="1069">
        <v>6.8</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LcnYhyzDA1BZmc+H60JBuwQzqqZYjTtCO6m8ONKcVgImEMh9Z1vMva/iucwH4mH3WPAelhRFsFP6SY8rcQ8O1g==" saltValue="MyGvUst3vY9iDvJI6ClPc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2"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8Zc1QkN9eAYtSmOyLpgjpneMKg7GW+WyDgQhg4nJE5YIduK7fPPy3VmQ/C2iGFd8SbFAPJfBhl5t8eWIiZjkIg==" saltValue="fd7bRl3kUfMKyb2CZUXZ8g=="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gEgMutEzrufASKM32VriewrQi0PbbBb4jPaoVfS5PnBYmlwZfUU3r3XJel8P0EPNfvdUZVDjbzdk6xCPKeU8qg==" saltValue="KGocm5YtAGK85l50SORXsg=="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56</v>
      </c>
      <c r="E2" s="794"/>
      <c r="F2" s="1091" t="s">
        <v>521</v>
      </c>
      <c r="G2" s="818"/>
      <c r="H2" s="828"/>
    </row>
    <row r="3" spans="1:8">
      <c r="A3" s="782" t="s">
        <v>496</v>
      </c>
      <c r="B3" s="767"/>
      <c r="C3" s="1084"/>
      <c r="D3" s="1087">
        <v>65539</v>
      </c>
      <c r="E3" s="1089"/>
      <c r="F3" s="1092">
        <v>271581</v>
      </c>
      <c r="G3" s="1094"/>
      <c r="H3" s="1097"/>
    </row>
    <row r="4" spans="1:8">
      <c r="A4" s="754"/>
      <c r="B4" s="766"/>
      <c r="C4" s="1085"/>
      <c r="D4" s="1088">
        <v>38172</v>
      </c>
      <c r="E4" s="1090"/>
      <c r="F4" s="1093">
        <v>117844</v>
      </c>
      <c r="G4" s="1095"/>
      <c r="H4" s="1098"/>
    </row>
    <row r="5" spans="1:8">
      <c r="A5" s="782" t="s">
        <v>520</v>
      </c>
      <c r="B5" s="767"/>
      <c r="C5" s="1084"/>
      <c r="D5" s="1087">
        <v>99827</v>
      </c>
      <c r="E5" s="1089"/>
      <c r="F5" s="1092">
        <v>268375</v>
      </c>
      <c r="G5" s="1094"/>
      <c r="H5" s="1097"/>
    </row>
    <row r="6" spans="1:8">
      <c r="A6" s="754"/>
      <c r="B6" s="766"/>
      <c r="C6" s="1085"/>
      <c r="D6" s="1088">
        <v>43853</v>
      </c>
      <c r="E6" s="1090"/>
      <c r="F6" s="1093">
        <v>119602</v>
      </c>
      <c r="G6" s="1095"/>
      <c r="H6" s="1098"/>
    </row>
    <row r="7" spans="1:8">
      <c r="A7" s="782" t="s">
        <v>472</v>
      </c>
      <c r="B7" s="767"/>
      <c r="C7" s="1084"/>
      <c r="D7" s="1087">
        <v>442308</v>
      </c>
      <c r="E7" s="1089"/>
      <c r="F7" s="1092">
        <v>301035</v>
      </c>
      <c r="G7" s="1094"/>
      <c r="H7" s="1097"/>
    </row>
    <row r="8" spans="1:8">
      <c r="A8" s="754"/>
      <c r="B8" s="766"/>
      <c r="C8" s="1085"/>
      <c r="D8" s="1088">
        <v>307919</v>
      </c>
      <c r="E8" s="1090"/>
      <c r="F8" s="1093">
        <v>154376</v>
      </c>
      <c r="G8" s="1095"/>
      <c r="H8" s="1098"/>
    </row>
    <row r="9" spans="1:8">
      <c r="A9" s="782" t="s">
        <v>319</v>
      </c>
      <c r="B9" s="767"/>
      <c r="C9" s="1084"/>
      <c r="D9" s="1087">
        <v>641000</v>
      </c>
      <c r="E9" s="1089"/>
      <c r="F9" s="1092">
        <v>362690</v>
      </c>
      <c r="G9" s="1094"/>
      <c r="H9" s="1097"/>
    </row>
    <row r="10" spans="1:8">
      <c r="A10" s="754"/>
      <c r="B10" s="766"/>
      <c r="C10" s="1085"/>
      <c r="D10" s="1088">
        <v>480776</v>
      </c>
      <c r="E10" s="1090"/>
      <c r="F10" s="1093">
        <v>172580</v>
      </c>
      <c r="G10" s="1095"/>
      <c r="H10" s="1098"/>
    </row>
    <row r="11" spans="1:8">
      <c r="A11" s="782" t="s">
        <v>139</v>
      </c>
      <c r="B11" s="767"/>
      <c r="C11" s="1084"/>
      <c r="D11" s="1087">
        <v>181853</v>
      </c>
      <c r="E11" s="1089"/>
      <c r="F11" s="1092">
        <v>296093</v>
      </c>
      <c r="G11" s="1094"/>
      <c r="H11" s="1097"/>
    </row>
    <row r="12" spans="1:8">
      <c r="A12" s="754"/>
      <c r="B12" s="766"/>
      <c r="C12" s="1086"/>
      <c r="D12" s="1088">
        <v>70346</v>
      </c>
      <c r="E12" s="1090"/>
      <c r="F12" s="1093">
        <v>140545</v>
      </c>
      <c r="G12" s="1095"/>
      <c r="H12" s="1098"/>
    </row>
    <row r="13" spans="1:8">
      <c r="A13" s="782"/>
      <c r="B13" s="767"/>
      <c r="C13" s="1084"/>
      <c r="D13" s="1087">
        <v>286105</v>
      </c>
      <c r="E13" s="1089"/>
      <c r="F13" s="1092">
        <v>299955</v>
      </c>
      <c r="G13" s="1096"/>
      <c r="H13" s="1097"/>
    </row>
    <row r="14" spans="1:8">
      <c r="A14" s="754"/>
      <c r="B14" s="766"/>
      <c r="C14" s="1085"/>
      <c r="D14" s="1088">
        <v>188213</v>
      </c>
      <c r="E14" s="1090"/>
      <c r="F14" s="1093">
        <v>140989</v>
      </c>
      <c r="G14" s="1095"/>
      <c r="H14" s="1098"/>
    </row>
    <row r="17" spans="1:11">
      <c r="A17" s="1076" t="s">
        <v>24</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88</v>
      </c>
      <c r="B19" s="1077">
        <f>ROUND(VALUE(SUBSTITUTE(実質収支比率等に係る経年分析!F$48,"▲","-")),2)</f>
        <v>2.37</v>
      </c>
      <c r="C19" s="1077">
        <f>ROUND(VALUE(SUBSTITUTE(実質収支比率等に係る経年分析!G$48,"▲","-")),2)</f>
        <v>3.53</v>
      </c>
      <c r="D19" s="1077">
        <f>ROUND(VALUE(SUBSTITUTE(実質収支比率等に係る経年分析!H$48,"▲","-")),2)</f>
        <v>3.57</v>
      </c>
      <c r="E19" s="1077">
        <f>ROUND(VALUE(SUBSTITUTE(実質収支比率等に係る経年分析!I$48,"▲","-")),2)</f>
        <v>2.77</v>
      </c>
      <c r="F19" s="1077">
        <f>ROUND(VALUE(SUBSTITUTE(実質収支比率等に係る経年分析!J$48,"▲","-")),2)</f>
        <v>4.12</v>
      </c>
    </row>
    <row r="20" spans="1:11">
      <c r="A20" s="1077" t="s">
        <v>35</v>
      </c>
      <c r="B20" s="1077">
        <f>ROUND(VALUE(SUBSTITUTE(実質収支比率等に係る経年分析!F$47,"▲","-")),2)</f>
        <v>24.2</v>
      </c>
      <c r="C20" s="1077">
        <f>ROUND(VALUE(SUBSTITUTE(実質収支比率等に係る経年分析!G$47,"▲","-")),2)</f>
        <v>24.37</v>
      </c>
      <c r="D20" s="1077">
        <f>ROUND(VALUE(SUBSTITUTE(実質収支比率等に係る経年分析!H$47,"▲","-")),2)</f>
        <v>23.29</v>
      </c>
      <c r="E20" s="1077">
        <f>ROUND(VALUE(SUBSTITUTE(実質収支比率等に係る経年分析!I$47,"▲","-")),2)</f>
        <v>21.46</v>
      </c>
      <c r="F20" s="1077">
        <f>ROUND(VALUE(SUBSTITUTE(実質収支比率等に係る経年分析!J$47,"▲","-")),2)</f>
        <v>22.03</v>
      </c>
    </row>
    <row r="21" spans="1:11">
      <c r="A21" s="1077" t="s">
        <v>111</v>
      </c>
      <c r="B21" s="1077">
        <f>IF(ISNUMBER(VALUE(SUBSTITUTE(実質収支比率等に係る経年分析!F$49,"▲","-"))),ROUND(VALUE(SUBSTITUTE(実質収支比率等に係る経年分析!F$49,"▲","-")),2),NA())</f>
        <v>2.31</v>
      </c>
      <c r="C21" s="1077">
        <f>IF(ISNUMBER(VALUE(SUBSTITUTE(実質収支比率等に係る経年分析!G$49,"▲","-"))),ROUND(VALUE(SUBSTITUTE(実質収支比率等に係る経年分析!G$49,"▲","-")),2),NA())</f>
        <v>1.1499999999999999</v>
      </c>
      <c r="D21" s="1077">
        <f>IF(ISNUMBER(VALUE(SUBSTITUTE(実質収支比率等に係る経年分析!H$49,"▲","-"))),ROUND(VALUE(SUBSTITUTE(実質収支比率等に係る経年分析!H$49,"▲","-")),2),NA())</f>
        <v>0.52</v>
      </c>
      <c r="E21" s="1077">
        <f>IF(ISNUMBER(VALUE(SUBSTITUTE(実質収支比率等に係る経年分析!I$49,"▲","-"))),ROUND(VALUE(SUBSTITUTE(実質収支比率等に係る経年分析!I$49,"▲","-")),2),NA())</f>
        <v>-0.18</v>
      </c>
      <c r="F21" s="1077">
        <f>IF(ISNUMBER(VALUE(SUBSTITUTE(実質収支比率等に係る経年分析!J$49,"▲","-"))),ROUND(VALUE(SUBSTITUTE(実質収支比率等に係る経年分析!J$49,"▲","-")),2),NA())</f>
        <v>1.33</v>
      </c>
    </row>
    <row r="24" spans="1:11">
      <c r="A24" s="1076" t="s">
        <v>100</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112</v>
      </c>
      <c r="C26" s="1078" t="s">
        <v>74</v>
      </c>
      <c r="D26" s="1078" t="s">
        <v>112</v>
      </c>
      <c r="E26" s="1078" t="s">
        <v>74</v>
      </c>
      <c r="F26" s="1078" t="s">
        <v>112</v>
      </c>
      <c r="G26" s="1078" t="s">
        <v>74</v>
      </c>
      <c r="H26" s="1078" t="s">
        <v>112</v>
      </c>
      <c r="I26" s="1078" t="s">
        <v>74</v>
      </c>
      <c r="J26" s="1078" t="s">
        <v>112</v>
      </c>
      <c r="K26" s="1078" t="s">
        <v>74</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e">
        <f>IF('連結実質赤字比率に係る赤字・黒字の構成分析'!C$39="",NA(),'連結実質赤字比率に係る赤字・黒字の構成分析'!C$39)</f>
        <v>#N/A</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#VALUE!</v>
      </c>
      <c r="K31" s="1078" t="e">
        <f>IF(ROUND(VALUE(SUBSTITUTE('連結実質赤字比率に係る赤字・黒字の構成分析'!J$39,"▲","-")),2)&gt;=0,ABS(ROUND(VALUE(SUBSTITUTE('連結実質赤字比率に係る赤字・黒字の構成分析'!J$39,"▲","-")),2)),NA())</f>
        <v>#VALUE!</v>
      </c>
    </row>
    <row r="32" spans="1:11">
      <c r="A32" s="1078" t="e">
        <f>IF('連結実質赤字比率に係る赤字・黒字の構成分析'!C$38="",NA(),'連結実質赤字比率に係る赤字・黒字の構成分析'!C$38)</f>
        <v>#N/A</v>
      </c>
      <c r="B32" s="1078" t="e">
        <f>IF(ROUND(VALUE(SUBSTITUTE('連結実質赤字比率に係る赤字・黒字の構成分析'!F$38,"▲","-")),2)&lt;0,ABS(ROUND(VALUE(SUBSTITUTE('連結実質赤字比率に係る赤字・黒字の構成分析'!F$38,"▲","-")),2)),NA())</f>
        <v>#VALUE!</v>
      </c>
      <c r="C32" s="1078" t="e">
        <f>IF(ROUND(VALUE(SUBSTITUTE('連結実質赤字比率に係る赤字・黒字の構成分析'!F$38,"▲","-")),2)&gt;=0,ABS(ROUND(VALUE(SUBSTITUTE('連結実質赤字比率に係る赤字・黒字の構成分析'!F$38,"▲","-")),2)),NA())</f>
        <v>#VALUE!</v>
      </c>
      <c r="D32" s="1078" t="e">
        <f>IF(ROUND(VALUE(SUBSTITUTE('連結実質赤字比率に係る赤字・黒字の構成分析'!G$38,"▲","-")),2)&lt;0,ABS(ROUND(VALUE(SUBSTITUTE('連結実質赤字比率に係る赤字・黒字の構成分析'!G$38,"▲","-")),2)),NA())</f>
        <v>#VALUE!</v>
      </c>
      <c r="E32" s="1078" t="e">
        <f>IF(ROUND(VALUE(SUBSTITUTE('連結実質赤字比率に係る赤字・黒字の構成分析'!G$38,"▲","-")),2)&gt;=0,ABS(ROUND(VALUE(SUBSTITUTE('連結実質赤字比率に係る赤字・黒字の構成分析'!G$38,"▲","-")),2)),NA())</f>
        <v>#VALUE!</v>
      </c>
      <c r="F32" s="1078" t="e">
        <f>IF(ROUND(VALUE(SUBSTITUTE('連結実質赤字比率に係る赤字・黒字の構成分析'!H$38,"▲","-")),2)&lt;0,ABS(ROUND(VALUE(SUBSTITUTE('連結実質赤字比率に係る赤字・黒字の構成分析'!H$38,"▲","-")),2)),NA())</f>
        <v>#VALUE!</v>
      </c>
      <c r="G32" s="1078" t="e">
        <f>IF(ROUND(VALUE(SUBSTITUTE('連結実質赤字比率に係る赤字・黒字の構成分析'!H$38,"▲","-")),2)&gt;=0,ABS(ROUND(VALUE(SUBSTITUTE('連結実質赤字比率に係る赤字・黒字の構成分析'!H$38,"▲","-")),2)),NA())</f>
        <v>#VALUE!</v>
      </c>
      <c r="H32" s="1078" t="e">
        <f>IF(ROUND(VALUE(SUBSTITUTE('連結実質赤字比率に係る赤字・黒字の構成分析'!I$38,"▲","-")),2)&lt;0,ABS(ROUND(VALUE(SUBSTITUTE('連結実質赤字比率に係る赤字・黒字の構成分析'!I$38,"▲","-")),2)),NA())</f>
        <v>#VALUE!</v>
      </c>
      <c r="I32" s="1078" t="e">
        <f>IF(ROUND(VALUE(SUBSTITUTE('連結実質赤字比率に係る赤字・黒字の構成分析'!I$38,"▲","-")),2)&gt;=0,ABS(ROUND(VALUE(SUBSTITUTE('連結実質赤字比率に係る赤字・黒字の構成分析'!I$38,"▲","-")),2)),NA())</f>
        <v>#VALUE!</v>
      </c>
      <c r="J32" s="1078" t="e">
        <f>IF(ROUND(VALUE(SUBSTITUTE('連結実質赤字比率に係る赤字・黒字の構成分析'!J$38,"▲","-")),2)&lt;0,ABS(ROUND(VALUE(SUBSTITUTE('連結実質赤字比率に係る赤字・黒字の構成分析'!J$38,"▲","-")),2)),NA())</f>
        <v>#VALUE!</v>
      </c>
      <c r="K32" s="1078" t="e">
        <f>IF(ROUND(VALUE(SUBSTITUTE('連結実質赤字比率に係る赤字・黒字の構成分析'!J$38,"▲","-")),2)&gt;=0,ABS(ROUND(VALUE(SUBSTITUTE('連結実質赤字比率に係る赤字・黒字の構成分析'!J$38,"▲","-")),2)),NA())</f>
        <v>#VALUE!</v>
      </c>
    </row>
    <row r="33" spans="1:16">
      <c r="A33" s="1078" t="str">
        <f>IF('連結実質赤字比率に係る赤字・黒字の構成分析'!C$37="",NA(),'連結実質赤字比率に係る赤字・黒字の構成分析'!C$37)</f>
        <v>簡易水道事業特別会計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4.e-002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6.e-002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5.e-002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7.0000000000000007e-002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1.e-002</v>
      </c>
    </row>
    <row r="34" spans="1:16">
      <c r="A34" s="1078" t="str">
        <f>IF('連結実質赤字比率に係る赤字・黒字の構成分析'!C$36="",NA(),'連結実質赤字比率に係る赤字・黒字の構成分析'!C$36)</f>
        <v>国民健康保険特別会計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0.44</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0.15</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2.e-002</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7.0000000000000007e-002</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4.e-002</v>
      </c>
    </row>
    <row r="35" spans="1:16">
      <c r="A35" s="1078" t="str">
        <f>IF('連結実質赤字比率に係る赤字・黒字の構成分析'!C$35="",NA(),'連結実質赤字比率に係る赤字・黒字の構成分析'!C$35)</f>
        <v>後期高齢者医療特別会計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2.e-002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4.e-002</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0</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0</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4.e-002</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2.37</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3.52</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3.57</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2.77</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4.12</v>
      </c>
    </row>
    <row r="39" spans="1:16">
      <c r="A39" s="1076" t="s">
        <v>11</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113</v>
      </c>
      <c r="C41" s="1079"/>
      <c r="D41" s="1079" t="s">
        <v>115</v>
      </c>
      <c r="E41" s="1079" t="s">
        <v>113</v>
      </c>
      <c r="F41" s="1079"/>
      <c r="G41" s="1079" t="s">
        <v>115</v>
      </c>
      <c r="H41" s="1079" t="s">
        <v>113</v>
      </c>
      <c r="I41" s="1079"/>
      <c r="J41" s="1079" t="s">
        <v>115</v>
      </c>
      <c r="K41" s="1079" t="s">
        <v>113</v>
      </c>
      <c r="L41" s="1079"/>
      <c r="M41" s="1079" t="s">
        <v>115</v>
      </c>
      <c r="N41" s="1079" t="s">
        <v>113</v>
      </c>
      <c r="O41" s="1079"/>
      <c r="P41" s="1079" t="s">
        <v>115</v>
      </c>
    </row>
    <row r="42" spans="1:16">
      <c r="A42" s="1079" t="s">
        <v>118</v>
      </c>
      <c r="B42" s="1079"/>
      <c r="C42" s="1079"/>
      <c r="D42" s="1079">
        <f>'実質公債費比率（分子）の構造'!K$52</f>
        <v>318</v>
      </c>
      <c r="E42" s="1079"/>
      <c r="F42" s="1079"/>
      <c r="G42" s="1079">
        <f>'実質公債費比率（分子）の構造'!L$52</f>
        <v>323</v>
      </c>
      <c r="H42" s="1079"/>
      <c r="I42" s="1079"/>
      <c r="J42" s="1079">
        <f>'実質公債費比率（分子）の構造'!M$52</f>
        <v>307</v>
      </c>
      <c r="K42" s="1079"/>
      <c r="L42" s="1079"/>
      <c r="M42" s="1079">
        <f>'実質公債費比率（分子）の構造'!N$52</f>
        <v>287</v>
      </c>
      <c r="N42" s="1079"/>
      <c r="O42" s="1079"/>
      <c r="P42" s="1079">
        <f>'実質公債費比率（分子）の構造'!O$52</f>
        <v>278</v>
      </c>
    </row>
    <row r="43" spans="1:16">
      <c r="A43" s="1079" t="s">
        <v>46</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42</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28</v>
      </c>
      <c r="C45" s="1079"/>
      <c r="D45" s="1079"/>
      <c r="E45" s="1079">
        <f>'実質公債費比率（分子）の構造'!L$49</f>
        <v>26</v>
      </c>
      <c r="F45" s="1079"/>
      <c r="G45" s="1079"/>
      <c r="H45" s="1079">
        <f>'実質公債費比率（分子）の構造'!M$49</f>
        <v>18</v>
      </c>
      <c r="I45" s="1079"/>
      <c r="J45" s="1079"/>
      <c r="K45" s="1079">
        <f>'実質公債費比率（分子）の構造'!N$49</f>
        <v>4</v>
      </c>
      <c r="L45" s="1079"/>
      <c r="M45" s="1079"/>
      <c r="N45" s="1079">
        <f>'実質公債費比率（分子）の構造'!O$49</f>
        <v>4</v>
      </c>
      <c r="O45" s="1079"/>
      <c r="P45" s="1079"/>
    </row>
    <row r="46" spans="1:16">
      <c r="A46" s="1079" t="s">
        <v>40</v>
      </c>
      <c r="B46" s="1079">
        <f>'実質公債費比率（分子）の構造'!K$48</f>
        <v>24</v>
      </c>
      <c r="C46" s="1079"/>
      <c r="D46" s="1079"/>
      <c r="E46" s="1079">
        <f>'実質公債費比率（分子）の構造'!L$48</f>
        <v>28</v>
      </c>
      <c r="F46" s="1079"/>
      <c r="G46" s="1079"/>
      <c r="H46" s="1079">
        <f>'実質公債費比率（分子）の構造'!M$48</f>
        <v>28</v>
      </c>
      <c r="I46" s="1079"/>
      <c r="J46" s="1079"/>
      <c r="K46" s="1079">
        <f>'実質公債費比率（分子）の構造'!N$48</f>
        <v>28</v>
      </c>
      <c r="L46" s="1079"/>
      <c r="M46" s="1079"/>
      <c r="N46" s="1079">
        <f>'実質公債費比率（分子）の構造'!O$48</f>
        <v>33</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290</v>
      </c>
      <c r="C49" s="1079"/>
      <c r="D49" s="1079"/>
      <c r="E49" s="1079">
        <f>'実質公債費比率（分子）の構造'!L$45</f>
        <v>298</v>
      </c>
      <c r="F49" s="1079"/>
      <c r="G49" s="1079"/>
      <c r="H49" s="1079">
        <f>'実質公債費比率（分子）の構造'!M$45</f>
        <v>302</v>
      </c>
      <c r="I49" s="1079"/>
      <c r="J49" s="1079"/>
      <c r="K49" s="1079">
        <f>'実質公債費比率（分子）の構造'!N$45</f>
        <v>303</v>
      </c>
      <c r="L49" s="1079"/>
      <c r="M49" s="1079"/>
      <c r="N49" s="1079">
        <f>'実質公債費比率（分子）の構造'!O$45</f>
        <v>315</v>
      </c>
      <c r="O49" s="1079"/>
      <c r="P49" s="1079"/>
    </row>
    <row r="50" spans="1:16">
      <c r="A50" s="1079" t="s">
        <v>54</v>
      </c>
      <c r="B50" s="1079" t="e">
        <f>NA()</f>
        <v>#N/A</v>
      </c>
      <c r="C50" s="1079">
        <f>IF(ISNUMBER('実質公債費比率（分子）の構造'!K$53),'実質公債費比率（分子）の構造'!K$53,NA())</f>
        <v>24</v>
      </c>
      <c r="D50" s="1079" t="e">
        <f>NA()</f>
        <v>#N/A</v>
      </c>
      <c r="E50" s="1079" t="e">
        <f>NA()</f>
        <v>#N/A</v>
      </c>
      <c r="F50" s="1079">
        <f>IF(ISNUMBER('実質公債費比率（分子）の構造'!L$53),'実質公債費比率（分子）の構造'!L$53,NA())</f>
        <v>29</v>
      </c>
      <c r="G50" s="1079" t="e">
        <f>NA()</f>
        <v>#N/A</v>
      </c>
      <c r="H50" s="1079" t="e">
        <f>NA()</f>
        <v>#N/A</v>
      </c>
      <c r="I50" s="1079">
        <f>IF(ISNUMBER('実質公債費比率（分子）の構造'!M$53),'実質公債費比率（分子）の構造'!M$53,NA())</f>
        <v>41</v>
      </c>
      <c r="J50" s="1079" t="e">
        <f>NA()</f>
        <v>#N/A</v>
      </c>
      <c r="K50" s="1079" t="e">
        <f>NA()</f>
        <v>#N/A</v>
      </c>
      <c r="L50" s="1079">
        <f>IF(ISNUMBER('実質公債費比率（分子）の構造'!N$53),'実質公債費比率（分子）の構造'!N$53,NA())</f>
        <v>48</v>
      </c>
      <c r="M50" s="1079" t="e">
        <f>NA()</f>
        <v>#N/A</v>
      </c>
      <c r="N50" s="1079" t="e">
        <f>NA()</f>
        <v>#N/A</v>
      </c>
      <c r="O50" s="1079">
        <f>IF(ISNUMBER('実質公債費比率（分子）の構造'!O$53),'実質公債費比率（分子）の構造'!O$53,NA())</f>
        <v>74</v>
      </c>
      <c r="P50" s="1079" t="e">
        <f>NA()</f>
        <v>#N/A</v>
      </c>
    </row>
    <row r="53" spans="1:16">
      <c r="A53" s="1076" t="s">
        <v>119</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124</v>
      </c>
      <c r="C55" s="1078"/>
      <c r="D55" s="1078" t="s">
        <v>127</v>
      </c>
      <c r="E55" s="1078" t="s">
        <v>124</v>
      </c>
      <c r="F55" s="1078"/>
      <c r="G55" s="1078" t="s">
        <v>127</v>
      </c>
      <c r="H55" s="1078" t="s">
        <v>124</v>
      </c>
      <c r="I55" s="1078"/>
      <c r="J55" s="1078" t="s">
        <v>127</v>
      </c>
      <c r="K55" s="1078" t="s">
        <v>124</v>
      </c>
      <c r="L55" s="1078"/>
      <c r="M55" s="1078" t="s">
        <v>127</v>
      </c>
      <c r="N55" s="1078" t="s">
        <v>124</v>
      </c>
      <c r="O55" s="1078"/>
      <c r="P55" s="1078" t="s">
        <v>127</v>
      </c>
    </row>
    <row r="56" spans="1:16">
      <c r="A56" s="1078" t="s">
        <v>44</v>
      </c>
      <c r="B56" s="1078"/>
      <c r="C56" s="1078"/>
      <c r="D56" s="1078">
        <f>'将来負担比率（分子）の構造'!I$52</f>
        <v>2163</v>
      </c>
      <c r="E56" s="1078"/>
      <c r="F56" s="1078"/>
      <c r="G56" s="1078">
        <f>'将来負担比率（分子）の構造'!J$52</f>
        <v>2083</v>
      </c>
      <c r="H56" s="1078"/>
      <c r="I56" s="1078"/>
      <c r="J56" s="1078">
        <f>'将来負担比率（分子）の構造'!K$52</f>
        <v>2201</v>
      </c>
      <c r="K56" s="1078"/>
      <c r="L56" s="1078"/>
      <c r="M56" s="1078">
        <f>'将来負担比率（分子）の構造'!L$52</f>
        <v>2981</v>
      </c>
      <c r="N56" s="1078"/>
      <c r="O56" s="1078"/>
      <c r="P56" s="1078">
        <f>'将来負担比率（分子）の構造'!M$52</f>
        <v>3073</v>
      </c>
    </row>
    <row r="57" spans="1:16">
      <c r="A57" s="1078" t="s">
        <v>96</v>
      </c>
      <c r="B57" s="1078"/>
      <c r="C57" s="1078"/>
      <c r="D57" s="1078">
        <f>'将来負担比率（分子）の構造'!I$51</f>
        <v>61</v>
      </c>
      <c r="E57" s="1078"/>
      <c r="F57" s="1078"/>
      <c r="G57" s="1078">
        <f>'将来負担比率（分子）の構造'!J$51</f>
        <v>49</v>
      </c>
      <c r="H57" s="1078"/>
      <c r="I57" s="1078"/>
      <c r="J57" s="1078">
        <f>'将来負担比率（分子）の構造'!K$51</f>
        <v>37</v>
      </c>
      <c r="K57" s="1078"/>
      <c r="L57" s="1078"/>
      <c r="M57" s="1078">
        <f>'将来負担比率（分子）の構造'!L$51</f>
        <v>28</v>
      </c>
      <c r="N57" s="1078"/>
      <c r="O57" s="1078"/>
      <c r="P57" s="1078">
        <f>'将来負担比率（分子）の構造'!M$51</f>
        <v>19</v>
      </c>
    </row>
    <row r="58" spans="1:16">
      <c r="A58" s="1078" t="s">
        <v>93</v>
      </c>
      <c r="B58" s="1078"/>
      <c r="C58" s="1078"/>
      <c r="D58" s="1078">
        <f>'将来負担比率（分子）の構造'!I$50</f>
        <v>2589</v>
      </c>
      <c r="E58" s="1078"/>
      <c r="F58" s="1078"/>
      <c r="G58" s="1078">
        <f>'将来負担比率（分子）の構造'!J$50</f>
        <v>2599</v>
      </c>
      <c r="H58" s="1078"/>
      <c r="I58" s="1078"/>
      <c r="J58" s="1078">
        <f>'将来負担比率（分子）の構造'!K$50</f>
        <v>2687</v>
      </c>
      <c r="K58" s="1078"/>
      <c r="L58" s="1078"/>
      <c r="M58" s="1078">
        <f>'将来負担比率（分子）の構造'!L$50</f>
        <v>2955</v>
      </c>
      <c r="N58" s="1078"/>
      <c r="O58" s="1078"/>
      <c r="P58" s="1078">
        <f>'将来負担比率（分子）の構造'!M$50</f>
        <v>3108</v>
      </c>
    </row>
    <row r="59" spans="1:16">
      <c r="A59" s="1078" t="s">
        <v>89</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59</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82</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83</v>
      </c>
      <c r="B62" s="1078">
        <f>'将来負担比率（分子）の構造'!I$45</f>
        <v>273</v>
      </c>
      <c r="C62" s="1078"/>
      <c r="D62" s="1078"/>
      <c r="E62" s="1078">
        <f>'将来負担比率（分子）の構造'!J$45</f>
        <v>268</v>
      </c>
      <c r="F62" s="1078"/>
      <c r="G62" s="1078"/>
      <c r="H62" s="1078">
        <f>'将来負担比率（分子）の構造'!K$45</f>
        <v>265</v>
      </c>
      <c r="I62" s="1078"/>
      <c r="J62" s="1078"/>
      <c r="K62" s="1078">
        <f>'将来負担比率（分子）の構造'!L$45</f>
        <v>248</v>
      </c>
      <c r="L62" s="1078"/>
      <c r="M62" s="1078"/>
      <c r="N62" s="1078">
        <f>'将来負担比率（分子）の構造'!M$45</f>
        <v>246</v>
      </c>
      <c r="O62" s="1078"/>
      <c r="P62" s="1078"/>
    </row>
    <row r="63" spans="1:16">
      <c r="A63" s="1078" t="s">
        <v>18</v>
      </c>
      <c r="B63" s="1078">
        <f>'将来負担比率（分子）の構造'!I$44</f>
        <v>51</v>
      </c>
      <c r="C63" s="1078"/>
      <c r="D63" s="1078"/>
      <c r="E63" s="1078">
        <f>'将来負担比率（分子）の構造'!J$44</f>
        <v>26</v>
      </c>
      <c r="F63" s="1078"/>
      <c r="G63" s="1078"/>
      <c r="H63" s="1078">
        <f>'将来負担比率（分子）の構造'!K$44</f>
        <v>8</v>
      </c>
      <c r="I63" s="1078"/>
      <c r="J63" s="1078"/>
      <c r="K63" s="1078">
        <f>'将来負担比率（分子）の構造'!L$44</f>
        <v>77</v>
      </c>
      <c r="L63" s="1078"/>
      <c r="M63" s="1078"/>
      <c r="N63" s="1078" t="str">
        <f>'将来負担比率（分子）の構造'!M$44</f>
        <v>-</v>
      </c>
      <c r="O63" s="1078"/>
      <c r="P63" s="1078"/>
    </row>
    <row r="64" spans="1:16">
      <c r="A64" s="1078" t="s">
        <v>80</v>
      </c>
      <c r="B64" s="1078">
        <f>'将来負担比率（分子）の構造'!I$43</f>
        <v>467</v>
      </c>
      <c r="C64" s="1078"/>
      <c r="D64" s="1078"/>
      <c r="E64" s="1078">
        <f>'将来負担比率（分子）の構造'!J$43</f>
        <v>458</v>
      </c>
      <c r="F64" s="1078"/>
      <c r="G64" s="1078"/>
      <c r="H64" s="1078">
        <f>'将来負担比率（分子）の構造'!K$43</f>
        <v>431</v>
      </c>
      <c r="I64" s="1078"/>
      <c r="J64" s="1078"/>
      <c r="K64" s="1078">
        <f>'将来負担比率（分子）の構造'!L$43</f>
        <v>416</v>
      </c>
      <c r="L64" s="1078"/>
      <c r="M64" s="1078"/>
      <c r="N64" s="1078">
        <f>'将来負担比率（分子）の構造'!M$43</f>
        <v>425</v>
      </c>
      <c r="O64" s="1078"/>
      <c r="P64" s="1078"/>
    </row>
    <row r="65" spans="1:16">
      <c r="A65" s="1078" t="s">
        <v>79</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71</v>
      </c>
      <c r="B66" s="1078">
        <f>'将来負担比率（分子）の構造'!I$41</f>
        <v>2446</v>
      </c>
      <c r="C66" s="1078"/>
      <c r="D66" s="1078"/>
      <c r="E66" s="1078">
        <f>'将来負担比率（分子）の構造'!J$41</f>
        <v>2328</v>
      </c>
      <c r="F66" s="1078"/>
      <c r="G66" s="1078"/>
      <c r="H66" s="1078">
        <f>'将来負担比率（分子）の構造'!K$41</f>
        <v>2889</v>
      </c>
      <c r="I66" s="1078"/>
      <c r="J66" s="1078"/>
      <c r="K66" s="1078">
        <f>'将来負担比率（分子）の構造'!L$41</f>
        <v>3969</v>
      </c>
      <c r="L66" s="1078"/>
      <c r="M66" s="1078"/>
      <c r="N66" s="1078">
        <f>'将来負担比率（分子）の構造'!M$41</f>
        <v>4059</v>
      </c>
      <c r="O66" s="1078"/>
      <c r="P66" s="1078"/>
    </row>
    <row r="67" spans="1:16">
      <c r="A67" s="1078" t="s">
        <v>98</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129</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131</v>
      </c>
      <c r="B72" s="1082">
        <f>基金残高に係る経年分析!F55</f>
        <v>347</v>
      </c>
      <c r="C72" s="1082">
        <f>基金残高に係る経年分析!G55</f>
        <v>352</v>
      </c>
      <c r="D72" s="1082">
        <f>基金残高に係る経年分析!H55</f>
        <v>352</v>
      </c>
    </row>
    <row r="73" spans="1:16">
      <c r="A73" s="1080" t="s">
        <v>132</v>
      </c>
      <c r="B73" s="1082">
        <f>基金残高に係る経年分析!F56</f>
        <v>541</v>
      </c>
      <c r="C73" s="1082">
        <f>基金残高に係る経年分析!G56</f>
        <v>667</v>
      </c>
      <c r="D73" s="1082">
        <f>基金残高に係る経年分析!H56</f>
        <v>783</v>
      </c>
    </row>
    <row r="74" spans="1:16">
      <c r="A74" s="1080" t="s">
        <v>134</v>
      </c>
      <c r="B74" s="1082">
        <f>基金残高に係る経年分析!F57</f>
        <v>1700</v>
      </c>
      <c r="C74" s="1082">
        <f>基金残高に係る経年分析!G57</f>
        <v>1832</v>
      </c>
      <c r="D74" s="1082">
        <f>基金残高に係る経年分析!H57</f>
        <v>1852</v>
      </c>
    </row>
  </sheetData>
  <sheetProtection algorithmName="SHA-512" hashValue="NsISgpWM/kiTvjHgOruMUmSnzOr5FBrsnpwrXQAXoknMKQTBk625m4j9WSzpFVlG7wUH6OEppMLh2Th9Nt5X2w==" saltValue="VaiXpQ6ulodUZYKTJ5n4s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128</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256</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260114</v>
      </c>
      <c r="S5" s="276"/>
      <c r="T5" s="276"/>
      <c r="U5" s="276"/>
      <c r="V5" s="276"/>
      <c r="W5" s="276"/>
      <c r="X5" s="276"/>
      <c r="Y5" s="278"/>
      <c r="Z5" s="281">
        <v>7.5</v>
      </c>
      <c r="AA5" s="281"/>
      <c r="AB5" s="281"/>
      <c r="AC5" s="281"/>
      <c r="AD5" s="286">
        <v>260114</v>
      </c>
      <c r="AE5" s="286"/>
      <c r="AF5" s="286"/>
      <c r="AG5" s="286"/>
      <c r="AH5" s="286"/>
      <c r="AI5" s="286"/>
      <c r="AJ5" s="286"/>
      <c r="AK5" s="286"/>
      <c r="AL5" s="291">
        <v>16.399999999999999</v>
      </c>
      <c r="AM5" s="293"/>
      <c r="AN5" s="293"/>
      <c r="AO5" s="295"/>
      <c r="AP5" s="260" t="s">
        <v>320</v>
      </c>
      <c r="AQ5" s="265"/>
      <c r="AR5" s="265"/>
      <c r="AS5" s="265"/>
      <c r="AT5" s="265"/>
      <c r="AU5" s="265"/>
      <c r="AV5" s="265"/>
      <c r="AW5" s="265"/>
      <c r="AX5" s="265"/>
      <c r="AY5" s="265"/>
      <c r="AZ5" s="265"/>
      <c r="BA5" s="265"/>
      <c r="BB5" s="265"/>
      <c r="BC5" s="265"/>
      <c r="BD5" s="265"/>
      <c r="BE5" s="265"/>
      <c r="BF5" s="268"/>
      <c r="BG5" s="274">
        <v>260114</v>
      </c>
      <c r="BH5" s="217"/>
      <c r="BI5" s="217"/>
      <c r="BJ5" s="217"/>
      <c r="BK5" s="217"/>
      <c r="BL5" s="217"/>
      <c r="BM5" s="217"/>
      <c r="BN5" s="279"/>
      <c r="BO5" s="282">
        <v>100</v>
      </c>
      <c r="BP5" s="282"/>
      <c r="BQ5" s="282"/>
      <c r="BR5" s="282"/>
      <c r="BS5" s="287" t="s">
        <v>201</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14387</v>
      </c>
      <c r="S6" s="217"/>
      <c r="T6" s="217"/>
      <c r="U6" s="217"/>
      <c r="V6" s="217"/>
      <c r="W6" s="217"/>
      <c r="X6" s="217"/>
      <c r="Y6" s="279"/>
      <c r="Z6" s="282">
        <v>0.4</v>
      </c>
      <c r="AA6" s="282"/>
      <c r="AB6" s="282"/>
      <c r="AC6" s="282"/>
      <c r="AD6" s="287">
        <v>14387</v>
      </c>
      <c r="AE6" s="287"/>
      <c r="AF6" s="287"/>
      <c r="AG6" s="287"/>
      <c r="AH6" s="287"/>
      <c r="AI6" s="287"/>
      <c r="AJ6" s="287"/>
      <c r="AK6" s="287"/>
      <c r="AL6" s="283">
        <v>0.9</v>
      </c>
      <c r="AM6" s="238"/>
      <c r="AN6" s="238"/>
      <c r="AO6" s="296"/>
      <c r="AP6" s="261" t="s">
        <v>106</v>
      </c>
      <c r="AQ6" s="1"/>
      <c r="AR6" s="1"/>
      <c r="AS6" s="1"/>
      <c r="AT6" s="1"/>
      <c r="AU6" s="1"/>
      <c r="AV6" s="1"/>
      <c r="AW6" s="1"/>
      <c r="AX6" s="1"/>
      <c r="AY6" s="1"/>
      <c r="AZ6" s="1"/>
      <c r="BA6" s="1"/>
      <c r="BB6" s="1"/>
      <c r="BC6" s="1"/>
      <c r="BD6" s="1"/>
      <c r="BE6" s="1"/>
      <c r="BF6" s="269"/>
      <c r="BG6" s="274">
        <v>260114</v>
      </c>
      <c r="BH6" s="217"/>
      <c r="BI6" s="217"/>
      <c r="BJ6" s="217"/>
      <c r="BK6" s="217"/>
      <c r="BL6" s="217"/>
      <c r="BM6" s="217"/>
      <c r="BN6" s="279"/>
      <c r="BO6" s="282">
        <v>100</v>
      </c>
      <c r="BP6" s="282"/>
      <c r="BQ6" s="282"/>
      <c r="BR6" s="282"/>
      <c r="BS6" s="287" t="s">
        <v>201</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46479</v>
      </c>
      <c r="CS6" s="217"/>
      <c r="CT6" s="217"/>
      <c r="CU6" s="217"/>
      <c r="CV6" s="217"/>
      <c r="CW6" s="217"/>
      <c r="CX6" s="217"/>
      <c r="CY6" s="279"/>
      <c r="CZ6" s="291">
        <v>1.4</v>
      </c>
      <c r="DA6" s="293"/>
      <c r="DB6" s="293"/>
      <c r="DC6" s="337"/>
      <c r="DD6" s="288" t="s">
        <v>201</v>
      </c>
      <c r="DE6" s="217"/>
      <c r="DF6" s="217"/>
      <c r="DG6" s="217"/>
      <c r="DH6" s="217"/>
      <c r="DI6" s="217"/>
      <c r="DJ6" s="217"/>
      <c r="DK6" s="217"/>
      <c r="DL6" s="217"/>
      <c r="DM6" s="217"/>
      <c r="DN6" s="217"/>
      <c r="DO6" s="217"/>
      <c r="DP6" s="279"/>
      <c r="DQ6" s="288">
        <v>46479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292</v>
      </c>
      <c r="S7" s="217"/>
      <c r="T7" s="217"/>
      <c r="U7" s="217"/>
      <c r="V7" s="217"/>
      <c r="W7" s="217"/>
      <c r="X7" s="217"/>
      <c r="Y7" s="279"/>
      <c r="Z7" s="282">
        <v>0</v>
      </c>
      <c r="AA7" s="282"/>
      <c r="AB7" s="282"/>
      <c r="AC7" s="282"/>
      <c r="AD7" s="287">
        <v>292</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102419</v>
      </c>
      <c r="BH7" s="217"/>
      <c r="BI7" s="217"/>
      <c r="BJ7" s="217"/>
      <c r="BK7" s="217"/>
      <c r="BL7" s="217"/>
      <c r="BM7" s="217"/>
      <c r="BN7" s="279"/>
      <c r="BO7" s="282">
        <v>39.4</v>
      </c>
      <c r="BP7" s="282"/>
      <c r="BQ7" s="282"/>
      <c r="BR7" s="282"/>
      <c r="BS7" s="287" t="s">
        <v>201</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1345596</v>
      </c>
      <c r="CS7" s="217"/>
      <c r="CT7" s="217"/>
      <c r="CU7" s="217"/>
      <c r="CV7" s="217"/>
      <c r="CW7" s="217"/>
      <c r="CX7" s="217"/>
      <c r="CY7" s="279"/>
      <c r="CZ7" s="282">
        <v>40</v>
      </c>
      <c r="DA7" s="282"/>
      <c r="DB7" s="282"/>
      <c r="DC7" s="282"/>
      <c r="DD7" s="288">
        <v>145062</v>
      </c>
      <c r="DE7" s="217"/>
      <c r="DF7" s="217"/>
      <c r="DG7" s="217"/>
      <c r="DH7" s="217"/>
      <c r="DI7" s="217"/>
      <c r="DJ7" s="217"/>
      <c r="DK7" s="217"/>
      <c r="DL7" s="217"/>
      <c r="DM7" s="217"/>
      <c r="DN7" s="217"/>
      <c r="DO7" s="217"/>
      <c r="DP7" s="279"/>
      <c r="DQ7" s="288">
        <v>494887</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1094</v>
      </c>
      <c r="S8" s="217"/>
      <c r="T8" s="217"/>
      <c r="U8" s="217"/>
      <c r="V8" s="217"/>
      <c r="W8" s="217"/>
      <c r="X8" s="217"/>
      <c r="Y8" s="279"/>
      <c r="Z8" s="282">
        <v>0</v>
      </c>
      <c r="AA8" s="282"/>
      <c r="AB8" s="282"/>
      <c r="AC8" s="282"/>
      <c r="AD8" s="287">
        <v>1094</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4080</v>
      </c>
      <c r="BH8" s="217"/>
      <c r="BI8" s="217"/>
      <c r="BJ8" s="217"/>
      <c r="BK8" s="217"/>
      <c r="BL8" s="217"/>
      <c r="BM8" s="217"/>
      <c r="BN8" s="279"/>
      <c r="BO8" s="282">
        <v>1.6</v>
      </c>
      <c r="BP8" s="282"/>
      <c r="BQ8" s="282"/>
      <c r="BR8" s="282"/>
      <c r="BS8" s="287" t="s">
        <v>201</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503442</v>
      </c>
      <c r="CS8" s="217"/>
      <c r="CT8" s="217"/>
      <c r="CU8" s="217"/>
      <c r="CV8" s="217"/>
      <c r="CW8" s="217"/>
      <c r="CX8" s="217"/>
      <c r="CY8" s="279"/>
      <c r="CZ8" s="282">
        <v>14.9</v>
      </c>
      <c r="DA8" s="282"/>
      <c r="DB8" s="282"/>
      <c r="DC8" s="282"/>
      <c r="DD8" s="288">
        <v>2826</v>
      </c>
      <c r="DE8" s="217"/>
      <c r="DF8" s="217"/>
      <c r="DG8" s="217"/>
      <c r="DH8" s="217"/>
      <c r="DI8" s="217"/>
      <c r="DJ8" s="217"/>
      <c r="DK8" s="217"/>
      <c r="DL8" s="217"/>
      <c r="DM8" s="217"/>
      <c r="DN8" s="217"/>
      <c r="DO8" s="217"/>
      <c r="DP8" s="279"/>
      <c r="DQ8" s="288">
        <v>327632</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1230</v>
      </c>
      <c r="S9" s="217"/>
      <c r="T9" s="217"/>
      <c r="U9" s="217"/>
      <c r="V9" s="217"/>
      <c r="W9" s="217"/>
      <c r="X9" s="217"/>
      <c r="Y9" s="279"/>
      <c r="Z9" s="282">
        <v>0</v>
      </c>
      <c r="AA9" s="282"/>
      <c r="AB9" s="282"/>
      <c r="AC9" s="282"/>
      <c r="AD9" s="287">
        <v>1230</v>
      </c>
      <c r="AE9" s="287"/>
      <c r="AF9" s="287"/>
      <c r="AG9" s="287"/>
      <c r="AH9" s="287"/>
      <c r="AI9" s="287"/>
      <c r="AJ9" s="287"/>
      <c r="AK9" s="287"/>
      <c r="AL9" s="283">
        <v>0.1</v>
      </c>
      <c r="AM9" s="238"/>
      <c r="AN9" s="238"/>
      <c r="AO9" s="296"/>
      <c r="AP9" s="261" t="s">
        <v>337</v>
      </c>
      <c r="AQ9" s="1"/>
      <c r="AR9" s="1"/>
      <c r="AS9" s="1"/>
      <c r="AT9" s="1"/>
      <c r="AU9" s="1"/>
      <c r="AV9" s="1"/>
      <c r="AW9" s="1"/>
      <c r="AX9" s="1"/>
      <c r="AY9" s="1"/>
      <c r="AZ9" s="1"/>
      <c r="BA9" s="1"/>
      <c r="BB9" s="1"/>
      <c r="BC9" s="1"/>
      <c r="BD9" s="1"/>
      <c r="BE9" s="1"/>
      <c r="BF9" s="269"/>
      <c r="BG9" s="274">
        <v>87143</v>
      </c>
      <c r="BH9" s="217"/>
      <c r="BI9" s="217"/>
      <c r="BJ9" s="217"/>
      <c r="BK9" s="217"/>
      <c r="BL9" s="217"/>
      <c r="BM9" s="217"/>
      <c r="BN9" s="279"/>
      <c r="BO9" s="282">
        <v>33.5</v>
      </c>
      <c r="BP9" s="282"/>
      <c r="BQ9" s="282"/>
      <c r="BR9" s="282"/>
      <c r="BS9" s="287" t="s">
        <v>201</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302479</v>
      </c>
      <c r="CS9" s="217"/>
      <c r="CT9" s="217"/>
      <c r="CU9" s="217"/>
      <c r="CV9" s="217"/>
      <c r="CW9" s="217"/>
      <c r="CX9" s="217"/>
      <c r="CY9" s="279"/>
      <c r="CZ9" s="282">
        <v>9</v>
      </c>
      <c r="DA9" s="282"/>
      <c r="DB9" s="282"/>
      <c r="DC9" s="282"/>
      <c r="DD9" s="288">
        <v>10250</v>
      </c>
      <c r="DE9" s="217"/>
      <c r="DF9" s="217"/>
      <c r="DG9" s="217"/>
      <c r="DH9" s="217"/>
      <c r="DI9" s="217"/>
      <c r="DJ9" s="217"/>
      <c r="DK9" s="217"/>
      <c r="DL9" s="217"/>
      <c r="DM9" s="217"/>
      <c r="DN9" s="217"/>
      <c r="DO9" s="217"/>
      <c r="DP9" s="279"/>
      <c r="DQ9" s="288">
        <v>191903</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6595</v>
      </c>
      <c r="BH10" s="217"/>
      <c r="BI10" s="217"/>
      <c r="BJ10" s="217"/>
      <c r="BK10" s="217"/>
      <c r="BL10" s="217"/>
      <c r="BM10" s="217"/>
      <c r="BN10" s="279"/>
      <c r="BO10" s="282">
        <v>2.5</v>
      </c>
      <c r="BP10" s="282"/>
      <c r="BQ10" s="282"/>
      <c r="BR10" s="282"/>
      <c r="BS10" s="287" t="s">
        <v>201</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201</v>
      </c>
      <c r="CS10" s="217"/>
      <c r="CT10" s="217"/>
      <c r="CU10" s="217"/>
      <c r="CV10" s="217"/>
      <c r="CW10" s="217"/>
      <c r="CX10" s="217"/>
      <c r="CY10" s="279"/>
      <c r="CZ10" s="282" t="s">
        <v>201</v>
      </c>
      <c r="DA10" s="282"/>
      <c r="DB10" s="282"/>
      <c r="DC10" s="282"/>
      <c r="DD10" s="288" t="s">
        <v>201</v>
      </c>
      <c r="DE10" s="217"/>
      <c r="DF10" s="217"/>
      <c r="DG10" s="217"/>
      <c r="DH10" s="217"/>
      <c r="DI10" s="217"/>
      <c r="DJ10" s="217"/>
      <c r="DK10" s="217"/>
      <c r="DL10" s="217"/>
      <c r="DM10" s="217"/>
      <c r="DN10" s="217"/>
      <c r="DO10" s="217"/>
      <c r="DP10" s="279"/>
      <c r="DQ10" s="288" t="s">
        <v>201</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64223</v>
      </c>
      <c r="S11" s="217"/>
      <c r="T11" s="217"/>
      <c r="U11" s="217"/>
      <c r="V11" s="217"/>
      <c r="W11" s="217"/>
      <c r="X11" s="217"/>
      <c r="Y11" s="279"/>
      <c r="Z11" s="283">
        <v>1.9</v>
      </c>
      <c r="AA11" s="238"/>
      <c r="AB11" s="238"/>
      <c r="AC11" s="285"/>
      <c r="AD11" s="288">
        <v>64223</v>
      </c>
      <c r="AE11" s="217"/>
      <c r="AF11" s="217"/>
      <c r="AG11" s="217"/>
      <c r="AH11" s="217"/>
      <c r="AI11" s="217"/>
      <c r="AJ11" s="217"/>
      <c r="AK11" s="279"/>
      <c r="AL11" s="283">
        <v>4</v>
      </c>
      <c r="AM11" s="238"/>
      <c r="AN11" s="238"/>
      <c r="AO11" s="296"/>
      <c r="AP11" s="261" t="s">
        <v>342</v>
      </c>
      <c r="AQ11" s="1"/>
      <c r="AR11" s="1"/>
      <c r="AS11" s="1"/>
      <c r="AT11" s="1"/>
      <c r="AU11" s="1"/>
      <c r="AV11" s="1"/>
      <c r="AW11" s="1"/>
      <c r="AX11" s="1"/>
      <c r="AY11" s="1"/>
      <c r="AZ11" s="1"/>
      <c r="BA11" s="1"/>
      <c r="BB11" s="1"/>
      <c r="BC11" s="1"/>
      <c r="BD11" s="1"/>
      <c r="BE11" s="1"/>
      <c r="BF11" s="269"/>
      <c r="BG11" s="274">
        <v>4601</v>
      </c>
      <c r="BH11" s="217"/>
      <c r="BI11" s="217"/>
      <c r="BJ11" s="217"/>
      <c r="BK11" s="217"/>
      <c r="BL11" s="217"/>
      <c r="BM11" s="217"/>
      <c r="BN11" s="279"/>
      <c r="BO11" s="282">
        <v>1.8</v>
      </c>
      <c r="BP11" s="282"/>
      <c r="BQ11" s="282"/>
      <c r="BR11" s="282"/>
      <c r="BS11" s="287" t="s">
        <v>201</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129672</v>
      </c>
      <c r="CS11" s="217"/>
      <c r="CT11" s="217"/>
      <c r="CU11" s="217"/>
      <c r="CV11" s="217"/>
      <c r="CW11" s="217"/>
      <c r="CX11" s="217"/>
      <c r="CY11" s="279"/>
      <c r="CZ11" s="282">
        <v>3.9</v>
      </c>
      <c r="DA11" s="282"/>
      <c r="DB11" s="282"/>
      <c r="DC11" s="282"/>
      <c r="DD11" s="288">
        <v>29899</v>
      </c>
      <c r="DE11" s="217"/>
      <c r="DF11" s="217"/>
      <c r="DG11" s="217"/>
      <c r="DH11" s="217"/>
      <c r="DI11" s="217"/>
      <c r="DJ11" s="217"/>
      <c r="DK11" s="217"/>
      <c r="DL11" s="217"/>
      <c r="DM11" s="217"/>
      <c r="DN11" s="217"/>
      <c r="DO11" s="217"/>
      <c r="DP11" s="279"/>
      <c r="DQ11" s="288">
        <v>31919</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346</v>
      </c>
      <c r="AQ12" s="1"/>
      <c r="AR12" s="1"/>
      <c r="AS12" s="1"/>
      <c r="AT12" s="1"/>
      <c r="AU12" s="1"/>
      <c r="AV12" s="1"/>
      <c r="AW12" s="1"/>
      <c r="AX12" s="1"/>
      <c r="AY12" s="1"/>
      <c r="AZ12" s="1"/>
      <c r="BA12" s="1"/>
      <c r="BB12" s="1"/>
      <c r="BC12" s="1"/>
      <c r="BD12" s="1"/>
      <c r="BE12" s="1"/>
      <c r="BF12" s="269"/>
      <c r="BG12" s="274">
        <v>115008</v>
      </c>
      <c r="BH12" s="217"/>
      <c r="BI12" s="217"/>
      <c r="BJ12" s="217"/>
      <c r="BK12" s="217"/>
      <c r="BL12" s="217"/>
      <c r="BM12" s="217"/>
      <c r="BN12" s="279"/>
      <c r="BO12" s="282">
        <v>44.2</v>
      </c>
      <c r="BP12" s="282"/>
      <c r="BQ12" s="282"/>
      <c r="BR12" s="282"/>
      <c r="BS12" s="287" t="s">
        <v>201</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74135</v>
      </c>
      <c r="CS12" s="217"/>
      <c r="CT12" s="217"/>
      <c r="CU12" s="217"/>
      <c r="CV12" s="217"/>
      <c r="CW12" s="217"/>
      <c r="CX12" s="217"/>
      <c r="CY12" s="279"/>
      <c r="CZ12" s="282">
        <v>2.2000000000000002</v>
      </c>
      <c r="DA12" s="282"/>
      <c r="DB12" s="282"/>
      <c r="DC12" s="282"/>
      <c r="DD12" s="288" t="s">
        <v>201</v>
      </c>
      <c r="DE12" s="217"/>
      <c r="DF12" s="217"/>
      <c r="DG12" s="217"/>
      <c r="DH12" s="217"/>
      <c r="DI12" s="217"/>
      <c r="DJ12" s="217"/>
      <c r="DK12" s="217"/>
      <c r="DL12" s="217"/>
      <c r="DM12" s="217"/>
      <c r="DN12" s="217"/>
      <c r="DO12" s="217"/>
      <c r="DP12" s="279"/>
      <c r="DQ12" s="288">
        <v>47924</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349</v>
      </c>
      <c r="AQ13" s="1"/>
      <c r="AR13" s="1"/>
      <c r="AS13" s="1"/>
      <c r="AT13" s="1"/>
      <c r="AU13" s="1"/>
      <c r="AV13" s="1"/>
      <c r="AW13" s="1"/>
      <c r="AX13" s="1"/>
      <c r="AY13" s="1"/>
      <c r="AZ13" s="1"/>
      <c r="BA13" s="1"/>
      <c r="BB13" s="1"/>
      <c r="BC13" s="1"/>
      <c r="BD13" s="1"/>
      <c r="BE13" s="1"/>
      <c r="BF13" s="269"/>
      <c r="BG13" s="274">
        <v>113990</v>
      </c>
      <c r="BH13" s="217"/>
      <c r="BI13" s="217"/>
      <c r="BJ13" s="217"/>
      <c r="BK13" s="217"/>
      <c r="BL13" s="217"/>
      <c r="BM13" s="217"/>
      <c r="BN13" s="279"/>
      <c r="BO13" s="282">
        <v>43.8</v>
      </c>
      <c r="BP13" s="282"/>
      <c r="BQ13" s="282"/>
      <c r="BR13" s="282"/>
      <c r="BS13" s="287" t="s">
        <v>201</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261193</v>
      </c>
      <c r="CS13" s="217"/>
      <c r="CT13" s="217"/>
      <c r="CU13" s="217"/>
      <c r="CV13" s="217"/>
      <c r="CW13" s="217"/>
      <c r="CX13" s="217"/>
      <c r="CY13" s="279"/>
      <c r="CZ13" s="282">
        <v>7.8</v>
      </c>
      <c r="DA13" s="282"/>
      <c r="DB13" s="282"/>
      <c r="DC13" s="282"/>
      <c r="DD13" s="288">
        <v>227171</v>
      </c>
      <c r="DE13" s="217"/>
      <c r="DF13" s="217"/>
      <c r="DG13" s="217"/>
      <c r="DH13" s="217"/>
      <c r="DI13" s="217"/>
      <c r="DJ13" s="217"/>
      <c r="DK13" s="217"/>
      <c r="DL13" s="217"/>
      <c r="DM13" s="217"/>
      <c r="DN13" s="217"/>
      <c r="DO13" s="217"/>
      <c r="DP13" s="279"/>
      <c r="DQ13" s="288">
        <v>43669</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27</v>
      </c>
      <c r="S14" s="217"/>
      <c r="T14" s="217"/>
      <c r="U14" s="217"/>
      <c r="V14" s="217"/>
      <c r="W14" s="217"/>
      <c r="X14" s="217"/>
      <c r="Y14" s="279"/>
      <c r="Z14" s="282">
        <v>0</v>
      </c>
      <c r="AA14" s="282"/>
      <c r="AB14" s="282"/>
      <c r="AC14" s="282"/>
      <c r="AD14" s="287">
        <v>27</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12497</v>
      </c>
      <c r="BH14" s="217"/>
      <c r="BI14" s="217"/>
      <c r="BJ14" s="217"/>
      <c r="BK14" s="217"/>
      <c r="BL14" s="217"/>
      <c r="BM14" s="217"/>
      <c r="BN14" s="279"/>
      <c r="BO14" s="282">
        <v>4.8</v>
      </c>
      <c r="BP14" s="282"/>
      <c r="BQ14" s="282"/>
      <c r="BR14" s="282"/>
      <c r="BS14" s="287" t="s">
        <v>201</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91934</v>
      </c>
      <c r="CS14" s="217"/>
      <c r="CT14" s="217"/>
      <c r="CU14" s="217"/>
      <c r="CV14" s="217"/>
      <c r="CW14" s="217"/>
      <c r="CX14" s="217"/>
      <c r="CY14" s="279"/>
      <c r="CZ14" s="282">
        <v>2.7</v>
      </c>
      <c r="DA14" s="282"/>
      <c r="DB14" s="282"/>
      <c r="DC14" s="282"/>
      <c r="DD14" s="288">
        <v>2129</v>
      </c>
      <c r="DE14" s="217"/>
      <c r="DF14" s="217"/>
      <c r="DG14" s="217"/>
      <c r="DH14" s="217"/>
      <c r="DI14" s="217"/>
      <c r="DJ14" s="217"/>
      <c r="DK14" s="217"/>
      <c r="DL14" s="217"/>
      <c r="DM14" s="217"/>
      <c r="DN14" s="217"/>
      <c r="DO14" s="217"/>
      <c r="DP14" s="279"/>
      <c r="DQ14" s="288">
        <v>89834</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142</v>
      </c>
      <c r="AQ15" s="1"/>
      <c r="AR15" s="1"/>
      <c r="AS15" s="1"/>
      <c r="AT15" s="1"/>
      <c r="AU15" s="1"/>
      <c r="AV15" s="1"/>
      <c r="AW15" s="1"/>
      <c r="AX15" s="1"/>
      <c r="AY15" s="1"/>
      <c r="AZ15" s="1"/>
      <c r="BA15" s="1"/>
      <c r="BB15" s="1"/>
      <c r="BC15" s="1"/>
      <c r="BD15" s="1"/>
      <c r="BE15" s="1"/>
      <c r="BF15" s="269"/>
      <c r="BG15" s="274">
        <v>30190</v>
      </c>
      <c r="BH15" s="217"/>
      <c r="BI15" s="217"/>
      <c r="BJ15" s="217"/>
      <c r="BK15" s="217"/>
      <c r="BL15" s="217"/>
      <c r="BM15" s="217"/>
      <c r="BN15" s="279"/>
      <c r="BO15" s="282">
        <v>11.6</v>
      </c>
      <c r="BP15" s="282"/>
      <c r="BQ15" s="282"/>
      <c r="BR15" s="282"/>
      <c r="BS15" s="287" t="s">
        <v>201</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290893</v>
      </c>
      <c r="CS15" s="217"/>
      <c r="CT15" s="217"/>
      <c r="CU15" s="217"/>
      <c r="CV15" s="217"/>
      <c r="CW15" s="217"/>
      <c r="CX15" s="217"/>
      <c r="CY15" s="279"/>
      <c r="CZ15" s="282">
        <v>8.6</v>
      </c>
      <c r="DA15" s="282"/>
      <c r="DB15" s="282"/>
      <c r="DC15" s="282"/>
      <c r="DD15" s="288">
        <v>41661</v>
      </c>
      <c r="DE15" s="217"/>
      <c r="DF15" s="217"/>
      <c r="DG15" s="217"/>
      <c r="DH15" s="217"/>
      <c r="DI15" s="217"/>
      <c r="DJ15" s="217"/>
      <c r="DK15" s="217"/>
      <c r="DL15" s="217"/>
      <c r="DM15" s="217"/>
      <c r="DN15" s="217"/>
      <c r="DO15" s="217"/>
      <c r="DP15" s="279"/>
      <c r="DQ15" s="288">
        <v>203804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884</v>
      </c>
      <c r="S16" s="217"/>
      <c r="T16" s="217"/>
      <c r="U16" s="217"/>
      <c r="V16" s="217"/>
      <c r="W16" s="217"/>
      <c r="X16" s="217"/>
      <c r="Y16" s="279"/>
      <c r="Z16" s="282">
        <v>0</v>
      </c>
      <c r="AA16" s="282"/>
      <c r="AB16" s="282"/>
      <c r="AC16" s="282"/>
      <c r="AD16" s="287">
        <v>884</v>
      </c>
      <c r="AE16" s="287"/>
      <c r="AF16" s="287"/>
      <c r="AG16" s="287"/>
      <c r="AH16" s="287"/>
      <c r="AI16" s="287"/>
      <c r="AJ16" s="287"/>
      <c r="AK16" s="287"/>
      <c r="AL16" s="283">
        <v>0.1</v>
      </c>
      <c r="AM16" s="238"/>
      <c r="AN16" s="238"/>
      <c r="AO16" s="296"/>
      <c r="AP16" s="261" t="s">
        <v>355</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6747</v>
      </c>
      <c r="CS16" s="217"/>
      <c r="CT16" s="217"/>
      <c r="CU16" s="217"/>
      <c r="CV16" s="217"/>
      <c r="CW16" s="217"/>
      <c r="CX16" s="217"/>
      <c r="CY16" s="279"/>
      <c r="CZ16" s="282">
        <v>0.2</v>
      </c>
      <c r="DA16" s="282"/>
      <c r="DB16" s="282"/>
      <c r="DC16" s="282"/>
      <c r="DD16" s="288" t="s">
        <v>201</v>
      </c>
      <c r="DE16" s="217"/>
      <c r="DF16" s="217"/>
      <c r="DG16" s="217"/>
      <c r="DH16" s="217"/>
      <c r="DI16" s="217"/>
      <c r="DJ16" s="217"/>
      <c r="DK16" s="217"/>
      <c r="DL16" s="217"/>
      <c r="DM16" s="217"/>
      <c r="DN16" s="217"/>
      <c r="DO16" s="217"/>
      <c r="DP16" s="279"/>
      <c r="DQ16" s="288">
        <v>92</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3308</v>
      </c>
      <c r="S17" s="217"/>
      <c r="T17" s="217"/>
      <c r="U17" s="217"/>
      <c r="V17" s="217"/>
      <c r="W17" s="217"/>
      <c r="X17" s="217"/>
      <c r="Y17" s="279"/>
      <c r="Z17" s="282">
        <v>0.1</v>
      </c>
      <c r="AA17" s="282"/>
      <c r="AB17" s="282"/>
      <c r="AC17" s="282"/>
      <c r="AD17" s="287">
        <v>3308</v>
      </c>
      <c r="AE17" s="287"/>
      <c r="AF17" s="287"/>
      <c r="AG17" s="287"/>
      <c r="AH17" s="287"/>
      <c r="AI17" s="287"/>
      <c r="AJ17" s="287"/>
      <c r="AK17" s="287"/>
      <c r="AL17" s="283">
        <v>0.2</v>
      </c>
      <c r="AM17" s="238"/>
      <c r="AN17" s="238"/>
      <c r="AO17" s="296"/>
      <c r="AP17" s="261" t="s">
        <v>359</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315490</v>
      </c>
      <c r="CS17" s="217"/>
      <c r="CT17" s="217"/>
      <c r="CU17" s="217"/>
      <c r="CV17" s="217"/>
      <c r="CW17" s="217"/>
      <c r="CX17" s="217"/>
      <c r="CY17" s="279"/>
      <c r="CZ17" s="282">
        <v>9.4</v>
      </c>
      <c r="DA17" s="282"/>
      <c r="DB17" s="282"/>
      <c r="DC17" s="282"/>
      <c r="DD17" s="288" t="s">
        <v>201</v>
      </c>
      <c r="DE17" s="217"/>
      <c r="DF17" s="217"/>
      <c r="DG17" s="217"/>
      <c r="DH17" s="217"/>
      <c r="DI17" s="217"/>
      <c r="DJ17" s="217"/>
      <c r="DK17" s="217"/>
      <c r="DL17" s="217"/>
      <c r="DM17" s="217"/>
      <c r="DN17" s="217"/>
      <c r="DO17" s="217"/>
      <c r="DP17" s="279"/>
      <c r="DQ17" s="288">
        <v>306517</v>
      </c>
      <c r="DR17" s="217"/>
      <c r="DS17" s="217"/>
      <c r="DT17" s="217"/>
      <c r="DU17" s="217"/>
      <c r="DV17" s="217"/>
      <c r="DW17" s="217"/>
      <c r="DX17" s="217"/>
      <c r="DY17" s="217"/>
      <c r="DZ17" s="217"/>
      <c r="EA17" s="217"/>
      <c r="EB17" s="217"/>
      <c r="EC17" s="326"/>
    </row>
    <row r="18" spans="2:133" ht="11.25" customHeight="1">
      <c r="B18" s="261" t="s">
        <v>362</v>
      </c>
      <c r="C18" s="1"/>
      <c r="D18" s="1"/>
      <c r="E18" s="1"/>
      <c r="F18" s="1"/>
      <c r="G18" s="1"/>
      <c r="H18" s="1"/>
      <c r="I18" s="1"/>
      <c r="J18" s="1"/>
      <c r="K18" s="1"/>
      <c r="L18" s="1"/>
      <c r="M18" s="1"/>
      <c r="N18" s="1"/>
      <c r="O18" s="1"/>
      <c r="P18" s="1"/>
      <c r="Q18" s="269"/>
      <c r="R18" s="274">
        <v>1585</v>
      </c>
      <c r="S18" s="217"/>
      <c r="T18" s="217"/>
      <c r="U18" s="217"/>
      <c r="V18" s="217"/>
      <c r="W18" s="217"/>
      <c r="X18" s="217"/>
      <c r="Y18" s="279"/>
      <c r="Z18" s="282">
        <v>0</v>
      </c>
      <c r="AA18" s="282"/>
      <c r="AB18" s="282"/>
      <c r="AC18" s="282"/>
      <c r="AD18" s="287">
        <v>1585</v>
      </c>
      <c r="AE18" s="287"/>
      <c r="AF18" s="287"/>
      <c r="AG18" s="287"/>
      <c r="AH18" s="287"/>
      <c r="AI18" s="287"/>
      <c r="AJ18" s="287"/>
      <c r="AK18" s="287"/>
      <c r="AL18" s="283">
        <v>0.1</v>
      </c>
      <c r="AM18" s="238"/>
      <c r="AN18" s="238"/>
      <c r="AO18" s="296"/>
      <c r="AP18" s="261" t="s">
        <v>101</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1585</v>
      </c>
      <c r="S19" s="217"/>
      <c r="T19" s="217"/>
      <c r="U19" s="217"/>
      <c r="V19" s="217"/>
      <c r="W19" s="217"/>
      <c r="X19" s="217"/>
      <c r="Y19" s="279"/>
      <c r="Z19" s="282">
        <v>0</v>
      </c>
      <c r="AA19" s="282"/>
      <c r="AB19" s="282"/>
      <c r="AC19" s="282"/>
      <c r="AD19" s="287">
        <v>1585</v>
      </c>
      <c r="AE19" s="287"/>
      <c r="AF19" s="287"/>
      <c r="AG19" s="287"/>
      <c r="AH19" s="287"/>
      <c r="AI19" s="287"/>
      <c r="AJ19" s="287"/>
      <c r="AK19" s="287"/>
      <c r="AL19" s="283">
        <v>0.1</v>
      </c>
      <c r="AM19" s="238"/>
      <c r="AN19" s="238"/>
      <c r="AO19" s="296"/>
      <c r="AP19" s="261" t="s">
        <v>254</v>
      </c>
      <c r="AQ19" s="1"/>
      <c r="AR19" s="1"/>
      <c r="AS19" s="1"/>
      <c r="AT19" s="1"/>
      <c r="AU19" s="1"/>
      <c r="AV19" s="1"/>
      <c r="AW19" s="1"/>
      <c r="AX19" s="1"/>
      <c r="AY19" s="1"/>
      <c r="AZ19" s="1"/>
      <c r="BA19" s="1"/>
      <c r="BB19" s="1"/>
      <c r="BC19" s="1"/>
      <c r="BD19" s="1"/>
      <c r="BE19" s="1"/>
      <c r="BF19" s="269"/>
      <c r="BG19" s="274" t="s">
        <v>201</v>
      </c>
      <c r="BH19" s="217"/>
      <c r="BI19" s="217"/>
      <c r="BJ19" s="217"/>
      <c r="BK19" s="217"/>
      <c r="BL19" s="217"/>
      <c r="BM19" s="217"/>
      <c r="BN19" s="279"/>
      <c r="BO19" s="282" t="s">
        <v>201</v>
      </c>
      <c r="BP19" s="282"/>
      <c r="BQ19" s="282"/>
      <c r="BR19" s="282"/>
      <c r="BS19" s="287" t="s">
        <v>201</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367</v>
      </c>
      <c r="AQ20" s="1"/>
      <c r="AR20" s="1"/>
      <c r="AS20" s="1"/>
      <c r="AT20" s="1"/>
      <c r="AU20" s="1"/>
      <c r="AV20" s="1"/>
      <c r="AW20" s="1"/>
      <c r="AX20" s="1"/>
      <c r="AY20" s="1"/>
      <c r="AZ20" s="1"/>
      <c r="BA20" s="1"/>
      <c r="BB20" s="1"/>
      <c r="BC20" s="1"/>
      <c r="BD20" s="1"/>
      <c r="BE20" s="1"/>
      <c r="BF20" s="269"/>
      <c r="BG20" s="274" t="s">
        <v>201</v>
      </c>
      <c r="BH20" s="217"/>
      <c r="BI20" s="217"/>
      <c r="BJ20" s="217"/>
      <c r="BK20" s="217"/>
      <c r="BL20" s="217"/>
      <c r="BM20" s="217"/>
      <c r="BN20" s="279"/>
      <c r="BO20" s="282" t="s">
        <v>201</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3368060</v>
      </c>
      <c r="CS20" s="217"/>
      <c r="CT20" s="217"/>
      <c r="CU20" s="217"/>
      <c r="CV20" s="217"/>
      <c r="CW20" s="217"/>
      <c r="CX20" s="217"/>
      <c r="CY20" s="279"/>
      <c r="CZ20" s="282">
        <v>100</v>
      </c>
      <c r="DA20" s="282"/>
      <c r="DB20" s="282"/>
      <c r="DC20" s="282"/>
      <c r="DD20" s="288">
        <v>458998</v>
      </c>
      <c r="DE20" s="217"/>
      <c r="DF20" s="217"/>
      <c r="DG20" s="217"/>
      <c r="DH20" s="217"/>
      <c r="DI20" s="217"/>
      <c r="DJ20" s="217"/>
      <c r="DK20" s="217"/>
      <c r="DL20" s="217"/>
      <c r="DM20" s="217"/>
      <c r="DN20" s="217"/>
      <c r="DO20" s="217"/>
      <c r="DP20" s="279"/>
      <c r="DQ20" s="288">
        <v>1784660</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1344685</v>
      </c>
      <c r="S21" s="217"/>
      <c r="T21" s="217"/>
      <c r="U21" s="217"/>
      <c r="V21" s="217"/>
      <c r="W21" s="217"/>
      <c r="X21" s="217"/>
      <c r="Y21" s="279"/>
      <c r="Z21" s="282">
        <v>38.9</v>
      </c>
      <c r="AA21" s="282"/>
      <c r="AB21" s="282"/>
      <c r="AC21" s="282"/>
      <c r="AD21" s="287">
        <v>1239986</v>
      </c>
      <c r="AE21" s="287"/>
      <c r="AF21" s="287"/>
      <c r="AG21" s="287"/>
      <c r="AH21" s="287"/>
      <c r="AI21" s="287"/>
      <c r="AJ21" s="287"/>
      <c r="AK21" s="287"/>
      <c r="AL21" s="283">
        <v>78.099999999999994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1239986</v>
      </c>
      <c r="S22" s="217"/>
      <c r="T22" s="217"/>
      <c r="U22" s="217"/>
      <c r="V22" s="217"/>
      <c r="W22" s="217"/>
      <c r="X22" s="217"/>
      <c r="Y22" s="279"/>
      <c r="Z22" s="282">
        <v>35.9</v>
      </c>
      <c r="AA22" s="282"/>
      <c r="AB22" s="282"/>
      <c r="AC22" s="282"/>
      <c r="AD22" s="287">
        <v>1239986</v>
      </c>
      <c r="AE22" s="287"/>
      <c r="AF22" s="287"/>
      <c r="AG22" s="287"/>
      <c r="AH22" s="287"/>
      <c r="AI22" s="287"/>
      <c r="AJ22" s="287"/>
      <c r="AK22" s="287"/>
      <c r="AL22" s="283">
        <v>78.099999999999994</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104699</v>
      </c>
      <c r="S23" s="217"/>
      <c r="T23" s="217"/>
      <c r="U23" s="217"/>
      <c r="V23" s="217"/>
      <c r="W23" s="217"/>
      <c r="X23" s="217"/>
      <c r="Y23" s="279"/>
      <c r="Z23" s="282">
        <v>3</v>
      </c>
      <c r="AA23" s="282"/>
      <c r="AB23" s="282"/>
      <c r="AC23" s="282"/>
      <c r="AD23" s="287" t="s">
        <v>201</v>
      </c>
      <c r="AE23" s="287"/>
      <c r="AF23" s="287"/>
      <c r="AG23" s="287"/>
      <c r="AH23" s="287"/>
      <c r="AI23" s="287"/>
      <c r="AJ23" s="287"/>
      <c r="AK23" s="287"/>
      <c r="AL23" s="283" t="s">
        <v>201</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288</v>
      </c>
      <c r="CS23" s="139"/>
      <c r="CT23" s="139"/>
      <c r="CU23" s="139"/>
      <c r="CV23" s="139"/>
      <c r="CW23" s="139"/>
      <c r="CX23" s="139"/>
      <c r="CY23" s="144"/>
      <c r="CZ23" s="182" t="s">
        <v>374</v>
      </c>
      <c r="DA23" s="139"/>
      <c r="DB23" s="139"/>
      <c r="DC23" s="144"/>
      <c r="DD23" s="182" t="s">
        <v>300</v>
      </c>
      <c r="DE23" s="139"/>
      <c r="DF23" s="139"/>
      <c r="DG23" s="139"/>
      <c r="DH23" s="139"/>
      <c r="DI23" s="139"/>
      <c r="DJ23" s="139"/>
      <c r="DK23" s="144"/>
      <c r="DL23" s="345" t="s">
        <v>376</v>
      </c>
      <c r="DM23" s="348"/>
      <c r="DN23" s="348"/>
      <c r="DO23" s="348"/>
      <c r="DP23" s="348"/>
      <c r="DQ23" s="348"/>
      <c r="DR23" s="348"/>
      <c r="DS23" s="348"/>
      <c r="DT23" s="348"/>
      <c r="DU23" s="348"/>
      <c r="DV23" s="352"/>
      <c r="DW23" s="182" t="s">
        <v>20</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903974</v>
      </c>
      <c r="CS24" s="276"/>
      <c r="CT24" s="276"/>
      <c r="CU24" s="276"/>
      <c r="CV24" s="276"/>
      <c r="CW24" s="276"/>
      <c r="CX24" s="276"/>
      <c r="CY24" s="278"/>
      <c r="CZ24" s="291">
        <v>26.8</v>
      </c>
      <c r="DA24" s="293"/>
      <c r="DB24" s="293"/>
      <c r="DC24" s="337"/>
      <c r="DD24" s="341">
        <v>721026</v>
      </c>
      <c r="DE24" s="276"/>
      <c r="DF24" s="276"/>
      <c r="DG24" s="276"/>
      <c r="DH24" s="276"/>
      <c r="DI24" s="276"/>
      <c r="DJ24" s="276"/>
      <c r="DK24" s="278"/>
      <c r="DL24" s="341">
        <v>693558</v>
      </c>
      <c r="DM24" s="276"/>
      <c r="DN24" s="276"/>
      <c r="DO24" s="276"/>
      <c r="DP24" s="276"/>
      <c r="DQ24" s="276"/>
      <c r="DR24" s="276"/>
      <c r="DS24" s="276"/>
      <c r="DT24" s="276"/>
      <c r="DU24" s="276"/>
      <c r="DV24" s="278"/>
      <c r="DW24" s="291">
        <v>43.7</v>
      </c>
      <c r="DX24" s="293"/>
      <c r="DY24" s="293"/>
      <c r="DZ24" s="293"/>
      <c r="EA24" s="293"/>
      <c r="EB24" s="293"/>
      <c r="EC24" s="295"/>
    </row>
    <row r="25" spans="2:133" ht="11.25" customHeight="1">
      <c r="B25" s="261" t="s">
        <v>57</v>
      </c>
      <c r="C25" s="1"/>
      <c r="D25" s="1"/>
      <c r="E25" s="1"/>
      <c r="F25" s="1"/>
      <c r="G25" s="1"/>
      <c r="H25" s="1"/>
      <c r="I25" s="1"/>
      <c r="J25" s="1"/>
      <c r="K25" s="1"/>
      <c r="L25" s="1"/>
      <c r="M25" s="1"/>
      <c r="N25" s="1"/>
      <c r="O25" s="1"/>
      <c r="P25" s="1"/>
      <c r="Q25" s="269"/>
      <c r="R25" s="274">
        <v>1691829</v>
      </c>
      <c r="S25" s="217"/>
      <c r="T25" s="217"/>
      <c r="U25" s="217"/>
      <c r="V25" s="217"/>
      <c r="W25" s="217"/>
      <c r="X25" s="217"/>
      <c r="Y25" s="279"/>
      <c r="Z25" s="282">
        <v>49</v>
      </c>
      <c r="AA25" s="282"/>
      <c r="AB25" s="282"/>
      <c r="AC25" s="282"/>
      <c r="AD25" s="287">
        <v>1587130</v>
      </c>
      <c r="AE25" s="287"/>
      <c r="AF25" s="287"/>
      <c r="AG25" s="287"/>
      <c r="AH25" s="287"/>
      <c r="AI25" s="287"/>
      <c r="AJ25" s="287"/>
      <c r="AK25" s="287"/>
      <c r="AL25" s="283">
        <v>100</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529730</v>
      </c>
      <c r="CS25" s="313"/>
      <c r="CT25" s="313"/>
      <c r="CU25" s="313"/>
      <c r="CV25" s="313"/>
      <c r="CW25" s="313"/>
      <c r="CX25" s="313"/>
      <c r="CY25" s="332"/>
      <c r="CZ25" s="283">
        <v>15.7</v>
      </c>
      <c r="DA25" s="335"/>
      <c r="DB25" s="335"/>
      <c r="DC25" s="338"/>
      <c r="DD25" s="288">
        <v>393641</v>
      </c>
      <c r="DE25" s="313"/>
      <c r="DF25" s="313"/>
      <c r="DG25" s="313"/>
      <c r="DH25" s="313"/>
      <c r="DI25" s="313"/>
      <c r="DJ25" s="313"/>
      <c r="DK25" s="332"/>
      <c r="DL25" s="288">
        <v>367481</v>
      </c>
      <c r="DM25" s="313"/>
      <c r="DN25" s="313"/>
      <c r="DO25" s="313"/>
      <c r="DP25" s="313"/>
      <c r="DQ25" s="313"/>
      <c r="DR25" s="313"/>
      <c r="DS25" s="313"/>
      <c r="DT25" s="313"/>
      <c r="DU25" s="313"/>
      <c r="DV25" s="332"/>
      <c r="DW25" s="283">
        <v>23.1</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t="s">
        <v>201</v>
      </c>
      <c r="S26" s="217"/>
      <c r="T26" s="217"/>
      <c r="U26" s="217"/>
      <c r="V26" s="217"/>
      <c r="W26" s="217"/>
      <c r="X26" s="217"/>
      <c r="Y26" s="279"/>
      <c r="Z26" s="282" t="s">
        <v>201</v>
      </c>
      <c r="AA26" s="282"/>
      <c r="AB26" s="282"/>
      <c r="AC26" s="282"/>
      <c r="AD26" s="287" t="s">
        <v>201</v>
      </c>
      <c r="AE26" s="287"/>
      <c r="AF26" s="287"/>
      <c r="AG26" s="287"/>
      <c r="AH26" s="287"/>
      <c r="AI26" s="287"/>
      <c r="AJ26" s="287"/>
      <c r="AK26" s="287"/>
      <c r="AL26" s="283" t="s">
        <v>201</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282358</v>
      </c>
      <c r="CS26" s="217"/>
      <c r="CT26" s="217"/>
      <c r="CU26" s="217"/>
      <c r="CV26" s="217"/>
      <c r="CW26" s="217"/>
      <c r="CX26" s="217"/>
      <c r="CY26" s="279"/>
      <c r="CZ26" s="283">
        <v>8.4</v>
      </c>
      <c r="DA26" s="335"/>
      <c r="DB26" s="335"/>
      <c r="DC26" s="338"/>
      <c r="DD26" s="288">
        <v>177407</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47604</v>
      </c>
      <c r="S27" s="217"/>
      <c r="T27" s="217"/>
      <c r="U27" s="217"/>
      <c r="V27" s="217"/>
      <c r="W27" s="217"/>
      <c r="X27" s="217"/>
      <c r="Y27" s="279"/>
      <c r="Z27" s="282">
        <v>1.4</v>
      </c>
      <c r="AA27" s="282"/>
      <c r="AB27" s="282"/>
      <c r="AC27" s="282"/>
      <c r="AD27" s="287" t="s">
        <v>201</v>
      </c>
      <c r="AE27" s="287"/>
      <c r="AF27" s="287"/>
      <c r="AG27" s="287"/>
      <c r="AH27" s="287"/>
      <c r="AI27" s="287"/>
      <c r="AJ27" s="287"/>
      <c r="AK27" s="287"/>
      <c r="AL27" s="283" t="s">
        <v>201</v>
      </c>
      <c r="AM27" s="238"/>
      <c r="AN27" s="238"/>
      <c r="AO27" s="296"/>
      <c r="AP27" s="261" t="s">
        <v>386</v>
      </c>
      <c r="AQ27" s="1"/>
      <c r="AR27" s="1"/>
      <c r="AS27" s="1"/>
      <c r="AT27" s="1"/>
      <c r="AU27" s="1"/>
      <c r="AV27" s="1"/>
      <c r="AW27" s="1"/>
      <c r="AX27" s="1"/>
      <c r="AY27" s="1"/>
      <c r="AZ27" s="1"/>
      <c r="BA27" s="1"/>
      <c r="BB27" s="1"/>
      <c r="BC27" s="1"/>
      <c r="BD27" s="1"/>
      <c r="BE27" s="1"/>
      <c r="BF27" s="269"/>
      <c r="BG27" s="274">
        <v>260114</v>
      </c>
      <c r="BH27" s="217"/>
      <c r="BI27" s="217"/>
      <c r="BJ27" s="217"/>
      <c r="BK27" s="217"/>
      <c r="BL27" s="217"/>
      <c r="BM27" s="217"/>
      <c r="BN27" s="279"/>
      <c r="BO27" s="282">
        <v>100</v>
      </c>
      <c r="BP27" s="282"/>
      <c r="BQ27" s="282"/>
      <c r="BR27" s="282"/>
      <c r="BS27" s="287" t="s">
        <v>201</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58754</v>
      </c>
      <c r="CS27" s="313"/>
      <c r="CT27" s="313"/>
      <c r="CU27" s="313"/>
      <c r="CV27" s="313"/>
      <c r="CW27" s="313"/>
      <c r="CX27" s="313"/>
      <c r="CY27" s="332"/>
      <c r="CZ27" s="283">
        <v>1.7</v>
      </c>
      <c r="DA27" s="335"/>
      <c r="DB27" s="335"/>
      <c r="DC27" s="338"/>
      <c r="DD27" s="288">
        <v>20868</v>
      </c>
      <c r="DE27" s="313"/>
      <c r="DF27" s="313"/>
      <c r="DG27" s="313"/>
      <c r="DH27" s="313"/>
      <c r="DI27" s="313"/>
      <c r="DJ27" s="313"/>
      <c r="DK27" s="332"/>
      <c r="DL27" s="288">
        <v>19560</v>
      </c>
      <c r="DM27" s="313"/>
      <c r="DN27" s="313"/>
      <c r="DO27" s="313"/>
      <c r="DP27" s="313"/>
      <c r="DQ27" s="313"/>
      <c r="DR27" s="313"/>
      <c r="DS27" s="313"/>
      <c r="DT27" s="313"/>
      <c r="DU27" s="313"/>
      <c r="DV27" s="332"/>
      <c r="DW27" s="283">
        <v>1.2</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42133</v>
      </c>
      <c r="S28" s="217"/>
      <c r="T28" s="217"/>
      <c r="U28" s="217"/>
      <c r="V28" s="217"/>
      <c r="W28" s="217"/>
      <c r="X28" s="217"/>
      <c r="Y28" s="279"/>
      <c r="Z28" s="282">
        <v>1.2</v>
      </c>
      <c r="AA28" s="282"/>
      <c r="AB28" s="282"/>
      <c r="AC28" s="282"/>
      <c r="AD28" s="287">
        <v>693</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315490</v>
      </c>
      <c r="CS28" s="217"/>
      <c r="CT28" s="217"/>
      <c r="CU28" s="217"/>
      <c r="CV28" s="217"/>
      <c r="CW28" s="217"/>
      <c r="CX28" s="217"/>
      <c r="CY28" s="279"/>
      <c r="CZ28" s="283">
        <v>9.4</v>
      </c>
      <c r="DA28" s="335"/>
      <c r="DB28" s="335"/>
      <c r="DC28" s="338"/>
      <c r="DD28" s="288">
        <v>306517</v>
      </c>
      <c r="DE28" s="217"/>
      <c r="DF28" s="217"/>
      <c r="DG28" s="217"/>
      <c r="DH28" s="217"/>
      <c r="DI28" s="217"/>
      <c r="DJ28" s="217"/>
      <c r="DK28" s="279"/>
      <c r="DL28" s="288">
        <v>306517</v>
      </c>
      <c r="DM28" s="217"/>
      <c r="DN28" s="217"/>
      <c r="DO28" s="217"/>
      <c r="DP28" s="217"/>
      <c r="DQ28" s="217"/>
      <c r="DR28" s="217"/>
      <c r="DS28" s="217"/>
      <c r="DT28" s="217"/>
      <c r="DU28" s="217"/>
      <c r="DV28" s="279"/>
      <c r="DW28" s="283">
        <v>19.3</v>
      </c>
      <c r="DX28" s="335"/>
      <c r="DY28" s="335"/>
      <c r="DZ28" s="335"/>
      <c r="EA28" s="335"/>
      <c r="EB28" s="335"/>
      <c r="EC28" s="360"/>
    </row>
    <row r="29" spans="2:133" ht="11.25" customHeight="1">
      <c r="B29" s="261" t="s">
        <v>22</v>
      </c>
      <c r="C29" s="1"/>
      <c r="D29" s="1"/>
      <c r="E29" s="1"/>
      <c r="F29" s="1"/>
      <c r="G29" s="1"/>
      <c r="H29" s="1"/>
      <c r="I29" s="1"/>
      <c r="J29" s="1"/>
      <c r="K29" s="1"/>
      <c r="L29" s="1"/>
      <c r="M29" s="1"/>
      <c r="N29" s="1"/>
      <c r="O29" s="1"/>
      <c r="P29" s="1"/>
      <c r="Q29" s="269"/>
      <c r="R29" s="274">
        <v>7740</v>
      </c>
      <c r="S29" s="217"/>
      <c r="T29" s="217"/>
      <c r="U29" s="217"/>
      <c r="V29" s="217"/>
      <c r="W29" s="217"/>
      <c r="X29" s="217"/>
      <c r="Y29" s="279"/>
      <c r="Z29" s="282">
        <v>0.2</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26</v>
      </c>
      <c r="CG29" s="1"/>
      <c r="CH29" s="1"/>
      <c r="CI29" s="1"/>
      <c r="CJ29" s="1"/>
      <c r="CK29" s="1"/>
      <c r="CL29" s="1"/>
      <c r="CM29" s="1"/>
      <c r="CN29" s="1"/>
      <c r="CO29" s="1"/>
      <c r="CP29" s="1"/>
      <c r="CQ29" s="269"/>
      <c r="CR29" s="274">
        <v>315490</v>
      </c>
      <c r="CS29" s="313"/>
      <c r="CT29" s="313"/>
      <c r="CU29" s="313"/>
      <c r="CV29" s="313"/>
      <c r="CW29" s="313"/>
      <c r="CX29" s="313"/>
      <c r="CY29" s="332"/>
      <c r="CZ29" s="283">
        <v>9.4</v>
      </c>
      <c r="DA29" s="335"/>
      <c r="DB29" s="335"/>
      <c r="DC29" s="338"/>
      <c r="DD29" s="288">
        <v>306517</v>
      </c>
      <c r="DE29" s="313"/>
      <c r="DF29" s="313"/>
      <c r="DG29" s="313"/>
      <c r="DH29" s="313"/>
      <c r="DI29" s="313"/>
      <c r="DJ29" s="313"/>
      <c r="DK29" s="332"/>
      <c r="DL29" s="288">
        <v>306517</v>
      </c>
      <c r="DM29" s="313"/>
      <c r="DN29" s="313"/>
      <c r="DO29" s="313"/>
      <c r="DP29" s="313"/>
      <c r="DQ29" s="313"/>
      <c r="DR29" s="313"/>
      <c r="DS29" s="313"/>
      <c r="DT29" s="313"/>
      <c r="DU29" s="313"/>
      <c r="DV29" s="332"/>
      <c r="DW29" s="283">
        <v>19.3</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318857</v>
      </c>
      <c r="S30" s="217"/>
      <c r="T30" s="217"/>
      <c r="U30" s="217"/>
      <c r="V30" s="217"/>
      <c r="W30" s="217"/>
      <c r="X30" s="217"/>
      <c r="Y30" s="279"/>
      <c r="Z30" s="282">
        <v>9.1999999999999993</v>
      </c>
      <c r="AA30" s="282"/>
      <c r="AB30" s="282"/>
      <c r="AC30" s="282"/>
      <c r="AD30" s="287" t="s">
        <v>201</v>
      </c>
      <c r="AE30" s="287"/>
      <c r="AF30" s="287"/>
      <c r="AG30" s="287"/>
      <c r="AH30" s="287"/>
      <c r="AI30" s="287"/>
      <c r="AJ30" s="287"/>
      <c r="AK30" s="287"/>
      <c r="AL30" s="283" t="s">
        <v>201</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302921</v>
      </c>
      <c r="CS30" s="217"/>
      <c r="CT30" s="217"/>
      <c r="CU30" s="217"/>
      <c r="CV30" s="217"/>
      <c r="CW30" s="217"/>
      <c r="CX30" s="217"/>
      <c r="CY30" s="279"/>
      <c r="CZ30" s="283">
        <v>9</v>
      </c>
      <c r="DA30" s="335"/>
      <c r="DB30" s="335"/>
      <c r="DC30" s="338"/>
      <c r="DD30" s="288">
        <v>294347</v>
      </c>
      <c r="DE30" s="217"/>
      <c r="DF30" s="217"/>
      <c r="DG30" s="217"/>
      <c r="DH30" s="217"/>
      <c r="DI30" s="217"/>
      <c r="DJ30" s="217"/>
      <c r="DK30" s="279"/>
      <c r="DL30" s="288">
        <v>294347</v>
      </c>
      <c r="DM30" s="217"/>
      <c r="DN30" s="217"/>
      <c r="DO30" s="217"/>
      <c r="DP30" s="217"/>
      <c r="DQ30" s="217"/>
      <c r="DR30" s="217"/>
      <c r="DS30" s="217"/>
      <c r="DT30" s="217"/>
      <c r="DU30" s="217"/>
      <c r="DV30" s="279"/>
      <c r="DW30" s="283">
        <v>18.5</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8</v>
      </c>
      <c r="AQ31" s="178"/>
      <c r="AR31" s="178"/>
      <c r="AS31" s="178"/>
      <c r="AT31" s="306" t="s">
        <v>391</v>
      </c>
      <c r="AU31" s="265"/>
      <c r="AV31" s="265"/>
      <c r="AW31" s="265"/>
      <c r="AX31" s="260" t="s">
        <v>274</v>
      </c>
      <c r="AY31" s="265"/>
      <c r="AZ31" s="265"/>
      <c r="BA31" s="265"/>
      <c r="BB31" s="265"/>
      <c r="BC31" s="265"/>
      <c r="BD31" s="265"/>
      <c r="BE31" s="265"/>
      <c r="BF31" s="268"/>
      <c r="BG31" s="318">
        <v>99.1</v>
      </c>
      <c r="BH31" s="322"/>
      <c r="BI31" s="322"/>
      <c r="BJ31" s="322"/>
      <c r="BK31" s="322"/>
      <c r="BL31" s="322"/>
      <c r="BM31" s="293">
        <v>97.8</v>
      </c>
      <c r="BN31" s="322"/>
      <c r="BO31" s="322"/>
      <c r="BP31" s="322"/>
      <c r="BQ31" s="324"/>
      <c r="BR31" s="318">
        <v>99.1</v>
      </c>
      <c r="BS31" s="322"/>
      <c r="BT31" s="322"/>
      <c r="BU31" s="322"/>
      <c r="BV31" s="322"/>
      <c r="BW31" s="322"/>
      <c r="BX31" s="293">
        <v>97.6</v>
      </c>
      <c r="BY31" s="322"/>
      <c r="BZ31" s="322"/>
      <c r="CA31" s="322"/>
      <c r="CB31" s="324"/>
      <c r="CD31" s="134"/>
      <c r="CE31" s="42"/>
      <c r="CF31" s="261" t="s">
        <v>315</v>
      </c>
      <c r="CG31" s="1"/>
      <c r="CH31" s="1"/>
      <c r="CI31" s="1"/>
      <c r="CJ31" s="1"/>
      <c r="CK31" s="1"/>
      <c r="CL31" s="1"/>
      <c r="CM31" s="1"/>
      <c r="CN31" s="1"/>
      <c r="CO31" s="1"/>
      <c r="CP31" s="1"/>
      <c r="CQ31" s="269"/>
      <c r="CR31" s="274">
        <v>12569</v>
      </c>
      <c r="CS31" s="313"/>
      <c r="CT31" s="313"/>
      <c r="CU31" s="313"/>
      <c r="CV31" s="313"/>
      <c r="CW31" s="313"/>
      <c r="CX31" s="313"/>
      <c r="CY31" s="332"/>
      <c r="CZ31" s="283">
        <v>0.4</v>
      </c>
      <c r="DA31" s="335"/>
      <c r="DB31" s="335"/>
      <c r="DC31" s="338"/>
      <c r="DD31" s="288">
        <v>12170</v>
      </c>
      <c r="DE31" s="313"/>
      <c r="DF31" s="313"/>
      <c r="DG31" s="313"/>
      <c r="DH31" s="313"/>
      <c r="DI31" s="313"/>
      <c r="DJ31" s="313"/>
      <c r="DK31" s="332"/>
      <c r="DL31" s="288">
        <v>12170</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202159</v>
      </c>
      <c r="S32" s="217"/>
      <c r="T32" s="217"/>
      <c r="U32" s="217"/>
      <c r="V32" s="217"/>
      <c r="W32" s="217"/>
      <c r="X32" s="217"/>
      <c r="Y32" s="279"/>
      <c r="Z32" s="282">
        <v>5.9</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249</v>
      </c>
      <c r="AX32" s="261" t="s">
        <v>289</v>
      </c>
      <c r="AY32" s="1"/>
      <c r="AZ32" s="1"/>
      <c r="BA32" s="1"/>
      <c r="BB32" s="1"/>
      <c r="BC32" s="1"/>
      <c r="BD32" s="1"/>
      <c r="BE32" s="1"/>
      <c r="BF32" s="269"/>
      <c r="BG32" s="319">
        <v>99.2</v>
      </c>
      <c r="BH32" s="313"/>
      <c r="BI32" s="313"/>
      <c r="BJ32" s="313"/>
      <c r="BK32" s="313"/>
      <c r="BL32" s="313"/>
      <c r="BM32" s="238">
        <v>98.7</v>
      </c>
      <c r="BN32" s="313"/>
      <c r="BO32" s="313"/>
      <c r="BP32" s="313"/>
      <c r="BQ32" s="316"/>
      <c r="BR32" s="319">
        <v>99.5</v>
      </c>
      <c r="BS32" s="313"/>
      <c r="BT32" s="313"/>
      <c r="BU32" s="313"/>
      <c r="BV32" s="313"/>
      <c r="BW32" s="313"/>
      <c r="BX32" s="238">
        <v>98.9</v>
      </c>
      <c r="BY32" s="313"/>
      <c r="BZ32" s="313"/>
      <c r="CA32" s="313"/>
      <c r="CB32" s="316"/>
      <c r="CD32" s="135"/>
      <c r="CE32" s="142"/>
      <c r="CF32" s="261" t="s">
        <v>394</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15748</v>
      </c>
      <c r="S33" s="217"/>
      <c r="T33" s="217"/>
      <c r="U33" s="217"/>
      <c r="V33" s="217"/>
      <c r="W33" s="217"/>
      <c r="X33" s="217"/>
      <c r="Y33" s="279"/>
      <c r="Z33" s="282">
        <v>0.5</v>
      </c>
      <c r="AA33" s="282"/>
      <c r="AB33" s="282"/>
      <c r="AC33" s="282"/>
      <c r="AD33" s="287">
        <v>73</v>
      </c>
      <c r="AE33" s="287"/>
      <c r="AF33" s="287"/>
      <c r="AG33" s="287"/>
      <c r="AH33" s="287"/>
      <c r="AI33" s="287"/>
      <c r="AJ33" s="287"/>
      <c r="AK33" s="287"/>
      <c r="AL33" s="283">
        <v>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98.7</v>
      </c>
      <c r="BH33" s="312"/>
      <c r="BI33" s="312"/>
      <c r="BJ33" s="312"/>
      <c r="BK33" s="312"/>
      <c r="BL33" s="312"/>
      <c r="BM33" s="294">
        <v>96.5</v>
      </c>
      <c r="BN33" s="312"/>
      <c r="BO33" s="312"/>
      <c r="BP33" s="312"/>
      <c r="BQ33" s="317"/>
      <c r="BR33" s="320">
        <v>98.5</v>
      </c>
      <c r="BS33" s="312"/>
      <c r="BT33" s="312"/>
      <c r="BU33" s="312"/>
      <c r="BV33" s="312"/>
      <c r="BW33" s="312"/>
      <c r="BX33" s="294">
        <v>96</v>
      </c>
      <c r="BY33" s="312"/>
      <c r="BZ33" s="312"/>
      <c r="CA33" s="312"/>
      <c r="CB33" s="317"/>
      <c r="CD33" s="261" t="s">
        <v>395</v>
      </c>
      <c r="CE33" s="1"/>
      <c r="CF33" s="1"/>
      <c r="CG33" s="1"/>
      <c r="CH33" s="1"/>
      <c r="CI33" s="1"/>
      <c r="CJ33" s="1"/>
      <c r="CK33" s="1"/>
      <c r="CL33" s="1"/>
      <c r="CM33" s="1"/>
      <c r="CN33" s="1"/>
      <c r="CO33" s="1"/>
      <c r="CP33" s="1"/>
      <c r="CQ33" s="269"/>
      <c r="CR33" s="274">
        <v>1998341</v>
      </c>
      <c r="CS33" s="313"/>
      <c r="CT33" s="313"/>
      <c r="CU33" s="313"/>
      <c r="CV33" s="313"/>
      <c r="CW33" s="313"/>
      <c r="CX33" s="313"/>
      <c r="CY33" s="332"/>
      <c r="CZ33" s="283">
        <v>59.3</v>
      </c>
      <c r="DA33" s="335"/>
      <c r="DB33" s="335"/>
      <c r="DC33" s="338"/>
      <c r="DD33" s="288">
        <v>1009732</v>
      </c>
      <c r="DE33" s="313"/>
      <c r="DF33" s="313"/>
      <c r="DG33" s="313"/>
      <c r="DH33" s="313"/>
      <c r="DI33" s="313"/>
      <c r="DJ33" s="313"/>
      <c r="DK33" s="332"/>
      <c r="DL33" s="288">
        <v>698814</v>
      </c>
      <c r="DM33" s="313"/>
      <c r="DN33" s="313"/>
      <c r="DO33" s="313"/>
      <c r="DP33" s="313"/>
      <c r="DQ33" s="313"/>
      <c r="DR33" s="313"/>
      <c r="DS33" s="313"/>
      <c r="DT33" s="313"/>
      <c r="DU33" s="313"/>
      <c r="DV33" s="332"/>
      <c r="DW33" s="283">
        <v>44</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294718</v>
      </c>
      <c r="S34" s="217"/>
      <c r="T34" s="217"/>
      <c r="U34" s="217"/>
      <c r="V34" s="217"/>
      <c r="W34" s="217"/>
      <c r="X34" s="217"/>
      <c r="Y34" s="279"/>
      <c r="Z34" s="282">
        <v>8.5</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479009</v>
      </c>
      <c r="CS34" s="217"/>
      <c r="CT34" s="217"/>
      <c r="CU34" s="217"/>
      <c r="CV34" s="217"/>
      <c r="CW34" s="217"/>
      <c r="CX34" s="217"/>
      <c r="CY34" s="279"/>
      <c r="CZ34" s="283">
        <v>14.2</v>
      </c>
      <c r="DA34" s="335"/>
      <c r="DB34" s="335"/>
      <c r="DC34" s="338"/>
      <c r="DD34" s="288">
        <v>304025</v>
      </c>
      <c r="DE34" s="217"/>
      <c r="DF34" s="217"/>
      <c r="DG34" s="217"/>
      <c r="DH34" s="217"/>
      <c r="DI34" s="217"/>
      <c r="DJ34" s="217"/>
      <c r="DK34" s="279"/>
      <c r="DL34" s="288">
        <v>223900</v>
      </c>
      <c r="DM34" s="217"/>
      <c r="DN34" s="217"/>
      <c r="DO34" s="217"/>
      <c r="DP34" s="217"/>
      <c r="DQ34" s="217"/>
      <c r="DR34" s="217"/>
      <c r="DS34" s="217"/>
      <c r="DT34" s="217"/>
      <c r="DU34" s="217"/>
      <c r="DV34" s="279"/>
      <c r="DW34" s="283">
        <v>14.1</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327260</v>
      </c>
      <c r="S35" s="217"/>
      <c r="T35" s="217"/>
      <c r="U35" s="217"/>
      <c r="V35" s="217"/>
      <c r="W35" s="217"/>
      <c r="X35" s="217"/>
      <c r="Y35" s="279"/>
      <c r="Z35" s="282">
        <v>9.5</v>
      </c>
      <c r="AA35" s="282"/>
      <c r="AB35" s="282"/>
      <c r="AC35" s="282"/>
      <c r="AD35" s="287" t="s">
        <v>201</v>
      </c>
      <c r="AE35" s="287"/>
      <c r="AF35" s="287"/>
      <c r="AG35" s="287"/>
      <c r="AH35" s="287"/>
      <c r="AI35" s="287"/>
      <c r="AJ35" s="287"/>
      <c r="AK35" s="287"/>
      <c r="AL35" s="283" t="s">
        <v>201</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12779</v>
      </c>
      <c r="CS35" s="313"/>
      <c r="CT35" s="313"/>
      <c r="CU35" s="313"/>
      <c r="CV35" s="313"/>
      <c r="CW35" s="313"/>
      <c r="CX35" s="313"/>
      <c r="CY35" s="332"/>
      <c r="CZ35" s="283">
        <v>0.4</v>
      </c>
      <c r="DA35" s="335"/>
      <c r="DB35" s="335"/>
      <c r="DC35" s="338"/>
      <c r="DD35" s="288">
        <v>8535</v>
      </c>
      <c r="DE35" s="313"/>
      <c r="DF35" s="313"/>
      <c r="DG35" s="313"/>
      <c r="DH35" s="313"/>
      <c r="DI35" s="313"/>
      <c r="DJ35" s="313"/>
      <c r="DK35" s="332"/>
      <c r="DL35" s="288">
        <v>7007</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290</v>
      </c>
      <c r="C36" s="1"/>
      <c r="D36" s="1"/>
      <c r="E36" s="1"/>
      <c r="F36" s="1"/>
      <c r="G36" s="1"/>
      <c r="H36" s="1"/>
      <c r="I36" s="1"/>
      <c r="J36" s="1"/>
      <c r="K36" s="1"/>
      <c r="L36" s="1"/>
      <c r="M36" s="1"/>
      <c r="N36" s="1"/>
      <c r="O36" s="1"/>
      <c r="P36" s="1"/>
      <c r="Q36" s="269"/>
      <c r="R36" s="274">
        <v>54097</v>
      </c>
      <c r="S36" s="217"/>
      <c r="T36" s="217"/>
      <c r="U36" s="217"/>
      <c r="V36" s="217"/>
      <c r="W36" s="217"/>
      <c r="X36" s="217"/>
      <c r="Y36" s="279"/>
      <c r="Z36" s="282">
        <v>1.6</v>
      </c>
      <c r="AA36" s="282"/>
      <c r="AB36" s="282"/>
      <c r="AC36" s="282"/>
      <c r="AD36" s="287" t="s">
        <v>201</v>
      </c>
      <c r="AE36" s="287"/>
      <c r="AF36" s="287"/>
      <c r="AG36" s="287"/>
      <c r="AH36" s="287"/>
      <c r="AI36" s="287"/>
      <c r="AJ36" s="287"/>
      <c r="AK36" s="287"/>
      <c r="AL36" s="283" t="s">
        <v>201</v>
      </c>
      <c r="AM36" s="238"/>
      <c r="AN36" s="238"/>
      <c r="AO36" s="296"/>
      <c r="AP36" s="95"/>
      <c r="AQ36" s="301" t="s">
        <v>386</v>
      </c>
      <c r="AR36" s="304"/>
      <c r="AS36" s="304"/>
      <c r="AT36" s="304"/>
      <c r="AU36" s="304"/>
      <c r="AV36" s="304"/>
      <c r="AW36" s="304"/>
      <c r="AX36" s="304"/>
      <c r="AY36" s="309"/>
      <c r="AZ36" s="273">
        <v>179872</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688</v>
      </c>
      <c r="BW36" s="276"/>
      <c r="BX36" s="276"/>
      <c r="BY36" s="276"/>
      <c r="BZ36" s="276"/>
      <c r="CA36" s="276"/>
      <c r="CB36" s="315"/>
      <c r="CD36" s="261" t="s">
        <v>32</v>
      </c>
      <c r="CE36" s="1"/>
      <c r="CF36" s="1"/>
      <c r="CG36" s="1"/>
      <c r="CH36" s="1"/>
      <c r="CI36" s="1"/>
      <c r="CJ36" s="1"/>
      <c r="CK36" s="1"/>
      <c r="CL36" s="1"/>
      <c r="CM36" s="1"/>
      <c r="CN36" s="1"/>
      <c r="CO36" s="1"/>
      <c r="CP36" s="1"/>
      <c r="CQ36" s="269"/>
      <c r="CR36" s="274">
        <v>862192</v>
      </c>
      <c r="CS36" s="217"/>
      <c r="CT36" s="217"/>
      <c r="CU36" s="217"/>
      <c r="CV36" s="217"/>
      <c r="CW36" s="217"/>
      <c r="CX36" s="217"/>
      <c r="CY36" s="279"/>
      <c r="CZ36" s="283">
        <v>25.6</v>
      </c>
      <c r="DA36" s="335"/>
      <c r="DB36" s="335"/>
      <c r="DC36" s="338"/>
      <c r="DD36" s="288">
        <v>476071</v>
      </c>
      <c r="DE36" s="217"/>
      <c r="DF36" s="217"/>
      <c r="DG36" s="217"/>
      <c r="DH36" s="217"/>
      <c r="DI36" s="217"/>
      <c r="DJ36" s="217"/>
      <c r="DK36" s="279"/>
      <c r="DL36" s="288">
        <v>353881</v>
      </c>
      <c r="DM36" s="217"/>
      <c r="DN36" s="217"/>
      <c r="DO36" s="217"/>
      <c r="DP36" s="217"/>
      <c r="DQ36" s="217"/>
      <c r="DR36" s="217"/>
      <c r="DS36" s="217"/>
      <c r="DT36" s="217"/>
      <c r="DU36" s="217"/>
      <c r="DV36" s="279"/>
      <c r="DW36" s="283">
        <v>22.3</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58004</v>
      </c>
      <c r="S37" s="217"/>
      <c r="T37" s="217"/>
      <c r="U37" s="217"/>
      <c r="V37" s="217"/>
      <c r="W37" s="217"/>
      <c r="X37" s="217"/>
      <c r="Y37" s="279"/>
      <c r="Z37" s="282">
        <v>1.7</v>
      </c>
      <c r="AA37" s="282"/>
      <c r="AB37" s="282"/>
      <c r="AC37" s="282"/>
      <c r="AD37" s="287">
        <v>1</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54980</v>
      </c>
      <c r="BA37" s="217"/>
      <c r="BB37" s="217"/>
      <c r="BC37" s="217"/>
      <c r="BD37" s="313"/>
      <c r="BE37" s="313"/>
      <c r="BF37" s="316"/>
      <c r="BG37" s="261" t="s">
        <v>410</v>
      </c>
      <c r="BH37" s="1"/>
      <c r="BI37" s="1"/>
      <c r="BJ37" s="1"/>
      <c r="BK37" s="1"/>
      <c r="BL37" s="1"/>
      <c r="BM37" s="1"/>
      <c r="BN37" s="1"/>
      <c r="BO37" s="1"/>
      <c r="BP37" s="1"/>
      <c r="BQ37" s="1"/>
      <c r="BR37" s="1"/>
      <c r="BS37" s="1"/>
      <c r="BT37" s="1"/>
      <c r="BU37" s="269"/>
      <c r="BV37" s="274">
        <v>-4995</v>
      </c>
      <c r="BW37" s="217"/>
      <c r="BX37" s="217"/>
      <c r="BY37" s="217"/>
      <c r="BZ37" s="217"/>
      <c r="CA37" s="217"/>
      <c r="CB37" s="326"/>
      <c r="CD37" s="261" t="s">
        <v>160</v>
      </c>
      <c r="CE37" s="1"/>
      <c r="CF37" s="1"/>
      <c r="CG37" s="1"/>
      <c r="CH37" s="1"/>
      <c r="CI37" s="1"/>
      <c r="CJ37" s="1"/>
      <c r="CK37" s="1"/>
      <c r="CL37" s="1"/>
      <c r="CM37" s="1"/>
      <c r="CN37" s="1"/>
      <c r="CO37" s="1"/>
      <c r="CP37" s="1"/>
      <c r="CQ37" s="269"/>
      <c r="CR37" s="274">
        <v>416742</v>
      </c>
      <c r="CS37" s="313"/>
      <c r="CT37" s="313"/>
      <c r="CU37" s="313"/>
      <c r="CV37" s="313"/>
      <c r="CW37" s="313"/>
      <c r="CX37" s="313"/>
      <c r="CY37" s="332"/>
      <c r="CZ37" s="283">
        <v>12.4</v>
      </c>
      <c r="DA37" s="335"/>
      <c r="DB37" s="335"/>
      <c r="DC37" s="338"/>
      <c r="DD37" s="288">
        <v>336542</v>
      </c>
      <c r="DE37" s="313"/>
      <c r="DF37" s="313"/>
      <c r="DG37" s="313"/>
      <c r="DH37" s="313"/>
      <c r="DI37" s="313"/>
      <c r="DJ37" s="313"/>
      <c r="DK37" s="332"/>
      <c r="DL37" s="288">
        <v>311940</v>
      </c>
      <c r="DM37" s="313"/>
      <c r="DN37" s="313"/>
      <c r="DO37" s="313"/>
      <c r="DP37" s="313"/>
      <c r="DQ37" s="313"/>
      <c r="DR37" s="313"/>
      <c r="DS37" s="313"/>
      <c r="DT37" s="313"/>
      <c r="DU37" s="313"/>
      <c r="DV37" s="332"/>
      <c r="DW37" s="283">
        <v>19.600000000000001</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393400</v>
      </c>
      <c r="S38" s="217"/>
      <c r="T38" s="217"/>
      <c r="U38" s="217"/>
      <c r="V38" s="217"/>
      <c r="W38" s="217"/>
      <c r="X38" s="217"/>
      <c r="Y38" s="279"/>
      <c r="Z38" s="282">
        <v>11.4</v>
      </c>
      <c r="AA38" s="282"/>
      <c r="AB38" s="282"/>
      <c r="AC38" s="282"/>
      <c r="AD38" s="287" t="s">
        <v>201</v>
      </c>
      <c r="AE38" s="287"/>
      <c r="AF38" s="287"/>
      <c r="AG38" s="287"/>
      <c r="AH38" s="287"/>
      <c r="AI38" s="287"/>
      <c r="AJ38" s="287"/>
      <c r="AK38" s="287"/>
      <c r="AL38" s="283" t="s">
        <v>201</v>
      </c>
      <c r="AM38" s="238"/>
      <c r="AN38" s="238"/>
      <c r="AO38" s="296"/>
      <c r="AQ38" s="302" t="s">
        <v>412</v>
      </c>
      <c r="AR38" s="111"/>
      <c r="AS38" s="111"/>
      <c r="AT38" s="111"/>
      <c r="AU38" s="111"/>
      <c r="AV38" s="111"/>
      <c r="AW38" s="111"/>
      <c r="AX38" s="111"/>
      <c r="AY38" s="310"/>
      <c r="AZ38" s="274">
        <v>809</v>
      </c>
      <c r="BA38" s="217"/>
      <c r="BB38" s="217"/>
      <c r="BC38" s="217"/>
      <c r="BD38" s="313"/>
      <c r="BE38" s="313"/>
      <c r="BF38" s="316"/>
      <c r="BG38" s="261" t="s">
        <v>413</v>
      </c>
      <c r="BH38" s="1"/>
      <c r="BI38" s="1"/>
      <c r="BJ38" s="1"/>
      <c r="BK38" s="1"/>
      <c r="BL38" s="1"/>
      <c r="BM38" s="1"/>
      <c r="BN38" s="1"/>
      <c r="BO38" s="1"/>
      <c r="BP38" s="1"/>
      <c r="BQ38" s="1"/>
      <c r="BR38" s="1"/>
      <c r="BS38" s="1"/>
      <c r="BT38" s="1"/>
      <c r="BU38" s="269"/>
      <c r="BV38" s="274">
        <v>456</v>
      </c>
      <c r="BW38" s="217"/>
      <c r="BX38" s="217"/>
      <c r="BY38" s="217"/>
      <c r="BZ38" s="217"/>
      <c r="CA38" s="217"/>
      <c r="CB38" s="326"/>
      <c r="CD38" s="261" t="s">
        <v>414</v>
      </c>
      <c r="CE38" s="1"/>
      <c r="CF38" s="1"/>
      <c r="CG38" s="1"/>
      <c r="CH38" s="1"/>
      <c r="CI38" s="1"/>
      <c r="CJ38" s="1"/>
      <c r="CK38" s="1"/>
      <c r="CL38" s="1"/>
      <c r="CM38" s="1"/>
      <c r="CN38" s="1"/>
      <c r="CO38" s="1"/>
      <c r="CP38" s="1"/>
      <c r="CQ38" s="269"/>
      <c r="CR38" s="274">
        <v>179872</v>
      </c>
      <c r="CS38" s="217"/>
      <c r="CT38" s="217"/>
      <c r="CU38" s="217"/>
      <c r="CV38" s="217"/>
      <c r="CW38" s="217"/>
      <c r="CX38" s="217"/>
      <c r="CY38" s="279"/>
      <c r="CZ38" s="283">
        <v>5.3</v>
      </c>
      <c r="DA38" s="335"/>
      <c r="DB38" s="335"/>
      <c r="DC38" s="338"/>
      <c r="DD38" s="288">
        <v>141338</v>
      </c>
      <c r="DE38" s="217"/>
      <c r="DF38" s="217"/>
      <c r="DG38" s="217"/>
      <c r="DH38" s="217"/>
      <c r="DI38" s="217"/>
      <c r="DJ38" s="217"/>
      <c r="DK38" s="279"/>
      <c r="DL38" s="288">
        <v>114026</v>
      </c>
      <c r="DM38" s="217"/>
      <c r="DN38" s="217"/>
      <c r="DO38" s="217"/>
      <c r="DP38" s="217"/>
      <c r="DQ38" s="217"/>
      <c r="DR38" s="217"/>
      <c r="DS38" s="217"/>
      <c r="DT38" s="217"/>
      <c r="DU38" s="217"/>
      <c r="DV38" s="279"/>
      <c r="DW38" s="283">
        <v>7.2</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308</v>
      </c>
      <c r="AR39" s="111"/>
      <c r="AS39" s="111"/>
      <c r="AT39" s="111"/>
      <c r="AU39" s="111"/>
      <c r="AV39" s="111"/>
      <c r="AW39" s="111"/>
      <c r="AX39" s="111"/>
      <c r="AY39" s="310"/>
      <c r="AZ39" s="274" t="s">
        <v>201</v>
      </c>
      <c r="BA39" s="217"/>
      <c r="BB39" s="217"/>
      <c r="BC39" s="217"/>
      <c r="BD39" s="313"/>
      <c r="BE39" s="313"/>
      <c r="BF39" s="316"/>
      <c r="BG39" s="261" t="s">
        <v>339</v>
      </c>
      <c r="BH39" s="1"/>
      <c r="BI39" s="1"/>
      <c r="BJ39" s="1"/>
      <c r="BK39" s="1"/>
      <c r="BL39" s="1"/>
      <c r="BM39" s="1"/>
      <c r="BN39" s="1"/>
      <c r="BO39" s="1"/>
      <c r="BP39" s="1"/>
      <c r="BQ39" s="1"/>
      <c r="BR39" s="1"/>
      <c r="BS39" s="1"/>
      <c r="BT39" s="1"/>
      <c r="BU39" s="269"/>
      <c r="BV39" s="274">
        <v>666</v>
      </c>
      <c r="BW39" s="217"/>
      <c r="BX39" s="217"/>
      <c r="BY39" s="217"/>
      <c r="BZ39" s="217"/>
      <c r="CA39" s="217"/>
      <c r="CB39" s="326"/>
      <c r="CD39" s="261" t="s">
        <v>419</v>
      </c>
      <c r="CE39" s="1"/>
      <c r="CF39" s="1"/>
      <c r="CG39" s="1"/>
      <c r="CH39" s="1"/>
      <c r="CI39" s="1"/>
      <c r="CJ39" s="1"/>
      <c r="CK39" s="1"/>
      <c r="CL39" s="1"/>
      <c r="CM39" s="1"/>
      <c r="CN39" s="1"/>
      <c r="CO39" s="1"/>
      <c r="CP39" s="1"/>
      <c r="CQ39" s="269"/>
      <c r="CR39" s="274">
        <v>462089</v>
      </c>
      <c r="CS39" s="313"/>
      <c r="CT39" s="313"/>
      <c r="CU39" s="313"/>
      <c r="CV39" s="313"/>
      <c r="CW39" s="313"/>
      <c r="CX39" s="313"/>
      <c r="CY39" s="332"/>
      <c r="CZ39" s="283">
        <v>13.7</v>
      </c>
      <c r="DA39" s="335"/>
      <c r="DB39" s="335"/>
      <c r="DC39" s="338"/>
      <c r="DD39" s="288">
        <v>79763</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t="s">
        <v>201</v>
      </c>
      <c r="S40" s="217"/>
      <c r="T40" s="217"/>
      <c r="U40" s="217"/>
      <c r="V40" s="217"/>
      <c r="W40" s="217"/>
      <c r="X40" s="217"/>
      <c r="Y40" s="279"/>
      <c r="Z40" s="282" t="s">
        <v>201</v>
      </c>
      <c r="AA40" s="282"/>
      <c r="AB40" s="282"/>
      <c r="AC40" s="282"/>
      <c r="AD40" s="287" t="s">
        <v>201</v>
      </c>
      <c r="AE40" s="287"/>
      <c r="AF40" s="287"/>
      <c r="AG40" s="287"/>
      <c r="AH40" s="287"/>
      <c r="AI40" s="287"/>
      <c r="AJ40" s="287"/>
      <c r="AK40" s="287"/>
      <c r="AL40" s="283" t="s">
        <v>201</v>
      </c>
      <c r="AM40" s="238"/>
      <c r="AN40" s="238"/>
      <c r="AO40" s="296"/>
      <c r="AQ40" s="302" t="s">
        <v>422</v>
      </c>
      <c r="AR40" s="111"/>
      <c r="AS40" s="111"/>
      <c r="AT40" s="111"/>
      <c r="AU40" s="111"/>
      <c r="AV40" s="111"/>
      <c r="AW40" s="111"/>
      <c r="AX40" s="111"/>
      <c r="AY40" s="310"/>
      <c r="AZ40" s="274" t="s">
        <v>201</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76</v>
      </c>
      <c r="BW40" s="217"/>
      <c r="BX40" s="217"/>
      <c r="BY40" s="217"/>
      <c r="BZ40" s="217"/>
      <c r="CA40" s="217"/>
      <c r="CB40" s="326"/>
      <c r="CD40" s="261" t="s">
        <v>370</v>
      </c>
      <c r="CE40" s="1"/>
      <c r="CF40" s="1"/>
      <c r="CG40" s="1"/>
      <c r="CH40" s="1"/>
      <c r="CI40" s="1"/>
      <c r="CJ40" s="1"/>
      <c r="CK40" s="1"/>
      <c r="CL40" s="1"/>
      <c r="CM40" s="1"/>
      <c r="CN40" s="1"/>
      <c r="CO40" s="1"/>
      <c r="CP40" s="1"/>
      <c r="CQ40" s="269"/>
      <c r="CR40" s="274">
        <v>2400</v>
      </c>
      <c r="CS40" s="217"/>
      <c r="CT40" s="217"/>
      <c r="CU40" s="217"/>
      <c r="CV40" s="217"/>
      <c r="CW40" s="217"/>
      <c r="CX40" s="217"/>
      <c r="CY40" s="279"/>
      <c r="CZ40" s="283">
        <v>0.1</v>
      </c>
      <c r="DA40" s="335"/>
      <c r="DB40" s="335"/>
      <c r="DC40" s="338"/>
      <c r="DD40" s="288" t="s">
        <v>201</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3453549</v>
      </c>
      <c r="S41" s="277"/>
      <c r="T41" s="277"/>
      <c r="U41" s="277"/>
      <c r="V41" s="277"/>
      <c r="W41" s="277"/>
      <c r="X41" s="277"/>
      <c r="Y41" s="280"/>
      <c r="Z41" s="284">
        <v>100</v>
      </c>
      <c r="AA41" s="284"/>
      <c r="AB41" s="284"/>
      <c r="AC41" s="284"/>
      <c r="AD41" s="289">
        <v>1587897</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38841</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201</v>
      </c>
      <c r="BW41" s="217"/>
      <c r="BX41" s="217"/>
      <c r="BY41" s="217"/>
      <c r="BZ41" s="217"/>
      <c r="CA41" s="217"/>
      <c r="CB41" s="326"/>
      <c r="CD41" s="261" t="s">
        <v>284</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412</v>
      </c>
      <c r="AR42" s="305"/>
      <c r="AS42" s="305"/>
      <c r="AT42" s="305"/>
      <c r="AU42" s="305"/>
      <c r="AV42" s="305"/>
      <c r="AW42" s="305"/>
      <c r="AX42" s="305"/>
      <c r="AY42" s="311"/>
      <c r="AZ42" s="275">
        <v>85242</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452</v>
      </c>
      <c r="BW42" s="277"/>
      <c r="BX42" s="277"/>
      <c r="BY42" s="277"/>
      <c r="BZ42" s="277"/>
      <c r="CA42" s="277"/>
      <c r="CB42" s="327"/>
      <c r="CD42" s="261" t="s">
        <v>278</v>
      </c>
      <c r="CE42" s="1"/>
      <c r="CF42" s="1"/>
      <c r="CG42" s="1"/>
      <c r="CH42" s="1"/>
      <c r="CI42" s="1"/>
      <c r="CJ42" s="1"/>
      <c r="CK42" s="1"/>
      <c r="CL42" s="1"/>
      <c r="CM42" s="1"/>
      <c r="CN42" s="1"/>
      <c r="CO42" s="1"/>
      <c r="CP42" s="1"/>
      <c r="CQ42" s="269"/>
      <c r="CR42" s="274">
        <v>465745</v>
      </c>
      <c r="CS42" s="313"/>
      <c r="CT42" s="313"/>
      <c r="CU42" s="313"/>
      <c r="CV42" s="313"/>
      <c r="CW42" s="313"/>
      <c r="CX42" s="313"/>
      <c r="CY42" s="332"/>
      <c r="CZ42" s="283">
        <v>13.8</v>
      </c>
      <c r="DA42" s="335"/>
      <c r="DB42" s="335"/>
      <c r="DC42" s="338"/>
      <c r="DD42" s="288">
        <v>53902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61</v>
      </c>
      <c r="CE43" s="1"/>
      <c r="CF43" s="1"/>
      <c r="CG43" s="1"/>
      <c r="CH43" s="1"/>
      <c r="CI43" s="1"/>
      <c r="CJ43" s="1"/>
      <c r="CK43" s="1"/>
      <c r="CL43" s="1"/>
      <c r="CM43" s="1"/>
      <c r="CN43" s="1"/>
      <c r="CO43" s="1"/>
      <c r="CP43" s="1"/>
      <c r="CQ43" s="269"/>
      <c r="CR43" s="274">
        <v>13368</v>
      </c>
      <c r="CS43" s="313"/>
      <c r="CT43" s="313"/>
      <c r="CU43" s="313"/>
      <c r="CV43" s="313"/>
      <c r="CW43" s="313"/>
      <c r="CX43" s="313"/>
      <c r="CY43" s="332"/>
      <c r="CZ43" s="283">
        <v>0.4</v>
      </c>
      <c r="DA43" s="335"/>
      <c r="DB43" s="335"/>
      <c r="DC43" s="338"/>
      <c r="DD43" s="288">
        <v>13368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427</v>
      </c>
      <c r="CG44" s="1"/>
      <c r="CH44" s="1"/>
      <c r="CI44" s="1"/>
      <c r="CJ44" s="1"/>
      <c r="CK44" s="1"/>
      <c r="CL44" s="1"/>
      <c r="CM44" s="1"/>
      <c r="CN44" s="1"/>
      <c r="CO44" s="1"/>
      <c r="CP44" s="1"/>
      <c r="CQ44" s="269"/>
      <c r="CR44" s="274">
        <v>458998</v>
      </c>
      <c r="CS44" s="217"/>
      <c r="CT44" s="217"/>
      <c r="CU44" s="217"/>
      <c r="CV44" s="217"/>
      <c r="CW44" s="217"/>
      <c r="CX44" s="217"/>
      <c r="CY44" s="279"/>
      <c r="CZ44" s="283">
        <v>13.6</v>
      </c>
      <c r="DA44" s="238"/>
      <c r="DB44" s="238"/>
      <c r="DC44" s="285"/>
      <c r="DD44" s="288">
        <v>53810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281444</v>
      </c>
      <c r="CS45" s="313"/>
      <c r="CT45" s="313"/>
      <c r="CU45" s="313"/>
      <c r="CV45" s="313"/>
      <c r="CW45" s="313"/>
      <c r="CX45" s="313"/>
      <c r="CY45" s="332"/>
      <c r="CZ45" s="283">
        <v>8.4</v>
      </c>
      <c r="DA45" s="335"/>
      <c r="DB45" s="335"/>
      <c r="DC45" s="338"/>
      <c r="DD45" s="288">
        <v>30169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177554</v>
      </c>
      <c r="CS46" s="217"/>
      <c r="CT46" s="217"/>
      <c r="CU46" s="217"/>
      <c r="CV46" s="217"/>
      <c r="CW46" s="217"/>
      <c r="CX46" s="217"/>
      <c r="CY46" s="279"/>
      <c r="CZ46" s="283">
        <v>5.3</v>
      </c>
      <c r="DA46" s="238"/>
      <c r="DB46" s="238"/>
      <c r="DC46" s="285"/>
      <c r="DD46" s="288">
        <v>23641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6747</v>
      </c>
      <c r="CS47" s="313"/>
      <c r="CT47" s="313"/>
      <c r="CU47" s="313"/>
      <c r="CV47" s="313"/>
      <c r="CW47" s="313"/>
      <c r="CX47" s="313"/>
      <c r="CY47" s="332"/>
      <c r="CZ47" s="283">
        <v>0.2</v>
      </c>
      <c r="DA47" s="335"/>
      <c r="DB47" s="335"/>
      <c r="DC47" s="338"/>
      <c r="DD47" s="288">
        <v>92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3368060</v>
      </c>
      <c r="CS49" s="312"/>
      <c r="CT49" s="312"/>
      <c r="CU49" s="312"/>
      <c r="CV49" s="312"/>
      <c r="CW49" s="312"/>
      <c r="CX49" s="312"/>
      <c r="CY49" s="333"/>
      <c r="CZ49" s="292">
        <v>100</v>
      </c>
      <c r="DA49" s="336"/>
      <c r="DB49" s="336"/>
      <c r="DC49" s="339"/>
      <c r="DD49" s="342">
        <v>1784660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22Lggp/qMphm2/W/9WLO0ieqdBFcTf73FlZCCMOyCcuHpBGnB1aoWbt1BmWnJTGikF8YgxvD51EUlBMksKCaWw==" saltValue="ooT64ABJytPcxAArUn1Q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128</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179</v>
      </c>
      <c r="R5" s="447"/>
      <c r="S5" s="447"/>
      <c r="T5" s="447"/>
      <c r="U5" s="458"/>
      <c r="V5" s="435" t="s">
        <v>437</v>
      </c>
      <c r="W5" s="447"/>
      <c r="X5" s="447"/>
      <c r="Y5" s="447"/>
      <c r="Z5" s="458"/>
      <c r="AA5" s="435" t="s">
        <v>438</v>
      </c>
      <c r="AB5" s="447"/>
      <c r="AC5" s="447"/>
      <c r="AD5" s="447"/>
      <c r="AE5" s="447"/>
      <c r="AF5" s="504" t="s">
        <v>177</v>
      </c>
      <c r="AG5" s="447"/>
      <c r="AH5" s="447"/>
      <c r="AI5" s="447"/>
      <c r="AJ5" s="522"/>
      <c r="AK5" s="447" t="s">
        <v>228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322</v>
      </c>
      <c r="CN5" s="447"/>
      <c r="CO5" s="447"/>
      <c r="CP5" s="447"/>
      <c r="CQ5" s="458"/>
      <c r="CR5" s="435" t="s">
        <v>243</v>
      </c>
      <c r="CS5" s="447"/>
      <c r="CT5" s="447"/>
      <c r="CU5" s="447"/>
      <c r="CV5" s="458"/>
      <c r="CW5" s="435" t="s">
        <v>53</v>
      </c>
      <c r="CX5" s="447"/>
      <c r="CY5" s="447"/>
      <c r="CZ5" s="447"/>
      <c r="DA5" s="458"/>
      <c r="DB5" s="435" t="s">
        <v>444</v>
      </c>
      <c r="DC5" s="447"/>
      <c r="DD5" s="447"/>
      <c r="DE5" s="447"/>
      <c r="DF5" s="458"/>
      <c r="DG5" s="700" t="s">
        <v>241</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3454</v>
      </c>
      <c r="R7" s="449"/>
      <c r="S7" s="449"/>
      <c r="T7" s="449"/>
      <c r="U7" s="449"/>
      <c r="V7" s="449">
        <v>3368</v>
      </c>
      <c r="W7" s="449"/>
      <c r="X7" s="449"/>
      <c r="Y7" s="449"/>
      <c r="Z7" s="449"/>
      <c r="AA7" s="449">
        <v>85</v>
      </c>
      <c r="AB7" s="449"/>
      <c r="AC7" s="449"/>
      <c r="AD7" s="449"/>
      <c r="AE7" s="492"/>
      <c r="AF7" s="506">
        <v>66</v>
      </c>
      <c r="AG7" s="519"/>
      <c r="AH7" s="519"/>
      <c r="AI7" s="519"/>
      <c r="AJ7" s="524"/>
      <c r="AK7" s="532">
        <v>327</v>
      </c>
      <c r="AL7" s="449"/>
      <c r="AM7" s="449"/>
      <c r="AN7" s="449"/>
      <c r="AO7" s="449"/>
      <c r="AP7" s="449">
        <v>4059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3454</v>
      </c>
      <c r="R23" s="452"/>
      <c r="S23" s="452"/>
      <c r="T23" s="452"/>
      <c r="U23" s="452"/>
      <c r="V23" s="452">
        <v>3368</v>
      </c>
      <c r="W23" s="452"/>
      <c r="X23" s="452"/>
      <c r="Y23" s="452"/>
      <c r="Z23" s="452"/>
      <c r="AA23" s="452">
        <v>85</v>
      </c>
      <c r="AB23" s="452"/>
      <c r="AC23" s="452"/>
      <c r="AD23" s="452"/>
      <c r="AE23" s="494"/>
      <c r="AF23" s="508">
        <v>66</v>
      </c>
      <c r="AG23" s="452"/>
      <c r="AH23" s="452"/>
      <c r="AI23" s="452"/>
      <c r="AJ23" s="526"/>
      <c r="AK23" s="534"/>
      <c r="AL23" s="455"/>
      <c r="AM23" s="455"/>
      <c r="AN23" s="455"/>
      <c r="AO23" s="455"/>
      <c r="AP23" s="452">
        <v>4059</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247</v>
      </c>
      <c r="AG26" s="520"/>
      <c r="AH26" s="520"/>
      <c r="AI26" s="520"/>
      <c r="AJ26" s="527"/>
      <c r="AK26" s="447" t="s">
        <v>387</v>
      </c>
      <c r="AL26" s="447"/>
      <c r="AM26" s="447"/>
      <c r="AN26" s="447"/>
      <c r="AO26" s="458"/>
      <c r="AP26" s="435" t="s">
        <v>360</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437</v>
      </c>
      <c r="R28" s="453"/>
      <c r="S28" s="453"/>
      <c r="T28" s="453"/>
      <c r="U28" s="453"/>
      <c r="V28" s="453">
        <v>436</v>
      </c>
      <c r="W28" s="453"/>
      <c r="X28" s="453"/>
      <c r="Y28" s="453"/>
      <c r="Z28" s="453"/>
      <c r="AA28" s="453">
        <v>1</v>
      </c>
      <c r="AB28" s="453"/>
      <c r="AC28" s="453"/>
      <c r="AD28" s="453"/>
      <c r="AE28" s="495"/>
      <c r="AF28" s="511">
        <v>1</v>
      </c>
      <c r="AG28" s="453"/>
      <c r="AH28" s="453"/>
      <c r="AI28" s="453"/>
      <c r="AJ28" s="529"/>
      <c r="AK28" s="535">
        <v>39</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224</v>
      </c>
      <c r="C29" s="420"/>
      <c r="D29" s="420"/>
      <c r="E29" s="420"/>
      <c r="F29" s="420"/>
      <c r="G29" s="420"/>
      <c r="H29" s="420"/>
      <c r="I29" s="420"/>
      <c r="J29" s="420"/>
      <c r="K29" s="420"/>
      <c r="L29" s="420"/>
      <c r="M29" s="420"/>
      <c r="N29" s="420"/>
      <c r="O29" s="420"/>
      <c r="P29" s="432"/>
      <c r="Q29" s="438">
        <v>52</v>
      </c>
      <c r="R29" s="450"/>
      <c r="S29" s="450"/>
      <c r="T29" s="450"/>
      <c r="U29" s="450"/>
      <c r="V29" s="450">
        <v>51</v>
      </c>
      <c r="W29" s="450"/>
      <c r="X29" s="450"/>
      <c r="Y29" s="450"/>
      <c r="Z29" s="450"/>
      <c r="AA29" s="450">
        <v>1</v>
      </c>
      <c r="AB29" s="450"/>
      <c r="AC29" s="450"/>
      <c r="AD29" s="450"/>
      <c r="AE29" s="461"/>
      <c r="AF29" s="507">
        <v>1</v>
      </c>
      <c r="AG29" s="456"/>
      <c r="AH29" s="456"/>
      <c r="AI29" s="456"/>
      <c r="AJ29" s="525"/>
      <c r="AK29" s="460">
        <v>16</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49</v>
      </c>
      <c r="C30" s="420"/>
      <c r="D30" s="420"/>
      <c r="E30" s="420"/>
      <c r="F30" s="420"/>
      <c r="G30" s="420"/>
      <c r="H30" s="420"/>
      <c r="I30" s="420"/>
      <c r="J30" s="420"/>
      <c r="K30" s="420"/>
      <c r="L30" s="420"/>
      <c r="M30" s="420"/>
      <c r="N30" s="420"/>
      <c r="O30" s="420"/>
      <c r="P30" s="432"/>
      <c r="Q30" s="438">
        <v>101</v>
      </c>
      <c r="R30" s="450"/>
      <c r="S30" s="450"/>
      <c r="T30" s="450"/>
      <c r="U30" s="450"/>
      <c r="V30" s="450">
        <v>101</v>
      </c>
      <c r="W30" s="450"/>
      <c r="X30" s="450"/>
      <c r="Y30" s="450"/>
      <c r="Z30" s="450"/>
      <c r="AA30" s="450">
        <v>0</v>
      </c>
      <c r="AB30" s="450"/>
      <c r="AC30" s="450"/>
      <c r="AD30" s="450"/>
      <c r="AE30" s="461"/>
      <c r="AF30" s="507">
        <v>0</v>
      </c>
      <c r="AG30" s="456"/>
      <c r="AH30" s="456"/>
      <c r="AI30" s="456"/>
      <c r="AJ30" s="525"/>
      <c r="AK30" s="460">
        <v>55</v>
      </c>
      <c r="AL30" s="450"/>
      <c r="AM30" s="450"/>
      <c r="AN30" s="450"/>
      <c r="AO30" s="450"/>
      <c r="AP30" s="450">
        <v>851</v>
      </c>
      <c r="AQ30" s="450"/>
      <c r="AR30" s="450"/>
      <c r="AS30" s="450"/>
      <c r="AT30" s="450"/>
      <c r="AU30" s="450">
        <v>473</v>
      </c>
      <c r="AV30" s="450"/>
      <c r="AW30" s="450"/>
      <c r="AX30" s="450"/>
      <c r="AY30" s="450"/>
      <c r="AZ30" s="597"/>
      <c r="BA30" s="597"/>
      <c r="BB30" s="597"/>
      <c r="BC30" s="597"/>
      <c r="BD30" s="597"/>
      <c r="BE30" s="565" t="s">
        <v>25</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303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v>
      </c>
      <c r="AG63" s="452"/>
      <c r="AH63" s="452"/>
      <c r="AI63" s="452"/>
      <c r="AJ63" s="526"/>
      <c r="AK63" s="534"/>
      <c r="AL63" s="455"/>
      <c r="AM63" s="455"/>
      <c r="AN63" s="455"/>
      <c r="AO63" s="455"/>
      <c r="AP63" s="452">
        <v>851</v>
      </c>
      <c r="AQ63" s="452"/>
      <c r="AR63" s="452"/>
      <c r="AS63" s="452"/>
      <c r="AT63" s="452"/>
      <c r="AU63" s="452">
        <v>473</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247</v>
      </c>
      <c r="AG66" s="520"/>
      <c r="AH66" s="520"/>
      <c r="AI66" s="520"/>
      <c r="AJ66" s="530"/>
      <c r="AK66" s="435" t="s">
        <v>387</v>
      </c>
      <c r="AL66" s="397"/>
      <c r="AM66" s="397"/>
      <c r="AN66" s="397"/>
      <c r="AO66" s="429"/>
      <c r="AP66" s="435" t="s">
        <v>360</v>
      </c>
      <c r="AQ66" s="447"/>
      <c r="AR66" s="447"/>
      <c r="AS66" s="447"/>
      <c r="AT66" s="458"/>
      <c r="AU66" s="435" t="s">
        <v>459</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528</v>
      </c>
      <c r="C68" s="419"/>
      <c r="D68" s="419"/>
      <c r="E68" s="419"/>
      <c r="F68" s="419"/>
      <c r="G68" s="419"/>
      <c r="H68" s="419"/>
      <c r="I68" s="419"/>
      <c r="J68" s="419"/>
      <c r="K68" s="419"/>
      <c r="L68" s="419"/>
      <c r="M68" s="419"/>
      <c r="N68" s="419"/>
      <c r="O68" s="419"/>
      <c r="P68" s="431"/>
      <c r="Q68" s="437">
        <v>430</v>
      </c>
      <c r="R68" s="449"/>
      <c r="S68" s="449"/>
      <c r="T68" s="449"/>
      <c r="U68" s="449"/>
      <c r="V68" s="449">
        <v>421</v>
      </c>
      <c r="W68" s="449"/>
      <c r="X68" s="449"/>
      <c r="Y68" s="449"/>
      <c r="Z68" s="449"/>
      <c r="AA68" s="449">
        <v>9</v>
      </c>
      <c r="AB68" s="449"/>
      <c r="AC68" s="449"/>
      <c r="AD68" s="449"/>
      <c r="AE68" s="449"/>
      <c r="AF68" s="449">
        <v>9</v>
      </c>
      <c r="AG68" s="449"/>
      <c r="AH68" s="449"/>
      <c r="AI68" s="449"/>
      <c r="AJ68" s="449"/>
      <c r="AK68" s="449" t="s">
        <v>201</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110</v>
      </c>
      <c r="R69" s="450"/>
      <c r="S69" s="450"/>
      <c r="T69" s="450"/>
      <c r="U69" s="450"/>
      <c r="V69" s="450">
        <v>18</v>
      </c>
      <c r="W69" s="450"/>
      <c r="X69" s="450"/>
      <c r="Y69" s="450"/>
      <c r="Z69" s="450"/>
      <c r="AA69" s="450">
        <v>92</v>
      </c>
      <c r="AB69" s="450"/>
      <c r="AC69" s="450"/>
      <c r="AD69" s="450"/>
      <c r="AE69" s="450"/>
      <c r="AF69" s="450">
        <v>9</v>
      </c>
      <c r="AG69" s="450"/>
      <c r="AH69" s="450"/>
      <c r="AI69" s="450"/>
      <c r="AJ69" s="450"/>
      <c r="AK69" s="450" t="s">
        <v>201</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513</v>
      </c>
      <c r="C70" s="420"/>
      <c r="D70" s="420"/>
      <c r="E70" s="420"/>
      <c r="F70" s="420"/>
      <c r="G70" s="420"/>
      <c r="H70" s="420"/>
      <c r="I70" s="420"/>
      <c r="J70" s="420"/>
      <c r="K70" s="420"/>
      <c r="L70" s="420"/>
      <c r="M70" s="420"/>
      <c r="N70" s="420"/>
      <c r="O70" s="420"/>
      <c r="P70" s="432"/>
      <c r="Q70" s="438">
        <v>2862</v>
      </c>
      <c r="R70" s="450"/>
      <c r="S70" s="450"/>
      <c r="T70" s="450"/>
      <c r="U70" s="450"/>
      <c r="V70" s="450">
        <v>2793</v>
      </c>
      <c r="W70" s="450"/>
      <c r="X70" s="450"/>
      <c r="Y70" s="450"/>
      <c r="Z70" s="450"/>
      <c r="AA70" s="450">
        <v>69</v>
      </c>
      <c r="AB70" s="450"/>
      <c r="AC70" s="450"/>
      <c r="AD70" s="450"/>
      <c r="AE70" s="450"/>
      <c r="AF70" s="450">
        <v>69</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50</v>
      </c>
      <c r="R71" s="450"/>
      <c r="S71" s="450"/>
      <c r="T71" s="450"/>
      <c r="U71" s="450"/>
      <c r="V71" s="450">
        <v>50</v>
      </c>
      <c r="W71" s="450"/>
      <c r="X71" s="450"/>
      <c r="Y71" s="450"/>
      <c r="Z71" s="450"/>
      <c r="AA71" s="450">
        <v>0</v>
      </c>
      <c r="AB71" s="450"/>
      <c r="AC71" s="450"/>
      <c r="AD71" s="450"/>
      <c r="AE71" s="450"/>
      <c r="AF71" s="450">
        <v>0</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531</v>
      </c>
      <c r="C72" s="420"/>
      <c r="D72" s="420"/>
      <c r="E72" s="420"/>
      <c r="F72" s="420"/>
      <c r="G72" s="420"/>
      <c r="H72" s="420"/>
      <c r="I72" s="420"/>
      <c r="J72" s="420"/>
      <c r="K72" s="420"/>
      <c r="L72" s="420"/>
      <c r="M72" s="420"/>
      <c r="N72" s="420"/>
      <c r="O72" s="420"/>
      <c r="P72" s="432"/>
      <c r="Q72" s="438">
        <v>1380</v>
      </c>
      <c r="R72" s="450"/>
      <c r="S72" s="450"/>
      <c r="T72" s="450"/>
      <c r="U72" s="450"/>
      <c r="V72" s="450">
        <v>1270</v>
      </c>
      <c r="W72" s="450"/>
      <c r="X72" s="450"/>
      <c r="Y72" s="450"/>
      <c r="Z72" s="450"/>
      <c r="AA72" s="450">
        <v>110</v>
      </c>
      <c r="AB72" s="450"/>
      <c r="AC72" s="450"/>
      <c r="AD72" s="450"/>
      <c r="AE72" s="450"/>
      <c r="AF72" s="450">
        <v>110</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1763</v>
      </c>
      <c r="R73" s="450"/>
      <c r="S73" s="450"/>
      <c r="T73" s="450"/>
      <c r="U73" s="450"/>
      <c r="V73" s="450">
        <v>1719</v>
      </c>
      <c r="W73" s="450"/>
      <c r="X73" s="450"/>
      <c r="Y73" s="450"/>
      <c r="Z73" s="450"/>
      <c r="AA73" s="450">
        <v>44</v>
      </c>
      <c r="AB73" s="450"/>
      <c r="AC73" s="450"/>
      <c r="AD73" s="450"/>
      <c r="AE73" s="450"/>
      <c r="AF73" s="450">
        <v>44</v>
      </c>
      <c r="AG73" s="450"/>
      <c r="AH73" s="450"/>
      <c r="AI73" s="450"/>
      <c r="AJ73" s="450"/>
      <c r="AK73" s="450">
        <v>27</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117</v>
      </c>
      <c r="C74" s="420"/>
      <c r="D74" s="420"/>
      <c r="E74" s="420"/>
      <c r="F74" s="420"/>
      <c r="G74" s="420"/>
      <c r="H74" s="420"/>
      <c r="I74" s="420"/>
      <c r="J74" s="420"/>
      <c r="K74" s="420"/>
      <c r="L74" s="420"/>
      <c r="M74" s="420"/>
      <c r="N74" s="420"/>
      <c r="O74" s="420"/>
      <c r="P74" s="432"/>
      <c r="Q74" s="438">
        <v>135</v>
      </c>
      <c r="R74" s="450"/>
      <c r="S74" s="450"/>
      <c r="T74" s="450"/>
      <c r="U74" s="450"/>
      <c r="V74" s="450">
        <v>126</v>
      </c>
      <c r="W74" s="450"/>
      <c r="X74" s="450"/>
      <c r="Y74" s="450"/>
      <c r="Z74" s="450"/>
      <c r="AA74" s="450">
        <v>9</v>
      </c>
      <c r="AB74" s="450"/>
      <c r="AC74" s="450"/>
      <c r="AD74" s="450"/>
      <c r="AE74" s="450"/>
      <c r="AF74" s="450">
        <v>9</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533</v>
      </c>
      <c r="C75" s="420"/>
      <c r="D75" s="420"/>
      <c r="E75" s="420"/>
      <c r="F75" s="420"/>
      <c r="G75" s="420"/>
      <c r="H75" s="420"/>
      <c r="I75" s="420"/>
      <c r="J75" s="420"/>
      <c r="K75" s="420"/>
      <c r="L75" s="420"/>
      <c r="M75" s="420"/>
      <c r="N75" s="420"/>
      <c r="O75" s="420"/>
      <c r="P75" s="432"/>
      <c r="Q75" s="444">
        <v>3291</v>
      </c>
      <c r="R75" s="456"/>
      <c r="S75" s="456"/>
      <c r="T75" s="456"/>
      <c r="U75" s="460"/>
      <c r="V75" s="461">
        <v>2907</v>
      </c>
      <c r="W75" s="456"/>
      <c r="X75" s="456"/>
      <c r="Y75" s="456"/>
      <c r="Z75" s="460"/>
      <c r="AA75" s="461">
        <v>384</v>
      </c>
      <c r="AB75" s="456"/>
      <c r="AC75" s="456"/>
      <c r="AD75" s="456"/>
      <c r="AE75" s="460"/>
      <c r="AF75" s="461">
        <v>384</v>
      </c>
      <c r="AG75" s="456"/>
      <c r="AH75" s="456"/>
      <c r="AI75" s="456"/>
      <c r="AJ75" s="460"/>
      <c r="AK75" s="461">
        <v>3</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534</v>
      </c>
      <c r="C76" s="420"/>
      <c r="D76" s="420"/>
      <c r="E76" s="420"/>
      <c r="F76" s="420"/>
      <c r="G76" s="420"/>
      <c r="H76" s="420"/>
      <c r="I76" s="420"/>
      <c r="J76" s="420"/>
      <c r="K76" s="420"/>
      <c r="L76" s="420"/>
      <c r="M76" s="420"/>
      <c r="N76" s="420"/>
      <c r="O76" s="420"/>
      <c r="P76" s="432"/>
      <c r="Q76" s="444">
        <v>9</v>
      </c>
      <c r="R76" s="456"/>
      <c r="S76" s="456"/>
      <c r="T76" s="456"/>
      <c r="U76" s="460"/>
      <c r="V76" s="461">
        <v>9</v>
      </c>
      <c r="W76" s="456"/>
      <c r="X76" s="456"/>
      <c r="Y76" s="456"/>
      <c r="Z76" s="460"/>
      <c r="AA76" s="461">
        <v>0</v>
      </c>
      <c r="AB76" s="456"/>
      <c r="AC76" s="456"/>
      <c r="AD76" s="456"/>
      <c r="AE76" s="460"/>
      <c r="AF76" s="461">
        <v>0</v>
      </c>
      <c r="AG76" s="456"/>
      <c r="AH76" s="456"/>
      <c r="AI76" s="456"/>
      <c r="AJ76" s="460"/>
      <c r="AK76" s="461" t="s">
        <v>201</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535</v>
      </c>
      <c r="C77" s="420"/>
      <c r="D77" s="420"/>
      <c r="E77" s="420"/>
      <c r="F77" s="420"/>
      <c r="G77" s="420"/>
      <c r="H77" s="420"/>
      <c r="I77" s="420"/>
      <c r="J77" s="420"/>
      <c r="K77" s="420"/>
      <c r="L77" s="420"/>
      <c r="M77" s="420"/>
      <c r="N77" s="420"/>
      <c r="O77" s="420"/>
      <c r="P77" s="432"/>
      <c r="Q77" s="444">
        <v>67</v>
      </c>
      <c r="R77" s="456"/>
      <c r="S77" s="456"/>
      <c r="T77" s="456"/>
      <c r="U77" s="460"/>
      <c r="V77" s="461">
        <v>49</v>
      </c>
      <c r="W77" s="456"/>
      <c r="X77" s="456"/>
      <c r="Y77" s="456"/>
      <c r="Z77" s="460"/>
      <c r="AA77" s="461">
        <v>18</v>
      </c>
      <c r="AB77" s="456"/>
      <c r="AC77" s="456"/>
      <c r="AD77" s="456"/>
      <c r="AE77" s="460"/>
      <c r="AF77" s="461">
        <v>18</v>
      </c>
      <c r="AG77" s="456"/>
      <c r="AH77" s="456"/>
      <c r="AI77" s="456"/>
      <c r="AJ77" s="460"/>
      <c r="AK77" s="461" t="s">
        <v>201</v>
      </c>
      <c r="AL77" s="456"/>
      <c r="AM77" s="456"/>
      <c r="AN77" s="456"/>
      <c r="AO77" s="460"/>
      <c r="AP77" s="461" t="s">
        <v>201</v>
      </c>
      <c r="AQ77" s="456"/>
      <c r="AR77" s="456"/>
      <c r="AS77" s="456"/>
      <c r="AT77" s="460"/>
      <c r="AU77" s="461" t="s">
        <v>201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536</v>
      </c>
      <c r="C78" s="420"/>
      <c r="D78" s="420"/>
      <c r="E78" s="420"/>
      <c r="F78" s="420"/>
      <c r="G78" s="420"/>
      <c r="H78" s="420"/>
      <c r="I78" s="420"/>
      <c r="J78" s="420"/>
      <c r="K78" s="420"/>
      <c r="L78" s="420"/>
      <c r="M78" s="420"/>
      <c r="N78" s="420"/>
      <c r="O78" s="420"/>
      <c r="P78" s="432"/>
      <c r="Q78" s="438">
        <v>147566</v>
      </c>
      <c r="R78" s="450"/>
      <c r="S78" s="450"/>
      <c r="T78" s="450"/>
      <c r="U78" s="450"/>
      <c r="V78" s="450">
        <v>144092</v>
      </c>
      <c r="W78" s="450"/>
      <c r="X78" s="450"/>
      <c r="Y78" s="450"/>
      <c r="Z78" s="450"/>
      <c r="AA78" s="450">
        <v>3474</v>
      </c>
      <c r="AB78" s="450"/>
      <c r="AC78" s="450"/>
      <c r="AD78" s="450"/>
      <c r="AE78" s="450"/>
      <c r="AF78" s="450">
        <v>3474</v>
      </c>
      <c r="AG78" s="450"/>
      <c r="AH78" s="450"/>
      <c r="AI78" s="450"/>
      <c r="AJ78" s="450"/>
      <c r="AK78" s="450" t="s">
        <v>201</v>
      </c>
      <c r="AL78" s="450"/>
      <c r="AM78" s="450"/>
      <c r="AN78" s="450"/>
      <c r="AO78" s="450"/>
      <c r="AP78" s="450" t="s">
        <v>201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4126</v>
      </c>
      <c r="AG88" s="452"/>
      <c r="AH88" s="452"/>
      <c r="AI88" s="452"/>
      <c r="AJ88" s="452"/>
      <c r="AK88" s="455"/>
      <c r="AL88" s="455"/>
      <c r="AM88" s="455"/>
      <c r="AN88" s="455"/>
      <c r="AO88" s="455"/>
      <c r="AP88" s="452" t="s">
        <v>201</v>
      </c>
      <c r="AQ88" s="452"/>
      <c r="AR88" s="452"/>
      <c r="AS88" s="452"/>
      <c r="AT88" s="452"/>
      <c r="AU88" s="452" t="s">
        <v>201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429</v>
      </c>
      <c r="AB109" s="406"/>
      <c r="AC109" s="406"/>
      <c r="AD109" s="406"/>
      <c r="AE109" s="469"/>
      <c r="AF109" s="480" t="s">
        <v>465</v>
      </c>
      <c r="AG109" s="406"/>
      <c r="AH109" s="406"/>
      <c r="AI109" s="406"/>
      <c r="AJ109" s="469"/>
      <c r="AK109" s="480" t="s">
        <v>388</v>
      </c>
      <c r="AL109" s="406"/>
      <c r="AM109" s="406"/>
      <c r="AN109" s="406"/>
      <c r="AO109" s="469"/>
      <c r="AP109" s="480" t="s">
        <v>466</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429</v>
      </c>
      <c r="BR109" s="406"/>
      <c r="BS109" s="406"/>
      <c r="BT109" s="406"/>
      <c r="BU109" s="469"/>
      <c r="BV109" s="480" t="s">
        <v>465</v>
      </c>
      <c r="BW109" s="406"/>
      <c r="BX109" s="406"/>
      <c r="BY109" s="406"/>
      <c r="BZ109" s="469"/>
      <c r="CA109" s="480" t="s">
        <v>388</v>
      </c>
      <c r="CB109" s="406"/>
      <c r="CC109" s="406"/>
      <c r="CD109" s="406"/>
      <c r="CE109" s="469"/>
      <c r="CF109" s="655" t="s">
        <v>466</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429</v>
      </c>
      <c r="DH109" s="406"/>
      <c r="DI109" s="406"/>
      <c r="DJ109" s="406"/>
      <c r="DK109" s="469"/>
      <c r="DL109" s="480" t="s">
        <v>465</v>
      </c>
      <c r="DM109" s="406"/>
      <c r="DN109" s="406"/>
      <c r="DO109" s="406"/>
      <c r="DP109" s="469"/>
      <c r="DQ109" s="480" t="s">
        <v>388</v>
      </c>
      <c r="DR109" s="406"/>
      <c r="DS109" s="406"/>
      <c r="DT109" s="406"/>
      <c r="DU109" s="469"/>
      <c r="DV109" s="480" t="s">
        <v>466</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302248</v>
      </c>
      <c r="AB110" s="487"/>
      <c r="AC110" s="487"/>
      <c r="AD110" s="487"/>
      <c r="AE110" s="498"/>
      <c r="AF110" s="514">
        <v>303254</v>
      </c>
      <c r="AG110" s="487"/>
      <c r="AH110" s="487"/>
      <c r="AI110" s="487"/>
      <c r="AJ110" s="498"/>
      <c r="AK110" s="514">
        <v>315490</v>
      </c>
      <c r="AL110" s="487"/>
      <c r="AM110" s="487"/>
      <c r="AN110" s="487"/>
      <c r="AO110" s="498"/>
      <c r="AP110" s="538">
        <v>23.7</v>
      </c>
      <c r="AQ110" s="546"/>
      <c r="AR110" s="546"/>
      <c r="AS110" s="546"/>
      <c r="AT110" s="556"/>
      <c r="AU110" s="568" t="s">
        <v>124</v>
      </c>
      <c r="AV110" s="577"/>
      <c r="AW110" s="577"/>
      <c r="AX110" s="577"/>
      <c r="AY110" s="577"/>
      <c r="AZ110" s="424" t="s">
        <v>467</v>
      </c>
      <c r="BA110" s="407"/>
      <c r="BB110" s="407"/>
      <c r="BC110" s="407"/>
      <c r="BD110" s="407"/>
      <c r="BE110" s="407"/>
      <c r="BF110" s="407"/>
      <c r="BG110" s="407"/>
      <c r="BH110" s="407"/>
      <c r="BI110" s="407"/>
      <c r="BJ110" s="407"/>
      <c r="BK110" s="407"/>
      <c r="BL110" s="407"/>
      <c r="BM110" s="407"/>
      <c r="BN110" s="407"/>
      <c r="BO110" s="407"/>
      <c r="BP110" s="470"/>
      <c r="BQ110" s="632">
        <v>2889041</v>
      </c>
      <c r="BR110" s="640"/>
      <c r="BS110" s="640"/>
      <c r="BT110" s="640"/>
      <c r="BU110" s="640"/>
      <c r="BV110" s="640">
        <v>3968856</v>
      </c>
      <c r="BW110" s="640"/>
      <c r="BX110" s="640"/>
      <c r="BY110" s="640"/>
      <c r="BZ110" s="640"/>
      <c r="CA110" s="640">
        <v>4059335</v>
      </c>
      <c r="CB110" s="640"/>
      <c r="CC110" s="640"/>
      <c r="CD110" s="640"/>
      <c r="CE110" s="640"/>
      <c r="CF110" s="656">
        <v>305.10000000000002</v>
      </c>
      <c r="CG110" s="660"/>
      <c r="CH110" s="660"/>
      <c r="CI110" s="660"/>
      <c r="CJ110" s="660"/>
      <c r="CK110" s="672" t="s">
        <v>384</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468</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152</v>
      </c>
      <c r="B112" s="409"/>
      <c r="C112" s="378" t="s">
        <v>470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431230</v>
      </c>
      <c r="BR112" s="641"/>
      <c r="BS112" s="641"/>
      <c r="BT112" s="641"/>
      <c r="BU112" s="641"/>
      <c r="BV112" s="641">
        <v>415673</v>
      </c>
      <c r="BW112" s="641"/>
      <c r="BX112" s="641"/>
      <c r="BY112" s="641"/>
      <c r="BZ112" s="641"/>
      <c r="CA112" s="641">
        <v>424519</v>
      </c>
      <c r="CB112" s="641"/>
      <c r="CC112" s="641"/>
      <c r="CD112" s="641"/>
      <c r="CE112" s="641"/>
      <c r="CF112" s="657">
        <v>31.9</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28300</v>
      </c>
      <c r="AB113" s="446"/>
      <c r="AC113" s="446"/>
      <c r="AD113" s="446"/>
      <c r="AE113" s="499"/>
      <c r="AF113" s="515">
        <v>28254</v>
      </c>
      <c r="AG113" s="446"/>
      <c r="AH113" s="446"/>
      <c r="AI113" s="446"/>
      <c r="AJ113" s="499"/>
      <c r="AK113" s="515">
        <v>33351</v>
      </c>
      <c r="AL113" s="446"/>
      <c r="AM113" s="446"/>
      <c r="AN113" s="446"/>
      <c r="AO113" s="499"/>
      <c r="AP113" s="539">
        <v>2.5</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7707</v>
      </c>
      <c r="BR113" s="641"/>
      <c r="BS113" s="641"/>
      <c r="BT113" s="641"/>
      <c r="BU113" s="641"/>
      <c r="BV113" s="641">
        <v>76536</v>
      </c>
      <c r="BW113" s="641"/>
      <c r="BX113" s="641"/>
      <c r="BY113" s="641"/>
      <c r="BZ113" s="641"/>
      <c r="CA113" s="641" t="s">
        <v>201</v>
      </c>
      <c r="CB113" s="641"/>
      <c r="CC113" s="641"/>
      <c r="CD113" s="641"/>
      <c r="CE113" s="641"/>
      <c r="CF113" s="657" t="s">
        <v>201</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473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18473</v>
      </c>
      <c r="AB114" s="446"/>
      <c r="AC114" s="446"/>
      <c r="AD114" s="446"/>
      <c r="AE114" s="499"/>
      <c r="AF114" s="515">
        <v>3909</v>
      </c>
      <c r="AG114" s="446"/>
      <c r="AH114" s="446"/>
      <c r="AI114" s="446"/>
      <c r="AJ114" s="499"/>
      <c r="AK114" s="515">
        <v>3909</v>
      </c>
      <c r="AL114" s="446"/>
      <c r="AM114" s="446"/>
      <c r="AN114" s="446"/>
      <c r="AO114" s="499"/>
      <c r="AP114" s="539">
        <v>0.3</v>
      </c>
      <c r="AQ114" s="547"/>
      <c r="AR114" s="547"/>
      <c r="AS114" s="547"/>
      <c r="AT114" s="557"/>
      <c r="AU114" s="569"/>
      <c r="AV114" s="578"/>
      <c r="AW114" s="578"/>
      <c r="AX114" s="578"/>
      <c r="AY114" s="578"/>
      <c r="AZ114" s="425" t="s">
        <v>474</v>
      </c>
      <c r="BA114" s="378"/>
      <c r="BB114" s="378"/>
      <c r="BC114" s="378"/>
      <c r="BD114" s="378"/>
      <c r="BE114" s="378"/>
      <c r="BF114" s="378"/>
      <c r="BG114" s="378"/>
      <c r="BH114" s="378"/>
      <c r="BI114" s="378"/>
      <c r="BJ114" s="378"/>
      <c r="BK114" s="378"/>
      <c r="BL114" s="378"/>
      <c r="BM114" s="378"/>
      <c r="BN114" s="378"/>
      <c r="BO114" s="378"/>
      <c r="BP114" s="472"/>
      <c r="BQ114" s="633">
        <v>265168</v>
      </c>
      <c r="BR114" s="641"/>
      <c r="BS114" s="641"/>
      <c r="BT114" s="641"/>
      <c r="BU114" s="641"/>
      <c r="BV114" s="641">
        <v>247571</v>
      </c>
      <c r="BW114" s="641"/>
      <c r="BX114" s="641"/>
      <c r="BY114" s="641"/>
      <c r="BZ114" s="641"/>
      <c r="CA114" s="641">
        <v>245990</v>
      </c>
      <c r="CB114" s="641"/>
      <c r="CC114" s="641"/>
      <c r="CD114" s="641"/>
      <c r="CE114" s="641"/>
      <c r="CF114" s="657">
        <v>18.5</v>
      </c>
      <c r="CG114" s="661"/>
      <c r="CH114" s="661"/>
      <c r="CI114" s="661"/>
      <c r="CJ114" s="661"/>
      <c r="CK114" s="673"/>
      <c r="CL114" s="413"/>
      <c r="CM114" s="425" t="s">
        <v>475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201</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349021</v>
      </c>
      <c r="AB117" s="488"/>
      <c r="AC117" s="488"/>
      <c r="AD117" s="488"/>
      <c r="AE117" s="500"/>
      <c r="AF117" s="516">
        <v>335417</v>
      </c>
      <c r="AG117" s="488"/>
      <c r="AH117" s="488"/>
      <c r="AI117" s="488"/>
      <c r="AJ117" s="500"/>
      <c r="AK117" s="516">
        <v>352750</v>
      </c>
      <c r="AL117" s="488"/>
      <c r="AM117" s="488"/>
      <c r="AN117" s="488"/>
      <c r="AO117" s="500"/>
      <c r="AP117" s="540"/>
      <c r="AQ117" s="548"/>
      <c r="AR117" s="548"/>
      <c r="AS117" s="548"/>
      <c r="AT117" s="558"/>
      <c r="AU117" s="569"/>
      <c r="AV117" s="578"/>
      <c r="AW117" s="578"/>
      <c r="AX117" s="578"/>
      <c r="AY117" s="578"/>
      <c r="AZ117" s="426" t="s">
        <v>476</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429</v>
      </c>
      <c r="AB118" s="406"/>
      <c r="AC118" s="406"/>
      <c r="AD118" s="406"/>
      <c r="AE118" s="469"/>
      <c r="AF118" s="480" t="s">
        <v>465</v>
      </c>
      <c r="AG118" s="406"/>
      <c r="AH118" s="406"/>
      <c r="AI118" s="406"/>
      <c r="AJ118" s="469"/>
      <c r="AK118" s="480" t="s">
        <v>388</v>
      </c>
      <c r="AL118" s="406"/>
      <c r="AM118" s="406"/>
      <c r="AN118" s="406"/>
      <c r="AO118" s="469"/>
      <c r="AP118" s="480" t="s">
        <v>466</v>
      </c>
      <c r="AQ118" s="406"/>
      <c r="AR118" s="406"/>
      <c r="AS118" s="406"/>
      <c r="AT118" s="555"/>
      <c r="AU118" s="569"/>
      <c r="AV118" s="578"/>
      <c r="AW118" s="578"/>
      <c r="AX118" s="578"/>
      <c r="AY118" s="578"/>
      <c r="AZ118" s="427" t="s">
        <v>477</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478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384</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168</v>
      </c>
      <c r="BP119" s="629"/>
      <c r="BQ119" s="634">
        <v>3593146</v>
      </c>
      <c r="BR119" s="642"/>
      <c r="BS119" s="642"/>
      <c r="BT119" s="642"/>
      <c r="BU119" s="642"/>
      <c r="BV119" s="642">
        <v>4708636</v>
      </c>
      <c r="BW119" s="642"/>
      <c r="BX119" s="642"/>
      <c r="BY119" s="642"/>
      <c r="BZ119" s="642"/>
      <c r="CA119" s="642">
        <v>4729844</v>
      </c>
      <c r="CB119" s="642"/>
      <c r="CC119" s="642"/>
      <c r="CD119" s="642"/>
      <c r="CE119" s="642"/>
      <c r="CF119" s="544"/>
      <c r="CG119" s="552"/>
      <c r="CH119" s="552"/>
      <c r="CI119" s="552"/>
      <c r="CJ119" s="669"/>
      <c r="CK119" s="674"/>
      <c r="CL119" s="414"/>
      <c r="CM119" s="427" t="s">
        <v>479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469</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2686996</v>
      </c>
      <c r="BR120" s="640"/>
      <c r="BS120" s="640"/>
      <c r="BT120" s="640"/>
      <c r="BU120" s="640"/>
      <c r="BV120" s="640">
        <v>2955416</v>
      </c>
      <c r="BW120" s="640"/>
      <c r="BX120" s="640"/>
      <c r="BY120" s="640"/>
      <c r="BZ120" s="640"/>
      <c r="CA120" s="640">
        <v>3108414</v>
      </c>
      <c r="CB120" s="640"/>
      <c r="CC120" s="640"/>
      <c r="CD120" s="640"/>
      <c r="CE120" s="640"/>
      <c r="CF120" s="656">
        <v>233.6</v>
      </c>
      <c r="CG120" s="660"/>
      <c r="CH120" s="660"/>
      <c r="CI120" s="660"/>
      <c r="CJ120" s="660"/>
      <c r="CK120" s="675" t="s">
        <v>270</v>
      </c>
      <c r="CL120" s="685"/>
      <c r="CM120" s="685"/>
      <c r="CN120" s="685"/>
      <c r="CO120" s="688"/>
      <c r="CP120" s="692" t="s">
        <v>49</v>
      </c>
      <c r="CQ120" s="695"/>
      <c r="CR120" s="695"/>
      <c r="CS120" s="695"/>
      <c r="CT120" s="695"/>
      <c r="CU120" s="695"/>
      <c r="CV120" s="695"/>
      <c r="CW120" s="695"/>
      <c r="CX120" s="695"/>
      <c r="CY120" s="695"/>
      <c r="CZ120" s="695"/>
      <c r="DA120" s="695"/>
      <c r="DB120" s="695"/>
      <c r="DC120" s="695"/>
      <c r="DD120" s="695"/>
      <c r="DE120" s="695"/>
      <c r="DF120" s="698"/>
      <c r="DG120" s="632">
        <v>431230</v>
      </c>
      <c r="DH120" s="640"/>
      <c r="DI120" s="640"/>
      <c r="DJ120" s="640"/>
      <c r="DK120" s="640"/>
      <c r="DL120" s="640">
        <v>415673</v>
      </c>
      <c r="DM120" s="640"/>
      <c r="DN120" s="640"/>
      <c r="DO120" s="640"/>
      <c r="DP120" s="640"/>
      <c r="DQ120" s="640">
        <v>424519</v>
      </c>
      <c r="DR120" s="640"/>
      <c r="DS120" s="640"/>
      <c r="DT120" s="640"/>
      <c r="DU120" s="640"/>
      <c r="DV120" s="712">
        <v>31.9</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480</v>
      </c>
      <c r="BA121" s="378"/>
      <c r="BB121" s="378"/>
      <c r="BC121" s="378"/>
      <c r="BD121" s="378"/>
      <c r="BE121" s="378"/>
      <c r="BF121" s="378"/>
      <c r="BG121" s="378"/>
      <c r="BH121" s="378"/>
      <c r="BI121" s="378"/>
      <c r="BJ121" s="378"/>
      <c r="BK121" s="378"/>
      <c r="BL121" s="378"/>
      <c r="BM121" s="378"/>
      <c r="BN121" s="378"/>
      <c r="BO121" s="378"/>
      <c r="BP121" s="472"/>
      <c r="BQ121" s="633">
        <v>36509</v>
      </c>
      <c r="BR121" s="641"/>
      <c r="BS121" s="641"/>
      <c r="BT121" s="641"/>
      <c r="BU121" s="641"/>
      <c r="BV121" s="641">
        <v>28068</v>
      </c>
      <c r="BW121" s="641"/>
      <c r="BX121" s="641"/>
      <c r="BY121" s="641"/>
      <c r="BZ121" s="641"/>
      <c r="CA121" s="641">
        <v>19494</v>
      </c>
      <c r="CB121" s="641"/>
      <c r="CC121" s="641"/>
      <c r="CD121" s="641"/>
      <c r="CE121" s="641"/>
      <c r="CF121" s="657">
        <v>1.5</v>
      </c>
      <c r="CG121" s="661"/>
      <c r="CH121" s="661"/>
      <c r="CI121" s="661"/>
      <c r="CJ121" s="661"/>
      <c r="CK121" s="676"/>
      <c r="CL121" s="686"/>
      <c r="CM121" s="686"/>
      <c r="CN121" s="686"/>
      <c r="CO121" s="689"/>
      <c r="CP121" s="693" t="s">
        <v>224</v>
      </c>
      <c r="CQ121" s="403"/>
      <c r="CR121" s="403"/>
      <c r="CS121" s="403"/>
      <c r="CT121" s="403"/>
      <c r="CU121" s="403"/>
      <c r="CV121" s="403"/>
      <c r="CW121" s="403"/>
      <c r="CX121" s="403"/>
      <c r="CY121" s="403"/>
      <c r="CZ121" s="403"/>
      <c r="DA121" s="403"/>
      <c r="DB121" s="403"/>
      <c r="DC121" s="403"/>
      <c r="DD121" s="403"/>
      <c r="DE121" s="403"/>
      <c r="DF121" s="699"/>
      <c r="DG121" s="633" t="s">
        <v>201</v>
      </c>
      <c r="DH121" s="641"/>
      <c r="DI121" s="641"/>
      <c r="DJ121" s="641"/>
      <c r="DK121" s="641"/>
      <c r="DL121" s="641" t="s">
        <v>201</v>
      </c>
      <c r="DM121" s="641"/>
      <c r="DN121" s="641"/>
      <c r="DO121" s="641"/>
      <c r="DP121" s="641"/>
      <c r="DQ121" s="641" t="s">
        <v>201</v>
      </c>
      <c r="DR121" s="641"/>
      <c r="DS121" s="641"/>
      <c r="DT121" s="641"/>
      <c r="DU121" s="641"/>
      <c r="DV121" s="713" t="s">
        <v>201</v>
      </c>
      <c r="DW121" s="713"/>
      <c r="DX121" s="713"/>
      <c r="DY121" s="713"/>
      <c r="DZ121" s="722"/>
    </row>
    <row r="122" spans="1:130" s="365" customFormat="1" ht="26.25" customHeight="1">
      <c r="A122" s="390"/>
      <c r="B122" s="413"/>
      <c r="C122" s="425" t="s">
        <v>475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482</v>
      </c>
      <c r="BA122" s="423"/>
      <c r="BB122" s="423"/>
      <c r="BC122" s="423"/>
      <c r="BD122" s="423"/>
      <c r="BE122" s="423"/>
      <c r="BF122" s="423"/>
      <c r="BG122" s="423"/>
      <c r="BH122" s="423"/>
      <c r="BI122" s="423"/>
      <c r="BJ122" s="423"/>
      <c r="BK122" s="423"/>
      <c r="BL122" s="423"/>
      <c r="BM122" s="423"/>
      <c r="BN122" s="423"/>
      <c r="BO122" s="423"/>
      <c r="BP122" s="473"/>
      <c r="BQ122" s="634">
        <v>2201086</v>
      </c>
      <c r="BR122" s="642"/>
      <c r="BS122" s="642"/>
      <c r="BT122" s="642"/>
      <c r="BU122" s="642"/>
      <c r="BV122" s="642">
        <v>2980701</v>
      </c>
      <c r="BW122" s="642"/>
      <c r="BX122" s="642"/>
      <c r="BY122" s="642"/>
      <c r="BZ122" s="642"/>
      <c r="CA122" s="642">
        <v>3072999</v>
      </c>
      <c r="CB122" s="642"/>
      <c r="CC122" s="642"/>
      <c r="CD122" s="642"/>
      <c r="CE122" s="642"/>
      <c r="CF122" s="658">
        <v>230.9</v>
      </c>
      <c r="CG122" s="662"/>
      <c r="CH122" s="662"/>
      <c r="CI122" s="662"/>
      <c r="CJ122" s="662"/>
      <c r="CK122" s="676"/>
      <c r="CL122" s="686"/>
      <c r="CM122" s="686"/>
      <c r="CN122" s="686"/>
      <c r="CO122" s="689"/>
      <c r="CP122" s="693" t="s">
        <v>458</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483</v>
      </c>
      <c r="BP123" s="629"/>
      <c r="BQ123" s="635">
        <v>4924591</v>
      </c>
      <c r="BR123" s="643"/>
      <c r="BS123" s="643"/>
      <c r="BT123" s="643"/>
      <c r="BU123" s="643"/>
      <c r="BV123" s="643">
        <v>5964185</v>
      </c>
      <c r="BW123" s="643"/>
      <c r="BX123" s="643"/>
      <c r="BY123" s="643"/>
      <c r="BZ123" s="643"/>
      <c r="CA123" s="643">
        <v>6200907</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478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479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417</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489</v>
      </c>
      <c r="AY127" s="593"/>
      <c r="AZ127" s="593"/>
      <c r="BA127" s="593"/>
      <c r="BB127" s="593"/>
      <c r="BC127" s="593"/>
      <c r="BD127" s="593"/>
      <c r="BE127" s="610"/>
      <c r="BF127" s="612" t="s">
        <v>123</v>
      </c>
      <c r="BG127" s="593"/>
      <c r="BH127" s="593"/>
      <c r="BI127" s="593"/>
      <c r="BJ127" s="593"/>
      <c r="BK127" s="593"/>
      <c r="BL127" s="610"/>
      <c r="BM127" s="612" t="s">
        <v>418</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12932</v>
      </c>
      <c r="AB128" s="487"/>
      <c r="AC128" s="487"/>
      <c r="AD128" s="487"/>
      <c r="AE128" s="498"/>
      <c r="AF128" s="514">
        <v>8973</v>
      </c>
      <c r="AG128" s="487"/>
      <c r="AH128" s="487"/>
      <c r="AI128" s="487"/>
      <c r="AJ128" s="498"/>
      <c r="AK128" s="514">
        <v>8973</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1489021</v>
      </c>
      <c r="AB129" s="446"/>
      <c r="AC129" s="446"/>
      <c r="AD129" s="446"/>
      <c r="AE129" s="499"/>
      <c r="AF129" s="515">
        <v>1638415</v>
      </c>
      <c r="AG129" s="446"/>
      <c r="AH129" s="446"/>
      <c r="AI129" s="446"/>
      <c r="AJ129" s="499"/>
      <c r="AK129" s="515">
        <v>1600153</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293798</v>
      </c>
      <c r="AB130" s="446"/>
      <c r="AC130" s="446"/>
      <c r="AD130" s="446"/>
      <c r="AE130" s="499"/>
      <c r="AF130" s="515">
        <v>277763</v>
      </c>
      <c r="AG130" s="446"/>
      <c r="AH130" s="446"/>
      <c r="AI130" s="446"/>
      <c r="AJ130" s="499"/>
      <c r="AK130" s="515">
        <v>269451</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1195223</v>
      </c>
      <c r="AB131" s="489"/>
      <c r="AC131" s="489"/>
      <c r="AD131" s="489"/>
      <c r="AE131" s="501"/>
      <c r="AF131" s="517">
        <v>1360652</v>
      </c>
      <c r="AG131" s="489"/>
      <c r="AH131" s="489"/>
      <c r="AI131" s="489"/>
      <c r="AJ131" s="501"/>
      <c r="AK131" s="517">
        <v>1330702</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3.5383355239999998</v>
      </c>
      <c r="AB132" s="490"/>
      <c r="AC132" s="490"/>
      <c r="AD132" s="490"/>
      <c r="AE132" s="502"/>
      <c r="AF132" s="518">
        <v>3.5777700690000001</v>
      </c>
      <c r="AG132" s="490"/>
      <c r="AH132" s="490"/>
      <c r="AI132" s="490"/>
      <c r="AJ132" s="502"/>
      <c r="AK132" s="518">
        <v>5.585472931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62</v>
      </c>
      <c r="W133" s="404"/>
      <c r="X133" s="404"/>
      <c r="Y133" s="404"/>
      <c r="Z133" s="479"/>
      <c r="AA133" s="486">
        <v>2.7</v>
      </c>
      <c r="AB133" s="491"/>
      <c r="AC133" s="491"/>
      <c r="AD133" s="491"/>
      <c r="AE133" s="503"/>
      <c r="AF133" s="486">
        <v>3.2</v>
      </c>
      <c r="AG133" s="491"/>
      <c r="AH133" s="491"/>
      <c r="AI133" s="491"/>
      <c r="AJ133" s="503"/>
      <c r="AK133" s="486">
        <v>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seRsioH7K3AhZvcWLUTYmMgdxcndVoHup8sCMwmpnn9eOaqpG31quJseCTkD7pHJQJn+0ku10bBWErKV/M4Hg==" saltValue="7z5WdexGXsmGo16MqSI/b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EcmvveeGL/2+Q96JQOE0uu/e7IBG4S63+x77W0axkU4842VwEHx9aeSj4oqp9EmhW6qMayqOeq1C9h+4zmmkg==" saltValue="vi1XxC2uU7b3HOCo2fvk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aJKOY11LpvBVE81yjGM6AsVSfke1Jyx3vYkRGU/LaTWSLzC7S37gev82rwpLh09OoU5xrDyf1P4o/ylOlawKw==" saltValue="Z419ihBBfwBAaMtzMaKEr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499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529730</v>
      </c>
      <c r="AP9" s="787">
        <v>209877</v>
      </c>
      <c r="AQ9" s="810">
        <v>255467</v>
      </c>
      <c r="AR9" s="824">
        <v>-17.8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87902</v>
      </c>
      <c r="AP10" s="788">
        <v>34826</v>
      </c>
      <c r="AQ10" s="811">
        <v>29275</v>
      </c>
      <c r="AR10" s="825">
        <v>19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201</v>
      </c>
      <c r="AP11" s="788" t="s">
        <v>201</v>
      </c>
      <c r="AQ11" s="811">
        <v>3959</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201</v>
      </c>
      <c r="AP12" s="788" t="s">
        <v>201</v>
      </c>
      <c r="AQ12" s="811" t="s">
        <v>201</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t="s">
        <v>201</v>
      </c>
      <c r="AP13" s="788" t="s">
        <v>201</v>
      </c>
      <c r="AQ13" s="811">
        <v>9349</v>
      </c>
      <c r="AR13" s="825" t="s">
        <v>201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13368</v>
      </c>
      <c r="AP14" s="788">
        <v>5296</v>
      </c>
      <c r="AQ14" s="811">
        <v>4659</v>
      </c>
      <c r="AR14" s="825">
        <v>13.7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-30188</v>
      </c>
      <c r="AP15" s="788">
        <v>-11960</v>
      </c>
      <c r="AQ15" s="811">
        <v>-18111</v>
      </c>
      <c r="AR15" s="825">
        <v>-34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600812</v>
      </c>
      <c r="AP16" s="788">
        <v>238040</v>
      </c>
      <c r="AQ16" s="811">
        <v>284598</v>
      </c>
      <c r="AR16" s="825">
        <v>-16.399999999999999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338</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19.809999999999999</v>
      </c>
      <c r="AP21" s="800">
        <v>25.07</v>
      </c>
      <c r="AQ21" s="813">
        <v>-5.26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97.4</v>
      </c>
      <c r="AP22" s="801">
        <v>94.5</v>
      </c>
      <c r="AQ22" s="814">
        <v>2.9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315490</v>
      </c>
      <c r="AP32" s="788">
        <v>124996</v>
      </c>
      <c r="AQ32" s="815">
        <v>156764</v>
      </c>
      <c r="AR32" s="825">
        <v>-20.3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201</v>
      </c>
      <c r="AP34" s="788" t="s">
        <v>201</v>
      </c>
      <c r="AQ34" s="815" t="s">
        <v>201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33351</v>
      </c>
      <c r="AP35" s="788">
        <v>13214</v>
      </c>
      <c r="AQ35" s="815">
        <v>30923</v>
      </c>
      <c r="AR35" s="825">
        <v>-57.3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3909</v>
      </c>
      <c r="AP36" s="788">
        <v>1549</v>
      </c>
      <c r="AQ36" s="815">
        <v>4657</v>
      </c>
      <c r="AR36" s="825">
        <v>-66.7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t="s">
        <v>201</v>
      </c>
      <c r="AP37" s="788" t="s">
        <v>201</v>
      </c>
      <c r="AQ37" s="815">
        <v>888</v>
      </c>
      <c r="AR37" s="825" t="s">
        <v>201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201</v>
      </c>
      <c r="AP38" s="792" t="s">
        <v>201</v>
      </c>
      <c r="AQ38" s="816">
        <v>21</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60</v>
      </c>
      <c r="AL39" s="762"/>
      <c r="AM39" s="762"/>
      <c r="AN39" s="779"/>
      <c r="AO39" s="788">
        <v>-8973</v>
      </c>
      <c r="AP39" s="788">
        <v>-3555</v>
      </c>
      <c r="AQ39" s="815">
        <v>-6724</v>
      </c>
      <c r="AR39" s="825">
        <v>-47.1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-269451</v>
      </c>
      <c r="AP40" s="788">
        <v>-106756</v>
      </c>
      <c r="AQ40" s="815">
        <v>-136123</v>
      </c>
      <c r="AR40" s="825">
        <v>-21.6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74326</v>
      </c>
      <c r="AP41" s="788">
        <v>29448</v>
      </c>
      <c r="AQ41" s="815">
        <v>50405</v>
      </c>
      <c r="AR41" s="825">
        <v>-41.6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515</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518</v>
      </c>
      <c r="AQ50" s="818" t="s">
        <v>381</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496</v>
      </c>
      <c r="AL51" s="764"/>
      <c r="AM51" s="770">
        <v>173284</v>
      </c>
      <c r="AN51" s="783">
        <v>65539</v>
      </c>
      <c r="AO51" s="795">
        <v>-44.2</v>
      </c>
      <c r="AP51" s="806">
        <v>271581</v>
      </c>
      <c r="AQ51" s="819">
        <v>-6.7</v>
      </c>
      <c r="AR51" s="829">
        <v>-37.5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100927</v>
      </c>
      <c r="AN52" s="784">
        <v>38172</v>
      </c>
      <c r="AO52" s="796">
        <v>-52.5</v>
      </c>
      <c r="AP52" s="807">
        <v>117844</v>
      </c>
      <c r="AQ52" s="820">
        <v>-1</v>
      </c>
      <c r="AR52" s="830">
        <v>-51.5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520</v>
      </c>
      <c r="AL53" s="764"/>
      <c r="AM53" s="770">
        <v>261346</v>
      </c>
      <c r="AN53" s="783">
        <v>99827</v>
      </c>
      <c r="AO53" s="795">
        <v>52.3</v>
      </c>
      <c r="AP53" s="806">
        <v>268375</v>
      </c>
      <c r="AQ53" s="819">
        <v>-1.2</v>
      </c>
      <c r="AR53" s="829">
        <v>53.5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114807</v>
      </c>
      <c r="AN54" s="784">
        <v>43853</v>
      </c>
      <c r="AO54" s="796">
        <v>14.9</v>
      </c>
      <c r="AP54" s="807">
        <v>119602</v>
      </c>
      <c r="AQ54" s="820">
        <v>1.5</v>
      </c>
      <c r="AR54" s="830">
        <v>13.4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472</v>
      </c>
      <c r="AL55" s="764"/>
      <c r="AM55" s="770">
        <v>1152655</v>
      </c>
      <c r="AN55" s="783">
        <v>442308</v>
      </c>
      <c r="AO55" s="795">
        <v>343.1</v>
      </c>
      <c r="AP55" s="806">
        <v>301035</v>
      </c>
      <c r="AQ55" s="819">
        <v>12.2</v>
      </c>
      <c r="AR55" s="829">
        <v>330.9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802438</v>
      </c>
      <c r="AN56" s="784">
        <v>307919</v>
      </c>
      <c r="AO56" s="796">
        <v>602.20000000000005</v>
      </c>
      <c r="AP56" s="807">
        <v>154376</v>
      </c>
      <c r="AQ56" s="820">
        <v>29.1</v>
      </c>
      <c r="AR56" s="830">
        <v>573.1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319</v>
      </c>
      <c r="AL57" s="764"/>
      <c r="AM57" s="770">
        <v>1636474</v>
      </c>
      <c r="AN57" s="783">
        <v>641000</v>
      </c>
      <c r="AO57" s="795">
        <v>44.9</v>
      </c>
      <c r="AP57" s="806">
        <v>362690</v>
      </c>
      <c r="AQ57" s="819">
        <v>20.5</v>
      </c>
      <c r="AR57" s="829">
        <v>24.4</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1227422</v>
      </c>
      <c r="AN58" s="784">
        <v>480776</v>
      </c>
      <c r="AO58" s="796">
        <v>56.1</v>
      </c>
      <c r="AP58" s="807">
        <v>172580</v>
      </c>
      <c r="AQ58" s="820">
        <v>11.8</v>
      </c>
      <c r="AR58" s="830">
        <v>44.3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139</v>
      </c>
      <c r="AL59" s="764"/>
      <c r="AM59" s="770">
        <v>458998</v>
      </c>
      <c r="AN59" s="783">
        <v>181853</v>
      </c>
      <c r="AO59" s="795">
        <v>-71.599999999999994</v>
      </c>
      <c r="AP59" s="806">
        <v>296093</v>
      </c>
      <c r="AQ59" s="819">
        <v>-18.399999999999999</v>
      </c>
      <c r="AR59" s="829">
        <v>-53.2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177554</v>
      </c>
      <c r="AN60" s="784">
        <v>70346</v>
      </c>
      <c r="AO60" s="796">
        <v>-85.4</v>
      </c>
      <c r="AP60" s="807">
        <v>140545</v>
      </c>
      <c r="AQ60" s="820">
        <v>-18.600000000000001</v>
      </c>
      <c r="AR60" s="830">
        <v>-66.8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407</v>
      </c>
      <c r="AL61" s="767"/>
      <c r="AM61" s="770">
        <v>736551</v>
      </c>
      <c r="AN61" s="783">
        <v>286105</v>
      </c>
      <c r="AO61" s="795">
        <v>64.900000000000006</v>
      </c>
      <c r="AP61" s="806">
        <v>299955</v>
      </c>
      <c r="AQ61" s="821">
        <v>1.3</v>
      </c>
      <c r="AR61" s="829">
        <v>63.6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484630</v>
      </c>
      <c r="AN62" s="784">
        <v>188213</v>
      </c>
      <c r="AO62" s="796">
        <v>107.1</v>
      </c>
      <c r="AP62" s="807">
        <v>140989</v>
      </c>
      <c r="AQ62" s="820">
        <v>4.5999999999999996</v>
      </c>
      <c r="AR62" s="830">
        <v>102.5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1o3AlhqhoQ7hEK6j2PBcKhPUyjpWjpHsmT7aciq/orJJdNC3O1WMKfwx1u6wcpfhKf52EHKOWEn0zYL5Rv/BGA==" saltValue="MutZ46LJXvDbGMbAwdr5U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hw+qejNfmUcwhWmIiYGId7xrNavj+UYMmrl198CgMjNa5j2Nq/5bV7IDWX8e/KMmkZqQNkZjbCFvxLeFXvlHNg==" saltValue="frX7Bjnfd7IkN9MTsviNW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uLWZlYVCPrdZEfwi7+dIRsux1todrqMllHkRVKIOe6DYeeToNa9MdI6Znn5dqkG7BuKHp6wqm/8UcnXYy7UB6w==" saltValue="hsKp4HCGl7dq8LXyBD00P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1: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17</v>
      </c>
      <c r="F46" s="849" t="s">
        <v>358</v>
      </c>
      <c r="G46" s="853" t="s">
        <v>2</v>
      </c>
      <c r="H46" s="853" t="s">
        <v>522</v>
      </c>
      <c r="I46" s="853" t="s">
        <v>523</v>
      </c>
      <c r="J46" s="858" t="s">
        <v>524</v>
      </c>
    </row>
    <row r="47" spans="2:10" ht="57.75" customHeight="1">
      <c r="B47" s="838"/>
      <c r="C47" s="842" t="s">
        <v>4</v>
      </c>
      <c r="D47" s="842"/>
      <c r="E47" s="846"/>
      <c r="F47" s="850">
        <v>24.2</v>
      </c>
      <c r="G47" s="854">
        <v>24.37</v>
      </c>
      <c r="H47" s="854">
        <v>23.29</v>
      </c>
      <c r="I47" s="854">
        <v>21.46</v>
      </c>
      <c r="J47" s="859">
        <v>22.03</v>
      </c>
    </row>
    <row r="48" spans="2:10" ht="57.75" customHeight="1">
      <c r="B48" s="839"/>
      <c r="C48" s="843" t="s">
        <v>10</v>
      </c>
      <c r="D48" s="843"/>
      <c r="E48" s="847"/>
      <c r="F48" s="851">
        <v>2.37</v>
      </c>
      <c r="G48" s="855">
        <v>3.53</v>
      </c>
      <c r="H48" s="855">
        <v>3.57</v>
      </c>
      <c r="I48" s="855">
        <v>2.77</v>
      </c>
      <c r="J48" s="860">
        <v>4.12</v>
      </c>
    </row>
    <row r="49" spans="2:10" ht="57.75" customHeight="1">
      <c r="B49" s="840"/>
      <c r="C49" s="844" t="s">
        <v>16</v>
      </c>
      <c r="D49" s="844"/>
      <c r="E49" s="848"/>
      <c r="F49" s="852">
        <v>2.31</v>
      </c>
      <c r="G49" s="856">
        <v>1.1499999999999999</v>
      </c>
      <c r="H49" s="856">
        <v>0.52</v>
      </c>
      <c r="I49" s="856" t="s">
        <v>525</v>
      </c>
      <c r="J49" s="861">
        <v>1.33</v>
      </c>
    </row>
    <row r="50" spans="2:10"/>
  </sheetData>
  <sheetProtection algorithmName="SHA-512" hashValue="hG3zuwQJ4FlZmmFCq9WMRIy94rQqfr5y6ey6Ftf/FODcoIS7kEiKy7eQYkptgU0okC1kbf3Je0CAOu9d1LUQZg==" saltValue="ftpiVw/A/RxdsVkm2IWP3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2024-03-21T02:35:56Z</cp:lastPrinted>
  <dcterms:created xsi:type="dcterms:W3CDTF">2024-03-14T04:13:11Z</dcterms:created>
  <dcterms:modified xsi:type="dcterms:W3CDTF">2024-09-25T01:24:30Z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2024-09-25T01:24:30Z</vt:filetime>
  </property>
</Properties>
</file>